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3D1FCA84-8951-420D-8582-F05BB1F3AC4D}" xr6:coauthVersionLast="36" xr6:coauthVersionMax="36" xr10:uidLastSave="{00000000-0000-0000-0000-000000000000}"/>
  <bookViews>
    <workbookView xWindow="0" yWindow="0" windowWidth="22260" windowHeight="12650" tabRatio="809" xr2:uid="{00000000-000D-0000-FFFF-FFFF00000000}"/>
  </bookViews>
  <sheets>
    <sheet name="Sheet1" sheetId="22" r:id="rId1"/>
    <sheet name="SiO4 HR 2010-2021" sheetId="19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9" l="1"/>
  <c r="S3" i="19"/>
  <c r="R4" i="19"/>
  <c r="S4" i="19"/>
  <c r="R5" i="19"/>
  <c r="S5" i="19"/>
  <c r="R6" i="19"/>
  <c r="S6" i="19"/>
  <c r="R7" i="19"/>
  <c r="S7" i="19"/>
  <c r="R8" i="19"/>
  <c r="S8" i="19"/>
  <c r="R9" i="19"/>
  <c r="S9" i="19"/>
  <c r="R10" i="19"/>
  <c r="S10" i="19"/>
  <c r="R11" i="19"/>
  <c r="S11" i="19"/>
  <c r="R12" i="19"/>
  <c r="S12" i="19"/>
  <c r="R13" i="19"/>
  <c r="S13" i="19"/>
  <c r="R14" i="19"/>
  <c r="S14" i="19"/>
  <c r="R15" i="19"/>
  <c r="S15" i="19"/>
  <c r="R16" i="19"/>
  <c r="S16" i="19"/>
  <c r="R17" i="19"/>
  <c r="S17" i="19"/>
  <c r="R18" i="19"/>
  <c r="S18" i="19"/>
  <c r="R19" i="19"/>
  <c r="S19" i="19"/>
  <c r="R20" i="19"/>
  <c r="S20" i="19"/>
  <c r="R21" i="19"/>
  <c r="S21" i="19"/>
  <c r="R22" i="19"/>
  <c r="S22" i="19"/>
  <c r="R23" i="19"/>
  <c r="S23" i="19"/>
  <c r="R24" i="19"/>
  <c r="S24" i="19"/>
  <c r="R25" i="19"/>
  <c r="S25" i="19"/>
  <c r="R26" i="19"/>
  <c r="S26" i="19"/>
  <c r="R27" i="19"/>
  <c r="S27" i="19"/>
  <c r="R28" i="19"/>
  <c r="S28" i="19"/>
  <c r="R29" i="19"/>
  <c r="S29" i="19"/>
  <c r="R30" i="19"/>
  <c r="S30" i="19"/>
  <c r="R31" i="19"/>
  <c r="S31" i="19"/>
  <c r="R32" i="19"/>
  <c r="S32" i="19"/>
  <c r="R33" i="19"/>
  <c r="S33" i="19"/>
  <c r="R34" i="19"/>
  <c r="S34" i="19"/>
  <c r="R35" i="19"/>
  <c r="S35" i="19"/>
  <c r="R36" i="19"/>
  <c r="S36" i="19"/>
  <c r="R37" i="19"/>
  <c r="S37" i="19"/>
  <c r="R38" i="19"/>
  <c r="S38" i="19"/>
  <c r="R39" i="19"/>
  <c r="S39" i="19"/>
  <c r="R40" i="19"/>
  <c r="S40" i="19"/>
  <c r="R41" i="19"/>
  <c r="S41" i="19"/>
  <c r="R42" i="19"/>
  <c r="S42" i="19"/>
  <c r="R43" i="19"/>
  <c r="S43" i="19"/>
  <c r="R44" i="19"/>
  <c r="S44" i="19"/>
  <c r="R45" i="19"/>
  <c r="S45" i="19"/>
  <c r="R46" i="19"/>
  <c r="S46" i="19"/>
  <c r="R47" i="19"/>
  <c r="S47" i="19"/>
  <c r="R48" i="19"/>
  <c r="S48" i="19"/>
  <c r="R49" i="19"/>
  <c r="S49" i="19"/>
  <c r="R50" i="19"/>
  <c r="S50" i="19"/>
  <c r="R51" i="19"/>
  <c r="S51" i="19"/>
  <c r="R52" i="19"/>
  <c r="S52" i="19"/>
  <c r="R53" i="19"/>
  <c r="S53" i="19"/>
  <c r="R54" i="19"/>
  <c r="S54" i="19"/>
  <c r="R55" i="19"/>
  <c r="S55" i="19"/>
  <c r="R56" i="19"/>
  <c r="S56" i="19"/>
  <c r="R57" i="19"/>
  <c r="S57" i="19"/>
  <c r="R58" i="19"/>
  <c r="S58" i="19"/>
  <c r="R59" i="19"/>
  <c r="S59" i="19"/>
  <c r="R60" i="19"/>
  <c r="S60" i="19"/>
  <c r="R61" i="19"/>
  <c r="S61" i="19"/>
  <c r="R62" i="19"/>
  <c r="S62" i="19"/>
  <c r="S2" i="19"/>
  <c r="R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2" i="19"/>
</calcChain>
</file>

<file path=xl/sharedStrings.xml><?xml version="1.0" encoding="utf-8"?>
<sst xmlns="http://schemas.openxmlformats.org/spreadsheetml/2006/main" count="331" uniqueCount="29">
  <si>
    <t>A</t>
  </si>
  <si>
    <t>B</t>
  </si>
  <si>
    <t>C</t>
  </si>
  <si>
    <t>D</t>
  </si>
  <si>
    <t>Datum</t>
  </si>
  <si>
    <t>Mean SiO4 [µM]</t>
  </si>
  <si>
    <t>95% CI lower bound</t>
  </si>
  <si>
    <t>95% CI upper bound</t>
  </si>
  <si>
    <t>n</t>
  </si>
  <si>
    <t>s</t>
  </si>
  <si>
    <t>sample_ID</t>
  </si>
  <si>
    <t>plankto_ID</t>
  </si>
  <si>
    <t>temp</t>
  </si>
  <si>
    <t>rep</t>
  </si>
  <si>
    <t>day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</si>
  <si>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</si>
  <si>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</si>
  <si>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</si>
  <si>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</si>
  <si>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</si>
  <si>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</si>
  <si>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</si>
  <si>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</si>
  <si>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</si>
  <si>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</si>
  <si>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</si>
  <si>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</si>
  <si>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</si>
  <si>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si_µM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</si>
</sst>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/>
    <xf numFmtId="14" fontId="1" fillId="0" borderId="0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/>
    <xf numFmtId="2" fontId="0" fillId="0" borderId="0" xfId="0" applyNumberFormat="1" applyFont="1" applyBorder="1"/>
    <xf numFmtId="4" fontId="2" fillId="0" borderId="0" xfId="0" applyNumberFormat="1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Silicate concentration over</a:t>
            </a:r>
            <a:r>
              <a:rPr lang="en-US" baseline="0"/>
              <a:t> time at HR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'SiO4 HR 2010-2021'!$O$1</c:f>
              <c:strCache>
                <c:ptCount val="1"/>
                <c:pt idx="0">
                  <c:v>Mean SiO4 [µM]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'SiO4 HR 2010-2021'!$S$2:$S$62</c:f>
                <c:numCache>
                  <c:formatCode>General</c:formatCode>
                  <c:ptCount val="61"/>
                  <c:pt idx="0">
                    <c:v>11.723173504222611</c:v>
                  </c:pt>
                  <c:pt idx="1">
                    <c:v>12.624677455172153</c:v>
                  </c:pt>
                  <c:pt idx="2">
                    <c:v>11.475256809358635</c:v>
                  </c:pt>
                  <c:pt idx="3">
                    <c:v>11.599100055352499</c:v>
                  </c:pt>
                  <c:pt idx="4">
                    <c:v>12.392360378931086</c:v>
                  </c:pt>
                  <c:pt idx="5">
                    <c:v>12.739675717891307</c:v>
                  </c:pt>
                  <c:pt idx="6">
                    <c:v>13.262637124743613</c:v>
                  </c:pt>
                  <c:pt idx="7">
                    <c:v>12.365567585313872</c:v>
                  </c:pt>
                  <c:pt idx="8">
                    <c:v>13.807035281440843</c:v>
                  </c:pt>
                  <c:pt idx="9">
                    <c:v>13.450960891700465</c:v>
                  </c:pt>
                  <c:pt idx="10">
                    <c:v>11.6752982234415</c:v>
                  </c:pt>
                  <c:pt idx="11">
                    <c:v>11.978574728255445</c:v>
                  </c:pt>
                  <c:pt idx="12">
                    <c:v>11.01067603927377</c:v>
                  </c:pt>
                  <c:pt idx="13">
                    <c:v>10.247960807727141</c:v>
                  </c:pt>
                  <c:pt idx="14">
                    <c:v>12.325654132302773</c:v>
                  </c:pt>
                  <c:pt idx="15">
                    <c:v>10.658215731428987</c:v>
                  </c:pt>
                  <c:pt idx="16">
                    <c:v>10.578504795595398</c:v>
                  </c:pt>
                  <c:pt idx="17">
                    <c:v>10.764378364813462</c:v>
                  </c:pt>
                  <c:pt idx="18">
                    <c:v>11.150508422844812</c:v>
                  </c:pt>
                  <c:pt idx="19">
                    <c:v>11.296658223550557</c:v>
                  </c:pt>
                  <c:pt idx="20">
                    <c:v>11.996908672922281</c:v>
                  </c:pt>
                  <c:pt idx="21">
                    <c:v>13.483735803695314</c:v>
                  </c:pt>
                  <c:pt idx="22">
                    <c:v>11.741279292494177</c:v>
                  </c:pt>
                  <c:pt idx="23">
                    <c:v>10.957269431410364</c:v>
                  </c:pt>
                  <c:pt idx="24">
                    <c:v>9.0483076273434921</c:v>
                  </c:pt>
                  <c:pt idx="25">
                    <c:v>10.783877838011247</c:v>
                  </c:pt>
                  <c:pt idx="26">
                    <c:v>11.692194322480191</c:v>
                  </c:pt>
                  <c:pt idx="27">
                    <c:v>14.991831308954641</c:v>
                  </c:pt>
                  <c:pt idx="28">
                    <c:v>10.540331312614207</c:v>
                  </c:pt>
                  <c:pt idx="29">
                    <c:v>9.3247434397169986</c:v>
                  </c:pt>
                  <c:pt idx="30">
                    <c:v>7.6540917587862838</c:v>
                  </c:pt>
                  <c:pt idx="31">
                    <c:v>6.7391485080323612</c:v>
                  </c:pt>
                  <c:pt idx="32">
                    <c:v>15.688706617659147</c:v>
                  </c:pt>
                  <c:pt idx="33">
                    <c:v>11.343095858356243</c:v>
                  </c:pt>
                  <c:pt idx="34">
                    <c:v>10.497662525854878</c:v>
                  </c:pt>
                  <c:pt idx="35">
                    <c:v>13.178998406386732</c:v>
                  </c:pt>
                  <c:pt idx="36">
                    <c:v>7.7755587234692545</c:v>
                  </c:pt>
                  <c:pt idx="37">
                    <c:v>5.8359033366847326</c:v>
                  </c:pt>
                  <c:pt idx="38">
                    <c:v>5.8939675009727326</c:v>
                  </c:pt>
                  <c:pt idx="39">
                    <c:v>5.7618617884254899</c:v>
                  </c:pt>
                  <c:pt idx="40">
                    <c:v>11.710740615482143</c:v>
                  </c:pt>
                  <c:pt idx="41">
                    <c:v>12.162708268015786</c:v>
                  </c:pt>
                  <c:pt idx="42">
                    <c:v>8.6241998317834465</c:v>
                  </c:pt>
                  <c:pt idx="43">
                    <c:v>4.6454996450315971</c:v>
                  </c:pt>
                  <c:pt idx="44">
                    <c:v>6.9245661402360383</c:v>
                  </c:pt>
                  <c:pt idx="45">
                    <c:v>4.674865334634573</c:v>
                  </c:pt>
                  <c:pt idx="46">
                    <c:v>7.0945796721771837</c:v>
                  </c:pt>
                  <c:pt idx="47">
                    <c:v>10.271160694049014</c:v>
                  </c:pt>
                  <c:pt idx="48">
                    <c:v>9.265136900238133</c:v>
                  </c:pt>
                  <c:pt idx="49">
                    <c:v>6.3563570142201629</c:v>
                  </c:pt>
                  <c:pt idx="50">
                    <c:v>8.1145075586905264</c:v>
                  </c:pt>
                  <c:pt idx="51">
                    <c:v>5.5942278749299934</c:v>
                  </c:pt>
                  <c:pt idx="52">
                    <c:v>4.6076408016958776</c:v>
                  </c:pt>
                  <c:pt idx="53">
                    <c:v>4.6880458623472894</c:v>
                  </c:pt>
                  <c:pt idx="54">
                    <c:v>6.4960545581215428</c:v>
                  </c:pt>
                  <c:pt idx="55">
                    <c:v>3.4893553103032309</c:v>
                  </c:pt>
                  <c:pt idx="56">
                    <c:v>2.8221992530292401</c:v>
                  </c:pt>
                  <c:pt idx="57">
                    <c:v>3.1473194412323009</c:v>
                  </c:pt>
                  <c:pt idx="58">
                    <c:v>2.7656618093379453</c:v>
                  </c:pt>
                  <c:pt idx="59">
                    <c:v>1.9611995663197173</c:v>
                  </c:pt>
                  <c:pt idx="60">
                    <c:v>2.223450952820627</c:v>
                  </c:pt>
                </c:numCache>
              </c:numRef>
            </c:plus>
            <c:minus>
              <c:numRef>
                <c:f>'SiO4 HR 2010-2021'!$R$2:$R$62</c:f>
                <c:numCache>
                  <c:formatCode>General</c:formatCode>
                  <c:ptCount val="61"/>
                  <c:pt idx="0">
                    <c:v>6.80527164701099</c:v>
                  </c:pt>
                  <c:pt idx="1">
                    <c:v>7.8838906866560716</c:v>
                  </c:pt>
                  <c:pt idx="2">
                    <c:v>8.0248531851161804</c:v>
                  </c:pt>
                  <c:pt idx="3">
                    <c:v>7.1211966152011126</c:v>
                  </c:pt>
                  <c:pt idx="4">
                    <c:v>9.4840076144979246</c:v>
                  </c:pt>
                  <c:pt idx="5">
                    <c:v>9.1328594486361236</c:v>
                  </c:pt>
                  <c:pt idx="6">
                    <c:v>8.2847601964791373</c:v>
                  </c:pt>
                  <c:pt idx="7">
                    <c:v>6.524467044500514</c:v>
                  </c:pt>
                  <c:pt idx="8">
                    <c:v>7.1565307706919796</c:v>
                  </c:pt>
                  <c:pt idx="9">
                    <c:v>9.2726055251469859</c:v>
                  </c:pt>
                  <c:pt idx="10">
                    <c:v>7.9746306770377986</c:v>
                  </c:pt>
                  <c:pt idx="11">
                    <c:v>8.7272799071199039</c:v>
                  </c:pt>
                  <c:pt idx="12">
                    <c:v>7.0620686964926715</c:v>
                  </c:pt>
                  <c:pt idx="13">
                    <c:v>6.5571626802772185</c:v>
                  </c:pt>
                  <c:pt idx="14">
                    <c:v>7.1504874037375741</c:v>
                  </c:pt>
                  <c:pt idx="15">
                    <c:v>6.5940951927577682</c:v>
                  </c:pt>
                  <c:pt idx="16">
                    <c:v>7.294700550841652</c:v>
                  </c:pt>
                  <c:pt idx="17">
                    <c:v>7.0344664343676211</c:v>
                  </c:pt>
                  <c:pt idx="18">
                    <c:v>8.8325377334090476</c:v>
                  </c:pt>
                  <c:pt idx="19">
                    <c:v>7.6303152619530916</c:v>
                  </c:pt>
                  <c:pt idx="20">
                    <c:v>7.4218192866265227</c:v>
                  </c:pt>
                  <c:pt idx="21">
                    <c:v>7.0871093361955992</c:v>
                  </c:pt>
                  <c:pt idx="22">
                    <c:v>7.1510438330602319</c:v>
                  </c:pt>
                  <c:pt idx="23">
                    <c:v>7.8315126575738567</c:v>
                  </c:pt>
                  <c:pt idx="24">
                    <c:v>5.9140904125618974</c:v>
                  </c:pt>
                  <c:pt idx="25">
                    <c:v>5.3187221151617221</c:v>
                  </c:pt>
                  <c:pt idx="26">
                    <c:v>5.6568213107788194</c:v>
                  </c:pt>
                  <c:pt idx="27">
                    <c:v>6.1945584552610411</c:v>
                  </c:pt>
                  <c:pt idx="28">
                    <c:v>1.9162612796100031</c:v>
                  </c:pt>
                  <c:pt idx="29">
                    <c:v>1.6002737992982734</c:v>
                  </c:pt>
                  <c:pt idx="30">
                    <c:v>2.0825154865988873</c:v>
                  </c:pt>
                  <c:pt idx="31">
                    <c:v>2.6305352189310742</c:v>
                  </c:pt>
                  <c:pt idx="32">
                    <c:v>7.0470321920210317</c:v>
                  </c:pt>
                  <c:pt idx="33">
                    <c:v>4.0119408915973018</c:v>
                  </c:pt>
                  <c:pt idx="34">
                    <c:v>2.646105431801733</c:v>
                  </c:pt>
                  <c:pt idx="35">
                    <c:v>0.22768908440717794</c:v>
                  </c:pt>
                  <c:pt idx="36">
                    <c:v>0.38798154656718076</c:v>
                  </c:pt>
                  <c:pt idx="37">
                    <c:v>0.5047246290566747</c:v>
                  </c:pt>
                  <c:pt idx="38">
                    <c:v>-0.6410080618333005</c:v>
                  </c:pt>
                  <c:pt idx="39">
                    <c:v>0.9665900891190895</c:v>
                  </c:pt>
                  <c:pt idx="40">
                    <c:v>6.1711086039037841</c:v>
                  </c:pt>
                  <c:pt idx="41">
                    <c:v>1.362028809531564</c:v>
                  </c:pt>
                  <c:pt idx="42">
                    <c:v>1.0053235998275207</c:v>
                  </c:pt>
                  <c:pt idx="43">
                    <c:v>1.3336553972927292</c:v>
                  </c:pt>
                  <c:pt idx="44">
                    <c:v>-5.6196000230428034E-2</c:v>
                  </c:pt>
                  <c:pt idx="45">
                    <c:v>0.87436430194160808</c:v>
                  </c:pt>
                  <c:pt idx="46">
                    <c:v>1.2332941963880018E-2</c:v>
                  </c:pt>
                  <c:pt idx="47">
                    <c:v>2.467590597101545</c:v>
                  </c:pt>
                  <c:pt idx="48">
                    <c:v>-0.65305419102424889</c:v>
                  </c:pt>
                  <c:pt idx="49">
                    <c:v>-2.3637580596104959</c:v>
                  </c:pt>
                  <c:pt idx="50">
                    <c:v>-2.2373454759389761</c:v>
                  </c:pt>
                  <c:pt idx="51">
                    <c:v>-1.4984379952479006</c:v>
                  </c:pt>
                  <c:pt idx="52">
                    <c:v>-1.6822204145544477</c:v>
                  </c:pt>
                  <c:pt idx="53">
                    <c:v>-1.0536929280270479</c:v>
                  </c:pt>
                  <c:pt idx="54">
                    <c:v>1.4380061099080872</c:v>
                  </c:pt>
                  <c:pt idx="55">
                    <c:v>-1.1503356693050011</c:v>
                  </c:pt>
                  <c:pt idx="56">
                    <c:v>-1.4443110170620233</c:v>
                  </c:pt>
                  <c:pt idx="57">
                    <c:v>-1.5020308435966534</c:v>
                  </c:pt>
                  <c:pt idx="58">
                    <c:v>-1.0740898352107062</c:v>
                  </c:pt>
                  <c:pt idx="59">
                    <c:v>-0.88205126006447609</c:v>
                  </c:pt>
                  <c:pt idx="60">
                    <c:v>3.9835443470005227E-2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'SiO4 HR 2010-2021'!$N$2:$N$62</c:f>
              <c:numCache>
                <c:formatCode>m/d/yyyy</c:formatCode>
                <c:ptCount val="6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</c:numCache>
            </c:numRef>
          </c:xVal>
          <c:yVal>
            <c:numRef>
              <c:f>'SiO4 HR 2010-2021'!$O$2:$O$62</c:f>
              <c:numCache>
                <c:formatCode>General</c:formatCode>
                <c:ptCount val="61"/>
                <c:pt idx="0">
                  <c:v>9.2642225756168006</c:v>
                </c:pt>
                <c:pt idx="1">
                  <c:v>10.254284070914112</c:v>
                </c:pt>
                <c:pt idx="2">
                  <c:v>9.7500549972374078</c:v>
                </c:pt>
                <c:pt idx="3">
                  <c:v>9.360148335276806</c:v>
                </c:pt>
                <c:pt idx="4">
                  <c:v>10.938183996714505</c:v>
                </c:pt>
                <c:pt idx="5">
                  <c:v>10.936267583263716</c:v>
                </c:pt>
                <c:pt idx="6">
                  <c:v>10.773698660611375</c:v>
                </c:pt>
                <c:pt idx="7">
                  <c:v>9.4450173149071937</c:v>
                </c:pt>
                <c:pt idx="8">
                  <c:v>10.481783026066411</c:v>
                </c:pt>
                <c:pt idx="9">
                  <c:v>11.361783208423725</c:v>
                </c:pt>
                <c:pt idx="10">
                  <c:v>9.8249644502396496</c:v>
                </c:pt>
                <c:pt idx="11">
                  <c:v>10.352927317687675</c:v>
                </c:pt>
                <c:pt idx="12">
                  <c:v>9.0363723678832208</c:v>
                </c:pt>
                <c:pt idx="13">
                  <c:v>8.4025617440021794</c:v>
                </c:pt>
                <c:pt idx="14">
                  <c:v>9.7380707680201741</c:v>
                </c:pt>
                <c:pt idx="15">
                  <c:v>8.6261554620933776</c:v>
                </c:pt>
                <c:pt idx="16">
                  <c:v>8.9366026732185251</c:v>
                </c:pt>
                <c:pt idx="17">
                  <c:v>8.8994223995905415</c:v>
                </c:pt>
                <c:pt idx="18">
                  <c:v>9.9915230781269297</c:v>
                </c:pt>
                <c:pt idx="19">
                  <c:v>9.4634867427518241</c:v>
                </c:pt>
                <c:pt idx="20">
                  <c:v>9.7093639797744018</c:v>
                </c:pt>
                <c:pt idx="21">
                  <c:v>10.285422569945457</c:v>
                </c:pt>
                <c:pt idx="22">
                  <c:v>9.4461615627772044</c:v>
                </c:pt>
                <c:pt idx="23">
                  <c:v>9.3943910444921102</c:v>
                </c:pt>
                <c:pt idx="24">
                  <c:v>7.4811990199526948</c:v>
                </c:pt>
                <c:pt idx="25">
                  <c:v>8.0512999765864848</c:v>
                </c:pt>
                <c:pt idx="26">
                  <c:v>8.6745078166295055</c:v>
                </c:pt>
                <c:pt idx="27">
                  <c:v>10.593194882107841</c:v>
                </c:pt>
                <c:pt idx="28">
                  <c:v>6.2282962961121049</c:v>
                </c:pt>
                <c:pt idx="29">
                  <c:v>5.462508619507636</c:v>
                </c:pt>
                <c:pt idx="30">
                  <c:v>4.8683036226925855</c:v>
                </c:pt>
                <c:pt idx="31">
                  <c:v>4.6848418634817177</c:v>
                </c:pt>
                <c:pt idx="32">
                  <c:v>11.367869404840089</c:v>
                </c:pt>
                <c:pt idx="33">
                  <c:v>7.6775183749767724</c:v>
                </c:pt>
                <c:pt idx="34">
                  <c:v>6.5718839788283052</c:v>
                </c:pt>
                <c:pt idx="35">
                  <c:v>6.7033437453969551</c:v>
                </c:pt>
                <c:pt idx="36">
                  <c:v>4.0817701350182176</c:v>
                </c:pt>
                <c:pt idx="37">
                  <c:v>3.1703139828707037</c:v>
                </c:pt>
                <c:pt idx="38">
                  <c:v>2.626479719569716</c:v>
                </c:pt>
                <c:pt idx="39">
                  <c:v>3.3642259387722899</c:v>
                </c:pt>
                <c:pt idx="40">
                  <c:v>8.9409246096929635</c:v>
                </c:pt>
                <c:pt idx="41">
                  <c:v>6.7623685387736749</c:v>
                </c:pt>
                <c:pt idx="42">
                  <c:v>4.8147617158054832</c:v>
                </c:pt>
                <c:pt idx="43">
                  <c:v>2.9895775211621629</c:v>
                </c:pt>
                <c:pt idx="44">
                  <c:v>3.4341850700028052</c:v>
                </c:pt>
                <c:pt idx="45">
                  <c:v>2.7746148182880903</c:v>
                </c:pt>
                <c:pt idx="46">
                  <c:v>3.5534563070705318</c:v>
                </c:pt>
                <c:pt idx="47">
                  <c:v>6.3693756455752792</c:v>
                </c:pt>
                <c:pt idx="48">
                  <c:v>4.3060413546069425</c:v>
                </c:pt>
                <c:pt idx="49">
                  <c:v>1.9962994773048335</c:v>
                </c:pt>
                <c:pt idx="50">
                  <c:v>2.9385810413757754</c:v>
                </c:pt>
                <c:pt idx="51">
                  <c:v>2.0478949398410466</c:v>
                </c:pt>
                <c:pt idx="52">
                  <c:v>1.462710193570715</c:v>
                </c:pt>
                <c:pt idx="53">
                  <c:v>1.8171764671601207</c:v>
                </c:pt>
                <c:pt idx="54">
                  <c:v>3.9670303340148152</c:v>
                </c:pt>
                <c:pt idx="55">
                  <c:v>1.1695098204991148</c:v>
                </c:pt>
                <c:pt idx="56">
                  <c:v>0.68894411798360855</c:v>
                </c:pt>
                <c:pt idx="57">
                  <c:v>0.82264429881782386</c:v>
                </c:pt>
                <c:pt idx="58">
                  <c:v>0.84578598706361952</c:v>
                </c:pt>
                <c:pt idx="59">
                  <c:v>0.53957415312762058</c:v>
                </c:pt>
                <c:pt idx="60">
                  <c:v>1.1316431981453161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B-4778-9CFD-76351A53A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09631"/>
        <c:axId val="2064895663"/>
      </c:scatterChart>
      <c:valAx>
        <c:axId val="2059209631"/>
        <c:scaling>
          <c:orientation val="minMax"/>
          <c:max val="44662"/>
          <c:min val="446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95663"/>
        <c:crosses val="autoZero"/>
        <c:crossBetween val="midCat"/>
        <c:majorUnit val="10"/>
      </c:valAx>
      <c:valAx>
        <c:axId val="20648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SiO4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0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0</xdr:row>
      <xdr:rowOff>144462</xdr:rowOff>
    </xdr:from>
    <xdr:to>
      <xdr:col>26</xdr:col>
      <xdr:colOff>577850</xdr:colOff>
      <xdr:row>15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A8FF3-2CAF-4E51-9125-679BA066F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F9C6-5F36-4C2F-AB2B-A09F57C841D6}">
  <dimension ref="A1:F160"/>
  <sheetViews>
    <sheetView tabSelected="1" zoomScaleNormal="100" workbookViewId="0">
      <selection activeCell="L24" sqref="L24"/>
    </sheetView>
  </sheetViews>
  <sheetFormatPr defaultRowHeight="14.5" x14ac:dyDescent="0.35"/>
  <cols>
    <col min="1" max="1" width="10" customWidth="1"/>
    <col min="2" max="2" width="10.26953125" customWidth="1"/>
    <col min="3" max="3" width="6.453125" customWidth="1"/>
    <col min="4" max="4" width="5.54296875" customWidth="1"/>
    <col min="5" max="5" width="6.36328125" customWidth="1"/>
  </cols>
  <sheetData>
    <row r="1" spans="1:6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s="9" t="s">
        <v>28</v>
      </c>
    </row>
    <row r="2" spans="1:6" x14ac:dyDescent="0.35">
      <c r="A2">
        <v>1</v>
      </c>
      <c r="B2" t="s">
        <v>15</v>
      </c>
      <c r="C2">
        <v>6</v>
      </c>
      <c r="D2" t="s">
        <v>0</v>
      </c>
      <c r="E2">
        <v>0</v>
      </c>
      <c r="F2" s="6">
        <v>12.95534084</v>
      </c>
    </row>
    <row r="3" spans="1:6" x14ac:dyDescent="0.35">
      <c r="A3">
        <v>2</v>
      </c>
      <c r="B3" t="s">
        <v>15</v>
      </c>
      <c r="C3">
        <v>6</v>
      </c>
      <c r="D3" t="s">
        <v>1</v>
      </c>
      <c r="E3">
        <v>0</v>
      </c>
      <c r="F3" s="6">
        <v>12.95534084</v>
      </c>
    </row>
    <row r="4" spans="1:6" x14ac:dyDescent="0.35">
      <c r="A4">
        <v>3</v>
      </c>
      <c r="B4" t="s">
        <v>15</v>
      </c>
      <c r="C4">
        <v>6</v>
      </c>
      <c r="D4" t="s">
        <v>2</v>
      </c>
      <c r="E4">
        <v>0</v>
      </c>
      <c r="F4" s="6">
        <v>12.95534084</v>
      </c>
    </row>
    <row r="5" spans="1:6" x14ac:dyDescent="0.35">
      <c r="A5">
        <v>5</v>
      </c>
      <c r="B5" t="s">
        <v>17</v>
      </c>
      <c r="C5">
        <v>6</v>
      </c>
      <c r="D5" t="s">
        <v>0</v>
      </c>
      <c r="E5">
        <v>2</v>
      </c>
      <c r="F5" s="6">
        <v>12.792209590000001</v>
      </c>
    </row>
    <row r="6" spans="1:6" x14ac:dyDescent="0.35">
      <c r="A6">
        <v>8</v>
      </c>
      <c r="B6" t="s">
        <v>20</v>
      </c>
      <c r="C6">
        <v>6</v>
      </c>
      <c r="D6" t="s">
        <v>1</v>
      </c>
      <c r="E6">
        <v>2</v>
      </c>
      <c r="F6" s="6">
        <v>12.53659427</v>
      </c>
    </row>
    <row r="7" spans="1:6" x14ac:dyDescent="0.35">
      <c r="A7">
        <v>9</v>
      </c>
      <c r="B7" t="s">
        <v>21</v>
      </c>
      <c r="C7">
        <v>6</v>
      </c>
      <c r="D7" t="s">
        <v>2</v>
      </c>
      <c r="E7">
        <v>2</v>
      </c>
      <c r="F7" s="6">
        <v>12.53659427</v>
      </c>
    </row>
    <row r="8" spans="1:6" x14ac:dyDescent="0.35">
      <c r="A8">
        <v>13</v>
      </c>
      <c r="B8" t="s">
        <v>25</v>
      </c>
      <c r="C8">
        <v>6</v>
      </c>
      <c r="D8" t="s">
        <v>3</v>
      </c>
      <c r="E8">
        <v>2</v>
      </c>
      <c r="F8" s="6">
        <v>12.410708440000001</v>
      </c>
    </row>
    <row r="9" spans="1:6" x14ac:dyDescent="0.35">
      <c r="A9">
        <v>6</v>
      </c>
      <c r="B9" t="s">
        <v>18</v>
      </c>
      <c r="C9">
        <v>12</v>
      </c>
      <c r="D9" t="s">
        <v>0</v>
      </c>
      <c r="E9">
        <v>2</v>
      </c>
      <c r="F9" s="6">
        <v>12.27565744</v>
      </c>
    </row>
    <row r="10" spans="1:6" x14ac:dyDescent="0.35">
      <c r="A10">
        <v>11</v>
      </c>
      <c r="B10" t="s">
        <v>23</v>
      </c>
      <c r="C10">
        <v>12</v>
      </c>
      <c r="D10" t="s">
        <v>1</v>
      </c>
      <c r="E10">
        <v>2</v>
      </c>
      <c r="F10" s="6">
        <v>12.4054398</v>
      </c>
    </row>
    <row r="11" spans="1:6" x14ac:dyDescent="0.35">
      <c r="A11">
        <v>12</v>
      </c>
      <c r="B11" t="s">
        <v>24</v>
      </c>
      <c r="C11">
        <v>12</v>
      </c>
      <c r="D11" t="s">
        <v>2</v>
      </c>
      <c r="E11">
        <v>2</v>
      </c>
      <c r="F11" s="6">
        <v>12.86955869</v>
      </c>
    </row>
    <row r="12" spans="1:6" x14ac:dyDescent="0.35">
      <c r="A12">
        <v>14</v>
      </c>
      <c r="B12" t="s">
        <v>26</v>
      </c>
      <c r="C12">
        <v>12</v>
      </c>
      <c r="D12" t="s">
        <v>3</v>
      </c>
      <c r="E12">
        <v>2</v>
      </c>
      <c r="F12" s="6">
        <v>12.269988400000001</v>
      </c>
    </row>
    <row r="13" spans="1:6" x14ac:dyDescent="0.35">
      <c r="A13">
        <v>4</v>
      </c>
      <c r="B13" t="s">
        <v>16</v>
      </c>
      <c r="C13">
        <v>18</v>
      </c>
      <c r="D13" t="s">
        <v>0</v>
      </c>
      <c r="E13">
        <v>2</v>
      </c>
      <c r="F13" s="6">
        <v>12.515265149999999</v>
      </c>
    </row>
    <row r="14" spans="1:6" x14ac:dyDescent="0.35">
      <c r="A14">
        <v>7</v>
      </c>
      <c r="B14" t="s">
        <v>19</v>
      </c>
      <c r="C14">
        <v>18</v>
      </c>
      <c r="D14" t="s">
        <v>1</v>
      </c>
      <c r="E14">
        <v>2</v>
      </c>
      <c r="F14" s="6">
        <v>12.64388664</v>
      </c>
    </row>
    <row r="15" spans="1:6" x14ac:dyDescent="0.35">
      <c r="A15">
        <v>10</v>
      </c>
      <c r="B15" t="s">
        <v>22</v>
      </c>
      <c r="C15">
        <v>18</v>
      </c>
      <c r="D15" t="s">
        <v>2</v>
      </c>
      <c r="E15">
        <v>2</v>
      </c>
      <c r="F15" s="6">
        <v>12.01970335</v>
      </c>
    </row>
    <row r="16" spans="1:6" x14ac:dyDescent="0.35">
      <c r="A16">
        <v>15</v>
      </c>
      <c r="B16" t="s">
        <v>27</v>
      </c>
      <c r="C16">
        <v>18</v>
      </c>
      <c r="D16" t="s">
        <v>3</v>
      </c>
      <c r="E16">
        <v>2</v>
      </c>
      <c r="F16" s="6">
        <v>12.4054398</v>
      </c>
    </row>
    <row r="17" spans="1:6" x14ac:dyDescent="0.35">
      <c r="A17">
        <v>17</v>
      </c>
      <c r="B17" t="s">
        <v>17</v>
      </c>
      <c r="C17">
        <v>6</v>
      </c>
      <c r="D17" t="s">
        <v>0</v>
      </c>
      <c r="E17">
        <v>4</v>
      </c>
      <c r="F17" s="6">
        <v>13.090184600000001</v>
      </c>
    </row>
    <row r="18" spans="1:6" x14ac:dyDescent="0.35">
      <c r="A18">
        <v>20</v>
      </c>
      <c r="B18" t="s">
        <v>20</v>
      </c>
      <c r="C18">
        <v>6</v>
      </c>
      <c r="D18" t="s">
        <v>1</v>
      </c>
      <c r="E18">
        <v>4</v>
      </c>
      <c r="F18" s="6">
        <v>12.578839329999999</v>
      </c>
    </row>
    <row r="19" spans="1:6" x14ac:dyDescent="0.35">
      <c r="A19">
        <v>21</v>
      </c>
      <c r="B19" t="s">
        <v>21</v>
      </c>
      <c r="C19">
        <v>6</v>
      </c>
      <c r="D19" t="s">
        <v>2</v>
      </c>
      <c r="E19">
        <v>4</v>
      </c>
      <c r="F19" s="6">
        <v>13.26059399</v>
      </c>
    </row>
    <row r="20" spans="1:6" x14ac:dyDescent="0.35">
      <c r="A20">
        <v>25</v>
      </c>
      <c r="B20" t="s">
        <v>25</v>
      </c>
      <c r="C20">
        <v>6</v>
      </c>
      <c r="D20" t="s">
        <v>3</v>
      </c>
      <c r="E20">
        <v>4</v>
      </c>
      <c r="F20" s="6">
        <v>13.771933349999999</v>
      </c>
    </row>
    <row r="21" spans="1:6" x14ac:dyDescent="0.35">
      <c r="A21">
        <v>18</v>
      </c>
      <c r="B21" t="s">
        <v>18</v>
      </c>
      <c r="C21">
        <v>12</v>
      </c>
      <c r="D21" t="s">
        <v>0</v>
      </c>
      <c r="E21">
        <v>4</v>
      </c>
      <c r="F21" s="6">
        <v>12.73537979</v>
      </c>
    </row>
    <row r="22" spans="1:6" x14ac:dyDescent="0.35">
      <c r="A22">
        <v>23</v>
      </c>
      <c r="B22" t="s">
        <v>23</v>
      </c>
      <c r="C22">
        <v>12</v>
      </c>
      <c r="D22" t="s">
        <v>1</v>
      </c>
      <c r="E22">
        <v>4</v>
      </c>
      <c r="F22" s="6">
        <v>13.08335065</v>
      </c>
    </row>
    <row r="23" spans="1:6" x14ac:dyDescent="0.35">
      <c r="A23">
        <v>24</v>
      </c>
      <c r="B23" t="s">
        <v>24</v>
      </c>
      <c r="C23">
        <v>12</v>
      </c>
      <c r="D23" t="s">
        <v>2</v>
      </c>
      <c r="E23">
        <v>4</v>
      </c>
      <c r="F23" s="6">
        <v>13.06280583</v>
      </c>
    </row>
    <row r="24" spans="1:6" x14ac:dyDescent="0.35">
      <c r="A24">
        <v>26</v>
      </c>
      <c r="B24" t="s">
        <v>26</v>
      </c>
      <c r="C24">
        <v>12</v>
      </c>
      <c r="D24" t="s">
        <v>3</v>
      </c>
      <c r="E24">
        <v>4</v>
      </c>
      <c r="F24" s="6">
        <v>12.22343719</v>
      </c>
    </row>
    <row r="25" spans="1:6" x14ac:dyDescent="0.35">
      <c r="A25">
        <v>16</v>
      </c>
      <c r="B25" t="s">
        <v>16</v>
      </c>
      <c r="C25">
        <v>18</v>
      </c>
      <c r="D25" t="s">
        <v>0</v>
      </c>
      <c r="E25">
        <v>4</v>
      </c>
      <c r="F25" s="6">
        <v>12.390191829999999</v>
      </c>
    </row>
    <row r="26" spans="1:6" x14ac:dyDescent="0.35">
      <c r="A26">
        <v>19</v>
      </c>
      <c r="B26" t="s">
        <v>19</v>
      </c>
      <c r="C26">
        <v>18</v>
      </c>
      <c r="D26" t="s">
        <v>1</v>
      </c>
      <c r="E26">
        <v>4</v>
      </c>
      <c r="F26" s="6">
        <v>13.594952839999999</v>
      </c>
    </row>
    <row r="27" spans="1:6" x14ac:dyDescent="0.35">
      <c r="A27">
        <v>22</v>
      </c>
      <c r="B27" t="s">
        <v>22</v>
      </c>
      <c r="C27">
        <v>18</v>
      </c>
      <c r="D27" t="s">
        <v>2</v>
      </c>
      <c r="E27">
        <v>4</v>
      </c>
      <c r="F27" s="6">
        <v>12.230967809999999</v>
      </c>
    </row>
    <row r="28" spans="1:6" x14ac:dyDescent="0.35">
      <c r="A28">
        <v>27</v>
      </c>
      <c r="B28" t="s">
        <v>27</v>
      </c>
      <c r="C28">
        <v>18</v>
      </c>
      <c r="D28" t="s">
        <v>3</v>
      </c>
      <c r="E28">
        <v>4</v>
      </c>
      <c r="F28" s="6">
        <v>13.090184600000001</v>
      </c>
    </row>
    <row r="29" spans="1:6" x14ac:dyDescent="0.35">
      <c r="A29">
        <v>29</v>
      </c>
      <c r="B29" t="s">
        <v>17</v>
      </c>
      <c r="C29">
        <v>6</v>
      </c>
      <c r="D29" t="s">
        <v>0</v>
      </c>
      <c r="E29">
        <v>6</v>
      </c>
      <c r="F29" s="6">
        <v>12.237894349999999</v>
      </c>
    </row>
    <row r="30" spans="1:6" x14ac:dyDescent="0.35">
      <c r="A30">
        <v>32</v>
      </c>
      <c r="B30" t="s">
        <v>20</v>
      </c>
      <c r="C30">
        <v>6</v>
      </c>
      <c r="D30" t="s">
        <v>1</v>
      </c>
      <c r="E30">
        <v>6</v>
      </c>
      <c r="F30" s="6">
        <v>12.40368409</v>
      </c>
    </row>
    <row r="31" spans="1:6" x14ac:dyDescent="0.35">
      <c r="A31">
        <v>33</v>
      </c>
      <c r="B31" t="s">
        <v>21</v>
      </c>
      <c r="C31">
        <v>6</v>
      </c>
      <c r="D31" t="s">
        <v>2</v>
      </c>
      <c r="E31">
        <v>6</v>
      </c>
      <c r="F31" s="6">
        <v>12.410708440000001</v>
      </c>
    </row>
    <row r="32" spans="1:6" x14ac:dyDescent="0.35">
      <c r="A32">
        <v>37</v>
      </c>
      <c r="B32" t="s">
        <v>25</v>
      </c>
      <c r="C32">
        <v>6</v>
      </c>
      <c r="D32" t="s">
        <v>3</v>
      </c>
      <c r="E32">
        <v>6</v>
      </c>
      <c r="F32" s="6">
        <v>12.237894349999999</v>
      </c>
    </row>
    <row r="33" spans="1:6" x14ac:dyDescent="0.35">
      <c r="A33">
        <v>30</v>
      </c>
      <c r="B33" t="s">
        <v>18</v>
      </c>
      <c r="C33">
        <v>12</v>
      </c>
      <c r="D33" t="s">
        <v>0</v>
      </c>
      <c r="E33">
        <v>6</v>
      </c>
      <c r="F33" s="6">
        <v>11.892125249999999</v>
      </c>
    </row>
    <row r="34" spans="1:6" x14ac:dyDescent="0.35">
      <c r="A34">
        <v>35</v>
      </c>
      <c r="B34" t="s">
        <v>23</v>
      </c>
      <c r="C34">
        <v>12</v>
      </c>
      <c r="D34" t="s">
        <v>1</v>
      </c>
      <c r="E34">
        <v>6</v>
      </c>
      <c r="F34" s="6">
        <v>12.410708440000001</v>
      </c>
    </row>
    <row r="35" spans="1:6" x14ac:dyDescent="0.35">
      <c r="A35">
        <v>36</v>
      </c>
      <c r="B35" t="s">
        <v>24</v>
      </c>
      <c r="C35">
        <v>12</v>
      </c>
      <c r="D35" t="s">
        <v>2</v>
      </c>
      <c r="E35">
        <v>6</v>
      </c>
      <c r="F35" s="6">
        <v>12.578839329999999</v>
      </c>
    </row>
    <row r="36" spans="1:6" x14ac:dyDescent="0.35">
      <c r="A36">
        <v>38</v>
      </c>
      <c r="B36" t="s">
        <v>26</v>
      </c>
      <c r="C36">
        <v>12</v>
      </c>
      <c r="D36" t="s">
        <v>3</v>
      </c>
      <c r="E36">
        <v>6</v>
      </c>
      <c r="F36" s="6">
        <v>12.067486629999999</v>
      </c>
    </row>
    <row r="37" spans="1:6" x14ac:dyDescent="0.35">
      <c r="A37">
        <v>28</v>
      </c>
      <c r="B37" t="s">
        <v>16</v>
      </c>
      <c r="C37">
        <v>18</v>
      </c>
      <c r="D37" t="s">
        <v>0</v>
      </c>
      <c r="E37">
        <v>6</v>
      </c>
      <c r="F37" s="6">
        <v>11.726532219999999</v>
      </c>
    </row>
    <row r="38" spans="1:6" x14ac:dyDescent="0.35">
      <c r="A38">
        <v>31</v>
      </c>
      <c r="B38" t="s">
        <v>19</v>
      </c>
      <c r="C38">
        <v>18</v>
      </c>
      <c r="D38" t="s">
        <v>1</v>
      </c>
      <c r="E38">
        <v>6</v>
      </c>
      <c r="F38" s="6">
        <v>12.578839329999999</v>
      </c>
    </row>
    <row r="39" spans="1:6" x14ac:dyDescent="0.35">
      <c r="A39">
        <v>34</v>
      </c>
      <c r="B39" t="s">
        <v>22</v>
      </c>
      <c r="C39">
        <v>18</v>
      </c>
      <c r="D39" t="s">
        <v>2</v>
      </c>
      <c r="E39">
        <v>6</v>
      </c>
      <c r="F39" s="6">
        <v>11.20762085</v>
      </c>
    </row>
    <row r="40" spans="1:6" x14ac:dyDescent="0.35">
      <c r="A40">
        <v>39</v>
      </c>
      <c r="B40" t="s">
        <v>27</v>
      </c>
      <c r="C40">
        <v>18</v>
      </c>
      <c r="D40" t="s">
        <v>3</v>
      </c>
      <c r="E40">
        <v>6</v>
      </c>
      <c r="F40" s="6">
        <v>12.578839329999999</v>
      </c>
    </row>
    <row r="41" spans="1:6" x14ac:dyDescent="0.35">
      <c r="A41">
        <v>41</v>
      </c>
      <c r="B41" t="s">
        <v>17</v>
      </c>
      <c r="C41">
        <v>6</v>
      </c>
      <c r="D41" t="s">
        <v>0</v>
      </c>
      <c r="E41">
        <v>10</v>
      </c>
      <c r="F41" s="6">
        <v>11.38819509</v>
      </c>
    </row>
    <row r="42" spans="1:6" x14ac:dyDescent="0.35">
      <c r="A42">
        <v>44</v>
      </c>
      <c r="B42" t="s">
        <v>20</v>
      </c>
      <c r="C42">
        <v>6</v>
      </c>
      <c r="D42" t="s">
        <v>1</v>
      </c>
      <c r="E42">
        <v>10</v>
      </c>
      <c r="F42" s="6">
        <v>11.38053923</v>
      </c>
    </row>
    <row r="43" spans="1:6" x14ac:dyDescent="0.35">
      <c r="A43">
        <v>45</v>
      </c>
      <c r="B43" t="s">
        <v>21</v>
      </c>
      <c r="C43">
        <v>6</v>
      </c>
      <c r="D43" t="s">
        <v>2</v>
      </c>
      <c r="E43">
        <v>10</v>
      </c>
      <c r="F43" s="6">
        <v>11.5561255</v>
      </c>
    </row>
    <row r="44" spans="1:6" x14ac:dyDescent="0.35">
      <c r="A44">
        <v>49</v>
      </c>
      <c r="B44" t="s">
        <v>25</v>
      </c>
      <c r="C44">
        <v>6</v>
      </c>
      <c r="D44" t="s">
        <v>3</v>
      </c>
      <c r="E44">
        <v>10</v>
      </c>
      <c r="F44" s="6">
        <v>10.53337316</v>
      </c>
    </row>
    <row r="45" spans="1:6" x14ac:dyDescent="0.35">
      <c r="A45">
        <v>42</v>
      </c>
      <c r="B45" t="s">
        <v>18</v>
      </c>
      <c r="C45">
        <v>12</v>
      </c>
      <c r="D45" t="s">
        <v>0</v>
      </c>
      <c r="E45">
        <v>10</v>
      </c>
      <c r="F45" s="6">
        <v>10.18411006</v>
      </c>
    </row>
    <row r="46" spans="1:6" x14ac:dyDescent="0.35">
      <c r="A46">
        <v>47</v>
      </c>
      <c r="B46" t="s">
        <v>23</v>
      </c>
      <c r="C46">
        <v>12</v>
      </c>
      <c r="D46" t="s">
        <v>1</v>
      </c>
      <c r="E46">
        <v>10</v>
      </c>
      <c r="F46" s="6">
        <v>10.19238165</v>
      </c>
    </row>
    <row r="47" spans="1:6" x14ac:dyDescent="0.35">
      <c r="A47">
        <v>48</v>
      </c>
      <c r="B47" t="s">
        <v>24</v>
      </c>
      <c r="C47">
        <v>12</v>
      </c>
      <c r="D47" t="s">
        <v>2</v>
      </c>
      <c r="E47">
        <v>10</v>
      </c>
      <c r="F47" s="6">
        <v>10.01297901</v>
      </c>
    </row>
    <row r="48" spans="1:6" x14ac:dyDescent="0.35">
      <c r="A48">
        <v>50</v>
      </c>
      <c r="B48" t="s">
        <v>26</v>
      </c>
      <c r="C48">
        <v>12</v>
      </c>
      <c r="D48" t="s">
        <v>3</v>
      </c>
      <c r="E48">
        <v>10</v>
      </c>
      <c r="F48" s="6">
        <v>9.1695429760000007</v>
      </c>
    </row>
    <row r="49" spans="1:6" x14ac:dyDescent="0.35">
      <c r="A49">
        <v>40</v>
      </c>
      <c r="B49" t="s">
        <v>16</v>
      </c>
      <c r="C49">
        <v>18</v>
      </c>
      <c r="D49" t="s">
        <v>0</v>
      </c>
      <c r="E49">
        <v>10</v>
      </c>
      <c r="F49" s="6">
        <v>7.6351190799999999</v>
      </c>
    </row>
    <row r="50" spans="1:6" x14ac:dyDescent="0.35">
      <c r="A50">
        <v>43</v>
      </c>
      <c r="B50" t="s">
        <v>19</v>
      </c>
      <c r="C50">
        <v>18</v>
      </c>
      <c r="D50" t="s">
        <v>1</v>
      </c>
      <c r="E50">
        <v>10</v>
      </c>
      <c r="F50" s="6">
        <v>11.044754810000001</v>
      </c>
    </row>
    <row r="51" spans="1:6" x14ac:dyDescent="0.35">
      <c r="A51">
        <v>46</v>
      </c>
      <c r="B51" t="s">
        <v>22</v>
      </c>
      <c r="C51">
        <v>18</v>
      </c>
      <c r="D51" t="s">
        <v>2</v>
      </c>
      <c r="E51">
        <v>10</v>
      </c>
      <c r="F51" s="6">
        <v>7.9547804099999997</v>
      </c>
    </row>
    <row r="52" spans="1:6" x14ac:dyDescent="0.35">
      <c r="A52">
        <v>51</v>
      </c>
      <c r="B52" t="s">
        <v>27</v>
      </c>
      <c r="C52">
        <v>18</v>
      </c>
      <c r="D52" t="s">
        <v>3</v>
      </c>
      <c r="E52">
        <v>10</v>
      </c>
      <c r="F52" s="6">
        <v>11.20762085</v>
      </c>
    </row>
    <row r="53" spans="1:6" x14ac:dyDescent="0.35">
      <c r="A53">
        <v>53</v>
      </c>
      <c r="B53" t="s">
        <v>17</v>
      </c>
      <c r="C53">
        <v>6</v>
      </c>
      <c r="D53" t="s">
        <v>0</v>
      </c>
      <c r="E53">
        <v>12</v>
      </c>
      <c r="F53" s="6">
        <v>11.029195400000001</v>
      </c>
    </row>
    <row r="54" spans="1:6" x14ac:dyDescent="0.35">
      <c r="A54">
        <v>56</v>
      </c>
      <c r="B54" t="s">
        <v>20</v>
      </c>
      <c r="C54">
        <v>6</v>
      </c>
      <c r="D54" t="s">
        <v>1</v>
      </c>
      <c r="E54">
        <v>12</v>
      </c>
      <c r="F54" s="6">
        <v>10.365681739999999</v>
      </c>
    </row>
    <row r="55" spans="1:6" x14ac:dyDescent="0.35">
      <c r="A55">
        <v>57</v>
      </c>
      <c r="B55" t="s">
        <v>21</v>
      </c>
      <c r="C55">
        <v>6</v>
      </c>
      <c r="D55" t="s">
        <v>2</v>
      </c>
      <c r="E55">
        <v>12</v>
      </c>
      <c r="F55" s="6">
        <v>9.8544250620000007</v>
      </c>
    </row>
    <row r="56" spans="1:6" x14ac:dyDescent="0.35">
      <c r="A56">
        <v>61</v>
      </c>
      <c r="B56" t="s">
        <v>25</v>
      </c>
      <c r="C56">
        <v>6</v>
      </c>
      <c r="D56" t="s">
        <v>3</v>
      </c>
      <c r="E56">
        <v>12</v>
      </c>
      <c r="F56" s="6">
        <v>8.9991440709999999</v>
      </c>
    </row>
    <row r="57" spans="1:6" x14ac:dyDescent="0.35">
      <c r="A57">
        <v>54</v>
      </c>
      <c r="B57" t="s">
        <v>18</v>
      </c>
      <c r="C57">
        <v>12</v>
      </c>
      <c r="D57" t="s">
        <v>0</v>
      </c>
      <c r="E57">
        <v>12</v>
      </c>
      <c r="F57" s="6">
        <v>8.9890809140000005</v>
      </c>
    </row>
    <row r="58" spans="1:6" x14ac:dyDescent="0.35">
      <c r="A58">
        <v>59</v>
      </c>
      <c r="B58" t="s">
        <v>23</v>
      </c>
      <c r="C58">
        <v>12</v>
      </c>
      <c r="D58" t="s">
        <v>1</v>
      </c>
      <c r="E58">
        <v>12</v>
      </c>
      <c r="F58" s="6">
        <v>7.8093983619999996</v>
      </c>
    </row>
    <row r="59" spans="1:6" x14ac:dyDescent="0.35">
      <c r="A59">
        <v>60</v>
      </c>
      <c r="B59" t="s">
        <v>24</v>
      </c>
      <c r="C59">
        <v>12</v>
      </c>
      <c r="D59" t="s">
        <v>2</v>
      </c>
      <c r="E59">
        <v>12</v>
      </c>
      <c r="F59" s="6">
        <v>9.1110803039999997</v>
      </c>
    </row>
    <row r="60" spans="1:6" x14ac:dyDescent="0.35">
      <c r="A60">
        <v>62</v>
      </c>
      <c r="B60" t="s">
        <v>26</v>
      </c>
      <c r="C60">
        <v>12</v>
      </c>
      <c r="D60" t="s">
        <v>3</v>
      </c>
      <c r="E60">
        <v>12</v>
      </c>
      <c r="F60" s="6">
        <v>7.9547804099999997</v>
      </c>
    </row>
    <row r="61" spans="1:6" x14ac:dyDescent="0.35">
      <c r="A61">
        <v>52</v>
      </c>
      <c r="B61" t="s">
        <v>16</v>
      </c>
      <c r="C61">
        <v>18</v>
      </c>
      <c r="D61" t="s">
        <v>0</v>
      </c>
      <c r="E61">
        <v>12</v>
      </c>
      <c r="F61" s="6">
        <v>6.8943074900000001</v>
      </c>
    </row>
    <row r="62" spans="1:6" x14ac:dyDescent="0.35">
      <c r="A62">
        <v>55</v>
      </c>
      <c r="B62" t="s">
        <v>19</v>
      </c>
      <c r="C62">
        <v>18</v>
      </c>
      <c r="D62" t="s">
        <v>1</v>
      </c>
      <c r="E62">
        <v>12</v>
      </c>
      <c r="F62" s="6">
        <v>9.5105700290000001</v>
      </c>
    </row>
    <row r="63" spans="1:6" x14ac:dyDescent="0.35">
      <c r="A63">
        <v>58</v>
      </c>
      <c r="B63" t="s">
        <v>22</v>
      </c>
      <c r="C63">
        <v>18</v>
      </c>
      <c r="D63" t="s">
        <v>2</v>
      </c>
      <c r="E63">
        <v>12</v>
      </c>
      <c r="F63" s="6">
        <v>6.0708318600000002</v>
      </c>
    </row>
    <row r="64" spans="1:6" x14ac:dyDescent="0.35">
      <c r="A64">
        <v>63</v>
      </c>
      <c r="B64" t="s">
        <v>27</v>
      </c>
      <c r="C64">
        <v>18</v>
      </c>
      <c r="D64" t="s">
        <v>3</v>
      </c>
      <c r="E64">
        <v>12</v>
      </c>
      <c r="F64" s="6">
        <v>9.5105700290000001</v>
      </c>
    </row>
    <row r="65" spans="1:6" x14ac:dyDescent="0.35">
      <c r="A65">
        <v>65</v>
      </c>
      <c r="B65" t="s">
        <v>17</v>
      </c>
      <c r="C65">
        <v>6</v>
      </c>
      <c r="D65" t="s">
        <v>0</v>
      </c>
      <c r="E65">
        <v>14</v>
      </c>
      <c r="F65" s="6">
        <v>10.02197891</v>
      </c>
    </row>
    <row r="66" spans="1:6" x14ac:dyDescent="0.35">
      <c r="A66">
        <v>68</v>
      </c>
      <c r="B66" t="s">
        <v>20</v>
      </c>
      <c r="C66">
        <v>6</v>
      </c>
      <c r="D66" t="s">
        <v>1</v>
      </c>
      <c r="E66">
        <v>14</v>
      </c>
      <c r="F66" s="6">
        <v>9.5105700290000001</v>
      </c>
    </row>
    <row r="67" spans="1:6" x14ac:dyDescent="0.35">
      <c r="A67">
        <v>69</v>
      </c>
      <c r="B67" t="s">
        <v>21</v>
      </c>
      <c r="C67">
        <v>6</v>
      </c>
      <c r="D67" t="s">
        <v>2</v>
      </c>
      <c r="E67">
        <v>14</v>
      </c>
      <c r="F67" s="6">
        <v>9.8544250620000007</v>
      </c>
    </row>
    <row r="68" spans="1:6" x14ac:dyDescent="0.35">
      <c r="A68">
        <v>73</v>
      </c>
      <c r="B68" t="s">
        <v>25</v>
      </c>
      <c r="C68">
        <v>6</v>
      </c>
      <c r="D68" t="s">
        <v>3</v>
      </c>
      <c r="E68">
        <v>14</v>
      </c>
      <c r="F68" s="6">
        <v>8.3206550369999999</v>
      </c>
    </row>
    <row r="69" spans="1:6" x14ac:dyDescent="0.35">
      <c r="A69">
        <v>66</v>
      </c>
      <c r="B69" t="s">
        <v>18</v>
      </c>
      <c r="C69">
        <v>12</v>
      </c>
      <c r="D69" t="s">
        <v>0</v>
      </c>
      <c r="E69">
        <v>14</v>
      </c>
      <c r="F69" s="6">
        <v>9.4925360489999999</v>
      </c>
    </row>
    <row r="70" spans="1:6" x14ac:dyDescent="0.35">
      <c r="A70">
        <v>71</v>
      </c>
      <c r="B70" t="s">
        <v>23</v>
      </c>
      <c r="C70">
        <v>12</v>
      </c>
      <c r="D70" t="s">
        <v>1</v>
      </c>
      <c r="E70">
        <v>14</v>
      </c>
      <c r="F70" s="6">
        <v>7.7982255980000001</v>
      </c>
    </row>
    <row r="71" spans="1:6" x14ac:dyDescent="0.35">
      <c r="A71">
        <v>72</v>
      </c>
      <c r="B71" t="s">
        <v>24</v>
      </c>
      <c r="C71">
        <v>12</v>
      </c>
      <c r="D71" t="s">
        <v>2</v>
      </c>
      <c r="E71">
        <v>14</v>
      </c>
      <c r="F71" s="6">
        <v>8.1466214640000008</v>
      </c>
    </row>
    <row r="72" spans="1:6" x14ac:dyDescent="0.35">
      <c r="A72">
        <v>74</v>
      </c>
      <c r="B72" t="s">
        <v>26</v>
      </c>
      <c r="C72">
        <v>12</v>
      </c>
      <c r="D72" t="s">
        <v>3</v>
      </c>
      <c r="E72">
        <v>14</v>
      </c>
      <c r="F72" s="6">
        <v>7.0984309320000003</v>
      </c>
    </row>
    <row r="73" spans="1:6" x14ac:dyDescent="0.35">
      <c r="A73">
        <v>64</v>
      </c>
      <c r="B73" t="s">
        <v>16</v>
      </c>
      <c r="C73">
        <v>18</v>
      </c>
      <c r="D73" t="s">
        <v>0</v>
      </c>
      <c r="E73">
        <v>14</v>
      </c>
      <c r="F73" s="6">
        <v>4.209905902</v>
      </c>
    </row>
    <row r="74" spans="1:6" x14ac:dyDescent="0.35">
      <c r="A74">
        <v>67</v>
      </c>
      <c r="B74" t="s">
        <v>19</v>
      </c>
      <c r="C74">
        <v>18</v>
      </c>
      <c r="D74" t="s">
        <v>1</v>
      </c>
      <c r="E74">
        <v>14</v>
      </c>
      <c r="F74" s="6">
        <v>8.9801000609999999</v>
      </c>
    </row>
    <row r="75" spans="1:6" x14ac:dyDescent="0.35">
      <c r="A75">
        <v>70</v>
      </c>
      <c r="B75" t="s">
        <v>22</v>
      </c>
      <c r="C75">
        <v>18</v>
      </c>
      <c r="D75" t="s">
        <v>2</v>
      </c>
      <c r="E75">
        <v>14</v>
      </c>
      <c r="F75" s="6">
        <v>4.5471616260000003</v>
      </c>
    </row>
    <row r="76" spans="1:6" x14ac:dyDescent="0.35">
      <c r="A76">
        <v>75</v>
      </c>
      <c r="B76" t="s">
        <v>27</v>
      </c>
      <c r="C76">
        <v>18</v>
      </c>
      <c r="D76" t="s">
        <v>3</v>
      </c>
      <c r="E76">
        <v>14</v>
      </c>
      <c r="F76" s="6">
        <v>9.6809710080000002</v>
      </c>
    </row>
    <row r="77" spans="1:6" x14ac:dyDescent="0.35">
      <c r="A77">
        <v>77</v>
      </c>
      <c r="B77" t="s">
        <v>17</v>
      </c>
      <c r="C77">
        <v>6</v>
      </c>
      <c r="D77" t="s">
        <v>0</v>
      </c>
      <c r="E77">
        <v>16</v>
      </c>
      <c r="F77" s="6">
        <v>8.8220355609999999</v>
      </c>
    </row>
    <row r="78" spans="1:6" x14ac:dyDescent="0.35">
      <c r="A78">
        <v>80</v>
      </c>
      <c r="B78" t="s">
        <v>20</v>
      </c>
      <c r="C78">
        <v>6</v>
      </c>
      <c r="D78" t="s">
        <v>1</v>
      </c>
      <c r="E78">
        <v>16</v>
      </c>
      <c r="F78" s="6">
        <v>8.6580944350000006</v>
      </c>
    </row>
    <row r="79" spans="1:6" x14ac:dyDescent="0.35">
      <c r="A79">
        <v>81</v>
      </c>
      <c r="B79" t="s">
        <v>21</v>
      </c>
      <c r="C79">
        <v>6</v>
      </c>
      <c r="D79" t="s">
        <v>2</v>
      </c>
      <c r="E79">
        <v>16</v>
      </c>
      <c r="F79" s="6">
        <v>8.8319117120000001</v>
      </c>
    </row>
    <row r="80" spans="1:6" x14ac:dyDescent="0.35">
      <c r="A80">
        <v>85</v>
      </c>
      <c r="B80" t="s">
        <v>25</v>
      </c>
      <c r="C80">
        <v>6</v>
      </c>
      <c r="D80" t="s">
        <v>3</v>
      </c>
      <c r="E80">
        <v>16</v>
      </c>
      <c r="F80" s="6">
        <v>7.6241956540000002</v>
      </c>
    </row>
    <row r="81" spans="1:6" x14ac:dyDescent="0.35">
      <c r="A81">
        <v>78</v>
      </c>
      <c r="B81" t="s">
        <v>18</v>
      </c>
      <c r="C81">
        <v>12</v>
      </c>
      <c r="D81" t="s">
        <v>0</v>
      </c>
      <c r="E81">
        <v>16</v>
      </c>
      <c r="F81" s="6">
        <v>8.1466214640000008</v>
      </c>
    </row>
    <row r="82" spans="1:6" x14ac:dyDescent="0.35">
      <c r="A82">
        <v>83</v>
      </c>
      <c r="B82" t="s">
        <v>23</v>
      </c>
      <c r="C82">
        <v>12</v>
      </c>
      <c r="D82" t="s">
        <v>1</v>
      </c>
      <c r="E82">
        <v>16</v>
      </c>
      <c r="F82" s="6">
        <v>7.2861837520000003</v>
      </c>
    </row>
    <row r="83" spans="1:6" x14ac:dyDescent="0.35">
      <c r="A83">
        <v>84</v>
      </c>
      <c r="B83" t="s">
        <v>24</v>
      </c>
      <c r="C83">
        <v>12</v>
      </c>
      <c r="D83" t="s">
        <v>2</v>
      </c>
      <c r="E83">
        <v>16</v>
      </c>
      <c r="F83" s="6">
        <v>6.7461944020000004</v>
      </c>
    </row>
    <row r="84" spans="1:6" x14ac:dyDescent="0.35">
      <c r="A84">
        <v>86</v>
      </c>
      <c r="B84" t="s">
        <v>26</v>
      </c>
      <c r="C84">
        <v>12</v>
      </c>
      <c r="D84" t="s">
        <v>3</v>
      </c>
      <c r="E84">
        <v>16</v>
      </c>
      <c r="F84" s="6">
        <v>6.2756283369999997</v>
      </c>
    </row>
    <row r="85" spans="1:6" x14ac:dyDescent="0.35">
      <c r="A85">
        <v>76</v>
      </c>
      <c r="B85" t="s">
        <v>16</v>
      </c>
      <c r="C85">
        <v>18</v>
      </c>
      <c r="D85" t="s">
        <v>0</v>
      </c>
      <c r="E85">
        <v>16</v>
      </c>
      <c r="F85" s="6">
        <v>2.6968316130000001</v>
      </c>
    </row>
    <row r="86" spans="1:6" x14ac:dyDescent="0.35">
      <c r="A86">
        <v>79</v>
      </c>
      <c r="B86" t="s">
        <v>19</v>
      </c>
      <c r="C86">
        <v>18</v>
      </c>
      <c r="D86" t="s">
        <v>1</v>
      </c>
      <c r="E86">
        <v>16</v>
      </c>
      <c r="F86" s="6">
        <v>6.6119982899999998</v>
      </c>
    </row>
    <row r="87" spans="1:6" x14ac:dyDescent="0.35">
      <c r="A87">
        <v>82</v>
      </c>
      <c r="B87" t="s">
        <v>22</v>
      </c>
      <c r="C87">
        <v>18</v>
      </c>
      <c r="D87" t="s">
        <v>2</v>
      </c>
      <c r="E87">
        <v>16</v>
      </c>
      <c r="F87" s="6">
        <v>3.32022431</v>
      </c>
    </row>
    <row r="88" spans="1:6" x14ac:dyDescent="0.35">
      <c r="A88">
        <v>87</v>
      </c>
      <c r="B88" t="s">
        <v>27</v>
      </c>
      <c r="C88">
        <v>18</v>
      </c>
      <c r="D88" t="s">
        <v>3</v>
      </c>
      <c r="E88">
        <v>16</v>
      </c>
      <c r="F88" s="6">
        <v>7.9762279510000003</v>
      </c>
    </row>
    <row r="89" spans="1:6" x14ac:dyDescent="0.35">
      <c r="A89">
        <v>89</v>
      </c>
      <c r="B89" t="s">
        <v>17</v>
      </c>
      <c r="C89">
        <v>6</v>
      </c>
      <c r="D89" t="s">
        <v>0</v>
      </c>
      <c r="E89">
        <v>18</v>
      </c>
      <c r="F89" s="6">
        <v>8.9991440709999999</v>
      </c>
    </row>
    <row r="90" spans="1:6" x14ac:dyDescent="0.35">
      <c r="A90">
        <v>92</v>
      </c>
      <c r="B90" t="s">
        <v>20</v>
      </c>
      <c r="C90">
        <v>6</v>
      </c>
      <c r="D90" t="s">
        <v>1</v>
      </c>
      <c r="E90">
        <v>18</v>
      </c>
      <c r="F90" s="6">
        <v>7.7982255980000001</v>
      </c>
    </row>
    <row r="91" spans="1:6" x14ac:dyDescent="0.35">
      <c r="A91">
        <v>93</v>
      </c>
      <c r="B91" t="s">
        <v>21</v>
      </c>
      <c r="C91">
        <v>6</v>
      </c>
      <c r="D91" t="s">
        <v>2</v>
      </c>
      <c r="E91">
        <v>18</v>
      </c>
      <c r="F91" s="6">
        <v>7.9762279510000003</v>
      </c>
    </row>
    <row r="92" spans="1:6" x14ac:dyDescent="0.35">
      <c r="A92">
        <v>97</v>
      </c>
      <c r="B92" t="s">
        <v>25</v>
      </c>
      <c r="C92">
        <v>6</v>
      </c>
      <c r="D92" t="s">
        <v>3</v>
      </c>
      <c r="E92">
        <v>18</v>
      </c>
      <c r="F92" s="6">
        <v>6.5848353289999997</v>
      </c>
    </row>
    <row r="93" spans="1:6" x14ac:dyDescent="0.35">
      <c r="A93">
        <v>90</v>
      </c>
      <c r="B93" t="s">
        <v>18</v>
      </c>
      <c r="C93">
        <v>12</v>
      </c>
      <c r="D93" t="s">
        <v>0</v>
      </c>
      <c r="E93">
        <v>18</v>
      </c>
      <c r="F93" s="6">
        <v>7.2861837520000003</v>
      </c>
    </row>
    <row r="94" spans="1:6" x14ac:dyDescent="0.35">
      <c r="A94">
        <v>95</v>
      </c>
      <c r="B94" t="s">
        <v>23</v>
      </c>
      <c r="C94">
        <v>12</v>
      </c>
      <c r="D94" t="s">
        <v>1</v>
      </c>
      <c r="E94">
        <v>18</v>
      </c>
      <c r="F94" s="6">
        <v>7.4647291210000004</v>
      </c>
    </row>
    <row r="95" spans="1:6" x14ac:dyDescent="0.35">
      <c r="A95">
        <v>96</v>
      </c>
      <c r="B95" t="s">
        <v>24</v>
      </c>
      <c r="C95">
        <v>12</v>
      </c>
      <c r="D95" t="s">
        <v>2</v>
      </c>
      <c r="E95">
        <v>18</v>
      </c>
      <c r="F95" s="6">
        <v>6.44</v>
      </c>
    </row>
    <row r="96" spans="1:6" x14ac:dyDescent="0.35">
      <c r="A96">
        <v>98</v>
      </c>
      <c r="B96" t="s">
        <v>26</v>
      </c>
      <c r="C96">
        <v>12</v>
      </c>
      <c r="D96" t="s">
        <v>3</v>
      </c>
      <c r="E96">
        <v>18</v>
      </c>
      <c r="F96" s="6">
        <v>5.914396634</v>
      </c>
    </row>
    <row r="97" spans="1:6" x14ac:dyDescent="0.35">
      <c r="A97">
        <v>88</v>
      </c>
      <c r="B97" t="s">
        <v>16</v>
      </c>
      <c r="C97">
        <v>18</v>
      </c>
      <c r="D97" t="s">
        <v>0</v>
      </c>
      <c r="E97">
        <v>18</v>
      </c>
      <c r="F97" s="6">
        <v>1.620573786</v>
      </c>
    </row>
    <row r="98" spans="1:6" x14ac:dyDescent="0.35">
      <c r="A98">
        <v>91</v>
      </c>
      <c r="B98" t="s">
        <v>19</v>
      </c>
      <c r="C98">
        <v>18</v>
      </c>
      <c r="D98" t="s">
        <v>1</v>
      </c>
      <c r="E98">
        <v>18</v>
      </c>
      <c r="F98" s="6">
        <v>6.0868343119999997</v>
      </c>
    </row>
    <row r="99" spans="1:6" x14ac:dyDescent="0.35">
      <c r="A99">
        <v>94</v>
      </c>
      <c r="B99" t="s">
        <v>22</v>
      </c>
      <c r="C99">
        <v>18</v>
      </c>
      <c r="D99" t="s">
        <v>2</v>
      </c>
      <c r="E99">
        <v>18</v>
      </c>
      <c r="F99" s="6">
        <v>2.3006394280000002</v>
      </c>
    </row>
    <row r="100" spans="1:6" x14ac:dyDescent="0.35">
      <c r="A100">
        <v>99</v>
      </c>
      <c r="B100" t="s">
        <v>27</v>
      </c>
      <c r="C100">
        <v>18</v>
      </c>
      <c r="D100" t="s">
        <v>3</v>
      </c>
      <c r="E100">
        <v>18</v>
      </c>
      <c r="F100" s="6">
        <v>5.5886505169999996</v>
      </c>
    </row>
    <row r="101" spans="1:6" x14ac:dyDescent="0.35">
      <c r="A101">
        <v>101</v>
      </c>
      <c r="B101" t="s">
        <v>17</v>
      </c>
      <c r="C101">
        <v>6</v>
      </c>
      <c r="D101" t="s">
        <v>0</v>
      </c>
      <c r="E101">
        <v>20</v>
      </c>
      <c r="F101" s="6">
        <v>8.1466214640000008</v>
      </c>
    </row>
    <row r="102" spans="1:6" x14ac:dyDescent="0.35">
      <c r="A102">
        <v>104</v>
      </c>
      <c r="B102" t="s">
        <v>20</v>
      </c>
      <c r="C102">
        <v>6</v>
      </c>
      <c r="D102" t="s">
        <v>1</v>
      </c>
      <c r="E102">
        <v>20</v>
      </c>
      <c r="F102" s="6">
        <v>6.6119982899999998</v>
      </c>
    </row>
    <row r="103" spans="1:6" x14ac:dyDescent="0.35">
      <c r="A103">
        <v>105</v>
      </c>
      <c r="B103" t="s">
        <v>21</v>
      </c>
      <c r="C103">
        <v>6</v>
      </c>
      <c r="D103" t="s">
        <v>2</v>
      </c>
      <c r="E103">
        <v>20</v>
      </c>
      <c r="F103" s="6">
        <v>6.441618107</v>
      </c>
    </row>
    <row r="104" spans="1:6" x14ac:dyDescent="0.35">
      <c r="A104">
        <v>109</v>
      </c>
      <c r="B104" t="s">
        <v>25</v>
      </c>
      <c r="C104">
        <v>6</v>
      </c>
      <c r="D104" t="s">
        <v>3</v>
      </c>
      <c r="E104">
        <v>20</v>
      </c>
      <c r="F104" s="6">
        <v>5.9299867300000004</v>
      </c>
    </row>
    <row r="105" spans="1:6" x14ac:dyDescent="0.35">
      <c r="A105">
        <v>102</v>
      </c>
      <c r="B105" t="s">
        <v>18</v>
      </c>
      <c r="C105">
        <v>12</v>
      </c>
      <c r="D105" t="s">
        <v>0</v>
      </c>
      <c r="E105">
        <v>20</v>
      </c>
      <c r="F105" s="6">
        <v>6.441618107</v>
      </c>
    </row>
    <row r="106" spans="1:6" x14ac:dyDescent="0.35">
      <c r="A106">
        <v>107</v>
      </c>
      <c r="B106" t="s">
        <v>23</v>
      </c>
      <c r="C106">
        <v>12</v>
      </c>
      <c r="D106" t="s">
        <v>1</v>
      </c>
      <c r="E106">
        <v>20</v>
      </c>
      <c r="F106" s="6">
        <v>6.6119982899999998</v>
      </c>
    </row>
    <row r="107" spans="1:6" x14ac:dyDescent="0.35">
      <c r="A107">
        <v>108</v>
      </c>
      <c r="B107" t="s">
        <v>24</v>
      </c>
      <c r="C107">
        <v>12</v>
      </c>
      <c r="D107" t="s">
        <v>2</v>
      </c>
      <c r="E107">
        <v>20</v>
      </c>
      <c r="F107" s="6">
        <v>5.914396634</v>
      </c>
    </row>
    <row r="108" spans="1:6" x14ac:dyDescent="0.35">
      <c r="A108">
        <v>110</v>
      </c>
      <c r="B108" t="s">
        <v>26</v>
      </c>
      <c r="C108">
        <v>12</v>
      </c>
      <c r="D108" t="s">
        <v>3</v>
      </c>
      <c r="E108">
        <v>20</v>
      </c>
      <c r="F108" s="6">
        <v>5.2364764130000001</v>
      </c>
    </row>
    <row r="109" spans="1:6" x14ac:dyDescent="0.35">
      <c r="A109">
        <v>100</v>
      </c>
      <c r="B109" t="s">
        <v>16</v>
      </c>
      <c r="C109">
        <v>18</v>
      </c>
      <c r="D109" t="s">
        <v>0</v>
      </c>
      <c r="E109">
        <v>20</v>
      </c>
      <c r="F109" s="6">
        <v>8.8926873000000003E-2</v>
      </c>
    </row>
    <row r="110" spans="1:6" x14ac:dyDescent="0.35">
      <c r="A110">
        <v>103</v>
      </c>
      <c r="B110" t="s">
        <v>19</v>
      </c>
      <c r="C110">
        <v>18</v>
      </c>
      <c r="D110" t="s">
        <v>1</v>
      </c>
      <c r="E110">
        <v>20</v>
      </c>
      <c r="F110" s="6">
        <v>4.2306016380000004</v>
      </c>
    </row>
    <row r="111" spans="1:6" x14ac:dyDescent="0.35">
      <c r="A111">
        <v>106</v>
      </c>
      <c r="B111" t="s">
        <v>22</v>
      </c>
      <c r="C111">
        <v>18</v>
      </c>
      <c r="D111" t="s">
        <v>2</v>
      </c>
      <c r="E111">
        <v>20</v>
      </c>
      <c r="F111" s="6">
        <v>1.620573786</v>
      </c>
    </row>
    <row r="112" spans="1:6" x14ac:dyDescent="0.35">
      <c r="A112">
        <v>111</v>
      </c>
      <c r="B112" t="s">
        <v>27</v>
      </c>
      <c r="C112">
        <v>18</v>
      </c>
      <c r="D112" t="s">
        <v>3</v>
      </c>
      <c r="E112">
        <v>20</v>
      </c>
      <c r="F112" s="6">
        <v>2.1449599240000001</v>
      </c>
    </row>
    <row r="113" spans="1:6" x14ac:dyDescent="0.35">
      <c r="A113">
        <v>113</v>
      </c>
      <c r="B113" t="s">
        <v>17</v>
      </c>
      <c r="C113">
        <v>6</v>
      </c>
      <c r="D113" t="s">
        <v>0</v>
      </c>
      <c r="E113">
        <v>22</v>
      </c>
      <c r="F113" s="8">
        <v>7.4418360789999998</v>
      </c>
    </row>
    <row r="114" spans="1:6" x14ac:dyDescent="0.35">
      <c r="A114">
        <v>116</v>
      </c>
      <c r="B114" t="s">
        <v>20</v>
      </c>
      <c r="C114">
        <v>6</v>
      </c>
      <c r="D114" t="s">
        <v>1</v>
      </c>
      <c r="E114">
        <v>22</v>
      </c>
      <c r="F114" s="8">
        <v>6.1003600520000001</v>
      </c>
    </row>
    <row r="115" spans="1:6" x14ac:dyDescent="0.35">
      <c r="A115">
        <v>117</v>
      </c>
      <c r="B115" t="s">
        <v>21</v>
      </c>
      <c r="C115">
        <v>6</v>
      </c>
      <c r="D115" t="s">
        <v>2</v>
      </c>
      <c r="E115">
        <v>22</v>
      </c>
      <c r="F115" s="8">
        <v>6.7017604830000002</v>
      </c>
    </row>
    <row r="116" spans="1:6" x14ac:dyDescent="0.35">
      <c r="A116">
        <v>121</v>
      </c>
      <c r="B116" t="s">
        <v>25</v>
      </c>
      <c r="C116">
        <v>6</v>
      </c>
      <c r="D116" t="s">
        <v>3</v>
      </c>
      <c r="E116">
        <v>22</v>
      </c>
      <c r="F116" s="8">
        <v>5.0768476299999996</v>
      </c>
    </row>
    <row r="117" spans="1:6" x14ac:dyDescent="0.35">
      <c r="A117">
        <v>114</v>
      </c>
      <c r="B117" t="s">
        <v>18</v>
      </c>
      <c r="C117">
        <v>12</v>
      </c>
      <c r="D117" t="s">
        <v>0</v>
      </c>
      <c r="E117">
        <v>22</v>
      </c>
      <c r="F117" s="8">
        <v>6.9400180320000002</v>
      </c>
    </row>
    <row r="118" spans="1:6" x14ac:dyDescent="0.35">
      <c r="A118">
        <v>119</v>
      </c>
      <c r="B118" t="s">
        <v>23</v>
      </c>
      <c r="C118">
        <v>12</v>
      </c>
      <c r="D118" t="s">
        <v>1</v>
      </c>
      <c r="E118">
        <v>22</v>
      </c>
      <c r="F118" s="8">
        <v>7.1235808450000002</v>
      </c>
    </row>
    <row r="119" spans="1:6" x14ac:dyDescent="0.35">
      <c r="A119">
        <v>120</v>
      </c>
      <c r="B119" t="s">
        <v>24</v>
      </c>
      <c r="C119">
        <v>12</v>
      </c>
      <c r="D119" t="s">
        <v>2</v>
      </c>
      <c r="E119">
        <v>22</v>
      </c>
      <c r="F119" s="8">
        <v>5.7492169740000003</v>
      </c>
    </row>
    <row r="120" spans="1:6" x14ac:dyDescent="0.35">
      <c r="A120">
        <v>122</v>
      </c>
      <c r="B120" t="s">
        <v>26</v>
      </c>
      <c r="C120">
        <v>12</v>
      </c>
      <c r="D120" t="s">
        <v>3</v>
      </c>
      <c r="E120">
        <v>22</v>
      </c>
      <c r="F120" s="8">
        <v>5.0410809529999998</v>
      </c>
    </row>
    <row r="121" spans="1:6" x14ac:dyDescent="0.35">
      <c r="A121">
        <v>112</v>
      </c>
      <c r="B121" t="s">
        <v>16</v>
      </c>
      <c r="C121">
        <v>18</v>
      </c>
      <c r="D121" t="s">
        <v>0</v>
      </c>
      <c r="E121">
        <v>22</v>
      </c>
      <c r="F121" s="8">
        <v>0.16976092500000001</v>
      </c>
    </row>
    <row r="122" spans="1:6" x14ac:dyDescent="0.35">
      <c r="A122">
        <v>115</v>
      </c>
      <c r="B122" t="s">
        <v>19</v>
      </c>
      <c r="C122">
        <v>18</v>
      </c>
      <c r="D122" t="s">
        <v>1</v>
      </c>
      <c r="E122">
        <v>22</v>
      </c>
      <c r="F122" s="8">
        <v>4.5471616260000003</v>
      </c>
    </row>
    <row r="123" spans="1:6" x14ac:dyDescent="0.35">
      <c r="A123">
        <v>118</v>
      </c>
      <c r="B123" t="s">
        <v>22</v>
      </c>
      <c r="C123">
        <v>18</v>
      </c>
      <c r="D123" t="s">
        <v>2</v>
      </c>
      <c r="E123">
        <v>22</v>
      </c>
      <c r="F123" s="8">
        <v>0.47407666900000001</v>
      </c>
    </row>
    <row r="124" spans="1:6" x14ac:dyDescent="0.35">
      <c r="A124">
        <v>123</v>
      </c>
      <c r="B124" t="s">
        <v>27</v>
      </c>
      <c r="C124">
        <v>18</v>
      </c>
      <c r="D124" t="s">
        <v>3</v>
      </c>
      <c r="E124">
        <v>22</v>
      </c>
      <c r="F124" s="8">
        <v>1.620573786</v>
      </c>
    </row>
    <row r="125" spans="1:6" x14ac:dyDescent="0.35">
      <c r="A125">
        <v>125</v>
      </c>
      <c r="B125" t="s">
        <v>17</v>
      </c>
      <c r="C125">
        <v>6</v>
      </c>
      <c r="D125" t="s">
        <v>0</v>
      </c>
      <c r="E125">
        <v>24</v>
      </c>
      <c r="F125" s="6">
        <v>5.7492169740000003</v>
      </c>
    </row>
    <row r="126" spans="1:6" x14ac:dyDescent="0.35">
      <c r="A126">
        <v>128</v>
      </c>
      <c r="B126" t="s">
        <v>20</v>
      </c>
      <c r="C126">
        <v>6</v>
      </c>
      <c r="D126" t="s">
        <v>1</v>
      </c>
      <c r="E126">
        <v>24</v>
      </c>
      <c r="F126" s="6">
        <v>5.2364764130000001</v>
      </c>
    </row>
    <row r="127" spans="1:6" x14ac:dyDescent="0.35">
      <c r="A127">
        <v>129</v>
      </c>
      <c r="B127" t="s">
        <v>21</v>
      </c>
      <c r="C127">
        <v>6</v>
      </c>
      <c r="D127" t="s">
        <v>2</v>
      </c>
      <c r="E127">
        <v>24</v>
      </c>
      <c r="F127" s="6">
        <v>4.7418583129999998</v>
      </c>
    </row>
    <row r="128" spans="1:6" x14ac:dyDescent="0.35">
      <c r="A128">
        <v>133</v>
      </c>
      <c r="B128" t="s">
        <v>25</v>
      </c>
      <c r="C128">
        <v>6</v>
      </c>
      <c r="D128" t="s">
        <v>3</v>
      </c>
      <c r="E128">
        <v>24</v>
      </c>
      <c r="F128" s="6">
        <v>4.5471616260000003</v>
      </c>
    </row>
    <row r="129" spans="1:6" x14ac:dyDescent="0.35">
      <c r="A129">
        <v>126</v>
      </c>
      <c r="B129" t="s">
        <v>18</v>
      </c>
      <c r="C129">
        <v>12</v>
      </c>
      <c r="D129" t="s">
        <v>0</v>
      </c>
      <c r="E129">
        <v>24</v>
      </c>
      <c r="F129" s="6">
        <v>6.9286468780000003</v>
      </c>
    </row>
    <row r="130" spans="1:6" x14ac:dyDescent="0.35">
      <c r="A130">
        <v>131</v>
      </c>
      <c r="B130" t="s">
        <v>23</v>
      </c>
      <c r="C130">
        <v>12</v>
      </c>
      <c r="D130" t="s">
        <v>1</v>
      </c>
      <c r="E130">
        <v>24</v>
      </c>
      <c r="F130" s="6">
        <v>8.4511210460000008</v>
      </c>
    </row>
    <row r="131" spans="1:6" x14ac:dyDescent="0.35">
      <c r="A131">
        <v>132</v>
      </c>
      <c r="B131" t="s">
        <v>24</v>
      </c>
      <c r="C131">
        <v>12</v>
      </c>
      <c r="D131" t="s">
        <v>2</v>
      </c>
      <c r="E131">
        <v>24</v>
      </c>
      <c r="F131" s="6">
        <v>5.914396634</v>
      </c>
    </row>
    <row r="132" spans="1:6" x14ac:dyDescent="0.35">
      <c r="A132">
        <v>134</v>
      </c>
      <c r="B132" t="s">
        <v>26</v>
      </c>
      <c r="C132">
        <v>12</v>
      </c>
      <c r="D132" t="s">
        <v>3</v>
      </c>
      <c r="E132">
        <v>24</v>
      </c>
      <c r="F132" s="6">
        <v>5.4011243240000004</v>
      </c>
    </row>
    <row r="133" spans="1:6" x14ac:dyDescent="0.35">
      <c r="A133">
        <v>124</v>
      </c>
      <c r="B133" t="s">
        <v>16</v>
      </c>
      <c r="C133">
        <v>18</v>
      </c>
      <c r="D133" t="s">
        <v>0</v>
      </c>
      <c r="E133">
        <v>24</v>
      </c>
      <c r="F133" s="6">
        <v>1E-4</v>
      </c>
    </row>
    <row r="134" spans="1:6" x14ac:dyDescent="0.35">
      <c r="A134">
        <v>127</v>
      </c>
      <c r="B134" t="s">
        <v>19</v>
      </c>
      <c r="C134">
        <v>18</v>
      </c>
      <c r="D134" t="s">
        <v>1</v>
      </c>
      <c r="E134">
        <v>24</v>
      </c>
      <c r="F134" s="6">
        <v>3.1806962790000002</v>
      </c>
    </row>
    <row r="135" spans="1:6" x14ac:dyDescent="0.35">
      <c r="A135">
        <v>130</v>
      </c>
      <c r="B135" t="s">
        <v>22</v>
      </c>
      <c r="C135">
        <v>18</v>
      </c>
      <c r="D135" t="s">
        <v>2</v>
      </c>
      <c r="E135">
        <v>24</v>
      </c>
      <c r="F135" s="6">
        <v>0.28428318600000002</v>
      </c>
    </row>
    <row r="136" spans="1:6" x14ac:dyDescent="0.35">
      <c r="A136">
        <v>135</v>
      </c>
      <c r="B136" t="s">
        <v>27</v>
      </c>
      <c r="C136">
        <v>18</v>
      </c>
      <c r="D136" t="s">
        <v>3</v>
      </c>
      <c r="E136">
        <v>24</v>
      </c>
      <c r="F136" s="6">
        <v>0.95890228099999997</v>
      </c>
    </row>
    <row r="137" spans="1:6" x14ac:dyDescent="0.35">
      <c r="A137">
        <v>137</v>
      </c>
      <c r="B137" t="s">
        <v>17</v>
      </c>
      <c r="C137">
        <v>6</v>
      </c>
      <c r="D137" t="s">
        <v>0</v>
      </c>
      <c r="E137">
        <v>26</v>
      </c>
      <c r="F137" s="6">
        <v>3.370179464</v>
      </c>
    </row>
    <row r="138" spans="1:6" x14ac:dyDescent="0.35">
      <c r="A138">
        <v>140</v>
      </c>
      <c r="B138" t="s">
        <v>20</v>
      </c>
      <c r="C138">
        <v>6</v>
      </c>
      <c r="D138" t="s">
        <v>1</v>
      </c>
      <c r="E138">
        <v>26</v>
      </c>
      <c r="F138" s="6">
        <v>4.209905902</v>
      </c>
    </row>
    <row r="139" spans="1:6" x14ac:dyDescent="0.35">
      <c r="A139">
        <v>141</v>
      </c>
      <c r="B139" t="s">
        <v>21</v>
      </c>
      <c r="C139">
        <v>6</v>
      </c>
      <c r="D139" t="s">
        <v>2</v>
      </c>
      <c r="E139">
        <v>26</v>
      </c>
      <c r="F139" s="6">
        <v>3.5404604239999999</v>
      </c>
    </row>
    <row r="140" spans="1:6" x14ac:dyDescent="0.35">
      <c r="A140">
        <v>145</v>
      </c>
      <c r="B140" t="s">
        <v>25</v>
      </c>
      <c r="C140">
        <v>6</v>
      </c>
      <c r="D140" t="s">
        <v>3</v>
      </c>
      <c r="E140">
        <v>26</v>
      </c>
      <c r="F140" s="6">
        <v>2.6968316130000001</v>
      </c>
    </row>
    <row r="141" spans="1:6" x14ac:dyDescent="0.35">
      <c r="A141">
        <v>138</v>
      </c>
      <c r="B141" t="s">
        <v>18</v>
      </c>
      <c r="C141">
        <v>12</v>
      </c>
      <c r="D141" t="s">
        <v>0</v>
      </c>
      <c r="E141">
        <v>26</v>
      </c>
      <c r="F141" s="6">
        <v>7.6351190799999999</v>
      </c>
    </row>
    <row r="142" spans="1:6" x14ac:dyDescent="0.35">
      <c r="A142">
        <v>143</v>
      </c>
      <c r="B142" t="s">
        <v>23</v>
      </c>
      <c r="C142">
        <v>12</v>
      </c>
      <c r="D142" t="s">
        <v>1</v>
      </c>
      <c r="E142">
        <v>26</v>
      </c>
      <c r="F142" s="6">
        <v>7.8093983619999996</v>
      </c>
    </row>
    <row r="143" spans="1:6" x14ac:dyDescent="0.35">
      <c r="A143">
        <v>144</v>
      </c>
      <c r="B143" t="s">
        <v>24</v>
      </c>
      <c r="C143">
        <v>12</v>
      </c>
      <c r="D143" t="s">
        <v>2</v>
      </c>
      <c r="E143">
        <v>26</v>
      </c>
      <c r="F143" s="6">
        <v>7.3277720860000004</v>
      </c>
    </row>
    <row r="144" spans="1:6" x14ac:dyDescent="0.35">
      <c r="A144">
        <v>146</v>
      </c>
      <c r="B144" t="s">
        <v>26</v>
      </c>
      <c r="C144">
        <v>12</v>
      </c>
      <c r="D144" t="s">
        <v>3</v>
      </c>
      <c r="E144">
        <v>26</v>
      </c>
      <c r="F144" s="6">
        <v>5.5886505169999996</v>
      </c>
    </row>
    <row r="145" spans="1:6" x14ac:dyDescent="0.35">
      <c r="A145">
        <v>136</v>
      </c>
      <c r="B145" t="s">
        <v>16</v>
      </c>
      <c r="C145">
        <v>18</v>
      </c>
      <c r="D145" t="s">
        <v>0</v>
      </c>
      <c r="E145">
        <v>26</v>
      </c>
      <c r="F145" s="6">
        <v>0.14054823799999999</v>
      </c>
    </row>
    <row r="146" spans="1:6" x14ac:dyDescent="0.35">
      <c r="A146">
        <v>139</v>
      </c>
      <c r="B146" t="s">
        <v>19</v>
      </c>
      <c r="C146">
        <v>18</v>
      </c>
      <c r="D146" t="s">
        <v>1</v>
      </c>
      <c r="E146">
        <v>26</v>
      </c>
      <c r="F146" s="6">
        <v>1.674318263</v>
      </c>
    </row>
    <row r="147" spans="1:6" x14ac:dyDescent="0.35">
      <c r="A147">
        <v>142</v>
      </c>
      <c r="B147" t="s">
        <v>22</v>
      </c>
      <c r="C147">
        <v>18</v>
      </c>
      <c r="D147" t="s">
        <v>2</v>
      </c>
      <c r="E147">
        <v>26</v>
      </c>
      <c r="F147" s="6">
        <v>0.39868727399999998</v>
      </c>
    </row>
    <row r="148" spans="1:6" x14ac:dyDescent="0.35">
      <c r="A148">
        <v>147</v>
      </c>
      <c r="B148" t="s">
        <v>27</v>
      </c>
      <c r="C148">
        <v>18</v>
      </c>
      <c r="D148" t="s">
        <v>3</v>
      </c>
      <c r="E148">
        <v>26</v>
      </c>
      <c r="F148" s="6">
        <v>0.95890228099999997</v>
      </c>
    </row>
    <row r="149" spans="1:6" x14ac:dyDescent="0.35">
      <c r="A149">
        <v>149</v>
      </c>
      <c r="B149" t="s">
        <v>17</v>
      </c>
      <c r="C149">
        <v>6</v>
      </c>
      <c r="D149" t="s">
        <v>0</v>
      </c>
      <c r="E149">
        <v>28</v>
      </c>
      <c r="F149" s="6">
        <v>2.3442022480000002</v>
      </c>
    </row>
    <row r="150" spans="1:6" x14ac:dyDescent="0.35">
      <c r="A150">
        <v>152</v>
      </c>
      <c r="B150" t="s">
        <v>20</v>
      </c>
      <c r="C150">
        <v>6</v>
      </c>
      <c r="D150" t="s">
        <v>1</v>
      </c>
      <c r="E150">
        <v>28</v>
      </c>
      <c r="F150" s="6">
        <v>4.209905902</v>
      </c>
    </row>
    <row r="151" spans="1:6" x14ac:dyDescent="0.35">
      <c r="A151">
        <v>153</v>
      </c>
      <c r="B151" t="s">
        <v>21</v>
      </c>
      <c r="C151">
        <v>6</v>
      </c>
      <c r="D151" t="s">
        <v>2</v>
      </c>
      <c r="E151">
        <v>28</v>
      </c>
      <c r="F151" s="6">
        <v>3.2080882879999999</v>
      </c>
    </row>
    <row r="152" spans="1:6" x14ac:dyDescent="0.35">
      <c r="A152">
        <v>157</v>
      </c>
      <c r="B152" t="s">
        <v>25</v>
      </c>
      <c r="C152">
        <v>6</v>
      </c>
      <c r="D152" t="s">
        <v>3</v>
      </c>
      <c r="E152">
        <v>28</v>
      </c>
      <c r="F152" s="6">
        <v>1.829843342</v>
      </c>
    </row>
    <row r="153" spans="1:6" x14ac:dyDescent="0.35">
      <c r="A153">
        <v>150</v>
      </c>
      <c r="B153" t="s">
        <v>18</v>
      </c>
      <c r="C153">
        <v>12</v>
      </c>
      <c r="D153" t="s">
        <v>0</v>
      </c>
      <c r="E153">
        <v>28</v>
      </c>
      <c r="F153" s="6">
        <v>7.1119089249999998</v>
      </c>
    </row>
    <row r="154" spans="1:6" x14ac:dyDescent="0.35">
      <c r="A154">
        <v>155</v>
      </c>
      <c r="B154" t="s">
        <v>23</v>
      </c>
      <c r="C154">
        <v>12</v>
      </c>
      <c r="D154" t="s">
        <v>1</v>
      </c>
      <c r="E154">
        <v>28</v>
      </c>
      <c r="F154" s="6">
        <v>7.8093983619999996</v>
      </c>
    </row>
    <row r="155" spans="1:6" x14ac:dyDescent="0.35">
      <c r="A155">
        <v>156</v>
      </c>
      <c r="B155" t="s">
        <v>24</v>
      </c>
      <c r="C155">
        <v>12</v>
      </c>
      <c r="D155" t="s">
        <v>2</v>
      </c>
      <c r="E155">
        <v>28</v>
      </c>
      <c r="F155" s="6">
        <v>5.914396634</v>
      </c>
    </row>
    <row r="156" spans="1:6" x14ac:dyDescent="0.35">
      <c r="A156">
        <v>158</v>
      </c>
      <c r="B156" t="s">
        <v>26</v>
      </c>
      <c r="C156">
        <v>12</v>
      </c>
      <c r="D156" t="s">
        <v>3</v>
      </c>
      <c r="E156">
        <v>28</v>
      </c>
      <c r="F156" s="6">
        <v>5.5886505169999996</v>
      </c>
    </row>
    <row r="157" spans="1:6" x14ac:dyDescent="0.35">
      <c r="A157">
        <v>148</v>
      </c>
      <c r="B157" t="s">
        <v>16</v>
      </c>
      <c r="C157">
        <v>18</v>
      </c>
      <c r="D157" t="s">
        <v>0</v>
      </c>
      <c r="E157">
        <v>28</v>
      </c>
      <c r="F157" s="7">
        <v>1E-4</v>
      </c>
    </row>
    <row r="158" spans="1:6" x14ac:dyDescent="0.35">
      <c r="A158">
        <v>151</v>
      </c>
      <c r="B158" t="s">
        <v>19</v>
      </c>
      <c r="C158">
        <v>18</v>
      </c>
      <c r="D158" t="s">
        <v>1</v>
      </c>
      <c r="E158">
        <v>28</v>
      </c>
      <c r="F158" s="6">
        <v>0.79058030400000001</v>
      </c>
    </row>
    <row r="159" spans="1:6" x14ac:dyDescent="0.35">
      <c r="A159">
        <v>154</v>
      </c>
      <c r="B159" t="s">
        <v>22</v>
      </c>
      <c r="C159">
        <v>18</v>
      </c>
      <c r="D159" t="s">
        <v>2</v>
      </c>
      <c r="E159">
        <v>28</v>
      </c>
      <c r="F159" s="6">
        <v>0.47407666900000001</v>
      </c>
    </row>
    <row r="160" spans="1:6" x14ac:dyDescent="0.35">
      <c r="A160">
        <v>159</v>
      </c>
      <c r="B160" t="s">
        <v>27</v>
      </c>
      <c r="C160">
        <v>18</v>
      </c>
      <c r="D160" t="s">
        <v>3</v>
      </c>
      <c r="E160">
        <v>28</v>
      </c>
      <c r="F160" s="6">
        <v>0.31096712900000001</v>
      </c>
    </row>
  </sheetData>
  <sortState ref="A2:F160">
    <sortCondition ref="E2:E160"/>
    <sortCondition ref="C2:C160"/>
    <sortCondition ref="D2:D1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3161-0212-4CD3-84F5-93E28D810326}">
  <dimension ref="A1:S62"/>
  <sheetViews>
    <sheetView workbookViewId="0">
      <selection activeCell="R2" sqref="R2"/>
    </sheetView>
  </sheetViews>
  <sheetFormatPr defaultRowHeight="14.5" x14ac:dyDescent="0.35"/>
  <cols>
    <col min="1" max="1" width="11.1796875" style="3" customWidth="1"/>
    <col min="14" max="14" width="11.1796875" style="3" customWidth="1"/>
    <col min="15" max="15" width="15.7265625" customWidth="1"/>
    <col min="17" max="17" width="6.26953125" customWidth="1"/>
    <col min="18" max="18" width="17.453125" customWidth="1"/>
    <col min="19" max="19" width="18.81640625" customWidth="1"/>
  </cols>
  <sheetData>
    <row r="1" spans="1:19" x14ac:dyDescent="0.35">
      <c r="A1" s="4" t="s">
        <v>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 s="4" t="s">
        <v>4</v>
      </c>
      <c r="O1" t="s">
        <v>5</v>
      </c>
      <c r="P1" t="s">
        <v>9</v>
      </c>
      <c r="Q1" t="s">
        <v>8</v>
      </c>
      <c r="R1" t="s">
        <v>6</v>
      </c>
      <c r="S1" t="s">
        <v>7</v>
      </c>
    </row>
    <row r="2" spans="1:19" x14ac:dyDescent="0.35">
      <c r="A2" s="5">
        <v>44621</v>
      </c>
      <c r="B2" s="1">
        <v>7.8728813559322042</v>
      </c>
      <c r="C2" s="1">
        <v>7.6716101694915251</v>
      </c>
      <c r="D2" s="1">
        <v>14.801123595505619</v>
      </c>
      <c r="E2" s="1">
        <v>14.935955056179775</v>
      </c>
      <c r="H2" s="1">
        <v>13.676502732240436</v>
      </c>
      <c r="I2" s="1">
        <v>5.8743961352657017</v>
      </c>
      <c r="J2" s="1">
        <v>9.9721074380165291</v>
      </c>
      <c r="K2" s="1">
        <v>4.9827387802071339</v>
      </c>
      <c r="M2" s="1">
        <v>9.430604982206404</v>
      </c>
      <c r="N2" s="5">
        <v>44621</v>
      </c>
      <c r="O2">
        <f>GEOMEAN(B2:M2)</f>
        <v>9.2642225756168006</v>
      </c>
      <c r="P2">
        <f>_xlfn.STDEV.S(B2:M2)</f>
        <v>3.7637695610761761</v>
      </c>
      <c r="Q2">
        <f>COUNT(B2:M2)</f>
        <v>9</v>
      </c>
      <c r="R2">
        <f>O2 - _xlfn.NORM.S.INV(0.975)*(P2/SQRT(Q2))</f>
        <v>6.80527164701099</v>
      </c>
      <c r="S2">
        <f>O2 + _xlfn.NORM.S.INV(0.975)*(P2/SQRT(Q2))</f>
        <v>11.723173504222611</v>
      </c>
    </row>
    <row r="3" spans="1:19" x14ac:dyDescent="0.35">
      <c r="A3" s="5">
        <v>44622</v>
      </c>
      <c r="B3" s="1">
        <v>7.7934322033898304</v>
      </c>
      <c r="C3" s="1">
        <v>8.4713983050847457</v>
      </c>
      <c r="D3" s="1">
        <v>16.795505617977529</v>
      </c>
      <c r="G3" s="1">
        <v>9.5202247191011242</v>
      </c>
      <c r="H3" s="1">
        <v>12.834972677595628</v>
      </c>
      <c r="I3" s="1">
        <v>6.6811594202898554</v>
      </c>
      <c r="L3" s="1">
        <v>13.633674630261661</v>
      </c>
      <c r="M3" s="1">
        <v>9.9051008303677346</v>
      </c>
      <c r="N3" s="5">
        <v>44622</v>
      </c>
      <c r="O3">
        <f t="shared" ref="O3:O62" si="0">GEOMEAN(B3:M3)</f>
        <v>10.254284070914112</v>
      </c>
      <c r="P3">
        <f t="shared" ref="P3:P62" si="1">_xlfn.STDEV.S(B3:M3)</f>
        <v>3.4207184403583364</v>
      </c>
      <c r="Q3">
        <f t="shared" ref="Q3:Q62" si="2">COUNT(B3:M3)</f>
        <v>8</v>
      </c>
      <c r="R3">
        <f t="shared" ref="R3:R62" si="3">O3 - _xlfn.NORM.S.INV(0.975)*(P3/SQRT(Q3))</f>
        <v>7.8838906866560716</v>
      </c>
      <c r="S3">
        <f t="shared" ref="S3:S62" si="4">O3 + _xlfn.NORM.S.INV(0.975)*(P3/SQRT(Q3))</f>
        <v>12.624677455172153</v>
      </c>
    </row>
    <row r="4" spans="1:19" x14ac:dyDescent="0.35">
      <c r="A4" s="5">
        <v>44623</v>
      </c>
      <c r="B4" s="1">
        <v>7.984110169491526</v>
      </c>
      <c r="C4" s="1">
        <v>8.4025423728813564</v>
      </c>
      <c r="F4" s="1">
        <v>11.334831460674158</v>
      </c>
      <c r="G4" s="1">
        <v>11.194382022471911</v>
      </c>
      <c r="H4" s="1">
        <v>12.441530054644808</v>
      </c>
      <c r="I4" s="1">
        <v>6.1159420289855078</v>
      </c>
      <c r="L4" s="1">
        <v>13.480091012514221</v>
      </c>
      <c r="M4" s="1">
        <v>9.3534994068801893</v>
      </c>
      <c r="N4" s="5">
        <v>44623</v>
      </c>
      <c r="O4">
        <f t="shared" si="0"/>
        <v>9.7500549972374078</v>
      </c>
      <c r="P4">
        <f t="shared" si="1"/>
        <v>2.4896414625751722</v>
      </c>
      <c r="Q4">
        <f t="shared" si="2"/>
        <v>8</v>
      </c>
      <c r="R4">
        <f t="shared" si="3"/>
        <v>8.0248531851161804</v>
      </c>
      <c r="S4">
        <f t="shared" si="4"/>
        <v>11.475256809358635</v>
      </c>
    </row>
    <row r="5" spans="1:19" x14ac:dyDescent="0.35">
      <c r="A5" s="5">
        <v>44624</v>
      </c>
      <c r="B5" s="1">
        <v>8.0370762711864412</v>
      </c>
      <c r="C5" s="1">
        <v>10.198093220338983</v>
      </c>
      <c r="E5" s="1">
        <v>15.879775280898876</v>
      </c>
      <c r="F5" s="1">
        <v>10.205617977528091</v>
      </c>
      <c r="G5" s="1">
        <v>11.228089887640451</v>
      </c>
      <c r="K5" s="1">
        <v>4.3684210526315788</v>
      </c>
      <c r="L5" s="1">
        <v>10.260523321956768</v>
      </c>
      <c r="M5" s="1">
        <v>8.8137603795966797</v>
      </c>
      <c r="N5" s="5">
        <v>44624</v>
      </c>
      <c r="O5">
        <f t="shared" si="0"/>
        <v>9.360148335276806</v>
      </c>
      <c r="P5">
        <f t="shared" si="1"/>
        <v>3.2310347669706454</v>
      </c>
      <c r="Q5">
        <f t="shared" si="2"/>
        <v>8</v>
      </c>
      <c r="R5">
        <f t="shared" si="3"/>
        <v>7.1211966152011126</v>
      </c>
      <c r="S5">
        <f t="shared" si="4"/>
        <v>11.599100055352499</v>
      </c>
    </row>
    <row r="6" spans="1:19" x14ac:dyDescent="0.35">
      <c r="A6" s="5">
        <v>44625</v>
      </c>
      <c r="B6" s="1">
        <v>10.701271186440678</v>
      </c>
      <c r="D6" s="1">
        <v>12.952808988764044</v>
      </c>
      <c r="E6" s="1">
        <v>15.031460674157305</v>
      </c>
      <c r="F6" s="1">
        <v>11.497752808988764</v>
      </c>
      <c r="G6" s="1">
        <v>11.031460674157303</v>
      </c>
      <c r="J6" s="1">
        <v>7.5434543454345446</v>
      </c>
      <c r="K6" s="1">
        <v>8.5675057208237995</v>
      </c>
      <c r="L6" s="1">
        <v>12.217292377701932</v>
      </c>
      <c r="M6" s="1">
        <v>10.741399762752076</v>
      </c>
      <c r="N6" s="5">
        <v>44625</v>
      </c>
      <c r="O6">
        <f t="shared" si="0"/>
        <v>10.938183996714505</v>
      </c>
      <c r="P6">
        <f t="shared" si="1"/>
        <v>2.2258210768467261</v>
      </c>
      <c r="Q6">
        <f t="shared" si="2"/>
        <v>9</v>
      </c>
      <c r="R6">
        <f t="shared" si="3"/>
        <v>9.4840076144979246</v>
      </c>
      <c r="S6">
        <f t="shared" si="4"/>
        <v>12.392360378931086</v>
      </c>
    </row>
    <row r="7" spans="1:19" x14ac:dyDescent="0.35">
      <c r="A7" s="5">
        <v>44626</v>
      </c>
      <c r="D7" s="1">
        <v>10.621348314606742</v>
      </c>
      <c r="E7" s="1">
        <v>14.469662921348315</v>
      </c>
      <c r="F7" s="1">
        <v>12.284269662921348</v>
      </c>
      <c r="G7" s="1">
        <v>12.559550561797753</v>
      </c>
      <c r="I7" s="1">
        <v>6.7765363128491627</v>
      </c>
      <c r="J7" s="1">
        <v>8.6930693069306937</v>
      </c>
      <c r="K7" s="1">
        <v>10.564073226544622</v>
      </c>
      <c r="L7" s="1">
        <v>13.866894197952218</v>
      </c>
      <c r="N7" s="5">
        <v>44626</v>
      </c>
      <c r="O7">
        <f t="shared" si="0"/>
        <v>10.936267583263716</v>
      </c>
      <c r="P7">
        <f t="shared" si="1"/>
        <v>2.6025011302264422</v>
      </c>
      <c r="Q7">
        <f t="shared" si="2"/>
        <v>8</v>
      </c>
      <c r="R7">
        <f t="shared" si="3"/>
        <v>9.1328594486361236</v>
      </c>
      <c r="S7">
        <f t="shared" si="4"/>
        <v>12.739675717891307</v>
      </c>
    </row>
    <row r="8" spans="1:19" x14ac:dyDescent="0.35">
      <c r="A8" s="5">
        <v>44627</v>
      </c>
      <c r="C8" s="1">
        <v>15.674788135593221</v>
      </c>
      <c r="D8" s="1">
        <v>10.188764044943822</v>
      </c>
      <c r="E8" s="1">
        <v>17.228089887640451</v>
      </c>
      <c r="F8" s="1">
        <v>11.407865168539326</v>
      </c>
      <c r="H8" s="1">
        <v>10.402380952380952</v>
      </c>
      <c r="I8" s="1">
        <v>6.994413407821229</v>
      </c>
      <c r="J8" s="1">
        <v>7.411441144114411</v>
      </c>
      <c r="K8" s="1">
        <v>10.724256292906178</v>
      </c>
      <c r="N8" s="5">
        <v>44627</v>
      </c>
      <c r="O8">
        <f t="shared" si="0"/>
        <v>10.773698660611375</v>
      </c>
      <c r="P8">
        <f t="shared" si="1"/>
        <v>3.591791032541741</v>
      </c>
      <c r="Q8">
        <f t="shared" si="2"/>
        <v>8</v>
      </c>
      <c r="R8">
        <f t="shared" si="3"/>
        <v>8.2847601964791373</v>
      </c>
      <c r="S8">
        <f t="shared" si="4"/>
        <v>13.262637124743613</v>
      </c>
    </row>
    <row r="9" spans="1:19" x14ac:dyDescent="0.35">
      <c r="A9" s="5">
        <v>44628</v>
      </c>
      <c r="B9" s="1">
        <v>12.782838983050848</v>
      </c>
      <c r="D9" s="1">
        <v>10.77865168539326</v>
      </c>
      <c r="E9" s="1">
        <v>10.357303370786518</v>
      </c>
      <c r="H9" s="1">
        <v>7.4202380952380942</v>
      </c>
      <c r="I9" s="1">
        <v>6.8994413407821238</v>
      </c>
      <c r="J9" s="1">
        <v>7.7524752475247531</v>
      </c>
      <c r="K9" s="1">
        <v>5.9359267734553773</v>
      </c>
      <c r="M9" s="1">
        <v>18.837485172004747</v>
      </c>
      <c r="N9" s="5">
        <v>44628</v>
      </c>
      <c r="O9">
        <f t="shared" si="0"/>
        <v>9.4450173149071937</v>
      </c>
      <c r="P9">
        <f t="shared" si="1"/>
        <v>4.2146507125443877</v>
      </c>
      <c r="Q9">
        <f t="shared" si="2"/>
        <v>8</v>
      </c>
      <c r="R9">
        <f t="shared" si="3"/>
        <v>6.524467044500514</v>
      </c>
      <c r="S9">
        <f t="shared" si="4"/>
        <v>12.365567585313872</v>
      </c>
    </row>
    <row r="10" spans="1:19" x14ac:dyDescent="0.35">
      <c r="A10" s="5">
        <v>44629</v>
      </c>
      <c r="B10" s="1">
        <v>21.061440677966104</v>
      </c>
      <c r="C10" s="1">
        <v>8.7680084745762716</v>
      </c>
      <c r="D10" s="1">
        <v>7.3292134831460682</v>
      </c>
      <c r="G10" s="1">
        <v>11.537078651685393</v>
      </c>
      <c r="H10" s="1">
        <v>7.2178571428571416</v>
      </c>
      <c r="I10" s="1">
        <v>7.134078212290504</v>
      </c>
      <c r="L10" s="1">
        <v>13.09030100334448</v>
      </c>
      <c r="M10" s="1">
        <v>13.843416370106761</v>
      </c>
      <c r="N10" s="5">
        <v>44629</v>
      </c>
      <c r="O10">
        <f t="shared" si="0"/>
        <v>10.481783026066411</v>
      </c>
      <c r="P10">
        <f t="shared" si="1"/>
        <v>4.7986767868755615</v>
      </c>
      <c r="Q10">
        <f t="shared" si="2"/>
        <v>8</v>
      </c>
      <c r="R10">
        <f t="shared" si="3"/>
        <v>7.1565307706919796</v>
      </c>
      <c r="S10">
        <f t="shared" si="4"/>
        <v>13.807035281440843</v>
      </c>
    </row>
    <row r="11" spans="1:19" x14ac:dyDescent="0.35">
      <c r="A11" s="5">
        <v>44630</v>
      </c>
      <c r="B11" s="1">
        <v>17.205508474576273</v>
      </c>
      <c r="C11" s="1">
        <v>8.4978813559322042</v>
      </c>
      <c r="F11" s="1">
        <v>11.924719101123596</v>
      </c>
      <c r="G11" s="1">
        <v>11.503370786516854</v>
      </c>
      <c r="H11" s="1">
        <v>10.152380952380952</v>
      </c>
      <c r="I11" s="1">
        <v>7.9441340782122909</v>
      </c>
      <c r="L11" s="1">
        <v>14.216276477146041</v>
      </c>
      <c r="M11" s="1">
        <v>12.075919335705812</v>
      </c>
      <c r="N11" s="5">
        <v>44630</v>
      </c>
      <c r="O11">
        <f t="shared" si="0"/>
        <v>11.361783208423725</v>
      </c>
      <c r="P11">
        <f t="shared" si="1"/>
        <v>3.0148956176768862</v>
      </c>
      <c r="Q11">
        <f t="shared" si="2"/>
        <v>8</v>
      </c>
      <c r="R11">
        <f t="shared" si="3"/>
        <v>9.2726055251469859</v>
      </c>
      <c r="S11">
        <f t="shared" si="4"/>
        <v>13.450960891700465</v>
      </c>
    </row>
    <row r="12" spans="1:19" x14ac:dyDescent="0.35">
      <c r="A12" s="5">
        <v>44631</v>
      </c>
      <c r="B12" s="1">
        <v>14.128177966101696</v>
      </c>
      <c r="E12" s="1">
        <v>9.2617977528089899</v>
      </c>
      <c r="F12" s="1">
        <v>10.576404494382022</v>
      </c>
      <c r="G12" s="1">
        <v>11.610112359550563</v>
      </c>
      <c r="H12" s="1">
        <v>4.711904761904762</v>
      </c>
      <c r="K12" s="1">
        <v>9.6315789473684212</v>
      </c>
      <c r="L12" s="1">
        <v>11</v>
      </c>
      <c r="M12" s="1">
        <v>10.824436536180308</v>
      </c>
      <c r="N12" s="5">
        <v>44631</v>
      </c>
      <c r="O12">
        <f t="shared" si="0"/>
        <v>9.8249644502396496</v>
      </c>
      <c r="P12">
        <f t="shared" si="1"/>
        <v>2.6702195934412734</v>
      </c>
      <c r="Q12">
        <f t="shared" si="2"/>
        <v>8</v>
      </c>
      <c r="R12">
        <f t="shared" si="3"/>
        <v>7.9746306770377986</v>
      </c>
      <c r="S12">
        <f t="shared" si="4"/>
        <v>11.6752982234415</v>
      </c>
    </row>
    <row r="13" spans="1:19" x14ac:dyDescent="0.35">
      <c r="A13" s="5">
        <v>44632</v>
      </c>
      <c r="B13" s="1">
        <v>12.772245762711865</v>
      </c>
      <c r="D13" s="1">
        <v>9.2000000000000011</v>
      </c>
      <c r="E13" s="1">
        <v>13.919101123595505</v>
      </c>
      <c r="F13" s="1">
        <v>7.8123595505617986</v>
      </c>
      <c r="G13" s="1">
        <v>11.250561797752809</v>
      </c>
      <c r="L13" s="1">
        <v>9.7848383500557414</v>
      </c>
      <c r="M13" s="1">
        <v>9.0628706998813762</v>
      </c>
      <c r="N13" s="5">
        <v>44632</v>
      </c>
      <c r="O13">
        <f t="shared" si="0"/>
        <v>10.352927317687675</v>
      </c>
      <c r="P13">
        <f t="shared" si="1"/>
        <v>2.1944580623749408</v>
      </c>
      <c r="Q13">
        <f t="shared" si="2"/>
        <v>7</v>
      </c>
      <c r="R13">
        <f t="shared" si="3"/>
        <v>8.7272799071199039</v>
      </c>
      <c r="S13">
        <f t="shared" si="4"/>
        <v>11.978574728255445</v>
      </c>
    </row>
    <row r="14" spans="1:19" x14ac:dyDescent="0.35">
      <c r="A14" s="5">
        <v>44633</v>
      </c>
      <c r="D14" s="1">
        <v>10.683146067415731</v>
      </c>
      <c r="E14" s="1">
        <v>12.677528089887639</v>
      </c>
      <c r="F14" s="1">
        <v>7.6606741573033723</v>
      </c>
      <c r="G14" s="1">
        <v>10.104494382022473</v>
      </c>
      <c r="I14" s="1">
        <v>5.9832402234636879</v>
      </c>
      <c r="J14" s="1">
        <v>6.5313531353135321</v>
      </c>
      <c r="L14" s="1">
        <v>12.008918617614267</v>
      </c>
      <c r="N14" s="5">
        <v>44633</v>
      </c>
      <c r="O14">
        <f t="shared" si="0"/>
        <v>9.0363723678832208</v>
      </c>
      <c r="P14">
        <f t="shared" si="1"/>
        <v>2.66510842455454</v>
      </c>
      <c r="Q14">
        <f t="shared" si="2"/>
        <v>7</v>
      </c>
      <c r="R14">
        <f t="shared" si="3"/>
        <v>7.0620686964926715</v>
      </c>
      <c r="S14">
        <f t="shared" si="4"/>
        <v>11.01067603927377</v>
      </c>
    </row>
    <row r="15" spans="1:19" x14ac:dyDescent="0.35">
      <c r="A15" s="5">
        <v>44634</v>
      </c>
      <c r="C15" s="1">
        <v>10.891949152542374</v>
      </c>
      <c r="D15" s="1">
        <v>7.4247191011235962</v>
      </c>
      <c r="E15" s="1">
        <v>12.351685393258428</v>
      </c>
      <c r="F15" s="1">
        <v>10.902247191011238</v>
      </c>
      <c r="H15" s="1">
        <v>4.4023809523809518</v>
      </c>
      <c r="I15" s="1">
        <v>7.083798882681565</v>
      </c>
      <c r="J15" s="1">
        <v>7.2519251925192521</v>
      </c>
      <c r="K15" s="1">
        <v>10.089244851258581</v>
      </c>
      <c r="N15" s="5">
        <v>44634</v>
      </c>
      <c r="O15">
        <f t="shared" si="0"/>
        <v>8.4025617440021794</v>
      </c>
      <c r="P15">
        <f t="shared" si="1"/>
        <v>2.6630983063935156</v>
      </c>
      <c r="Q15">
        <f t="shared" si="2"/>
        <v>8</v>
      </c>
      <c r="R15">
        <f t="shared" si="3"/>
        <v>6.5571626802772185</v>
      </c>
      <c r="S15">
        <f t="shared" si="4"/>
        <v>10.247960807727141</v>
      </c>
    </row>
    <row r="16" spans="1:19" x14ac:dyDescent="0.35">
      <c r="A16" s="5">
        <v>44635</v>
      </c>
      <c r="B16" s="1">
        <v>12.698093220338983</v>
      </c>
      <c r="C16" s="1">
        <v>12.804025423728815</v>
      </c>
      <c r="D16" s="1">
        <v>12.626966292134831</v>
      </c>
      <c r="E16" s="1">
        <v>16.020224719101122</v>
      </c>
      <c r="H16" s="1">
        <v>5.3071428571428569</v>
      </c>
      <c r="I16" s="1">
        <v>6.134078212290504</v>
      </c>
      <c r="K16" s="1">
        <v>8.8249427917620142</v>
      </c>
      <c r="M16" s="1">
        <v>8.5587188612099645</v>
      </c>
      <c r="N16" s="5">
        <v>44635</v>
      </c>
      <c r="O16">
        <f t="shared" si="0"/>
        <v>9.7380707680201741</v>
      </c>
      <c r="P16">
        <f t="shared" si="1"/>
        <v>3.7341456439039695</v>
      </c>
      <c r="Q16">
        <f t="shared" si="2"/>
        <v>8</v>
      </c>
      <c r="R16">
        <f t="shared" si="3"/>
        <v>7.1504874037375741</v>
      </c>
      <c r="S16">
        <f t="shared" si="4"/>
        <v>12.325654132302773</v>
      </c>
    </row>
    <row r="17" spans="1:19" x14ac:dyDescent="0.35">
      <c r="A17" s="5">
        <v>44636</v>
      </c>
      <c r="B17" s="1">
        <v>11.209745762711865</v>
      </c>
      <c r="C17" s="1">
        <v>9.2182203389830519</v>
      </c>
      <c r="D17" s="1">
        <v>12.469662921348316</v>
      </c>
      <c r="G17" s="1">
        <v>11.304535637149028</v>
      </c>
      <c r="H17" s="1">
        <v>5.0928571428571425</v>
      </c>
      <c r="I17" s="1">
        <v>5.1675977653631282</v>
      </c>
      <c r="L17" s="1">
        <v>11.16164994425864</v>
      </c>
      <c r="M17" s="1">
        <v>7.1648873072360608</v>
      </c>
      <c r="N17" s="5">
        <v>44636</v>
      </c>
      <c r="O17">
        <f t="shared" si="0"/>
        <v>8.6261554620933776</v>
      </c>
      <c r="P17">
        <f t="shared" si="1"/>
        <v>2.9324693873171674</v>
      </c>
      <c r="Q17">
        <f t="shared" si="2"/>
        <v>8</v>
      </c>
      <c r="R17">
        <f t="shared" si="3"/>
        <v>6.5940951927577682</v>
      </c>
      <c r="S17">
        <f t="shared" si="4"/>
        <v>10.658215731428987</v>
      </c>
    </row>
    <row r="18" spans="1:19" x14ac:dyDescent="0.35">
      <c r="A18" s="5">
        <v>44637</v>
      </c>
      <c r="B18" s="1">
        <v>12.936440677966104</v>
      </c>
      <c r="C18" s="1">
        <v>8.9057203389830519</v>
      </c>
      <c r="F18" s="1">
        <v>11.042696629213484</v>
      </c>
      <c r="G18" s="1">
        <v>10.278617710583152</v>
      </c>
      <c r="H18" s="1">
        <v>5.4202380952380951</v>
      </c>
      <c r="I18" s="1">
        <v>6.7821229050279337</v>
      </c>
      <c r="L18" s="1">
        <v>9.7458193979933121</v>
      </c>
      <c r="M18" s="1">
        <v>8.6832740213523127</v>
      </c>
      <c r="N18" s="5">
        <v>44637</v>
      </c>
      <c r="O18">
        <f t="shared" si="0"/>
        <v>8.9366026732185251</v>
      </c>
      <c r="P18">
        <f t="shared" si="1"/>
        <v>2.3694315486102666</v>
      </c>
      <c r="Q18">
        <f t="shared" si="2"/>
        <v>8</v>
      </c>
      <c r="R18">
        <f t="shared" si="3"/>
        <v>7.294700550841652</v>
      </c>
      <c r="S18">
        <f t="shared" si="4"/>
        <v>10.578504795595398</v>
      </c>
    </row>
    <row r="19" spans="1:19" x14ac:dyDescent="0.35">
      <c r="A19" s="5">
        <v>44638</v>
      </c>
      <c r="B19" s="1">
        <v>12.221398305084747</v>
      </c>
      <c r="C19" s="1">
        <v>8.3019067796610173</v>
      </c>
      <c r="F19" s="1">
        <v>11.812359550561798</v>
      </c>
      <c r="G19" s="1">
        <v>7.9028077753779691</v>
      </c>
      <c r="H19" s="1">
        <v>4.2178571428571425</v>
      </c>
      <c r="K19" s="1">
        <v>8.5846681922196808</v>
      </c>
      <c r="L19" s="1">
        <v>9.695652173913043</v>
      </c>
      <c r="M19" s="1">
        <v>11.832740213523131</v>
      </c>
      <c r="N19" s="5">
        <v>44638</v>
      </c>
      <c r="O19">
        <f t="shared" si="0"/>
        <v>8.8994223995905415</v>
      </c>
      <c r="P19">
        <f t="shared" si="1"/>
        <v>2.6913209018642172</v>
      </c>
      <c r="Q19">
        <f t="shared" si="2"/>
        <v>8</v>
      </c>
      <c r="R19">
        <f t="shared" si="3"/>
        <v>7.0344664343676211</v>
      </c>
      <c r="S19">
        <f t="shared" si="4"/>
        <v>10.764378364813462</v>
      </c>
    </row>
    <row r="20" spans="1:19" x14ac:dyDescent="0.35">
      <c r="A20" s="5">
        <v>44639</v>
      </c>
      <c r="B20" s="1">
        <v>11.103813559322035</v>
      </c>
      <c r="D20" s="1">
        <v>12.430337078651686</v>
      </c>
      <c r="E20" s="1">
        <v>11.031460674157303</v>
      </c>
      <c r="F20" s="1">
        <v>10.655056179775283</v>
      </c>
      <c r="G20" s="1">
        <v>6.6555075593952484</v>
      </c>
      <c r="J20" s="1">
        <v>8.2530253025302542</v>
      </c>
      <c r="K20" s="1">
        <v>9.2368421052631575</v>
      </c>
      <c r="L20" s="1">
        <v>10.905239687848383</v>
      </c>
      <c r="M20" s="1">
        <v>11.055753262158955</v>
      </c>
      <c r="N20" s="5">
        <v>44639</v>
      </c>
      <c r="O20">
        <f t="shared" si="0"/>
        <v>9.9915230781269297</v>
      </c>
      <c r="P20">
        <f t="shared" si="1"/>
        <v>1.7739897577605666</v>
      </c>
      <c r="Q20">
        <f t="shared" si="2"/>
        <v>9</v>
      </c>
      <c r="R20">
        <f t="shared" si="3"/>
        <v>8.8325377334090476</v>
      </c>
      <c r="S20">
        <f t="shared" si="4"/>
        <v>11.150508422844812</v>
      </c>
    </row>
    <row r="21" spans="1:19" x14ac:dyDescent="0.35">
      <c r="A21" s="5">
        <v>44640</v>
      </c>
      <c r="D21" s="1">
        <v>11.008988764044943</v>
      </c>
      <c r="E21" s="1">
        <v>11.907865168539324</v>
      </c>
      <c r="F21" s="1">
        <v>13.874157303370787</v>
      </c>
      <c r="G21" s="1">
        <v>7.222462203023758</v>
      </c>
      <c r="I21" s="1">
        <v>5.5083798882681574</v>
      </c>
      <c r="J21" s="1">
        <v>8.7260726072607255</v>
      </c>
      <c r="K21" s="1">
        <v>9.8775743707093824</v>
      </c>
      <c r="L21" s="1">
        <v>10.314381270903009</v>
      </c>
      <c r="N21" s="5">
        <v>44640</v>
      </c>
      <c r="O21">
        <f t="shared" si="0"/>
        <v>9.4634867427518241</v>
      </c>
      <c r="P21">
        <f t="shared" si="1"/>
        <v>2.6454526621411567</v>
      </c>
      <c r="Q21">
        <f t="shared" si="2"/>
        <v>8</v>
      </c>
      <c r="R21">
        <f t="shared" si="3"/>
        <v>7.6303152619530916</v>
      </c>
      <c r="S21">
        <f t="shared" si="4"/>
        <v>11.296658223550557</v>
      </c>
    </row>
    <row r="22" spans="1:19" x14ac:dyDescent="0.35">
      <c r="A22" s="5">
        <v>44641</v>
      </c>
      <c r="C22" s="1">
        <v>9.9173728813559325</v>
      </c>
      <c r="D22" s="1">
        <v>10.986516853932585</v>
      </c>
      <c r="E22" s="1">
        <v>15.750561797752807</v>
      </c>
      <c r="F22" s="1">
        <v>9.986516853932585</v>
      </c>
      <c r="H22" s="1">
        <v>13.366666666666664</v>
      </c>
      <c r="I22" s="1">
        <v>4.9664804469273749</v>
      </c>
      <c r="J22" s="1">
        <v>8.8085808580858096</v>
      </c>
      <c r="K22" s="1">
        <v>7.8810068649885583</v>
      </c>
      <c r="N22" s="5">
        <v>44641</v>
      </c>
      <c r="O22">
        <f t="shared" si="0"/>
        <v>9.7093639797744018</v>
      </c>
      <c r="P22">
        <f t="shared" si="1"/>
        <v>3.3011593632354512</v>
      </c>
      <c r="Q22">
        <f t="shared" si="2"/>
        <v>8</v>
      </c>
      <c r="R22">
        <f t="shared" si="3"/>
        <v>7.4218192866265227</v>
      </c>
      <c r="S22">
        <f t="shared" si="4"/>
        <v>11.996908672922281</v>
      </c>
    </row>
    <row r="23" spans="1:19" x14ac:dyDescent="0.35">
      <c r="A23" s="5">
        <v>44642</v>
      </c>
      <c r="B23" s="1">
        <v>7.5180084745762716</v>
      </c>
      <c r="C23" s="1">
        <v>10.521186440677967</v>
      </c>
      <c r="D23" s="1">
        <v>14.508988764044943</v>
      </c>
      <c r="E23" s="1">
        <v>22.6438202247191</v>
      </c>
      <c r="H23" s="1">
        <v>8.4678571428571416</v>
      </c>
      <c r="I23" s="1">
        <v>7.8659217877094978</v>
      </c>
      <c r="J23" s="1">
        <v>8.1485148514851495</v>
      </c>
      <c r="K23" s="1">
        <v>8.332951945080092</v>
      </c>
      <c r="M23" s="1">
        <v>10.96085409252669</v>
      </c>
      <c r="N23" s="5">
        <v>44642</v>
      </c>
      <c r="O23">
        <f t="shared" si="0"/>
        <v>10.285422569945457</v>
      </c>
      <c r="P23">
        <f t="shared" si="1"/>
        <v>4.8954673539581526</v>
      </c>
      <c r="Q23">
        <f t="shared" si="2"/>
        <v>9</v>
      </c>
      <c r="R23">
        <f t="shared" si="3"/>
        <v>7.0871093361955992</v>
      </c>
      <c r="S23">
        <f t="shared" si="4"/>
        <v>13.483735803695314</v>
      </c>
    </row>
    <row r="24" spans="1:19" x14ac:dyDescent="0.35">
      <c r="A24" s="5">
        <v>44643</v>
      </c>
      <c r="B24" s="1">
        <v>6.8665254237288131</v>
      </c>
      <c r="C24" s="1">
        <v>8.4449152542372872</v>
      </c>
      <c r="D24" s="1">
        <v>17.744943820224719</v>
      </c>
      <c r="G24" s="1">
        <v>8.0755939524837999</v>
      </c>
      <c r="H24" s="1">
        <v>8.8904761904761891</v>
      </c>
      <c r="I24" s="1">
        <v>6.5810055865921786</v>
      </c>
      <c r="J24" s="1">
        <v>8.7645764576457648</v>
      </c>
      <c r="L24" s="1">
        <v>11.061315496098103</v>
      </c>
      <c r="M24" s="1">
        <v>12.704626334519574</v>
      </c>
      <c r="N24" s="5">
        <v>44643</v>
      </c>
      <c r="O24">
        <f t="shared" si="0"/>
        <v>9.4461615627772044</v>
      </c>
      <c r="P24">
        <f t="shared" si="1"/>
        <v>3.5129998527838824</v>
      </c>
      <c r="Q24">
        <f t="shared" si="2"/>
        <v>9</v>
      </c>
      <c r="R24">
        <f t="shared" si="3"/>
        <v>7.1510438330602319</v>
      </c>
      <c r="S24">
        <f t="shared" si="4"/>
        <v>11.741279292494177</v>
      </c>
    </row>
    <row r="25" spans="1:19" x14ac:dyDescent="0.35">
      <c r="A25" s="5">
        <v>44644</v>
      </c>
      <c r="B25" s="1">
        <v>5.9290254237288131</v>
      </c>
      <c r="C25" s="1">
        <v>9.509533898305083</v>
      </c>
      <c r="F25" s="1">
        <v>12.1438202247191</v>
      </c>
      <c r="G25" s="1">
        <v>6.8660907127429809</v>
      </c>
      <c r="H25" s="1">
        <v>11.872619047619047</v>
      </c>
      <c r="I25" s="1">
        <v>9.3743016759776552</v>
      </c>
      <c r="L25" s="1">
        <v>10.431438127090301</v>
      </c>
      <c r="M25" s="1">
        <v>11.115065243179121</v>
      </c>
      <c r="N25" s="5">
        <v>44644</v>
      </c>
      <c r="O25">
        <f t="shared" si="0"/>
        <v>9.3943910444921102</v>
      </c>
      <c r="P25">
        <f t="shared" si="1"/>
        <v>2.2553922710352858</v>
      </c>
      <c r="Q25">
        <f t="shared" si="2"/>
        <v>8</v>
      </c>
      <c r="R25">
        <f t="shared" si="3"/>
        <v>7.8315126575738567</v>
      </c>
      <c r="S25">
        <f t="shared" si="4"/>
        <v>10.957269431410364</v>
      </c>
    </row>
    <row r="26" spans="1:19" x14ac:dyDescent="0.35">
      <c r="A26" s="5">
        <v>44645</v>
      </c>
      <c r="B26" s="1">
        <v>4.2711864406779663</v>
      </c>
      <c r="C26" s="1">
        <v>8.8262711864406782</v>
      </c>
      <c r="E26" s="1">
        <v>10.643820224719104</v>
      </c>
      <c r="F26" s="1">
        <v>10.913483146067417</v>
      </c>
      <c r="G26" s="1">
        <v>5.9967602591792648</v>
      </c>
      <c r="K26" s="1">
        <v>6.9885583524027464</v>
      </c>
      <c r="L26" s="1">
        <v>7.0535117056856187</v>
      </c>
      <c r="M26" s="1">
        <v>7.580071174377224</v>
      </c>
      <c r="N26" s="5">
        <v>44645</v>
      </c>
      <c r="O26">
        <f t="shared" si="0"/>
        <v>7.4811990199526948</v>
      </c>
      <c r="P26">
        <f t="shared" si="1"/>
        <v>2.2614969088870915</v>
      </c>
      <c r="Q26">
        <f t="shared" si="2"/>
        <v>8</v>
      </c>
      <c r="R26">
        <f t="shared" si="3"/>
        <v>5.9140904125618974</v>
      </c>
      <c r="S26">
        <f t="shared" si="4"/>
        <v>9.0483076273434921</v>
      </c>
    </row>
    <row r="27" spans="1:19" x14ac:dyDescent="0.35">
      <c r="A27" s="5">
        <v>44646</v>
      </c>
      <c r="B27" s="1">
        <v>3.2754237288135597</v>
      </c>
      <c r="D27" s="1">
        <v>17.104494382022473</v>
      </c>
      <c r="E27" s="1">
        <v>12.789887640449436</v>
      </c>
      <c r="F27" s="1">
        <v>10.171910112359551</v>
      </c>
      <c r="G27" s="1">
        <v>6.8444924406047507</v>
      </c>
      <c r="J27" s="1">
        <v>9.8261826182618268</v>
      </c>
      <c r="K27" s="1">
        <v>7.5491990846681922</v>
      </c>
      <c r="L27" s="1">
        <v>4.8517279821627648</v>
      </c>
      <c r="M27" s="1">
        <v>7.9181494661921707</v>
      </c>
      <c r="N27" s="5">
        <v>44646</v>
      </c>
      <c r="O27">
        <f t="shared" si="0"/>
        <v>8.0512999765864848</v>
      </c>
      <c r="P27">
        <f t="shared" si="1"/>
        <v>4.1825939909799192</v>
      </c>
      <c r="Q27">
        <f t="shared" si="2"/>
        <v>9</v>
      </c>
      <c r="R27">
        <f t="shared" si="3"/>
        <v>5.3187221151617221</v>
      </c>
      <c r="S27">
        <f t="shared" si="4"/>
        <v>10.783877838011247</v>
      </c>
    </row>
    <row r="28" spans="1:19" x14ac:dyDescent="0.35">
      <c r="A28" s="5">
        <v>44647</v>
      </c>
      <c r="D28" s="1">
        <v>17.660674157303369</v>
      </c>
      <c r="E28" s="1">
        <v>13.362921348314606</v>
      </c>
      <c r="F28" s="1">
        <v>10.014606741573035</v>
      </c>
      <c r="G28" s="1">
        <v>6.542116630669546</v>
      </c>
      <c r="I28" s="1">
        <v>7.128491620111733</v>
      </c>
      <c r="J28" s="1">
        <v>10.051705170517053</v>
      </c>
      <c r="K28" s="1">
        <v>7.7437070938215093</v>
      </c>
      <c r="L28" s="1">
        <v>3.7369007803790408</v>
      </c>
      <c r="N28" s="5">
        <v>44647</v>
      </c>
      <c r="O28">
        <f t="shared" si="0"/>
        <v>8.6745078166295055</v>
      </c>
      <c r="P28">
        <f t="shared" si="1"/>
        <v>4.3548281674837108</v>
      </c>
      <c r="Q28">
        <f t="shared" si="2"/>
        <v>8</v>
      </c>
      <c r="R28">
        <f t="shared" si="3"/>
        <v>5.6568213107788194</v>
      </c>
      <c r="S28">
        <f t="shared" si="4"/>
        <v>11.692194322480191</v>
      </c>
    </row>
    <row r="29" spans="1:19" x14ac:dyDescent="0.35">
      <c r="A29" s="5">
        <v>44648</v>
      </c>
      <c r="C29" s="1">
        <v>11.686440677966104</v>
      </c>
      <c r="D29" s="1">
        <v>23.542696629213488</v>
      </c>
      <c r="E29" s="1">
        <v>14.413483146067417</v>
      </c>
      <c r="F29" s="1">
        <v>9.559550561797753</v>
      </c>
      <c r="I29" s="1">
        <v>5.6033519553072635</v>
      </c>
      <c r="J29" s="1">
        <v>8.9350935093509367</v>
      </c>
      <c r="K29" s="1">
        <v>7.886727688787186</v>
      </c>
      <c r="N29" s="5">
        <v>44648</v>
      </c>
      <c r="O29">
        <f t="shared" si="0"/>
        <v>10.593194882107841</v>
      </c>
      <c r="P29">
        <f t="shared" si="1"/>
        <v>5.9377101747904915</v>
      </c>
      <c r="Q29">
        <f t="shared" si="2"/>
        <v>7</v>
      </c>
      <c r="R29">
        <f t="shared" si="3"/>
        <v>6.1945584552610411</v>
      </c>
      <c r="S29">
        <f t="shared" si="4"/>
        <v>14.991831308954641</v>
      </c>
    </row>
    <row r="30" spans="1:19" x14ac:dyDescent="0.35">
      <c r="A30" s="5">
        <v>44649</v>
      </c>
      <c r="C30" s="1">
        <v>11.908898305084746</v>
      </c>
      <c r="D30" s="1">
        <v>19.155056179775279</v>
      </c>
      <c r="H30" s="1">
        <v>0.87261904761904763</v>
      </c>
      <c r="I30" s="1">
        <v>5.8156424581005588</v>
      </c>
      <c r="J30" s="1">
        <v>8.7205720572057217</v>
      </c>
      <c r="K30" s="1">
        <v>6.5766590389016013</v>
      </c>
      <c r="M30" s="2">
        <v>5.475920679886686</v>
      </c>
      <c r="N30" s="5">
        <v>44649</v>
      </c>
      <c r="O30">
        <f t="shared" si="0"/>
        <v>6.2282962961121049</v>
      </c>
      <c r="P30">
        <f t="shared" si="1"/>
        <v>5.8208071108735799</v>
      </c>
      <c r="Q30">
        <f t="shared" si="2"/>
        <v>7</v>
      </c>
      <c r="R30">
        <f t="shared" si="3"/>
        <v>1.9162612796100031</v>
      </c>
      <c r="S30">
        <f t="shared" si="4"/>
        <v>10.540331312614207</v>
      </c>
    </row>
    <row r="31" spans="1:19" x14ac:dyDescent="0.35">
      <c r="A31" s="5">
        <v>44650</v>
      </c>
      <c r="B31" s="1">
        <v>1.8029661016949152</v>
      </c>
      <c r="C31" s="1">
        <v>9.9385593220338979</v>
      </c>
      <c r="D31" s="1">
        <v>17.632584269662921</v>
      </c>
      <c r="G31" s="1">
        <v>6.0885529157667388</v>
      </c>
      <c r="H31" s="1">
        <v>1.0214285714285714</v>
      </c>
      <c r="I31" s="1">
        <v>5.4804469273743024</v>
      </c>
      <c r="L31" s="1">
        <v>12.5659760087241</v>
      </c>
      <c r="M31" s="2">
        <v>5.8583569405099158</v>
      </c>
      <c r="N31" s="5">
        <v>44650</v>
      </c>
      <c r="O31">
        <f t="shared" si="0"/>
        <v>5.462508619507636</v>
      </c>
      <c r="P31">
        <f t="shared" si="1"/>
        <v>5.5735971751455127</v>
      </c>
      <c r="Q31">
        <f t="shared" si="2"/>
        <v>8</v>
      </c>
      <c r="R31">
        <f t="shared" si="3"/>
        <v>1.6002737992982734</v>
      </c>
      <c r="S31">
        <f t="shared" si="4"/>
        <v>9.3247434397169986</v>
      </c>
    </row>
    <row r="32" spans="1:19" x14ac:dyDescent="0.35">
      <c r="A32" s="5">
        <v>44651</v>
      </c>
      <c r="B32" s="1">
        <v>2.2002118644067794</v>
      </c>
      <c r="C32" s="1">
        <v>11.924788135593221</v>
      </c>
      <c r="F32" s="1">
        <v>6.3516853932584274</v>
      </c>
      <c r="H32" s="1">
        <v>1.0154761904761904</v>
      </c>
      <c r="I32" s="1">
        <v>6.3687150837988833</v>
      </c>
      <c r="L32" s="1">
        <v>9.2071973827699018</v>
      </c>
      <c r="M32" s="2">
        <v>6.5311614730878187</v>
      </c>
      <c r="N32" s="5">
        <v>44651</v>
      </c>
      <c r="O32">
        <f t="shared" si="0"/>
        <v>4.8683036226925855</v>
      </c>
      <c r="P32">
        <f t="shared" si="1"/>
        <v>3.760529617664238</v>
      </c>
      <c r="Q32">
        <f t="shared" si="2"/>
        <v>7</v>
      </c>
      <c r="R32">
        <f t="shared" si="3"/>
        <v>2.0825154865988873</v>
      </c>
      <c r="S32">
        <f t="shared" si="4"/>
        <v>7.6540917587862838</v>
      </c>
    </row>
    <row r="33" spans="1:19" x14ac:dyDescent="0.35">
      <c r="A33" s="5">
        <v>44652</v>
      </c>
      <c r="B33" s="1">
        <v>2.2425847457627119</v>
      </c>
      <c r="C33" s="1">
        <v>10.976694915254239</v>
      </c>
      <c r="F33" s="1">
        <v>4.9415730337078649</v>
      </c>
      <c r="G33" s="1">
        <v>5.6727861771058308</v>
      </c>
      <c r="H33" s="1">
        <v>1.4142857142857141</v>
      </c>
      <c r="K33" s="1">
        <v>7.4255788313120172</v>
      </c>
      <c r="L33" s="1">
        <v>5.9083969465648849</v>
      </c>
      <c r="M33" s="2">
        <v>5.4192634560906514</v>
      </c>
      <c r="N33" s="5">
        <v>44652</v>
      </c>
      <c r="O33">
        <f t="shared" si="0"/>
        <v>4.6848418634817177</v>
      </c>
      <c r="P33">
        <f t="shared" si="1"/>
        <v>2.964573166560974</v>
      </c>
      <c r="Q33">
        <f t="shared" si="2"/>
        <v>8</v>
      </c>
      <c r="R33">
        <f t="shared" si="3"/>
        <v>2.6305352189310742</v>
      </c>
      <c r="S33">
        <f t="shared" si="4"/>
        <v>6.7391485080323612</v>
      </c>
    </row>
    <row r="34" spans="1:19" x14ac:dyDescent="0.35">
      <c r="A34" s="5">
        <v>44653</v>
      </c>
      <c r="D34" s="1">
        <v>18.773033707865167</v>
      </c>
      <c r="E34" s="1">
        <v>18.008988764044943</v>
      </c>
      <c r="F34" s="1">
        <v>5.1101123595505618</v>
      </c>
      <c r="G34" s="1">
        <v>13.31317494600432</v>
      </c>
      <c r="K34" s="1">
        <v>11.725468577728776</v>
      </c>
      <c r="L34" s="1">
        <v>8.0021810250817893</v>
      </c>
      <c r="N34" s="5">
        <v>44653</v>
      </c>
      <c r="O34">
        <f t="shared" si="0"/>
        <v>11.367869404840089</v>
      </c>
      <c r="P34">
        <f t="shared" si="1"/>
        <v>5.4000208761590356</v>
      </c>
      <c r="Q34">
        <f t="shared" si="2"/>
        <v>6</v>
      </c>
      <c r="R34">
        <f t="shared" si="3"/>
        <v>7.0470321920210317</v>
      </c>
      <c r="S34">
        <f t="shared" si="4"/>
        <v>15.688706617659147</v>
      </c>
    </row>
    <row r="35" spans="1:19" x14ac:dyDescent="0.35">
      <c r="A35" s="5">
        <v>44654</v>
      </c>
      <c r="D35" s="1">
        <v>15.469662921348316</v>
      </c>
      <c r="E35" s="1">
        <v>15.8123595505618</v>
      </c>
      <c r="F35" s="1">
        <v>3.1213483146067418</v>
      </c>
      <c r="I35" s="1">
        <v>5.2886597938144329</v>
      </c>
      <c r="J35" s="1">
        <v>8.5567226890756292</v>
      </c>
      <c r="K35" s="1">
        <v>7.1113561190738697</v>
      </c>
      <c r="L35" s="1">
        <v>6.3991275899672848</v>
      </c>
      <c r="N35" s="5">
        <v>44654</v>
      </c>
      <c r="O35">
        <f t="shared" si="0"/>
        <v>7.6775183749767724</v>
      </c>
      <c r="P35">
        <f t="shared" si="1"/>
        <v>4.9481554298743733</v>
      </c>
      <c r="Q35">
        <f t="shared" si="2"/>
        <v>7</v>
      </c>
      <c r="R35">
        <f t="shared" si="3"/>
        <v>4.0119408915973018</v>
      </c>
      <c r="S35">
        <f t="shared" si="4"/>
        <v>11.343095858356243</v>
      </c>
    </row>
    <row r="36" spans="1:19" x14ac:dyDescent="0.35">
      <c r="A36" s="5">
        <v>44655</v>
      </c>
      <c r="C36" s="1">
        <v>10.552966101694917</v>
      </c>
      <c r="D36" s="1">
        <v>15.986516853932585</v>
      </c>
      <c r="E36" s="1">
        <v>17.570786516853932</v>
      </c>
      <c r="F36" s="1">
        <v>4.0539325842696625</v>
      </c>
      <c r="H36" s="1">
        <v>0.65333333333333332</v>
      </c>
      <c r="I36" s="1">
        <v>7.2783505154639174</v>
      </c>
      <c r="J36" s="1">
        <v>7.9579831932773111</v>
      </c>
      <c r="K36" s="1">
        <v>7.6515986769570006</v>
      </c>
      <c r="N36" s="5">
        <v>44655</v>
      </c>
      <c r="O36">
        <f t="shared" si="0"/>
        <v>6.5718839788283052</v>
      </c>
      <c r="P36">
        <f t="shared" si="1"/>
        <v>5.6652972277765485</v>
      </c>
      <c r="Q36">
        <f t="shared" si="2"/>
        <v>8</v>
      </c>
      <c r="R36">
        <f t="shared" si="3"/>
        <v>2.646105431801733</v>
      </c>
      <c r="S36">
        <f t="shared" si="4"/>
        <v>10.497662525854878</v>
      </c>
    </row>
    <row r="37" spans="1:19" x14ac:dyDescent="0.35">
      <c r="A37" s="5">
        <v>44656</v>
      </c>
      <c r="C37" s="1">
        <v>9.0381355932203391</v>
      </c>
      <c r="D37" s="1">
        <v>21.19438202247191</v>
      </c>
      <c r="E37" s="1">
        <v>24.492134831460678</v>
      </c>
      <c r="H37" s="1">
        <v>0.44727272727272727</v>
      </c>
      <c r="I37" s="1">
        <v>6.731958762886598</v>
      </c>
      <c r="J37" s="1">
        <v>7.1649159663865536</v>
      </c>
      <c r="K37" s="1">
        <v>6.0088202866593159</v>
      </c>
      <c r="N37" s="5">
        <v>44656</v>
      </c>
      <c r="O37">
        <f t="shared" si="0"/>
        <v>6.7033437453969551</v>
      </c>
      <c r="P37">
        <f t="shared" si="1"/>
        <v>8.7414727742233698</v>
      </c>
      <c r="Q37">
        <f t="shared" si="2"/>
        <v>7</v>
      </c>
      <c r="R37">
        <f t="shared" si="3"/>
        <v>0.22768908440717794</v>
      </c>
      <c r="S37">
        <f t="shared" si="4"/>
        <v>13.178998406386732</v>
      </c>
    </row>
    <row r="38" spans="1:19" x14ac:dyDescent="0.35">
      <c r="A38" s="5">
        <v>44657</v>
      </c>
      <c r="B38" s="1">
        <v>0.99258474576271194</v>
      </c>
      <c r="C38" s="1">
        <v>10.118644067796611</v>
      </c>
      <c r="H38" s="1">
        <v>0.46545454545454545</v>
      </c>
      <c r="I38" s="1">
        <v>13.170103092783506</v>
      </c>
      <c r="J38" s="1">
        <v>7.6060924369747891</v>
      </c>
      <c r="L38" s="1">
        <v>10.575790621592148</v>
      </c>
      <c r="M38" s="2">
        <v>3.8116147308781869</v>
      </c>
      <c r="N38" s="5">
        <v>44657</v>
      </c>
      <c r="O38">
        <f t="shared" si="0"/>
        <v>4.0817701350182176</v>
      </c>
      <c r="P38">
        <f t="shared" si="1"/>
        <v>4.9862375420041998</v>
      </c>
      <c r="Q38">
        <f t="shared" si="2"/>
        <v>7</v>
      </c>
      <c r="R38">
        <f t="shared" si="3"/>
        <v>0.38798154656718076</v>
      </c>
      <c r="S38">
        <f t="shared" si="4"/>
        <v>7.7755587234692545</v>
      </c>
    </row>
    <row r="39" spans="1:19" x14ac:dyDescent="0.35">
      <c r="A39" s="5">
        <v>44658</v>
      </c>
      <c r="B39" s="1">
        <v>0.52648305084745761</v>
      </c>
      <c r="C39" s="1">
        <v>9.5625</v>
      </c>
      <c r="F39" s="1">
        <v>2.0483146067415734</v>
      </c>
      <c r="G39" s="1">
        <v>9.4855769230769234</v>
      </c>
      <c r="H39" s="1">
        <v>0.62303030303030305</v>
      </c>
      <c r="I39" s="1">
        <v>7.8298969072164954</v>
      </c>
      <c r="L39" s="1">
        <v>6.8135223555070894</v>
      </c>
      <c r="M39" s="2">
        <v>3.1388101983002832</v>
      </c>
      <c r="N39" s="5">
        <v>44658</v>
      </c>
      <c r="O39">
        <f t="shared" si="0"/>
        <v>3.1703139828707037</v>
      </c>
      <c r="P39">
        <f t="shared" si="1"/>
        <v>3.8467162107223882</v>
      </c>
      <c r="Q39">
        <f t="shared" si="2"/>
        <v>8</v>
      </c>
      <c r="R39">
        <f t="shared" si="3"/>
        <v>0.5047246290566747</v>
      </c>
      <c r="S39">
        <f t="shared" si="4"/>
        <v>5.8359033366847326</v>
      </c>
    </row>
    <row r="40" spans="1:19" x14ac:dyDescent="0.35">
      <c r="A40" s="5">
        <v>44659</v>
      </c>
      <c r="B40" s="1">
        <v>0.1027542372881356</v>
      </c>
      <c r="E40" s="1">
        <v>14.761797752808988</v>
      </c>
      <c r="F40" s="1">
        <v>2.3853932584269666</v>
      </c>
      <c r="G40" s="1">
        <v>7.6766826923076925</v>
      </c>
      <c r="H40" s="1">
        <v>0.73212121212121217</v>
      </c>
      <c r="K40" s="1">
        <v>5.8269018743109147</v>
      </c>
      <c r="L40" s="1">
        <v>5.7884405670665213</v>
      </c>
      <c r="M40" s="2">
        <v>3.3016997167138813</v>
      </c>
      <c r="N40" s="5">
        <v>44659</v>
      </c>
      <c r="O40">
        <f t="shared" si="0"/>
        <v>2.626479719569716</v>
      </c>
      <c r="P40">
        <f t="shared" si="1"/>
        <v>4.7153167831631535</v>
      </c>
      <c r="Q40">
        <f t="shared" si="2"/>
        <v>8</v>
      </c>
      <c r="R40">
        <f t="shared" si="3"/>
        <v>-0.6410080618333005</v>
      </c>
      <c r="S40">
        <f t="shared" si="4"/>
        <v>5.8939675009727326</v>
      </c>
    </row>
    <row r="41" spans="1:19" x14ac:dyDescent="0.35">
      <c r="A41" s="5">
        <v>44660</v>
      </c>
      <c r="B41" s="1">
        <v>0.31461864406779655</v>
      </c>
      <c r="E41" s="1">
        <v>11.177528089887641</v>
      </c>
      <c r="F41" s="1">
        <v>1.5089887640449442</v>
      </c>
      <c r="G41" s="1">
        <v>6.9735576923076916</v>
      </c>
      <c r="J41" s="1">
        <v>6.0882352941176467</v>
      </c>
      <c r="K41" s="1">
        <v>6.07497243660419</v>
      </c>
      <c r="L41" s="1">
        <v>4.2726281352235542</v>
      </c>
      <c r="M41" s="2">
        <v>2.8059490084985836</v>
      </c>
      <c r="N41" s="5">
        <v>44660</v>
      </c>
      <c r="O41">
        <f t="shared" si="0"/>
        <v>3.3642259387722899</v>
      </c>
      <c r="P41">
        <f t="shared" si="1"/>
        <v>3.4600320852397806</v>
      </c>
      <c r="Q41">
        <f t="shared" si="2"/>
        <v>8</v>
      </c>
      <c r="R41">
        <f t="shared" si="3"/>
        <v>0.9665900891190895</v>
      </c>
      <c r="S41">
        <f t="shared" si="4"/>
        <v>5.7618617884254899</v>
      </c>
    </row>
    <row r="42" spans="1:19" x14ac:dyDescent="0.35">
      <c r="A42" s="5">
        <v>44661</v>
      </c>
      <c r="D42" s="1">
        <v>14.553932584269663</v>
      </c>
      <c r="E42" s="1">
        <v>11.980898876404495</v>
      </c>
      <c r="F42" s="1">
        <v>4.9696629213483146</v>
      </c>
      <c r="G42" s="1">
        <v>7.7367788461538449</v>
      </c>
      <c r="I42" s="1">
        <v>12.350515463917526</v>
      </c>
      <c r="J42" s="1">
        <v>10.736344537815125</v>
      </c>
      <c r="K42" s="1">
        <v>5.1378169790518191</v>
      </c>
      <c r="N42" s="5">
        <v>44661</v>
      </c>
      <c r="O42">
        <f t="shared" si="0"/>
        <v>8.9409246096929635</v>
      </c>
      <c r="P42">
        <f t="shared" si="1"/>
        <v>3.7389688721469727</v>
      </c>
      <c r="Q42">
        <f t="shared" si="2"/>
        <v>7</v>
      </c>
      <c r="R42">
        <f t="shared" si="3"/>
        <v>6.1711086039037841</v>
      </c>
      <c r="S42">
        <f t="shared" si="4"/>
        <v>11.710740615482143</v>
      </c>
    </row>
    <row r="43" spans="1:19" x14ac:dyDescent="0.35">
      <c r="A43" s="5">
        <v>44662</v>
      </c>
      <c r="C43" s="1">
        <v>23.932203389830505</v>
      </c>
      <c r="D43" s="1">
        <v>18.419101123595503</v>
      </c>
      <c r="E43" s="1">
        <v>10.053932584269663</v>
      </c>
      <c r="F43" s="1">
        <v>2.5202247191011238</v>
      </c>
      <c r="H43" s="1">
        <v>1.0715151515151518</v>
      </c>
      <c r="I43" s="1">
        <v>6.7216494845360826</v>
      </c>
      <c r="J43" s="1">
        <v>6.6764705882352935</v>
      </c>
      <c r="K43" s="1">
        <v>8.1422271223814775</v>
      </c>
      <c r="N43" s="5">
        <v>44662</v>
      </c>
      <c r="O43">
        <f t="shared" si="0"/>
        <v>6.7623685387736749</v>
      </c>
      <c r="P43">
        <f t="shared" si="1"/>
        <v>7.7932388010779468</v>
      </c>
      <c r="Q43">
        <f t="shared" si="2"/>
        <v>8</v>
      </c>
      <c r="R43">
        <f t="shared" si="3"/>
        <v>1.362028809531564</v>
      </c>
      <c r="S43">
        <f t="shared" si="4"/>
        <v>12.162708268015786</v>
      </c>
    </row>
    <row r="44" spans="1:19" x14ac:dyDescent="0.35">
      <c r="A44" s="5">
        <v>44663</v>
      </c>
      <c r="B44" s="1">
        <v>1.6440677966101696</v>
      </c>
      <c r="C44" s="1">
        <v>12.459745762711865</v>
      </c>
      <c r="D44" s="1">
        <v>19.508988764044943</v>
      </c>
      <c r="E44" s="1">
        <v>6.5764044943820235</v>
      </c>
      <c r="H44" s="1">
        <v>0.54424242424242419</v>
      </c>
      <c r="I44" s="1">
        <v>5.896907216494844</v>
      </c>
      <c r="J44" s="1">
        <v>6.7132352941176467</v>
      </c>
      <c r="K44" s="1">
        <v>7.4696802646085985</v>
      </c>
      <c r="M44" s="2">
        <v>3.2875354107648729</v>
      </c>
      <c r="N44" s="5">
        <v>44663</v>
      </c>
      <c r="O44">
        <f t="shared" si="0"/>
        <v>4.8147617158054832</v>
      </c>
      <c r="P44">
        <f t="shared" si="1"/>
        <v>5.8308797702809727</v>
      </c>
      <c r="Q44">
        <f t="shared" si="2"/>
        <v>9</v>
      </c>
      <c r="R44">
        <f t="shared" si="3"/>
        <v>1.0053235998275207</v>
      </c>
      <c r="S44">
        <f t="shared" si="4"/>
        <v>8.6241998317834465</v>
      </c>
    </row>
    <row r="45" spans="1:19" x14ac:dyDescent="0.35">
      <c r="A45" s="5">
        <v>44664</v>
      </c>
      <c r="B45" s="1">
        <v>1.861228813559322</v>
      </c>
      <c r="C45" s="1">
        <v>3.7680084745762716</v>
      </c>
      <c r="G45" s="1">
        <v>6.787259615384615</v>
      </c>
      <c r="H45" s="1">
        <v>0.49575757575757579</v>
      </c>
      <c r="I45" s="1">
        <v>6.0154639175257731</v>
      </c>
      <c r="J45" s="1">
        <v>4.8119747899159666</v>
      </c>
      <c r="M45" s="2">
        <v>3.1246458923512752</v>
      </c>
      <c r="N45" s="5">
        <v>44664</v>
      </c>
      <c r="O45">
        <f t="shared" si="0"/>
        <v>2.9895775211621629</v>
      </c>
      <c r="P45">
        <f t="shared" si="1"/>
        <v>2.2353258349675982</v>
      </c>
      <c r="Q45">
        <f t="shared" si="2"/>
        <v>7</v>
      </c>
      <c r="R45">
        <f t="shared" si="3"/>
        <v>1.3336553972927292</v>
      </c>
      <c r="S45">
        <f t="shared" si="4"/>
        <v>4.6454996450315971</v>
      </c>
    </row>
    <row r="46" spans="1:19" x14ac:dyDescent="0.35">
      <c r="A46" s="5">
        <v>44665</v>
      </c>
      <c r="B46" s="1">
        <v>1.4586864406779658</v>
      </c>
      <c r="C46" s="1">
        <v>7.5868644067796618</v>
      </c>
      <c r="F46" s="1">
        <v>2.9752808988764041</v>
      </c>
      <c r="G46" s="1">
        <v>12.754807692307693</v>
      </c>
      <c r="H46" s="1">
        <v>0.51393939393939392</v>
      </c>
      <c r="L46" s="1">
        <v>10.008724100327154</v>
      </c>
      <c r="M46" s="2">
        <v>2.6076487252124649</v>
      </c>
      <c r="N46" s="5">
        <v>44665</v>
      </c>
      <c r="O46">
        <f t="shared" si="0"/>
        <v>3.4341850700028052</v>
      </c>
      <c r="P46">
        <f t="shared" si="1"/>
        <v>4.7116581557245887</v>
      </c>
      <c r="Q46">
        <f t="shared" si="2"/>
        <v>7</v>
      </c>
      <c r="R46">
        <f t="shared" si="3"/>
        <v>-5.6196000230428034E-2</v>
      </c>
      <c r="S46">
        <f t="shared" si="4"/>
        <v>6.9245661402360383</v>
      </c>
    </row>
    <row r="47" spans="1:19" x14ac:dyDescent="0.35">
      <c r="A47" s="5">
        <v>44666</v>
      </c>
      <c r="B47" s="1">
        <v>0.61122881355932202</v>
      </c>
      <c r="C47" s="1">
        <v>5.4046610169491522</v>
      </c>
      <c r="E47" s="1">
        <v>3.2786516853932586</v>
      </c>
      <c r="F47" s="1">
        <v>4.2168539325842698</v>
      </c>
      <c r="G47" s="1">
        <v>7.3822115384615383</v>
      </c>
      <c r="H47" s="1">
        <v>0.56242424242424249</v>
      </c>
      <c r="L47" s="1">
        <v>7.5986913849509268</v>
      </c>
      <c r="M47" s="2">
        <v>2.4376770538243626</v>
      </c>
      <c r="N47" s="5">
        <v>44666</v>
      </c>
      <c r="O47">
        <f t="shared" si="0"/>
        <v>2.7746148182880903</v>
      </c>
      <c r="P47">
        <f t="shared" si="1"/>
        <v>2.7422545243904746</v>
      </c>
      <c r="Q47">
        <f t="shared" si="2"/>
        <v>8</v>
      </c>
      <c r="R47">
        <f t="shared" si="3"/>
        <v>0.87436430194160808</v>
      </c>
      <c r="S47">
        <f t="shared" si="4"/>
        <v>4.674865334634573</v>
      </c>
    </row>
    <row r="48" spans="1:19" x14ac:dyDescent="0.35">
      <c r="A48" s="5">
        <v>44667</v>
      </c>
      <c r="B48" s="1">
        <v>0.34639830508474578</v>
      </c>
      <c r="D48" s="1">
        <v>16.874157303370787</v>
      </c>
      <c r="E48" s="1">
        <v>3.2449438202247194</v>
      </c>
      <c r="G48" s="1">
        <v>6.4927884615384617</v>
      </c>
      <c r="J48" s="1">
        <v>4.1869747899159666</v>
      </c>
      <c r="K48" s="1">
        <v>3.3076074972436604</v>
      </c>
      <c r="L48" s="1">
        <v>7.1297709923664119</v>
      </c>
      <c r="M48" s="2">
        <v>2.0906515580736547</v>
      </c>
      <c r="N48" s="5">
        <v>44667</v>
      </c>
      <c r="O48">
        <f t="shared" si="0"/>
        <v>3.5534563070705318</v>
      </c>
      <c r="P48">
        <f t="shared" si="1"/>
        <v>5.1102007266172187</v>
      </c>
      <c r="Q48">
        <f t="shared" si="2"/>
        <v>8</v>
      </c>
      <c r="R48">
        <f t="shared" si="3"/>
        <v>1.2332941963880018E-2</v>
      </c>
      <c r="S48">
        <f t="shared" si="4"/>
        <v>7.0945796721771837</v>
      </c>
    </row>
    <row r="49" spans="1:19" x14ac:dyDescent="0.35">
      <c r="A49" s="5">
        <v>44668</v>
      </c>
      <c r="D49" s="1">
        <v>18.306741573033708</v>
      </c>
      <c r="E49" s="1">
        <v>4.5258426966292138</v>
      </c>
      <c r="F49" s="1">
        <v>4.5202247191011242</v>
      </c>
      <c r="G49" s="1">
        <v>6.5889423076923075</v>
      </c>
      <c r="J49" s="1">
        <v>5.5945378151260501</v>
      </c>
      <c r="K49" s="1">
        <v>3.015435501653803</v>
      </c>
      <c r="L49" s="1">
        <v>10.215921483097055</v>
      </c>
      <c r="N49" s="5">
        <v>44668</v>
      </c>
      <c r="O49">
        <f t="shared" si="0"/>
        <v>6.3693756455752792</v>
      </c>
      <c r="P49">
        <f t="shared" si="1"/>
        <v>5.2670115312930825</v>
      </c>
      <c r="Q49">
        <f t="shared" si="2"/>
        <v>7</v>
      </c>
      <c r="R49">
        <f t="shared" si="3"/>
        <v>2.467590597101545</v>
      </c>
      <c r="S49">
        <f t="shared" si="4"/>
        <v>10.271160694049014</v>
      </c>
    </row>
    <row r="50" spans="1:19" x14ac:dyDescent="0.35">
      <c r="A50" s="5">
        <v>44669</v>
      </c>
      <c r="C50" s="1">
        <v>4.6896186440677967</v>
      </c>
      <c r="D50" s="1">
        <v>20.593258426966294</v>
      </c>
      <c r="E50" s="1">
        <v>6.951123595505619</v>
      </c>
      <c r="H50" s="1">
        <v>0.78060606060606053</v>
      </c>
      <c r="I50" s="1">
        <v>8.1597938144329909</v>
      </c>
      <c r="J50" s="1">
        <v>2.3014705882352939</v>
      </c>
      <c r="K50" s="1">
        <v>2.7894156560088206</v>
      </c>
      <c r="N50" s="5">
        <v>44669</v>
      </c>
      <c r="O50">
        <f t="shared" si="0"/>
        <v>4.3060413546069425</v>
      </c>
      <c r="P50">
        <f t="shared" si="1"/>
        <v>6.6942727749292299</v>
      </c>
      <c r="Q50">
        <f t="shared" si="2"/>
        <v>7</v>
      </c>
      <c r="R50">
        <f t="shared" si="3"/>
        <v>-0.65305419102424889</v>
      </c>
      <c r="S50">
        <f t="shared" si="4"/>
        <v>9.265136900238133</v>
      </c>
    </row>
    <row r="51" spans="1:19" x14ac:dyDescent="0.35">
      <c r="A51" s="5">
        <v>44670</v>
      </c>
      <c r="B51" s="1">
        <v>0.01</v>
      </c>
      <c r="C51" s="1">
        <v>6.273305084745763</v>
      </c>
      <c r="D51" s="1">
        <v>16.683146067415731</v>
      </c>
      <c r="E51" s="1">
        <v>2.2393258426966294</v>
      </c>
      <c r="H51" s="1">
        <v>0.56848484848484848</v>
      </c>
      <c r="I51" s="1">
        <v>13.953608247422682</v>
      </c>
      <c r="J51" s="1">
        <v>1.7867647058823528</v>
      </c>
      <c r="M51" s="2">
        <v>7.5934844192634579</v>
      </c>
      <c r="N51" s="5">
        <v>44670</v>
      </c>
      <c r="O51">
        <f t="shared" si="0"/>
        <v>1.9962994773048335</v>
      </c>
      <c r="P51">
        <f t="shared" si="1"/>
        <v>6.292005924669767</v>
      </c>
      <c r="Q51">
        <f t="shared" si="2"/>
        <v>8</v>
      </c>
      <c r="R51">
        <f t="shared" si="3"/>
        <v>-2.3637580596104959</v>
      </c>
      <c r="S51">
        <f t="shared" si="4"/>
        <v>6.3563570142201629</v>
      </c>
    </row>
    <row r="52" spans="1:19" x14ac:dyDescent="0.35">
      <c r="A52" s="5">
        <v>44671</v>
      </c>
      <c r="B52" s="1">
        <v>0.01</v>
      </c>
      <c r="C52" s="1">
        <v>4.6525423728813564</v>
      </c>
      <c r="D52" s="1">
        <v>23.514606741573033</v>
      </c>
      <c r="G52" s="1">
        <v>9.2151442307692299</v>
      </c>
      <c r="H52" s="1">
        <v>0.73818181818181816</v>
      </c>
      <c r="I52" s="1">
        <v>15.634020618556701</v>
      </c>
      <c r="J52" s="1">
        <v>2.0651260504201678</v>
      </c>
      <c r="L52" s="1">
        <v>13.520174482006542</v>
      </c>
      <c r="M52" s="2">
        <v>5.0297450424929178</v>
      </c>
      <c r="N52" s="5">
        <v>44671</v>
      </c>
      <c r="O52">
        <f t="shared" si="0"/>
        <v>2.9385810413757754</v>
      </c>
      <c r="P52">
        <f t="shared" si="1"/>
        <v>7.9224820835614347</v>
      </c>
      <c r="Q52">
        <f t="shared" si="2"/>
        <v>9</v>
      </c>
      <c r="R52">
        <f t="shared" si="3"/>
        <v>-2.2373454759389761</v>
      </c>
      <c r="S52">
        <f t="shared" si="4"/>
        <v>8.1145075586905264</v>
      </c>
    </row>
    <row r="53" spans="1:19" x14ac:dyDescent="0.35">
      <c r="A53" s="5">
        <v>44672</v>
      </c>
      <c r="B53" s="1">
        <v>0.01</v>
      </c>
      <c r="C53" s="1">
        <v>4.9120762711864412</v>
      </c>
      <c r="G53" s="1">
        <v>8.3317307692307701</v>
      </c>
      <c r="H53" s="1">
        <v>0.70181818181818179</v>
      </c>
      <c r="I53" s="1">
        <v>9.3865979381443303</v>
      </c>
      <c r="L53" s="1">
        <v>13.24754634678299</v>
      </c>
      <c r="M53" s="2">
        <v>4.2294617563739374</v>
      </c>
      <c r="N53" s="5">
        <v>44672</v>
      </c>
      <c r="O53">
        <f t="shared" si="0"/>
        <v>2.0478949398410466</v>
      </c>
      <c r="P53">
        <f t="shared" si="1"/>
        <v>4.7871874618578616</v>
      </c>
      <c r="Q53">
        <f t="shared" si="2"/>
        <v>7</v>
      </c>
      <c r="R53">
        <f t="shared" si="3"/>
        <v>-1.4984379952479006</v>
      </c>
      <c r="S53">
        <f t="shared" si="4"/>
        <v>5.5942278749299934</v>
      </c>
    </row>
    <row r="54" spans="1:19" x14ac:dyDescent="0.35">
      <c r="A54" s="5">
        <v>44673</v>
      </c>
      <c r="B54" s="1">
        <v>0.01</v>
      </c>
      <c r="E54" s="1">
        <v>4.1887640449438202</v>
      </c>
      <c r="F54" s="1">
        <v>5.8573033707865179</v>
      </c>
      <c r="G54" s="1">
        <v>3.4699519230769234</v>
      </c>
      <c r="H54" s="1">
        <v>0.50787878787878782</v>
      </c>
      <c r="L54" s="1">
        <v>12.636859323882224</v>
      </c>
      <c r="M54" s="2">
        <v>2.6218130311614734</v>
      </c>
      <c r="N54" s="5">
        <v>44673</v>
      </c>
      <c r="O54">
        <f t="shared" si="0"/>
        <v>1.462710193570715</v>
      </c>
      <c r="P54">
        <f t="shared" si="1"/>
        <v>4.2453352945701894</v>
      </c>
      <c r="Q54">
        <f t="shared" si="2"/>
        <v>7</v>
      </c>
      <c r="R54">
        <f t="shared" si="3"/>
        <v>-1.6822204145544477</v>
      </c>
      <c r="S54">
        <f t="shared" si="4"/>
        <v>4.6076408016958776</v>
      </c>
    </row>
    <row r="55" spans="1:19" x14ac:dyDescent="0.35">
      <c r="A55" s="5">
        <v>44674</v>
      </c>
      <c r="B55" s="1">
        <v>0.01</v>
      </c>
      <c r="D55" s="1">
        <v>8.8516853932584283</v>
      </c>
      <c r="E55" s="1">
        <v>2.6943820224719106</v>
      </c>
      <c r="F55" s="1">
        <v>5.2842696629213481</v>
      </c>
      <c r="G55" s="1">
        <v>7.6045673076923075</v>
      </c>
      <c r="J55" s="1">
        <v>0.4107142857142857</v>
      </c>
      <c r="L55" s="1">
        <v>11.459105779716467</v>
      </c>
      <c r="M55" s="2">
        <v>2.6359773371104818</v>
      </c>
      <c r="N55" s="5">
        <v>44674</v>
      </c>
      <c r="O55">
        <f t="shared" si="0"/>
        <v>1.8171764671601207</v>
      </c>
      <c r="P55">
        <f t="shared" si="1"/>
        <v>4.1429561629708296</v>
      </c>
      <c r="Q55">
        <f t="shared" si="2"/>
        <v>8</v>
      </c>
      <c r="R55">
        <f t="shared" si="3"/>
        <v>-1.0536929280270479</v>
      </c>
      <c r="S55">
        <f t="shared" si="4"/>
        <v>4.6880458623472894</v>
      </c>
    </row>
    <row r="56" spans="1:19" x14ac:dyDescent="0.35">
      <c r="A56" s="5">
        <v>44675</v>
      </c>
      <c r="D56" s="1">
        <v>9.1325842696629227</v>
      </c>
      <c r="E56" s="1">
        <v>3.1213483146067418</v>
      </c>
      <c r="F56" s="1">
        <v>5.5033707865168537</v>
      </c>
      <c r="G56" s="1">
        <v>10.447115384615385</v>
      </c>
      <c r="I56" s="1">
        <v>7.5103092783505154</v>
      </c>
      <c r="J56" s="1">
        <v>0.31617647058823523</v>
      </c>
      <c r="K56" s="1">
        <v>1.9404630650496142</v>
      </c>
      <c r="L56" s="1">
        <v>8.1221374045801529</v>
      </c>
      <c r="N56" s="5">
        <v>44675</v>
      </c>
      <c r="O56">
        <f t="shared" si="0"/>
        <v>3.9670303340148152</v>
      </c>
      <c r="P56">
        <f t="shared" si="1"/>
        <v>3.649638856135561</v>
      </c>
      <c r="Q56">
        <f t="shared" si="2"/>
        <v>8</v>
      </c>
      <c r="R56">
        <f t="shared" si="3"/>
        <v>1.4380061099080872</v>
      </c>
      <c r="S56">
        <f t="shared" si="4"/>
        <v>6.4960545581215428</v>
      </c>
    </row>
    <row r="57" spans="1:19" x14ac:dyDescent="0.35">
      <c r="A57" s="5">
        <v>44676</v>
      </c>
      <c r="D57" s="1">
        <v>8.1438202247191018</v>
      </c>
      <c r="E57" s="1">
        <v>3.2617977528089885</v>
      </c>
      <c r="F57" s="1">
        <v>4.0539325842696634</v>
      </c>
      <c r="H57" s="1">
        <v>0.2533333333333333</v>
      </c>
      <c r="I57" s="1">
        <v>6.768041237113402</v>
      </c>
      <c r="J57" s="1">
        <v>0.01</v>
      </c>
      <c r="K57" s="1">
        <v>1.6207276736493939</v>
      </c>
      <c r="N57" s="5">
        <v>44676</v>
      </c>
      <c r="O57">
        <f t="shared" si="0"/>
        <v>1.1695098204991148</v>
      </c>
      <c r="P57">
        <f t="shared" si="1"/>
        <v>3.1315546073959437</v>
      </c>
      <c r="Q57">
        <f t="shared" si="2"/>
        <v>7</v>
      </c>
      <c r="R57">
        <f t="shared" si="3"/>
        <v>-1.1503356693050011</v>
      </c>
      <c r="S57">
        <f t="shared" si="4"/>
        <v>3.4893553103032309</v>
      </c>
    </row>
    <row r="58" spans="1:19" x14ac:dyDescent="0.35">
      <c r="A58" s="5">
        <v>44677</v>
      </c>
      <c r="B58" s="1">
        <v>0.01</v>
      </c>
      <c r="C58" s="1">
        <v>0.63241525423728806</v>
      </c>
      <c r="D58" s="1">
        <v>7.9359550561797763</v>
      </c>
      <c r="E58" s="1">
        <v>2.1719101123595506</v>
      </c>
      <c r="H58" s="1">
        <v>0.45333333333333337</v>
      </c>
      <c r="I58" s="1">
        <v>8.3402061855670091</v>
      </c>
      <c r="J58" s="1">
        <v>3.2563025210084036E-2</v>
      </c>
      <c r="K58" s="1">
        <v>1.5380374862183022</v>
      </c>
      <c r="M58" s="2">
        <v>1.6940509915014164</v>
      </c>
      <c r="N58" s="5">
        <v>44677</v>
      </c>
      <c r="O58">
        <f t="shared" si="0"/>
        <v>0.68894411798360855</v>
      </c>
      <c r="P58">
        <f t="shared" si="1"/>
        <v>3.2652464308617049</v>
      </c>
      <c r="Q58">
        <f t="shared" si="2"/>
        <v>9</v>
      </c>
      <c r="R58">
        <f t="shared" si="3"/>
        <v>-1.4443110170620233</v>
      </c>
      <c r="S58">
        <f t="shared" si="4"/>
        <v>2.8221992530292401</v>
      </c>
    </row>
    <row r="59" spans="1:19" x14ac:dyDescent="0.35">
      <c r="A59" s="5">
        <v>44678</v>
      </c>
      <c r="B59" s="1">
        <v>0.01</v>
      </c>
      <c r="C59" s="1">
        <v>4.4491525423728764E-2</v>
      </c>
      <c r="D59" s="1">
        <v>5.3629213483146074</v>
      </c>
      <c r="G59" s="1">
        <v>7.4242788461538467</v>
      </c>
      <c r="H59" s="1">
        <v>0.31393939393939396</v>
      </c>
      <c r="I59" s="1">
        <v>6.4690721649484528</v>
      </c>
      <c r="J59" s="1">
        <v>0.59978991596638642</v>
      </c>
      <c r="L59" s="1">
        <v>8.4765539803707739</v>
      </c>
      <c r="M59" s="2">
        <v>0.94334277620396612</v>
      </c>
      <c r="N59" s="5">
        <v>44678</v>
      </c>
      <c r="O59">
        <f t="shared" si="0"/>
        <v>0.82264429881782386</v>
      </c>
      <c r="P59">
        <f t="shared" si="1"/>
        <v>3.5582416219143087</v>
      </c>
      <c r="Q59">
        <f t="shared" si="2"/>
        <v>9</v>
      </c>
      <c r="R59">
        <f t="shared" si="3"/>
        <v>-1.5020308435966534</v>
      </c>
      <c r="S59">
        <f t="shared" si="4"/>
        <v>3.1473194412323009</v>
      </c>
    </row>
    <row r="60" spans="1:19" x14ac:dyDescent="0.35">
      <c r="A60" s="5">
        <v>44679</v>
      </c>
      <c r="B60" s="1">
        <v>0.01</v>
      </c>
      <c r="C60" s="1">
        <v>6.5677966101694921E-2</v>
      </c>
      <c r="F60" s="1">
        <v>2.8797752808988761</v>
      </c>
      <c r="G60" s="1">
        <v>6.9375</v>
      </c>
      <c r="H60" s="1">
        <v>0.62303030303030305</v>
      </c>
      <c r="I60" s="1">
        <v>5.3762886597938149</v>
      </c>
      <c r="L60" s="1">
        <v>5.4558342420937844</v>
      </c>
      <c r="M60" s="2">
        <v>1.0920679886685554</v>
      </c>
      <c r="N60" s="5">
        <v>44679</v>
      </c>
      <c r="O60">
        <f t="shared" si="0"/>
        <v>0.84578598706361952</v>
      </c>
      <c r="P60">
        <f t="shared" si="1"/>
        <v>2.7705758344020874</v>
      </c>
      <c r="Q60">
        <f t="shared" si="2"/>
        <v>8</v>
      </c>
      <c r="R60">
        <f t="shared" si="3"/>
        <v>-1.0740898352107062</v>
      </c>
      <c r="S60">
        <f t="shared" si="4"/>
        <v>2.7656618093379453</v>
      </c>
    </row>
    <row r="61" spans="1:19" x14ac:dyDescent="0.35">
      <c r="A61" s="5">
        <v>44680</v>
      </c>
      <c r="B61" s="1">
        <v>0.01</v>
      </c>
      <c r="C61" s="1">
        <v>0.01</v>
      </c>
      <c r="F61" s="1">
        <v>2.1719101123595506</v>
      </c>
      <c r="G61" s="1">
        <v>5.3088942307692317</v>
      </c>
      <c r="H61" s="1">
        <v>0.39878787878787875</v>
      </c>
      <c r="K61" s="1">
        <v>2.2436604189636165</v>
      </c>
      <c r="L61" s="1">
        <v>4.7688113413304247</v>
      </c>
      <c r="M61" s="2">
        <v>1.4603399433427764</v>
      </c>
      <c r="N61" s="5">
        <v>44680</v>
      </c>
      <c r="O61">
        <f t="shared" si="0"/>
        <v>0.53957415312762058</v>
      </c>
      <c r="P61">
        <f t="shared" si="1"/>
        <v>2.0515498813334774</v>
      </c>
      <c r="Q61">
        <f t="shared" si="2"/>
        <v>8</v>
      </c>
      <c r="R61">
        <f t="shared" si="3"/>
        <v>-0.88205126006447609</v>
      </c>
      <c r="S61">
        <f t="shared" si="4"/>
        <v>1.9611995663197173</v>
      </c>
    </row>
    <row r="62" spans="1:19" x14ac:dyDescent="0.35">
      <c r="A62" s="5">
        <v>44681</v>
      </c>
      <c r="B62" s="1">
        <v>0.01</v>
      </c>
      <c r="D62" s="1">
        <v>4.0146067415730347</v>
      </c>
      <c r="E62" s="1">
        <v>0.95842696629213497</v>
      </c>
      <c r="F62" s="1">
        <v>2.0146067415730338</v>
      </c>
      <c r="G62" s="1">
        <v>4.5276442307692317</v>
      </c>
      <c r="J62" s="1">
        <v>1.5661764705882351</v>
      </c>
      <c r="K62" s="1">
        <v>1.4553472987872107</v>
      </c>
      <c r="L62" s="1">
        <v>3.3620501635768809</v>
      </c>
      <c r="N62" s="5">
        <v>44681</v>
      </c>
      <c r="O62">
        <f t="shared" si="0"/>
        <v>1.1316431981453161</v>
      </c>
      <c r="P62">
        <f t="shared" si="1"/>
        <v>1.5755894968940309</v>
      </c>
      <c r="Q62">
        <f t="shared" si="2"/>
        <v>8</v>
      </c>
      <c r="R62">
        <f t="shared" si="3"/>
        <v>3.9835443470005227E-2</v>
      </c>
      <c r="S62">
        <f t="shared" si="4"/>
        <v>2.223450952820627</v>
      </c>
    </row>
  </sheetData>
  <sortState ref="A2:A47">
    <sortCondition ref="A1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SiO4 HR 2010-2021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2023-03-27T08:06:50Z</dcterms:modified>
</cp:coreProperties>
</file>