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Mémoire\AS7262\"/>
    </mc:Choice>
  </mc:AlternateContent>
  <xr:revisionPtr revIDLastSave="0" documentId="13_ncr:1_{77059551-03EA-4A6C-B11E-F7617D29BEB3}" xr6:coauthVersionLast="47" xr6:coauthVersionMax="47" xr10:uidLastSave="{00000000-0000-0000-0000-000000000000}"/>
  <bookViews>
    <workbookView xWindow="-108" yWindow="-108" windowWidth="23256" windowHeight="14016" xr2:uid="{C73F4714-87F9-419E-B07C-D09AF328D5E7}"/>
  </bookViews>
  <sheets>
    <sheet name="Feuil1" sheetId="1" r:id="rId1"/>
    <sheet name="Results (3)" sheetId="8" r:id="rId2"/>
    <sheet name="Moustache" sheetId="4" r:id="rId3"/>
    <sheet name="Results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P11" i="1"/>
  <c r="P8" i="1"/>
  <c r="R39" i="1"/>
  <c r="R26" i="1"/>
  <c r="P10" i="1" s="1"/>
  <c r="R12" i="1"/>
  <c r="G53" i="1"/>
  <c r="F53" i="1"/>
  <c r="E53" i="1"/>
  <c r="G54" i="1"/>
  <c r="E54" i="1"/>
  <c r="F54" i="1"/>
  <c r="J3" i="1"/>
  <c r="J4" i="1"/>
  <c r="J5" i="1"/>
  <c r="J6" i="1"/>
  <c r="J7" i="1"/>
  <c r="J8" i="1"/>
  <c r="J9" i="1"/>
  <c r="J10" i="1"/>
  <c r="L13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M13" i="1" s="1"/>
  <c r="K2" i="1"/>
  <c r="M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1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M11" i="1" s="1"/>
  <c r="C3" i="1"/>
  <c r="C2" i="1"/>
  <c r="L11" i="1" l="1"/>
  <c r="L12" i="1"/>
  <c r="P9" i="1"/>
  <c r="O10" i="1" s="1"/>
  <c r="O9" i="1"/>
</calcChain>
</file>

<file path=xl/sharedStrings.xml><?xml version="1.0" encoding="utf-8"?>
<sst xmlns="http://schemas.openxmlformats.org/spreadsheetml/2006/main" count="198" uniqueCount="102">
  <si>
    <t>Ams.VirtualRead Green L+H</t>
  </si>
  <si>
    <t>moy</t>
  </si>
  <si>
    <t xml:space="preserve">ET standard </t>
  </si>
  <si>
    <t>D</t>
  </si>
  <si>
    <t>D2 PIN6 LOOP</t>
  </si>
  <si>
    <t>D1 PIN7 PrtBuff</t>
  </si>
  <si>
    <t>D3 PIN5 AMSREAD</t>
  </si>
  <si>
    <t>diff buff-loop</t>
  </si>
  <si>
    <t>N</t>
  </si>
  <si>
    <t>Moyenne</t>
  </si>
  <si>
    <t>Erreur type (de la moyenne)</t>
  </si>
  <si>
    <t xml:space="preserve">Moyenne LCL 95% </t>
  </si>
  <si>
    <t xml:space="preserve">Moyenne UCL 95% </t>
  </si>
  <si>
    <t>Moyenne tronquée (5%)</t>
  </si>
  <si>
    <t>Moyenne géométrique</t>
  </si>
  <si>
    <t>Moyenne harmonique</t>
  </si>
  <si>
    <t>Médiane</t>
  </si>
  <si>
    <t>Erreur de médiane</t>
  </si>
  <si>
    <t>Mode</t>
  </si>
  <si>
    <t>Ecart type</t>
  </si>
  <si>
    <t>Variance</t>
  </si>
  <si>
    <t>Coefficient de variation</t>
  </si>
  <si>
    <t>Intervalle</t>
  </si>
  <si>
    <t>Minimum</t>
  </si>
  <si>
    <t>Maximum</t>
  </si>
  <si>
    <t>IQR</t>
  </si>
  <si>
    <t>Centile 25% (Q1)</t>
  </si>
  <si>
    <t>Centile 75% (Q3)</t>
  </si>
  <si>
    <t>Déviation moyenne</t>
  </si>
  <si>
    <t>Écart absolu médian (MAD)</t>
  </si>
  <si>
    <t>Coefficient de dispersion (COD)</t>
  </si>
  <si>
    <t>Somme</t>
  </si>
  <si>
    <t>Erreur de somme</t>
  </si>
  <si>
    <t>Somme totale des carrés</t>
  </si>
  <si>
    <t>Somme ajustée des carrés</t>
  </si>
  <si>
    <t>Moment d'ordre 2</t>
  </si>
  <si>
    <t>Moment d'ordre 3</t>
  </si>
  <si>
    <t>Moment d'ordre 4</t>
  </si>
  <si>
    <t>Asymétrie de Fisher</t>
  </si>
  <si>
    <t>Asymétrie</t>
  </si>
  <si>
    <t>Erreur std. d'asymétrie</t>
  </si>
  <si>
    <t>Kurtosis de Fisher</t>
  </si>
  <si>
    <t>Kurtosis</t>
  </si>
  <si>
    <t>Erreur std. de kurtosis</t>
  </si>
  <si>
    <t>3 à 3.1</t>
  </si>
  <si>
    <t>3.1 à 3.2</t>
  </si>
  <si>
    <t>3.2 à 3.3</t>
  </si>
  <si>
    <t>3.3 à 3.4</t>
  </si>
  <si>
    <t>3.4 à 3.5</t>
  </si>
  <si>
    <t>3.5 à 3.6</t>
  </si>
  <si>
    <t>3.6 à 3.7</t>
  </si>
  <si>
    <t>3.7 ou plus</t>
  </si>
  <si>
    <t>3.7 à 3.8</t>
  </si>
  <si>
    <t>3.8 ou plus</t>
  </si>
  <si>
    <t>Boîte à moustaches</t>
  </si>
  <si>
    <t>Variable</t>
  </si>
  <si>
    <t>Nombre</t>
  </si>
  <si>
    <t>Moustache inférieure</t>
  </si>
  <si>
    <t>Q1</t>
  </si>
  <si>
    <t>Q3</t>
  </si>
  <si>
    <t>Moustache supérieure</t>
  </si>
  <si>
    <t>A</t>
  </si>
  <si>
    <t>B</t>
  </si>
  <si>
    <t>C</t>
  </si>
  <si>
    <t>A= 3,055 à 3,068</t>
  </si>
  <si>
    <t>B= 3,238 à 3,257</t>
  </si>
  <si>
    <t>C = 3,439 à 3,586</t>
  </si>
  <si>
    <t xml:space="preserve">D = 3,604 à 3,624 </t>
  </si>
  <si>
    <t xml:space="preserve">Diff loop-amsRead=temps de stockage </t>
  </si>
  <si>
    <t>Coefficients de corrélation (Exclure les cas appairés)</t>
  </si>
  <si>
    <t>R</t>
  </si>
  <si>
    <t>Valeur p (bilatéral)</t>
  </si>
  <si>
    <t>Les corrélations en gras sont significatives au niveau 5% (bilatéral).</t>
  </si>
  <si>
    <t>N# de cas valides = 49.</t>
  </si>
  <si>
    <t>VAR vs. VAR</t>
  </si>
  <si>
    <t>Valeur p</t>
  </si>
  <si>
    <t>0.0179999999999998 vs. 0.016</t>
  </si>
  <si>
    <t>Corrélation D2 D1</t>
  </si>
  <si>
    <t>Corrélation D2 D3</t>
  </si>
  <si>
    <t>Corrélation D1 D3</t>
  </si>
  <si>
    <t>D2 - D3</t>
  </si>
  <si>
    <t>D1 - D2</t>
  </si>
  <si>
    <t>Moyenne des diff</t>
  </si>
  <si>
    <t xml:space="preserve">ET </t>
  </si>
  <si>
    <t>D1 - D3</t>
  </si>
  <si>
    <t>Diff D1 - D3</t>
  </si>
  <si>
    <t xml:space="preserve"> Les valeurs sont extrêmement proches, indiquant que 
les trois colonnes évoluent presque de manière identique</t>
  </si>
  <si>
    <t>D2</t>
  </si>
  <si>
    <t>D1</t>
  </si>
  <si>
    <t>D3</t>
  </si>
  <si>
    <t>Ecart Type</t>
  </si>
  <si>
    <t>pin</t>
  </si>
  <si>
    <t>E = 3,798</t>
  </si>
  <si>
    <t>Ordre</t>
  </si>
  <si>
    <t>Groupes</t>
  </si>
  <si>
    <t>Moyenne :</t>
  </si>
  <si>
    <t>Ecart avec le prochain :</t>
  </si>
  <si>
    <t>Data Loop</t>
  </si>
  <si>
    <t>n=9</t>
  </si>
  <si>
    <t>n=14</t>
  </si>
  <si>
    <t>n=13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</si>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</sst>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E+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0" fillId="0" borderId="3" xfId="0" applyNumberForma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/>
    <xf numFmtId="0" fontId="4" fillId="4" borderId="0" xfId="0" applyFont="1" applyFill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" fillId="2" borderId="9" xfId="0" applyFont="1" applyFill="1" applyBorder="1"/>
    <xf numFmtId="0" fontId="0" fillId="3" borderId="10" xfId="0" applyFill="1" applyBorder="1"/>
    <xf numFmtId="0" fontId="0" fillId="4" borderId="11" xfId="0" applyFill="1" applyBorder="1"/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0" xfId="0" applyFill="1" applyBorder="1"/>
    <xf numFmtId="0" fontId="1" fillId="4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1" xfId="0" applyFont="1" applyFill="1" applyBorder="1"/>
    <xf numFmtId="0" fontId="1" fillId="0" borderId="13" xfId="0" applyFont="1" applyBorder="1" applyAlignment="1">
      <alignment horizontal="center"/>
    </xf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0" borderId="19" xfId="0" applyBorder="1"/>
    <xf numFmtId="0" fontId="0" fillId="0" borderId="16" xfId="0" applyBorder="1"/>
    <xf numFmtId="0" fontId="0" fillId="0" borderId="12" xfId="0" quotePrefix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4" fillId="0" borderId="0" xfId="0" applyFont="1"/>
    <xf numFmtId="0" fontId="1" fillId="0" borderId="4" xfId="0" applyFont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1" i="0" u="none" strike="noStrike" baseline="0">
                <a:effectLst/>
              </a:rPr>
              <a:t>diagramme Quantile-Quantile</a:t>
            </a:r>
            <a:endParaRPr lang="fr-BE"/>
          </a:p>
        </c:rich>
      </c:tx>
      <c:layout>
        <c:manualLayout>
          <c:xMode val="edge"/>
          <c:yMode val="edge"/>
          <c:x val="0.24835802081425071"/>
          <c:y val="1.8162394690288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E"/>
        </a:p>
      </c:txPr>
    </c:title>
    <c:autoTitleDeleted val="0"/>
    <c:plotArea>
      <c:layout>
        <c:manualLayout>
          <c:layoutTarget val="inner"/>
          <c:xMode val="edge"/>
          <c:yMode val="edge"/>
          <c:x val="7.6727065148936957E-2"/>
          <c:y val="6.7806599707849066E-2"/>
          <c:w val="0.89075333422945036"/>
          <c:h val="0.84687054383146998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Feuil1!$U$1</c:f>
              <c:strCache>
                <c:ptCount val="1"/>
                <c:pt idx="0">
                  <c:v>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Feuil1!$U$2:$U$51</c:f>
              <c:numCache>
                <c:formatCode>General</c:formatCode>
                <c:ptCount val="50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3.238</c:v>
                </c:pt>
                <c:pt idx="10">
                  <c:v>3.2389999999999999</c:v>
                </c:pt>
                <c:pt idx="11">
                  <c:v>3.242</c:v>
                </c:pt>
                <c:pt idx="12">
                  <c:v>3.2440000000000002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3.246</c:v>
                </c:pt>
                <c:pt idx="18">
                  <c:v>3.2480000000000002</c:v>
                </c:pt>
                <c:pt idx="19">
                  <c:v>3.254</c:v>
                </c:pt>
                <c:pt idx="20">
                  <c:v>3.2549999999999999</c:v>
                </c:pt>
                <c:pt idx="21">
                  <c:v>3.2549999999999999</c:v>
                </c:pt>
                <c:pt idx="22">
                  <c:v>3.2570000000000001</c:v>
                </c:pt>
                <c:pt idx="23">
                  <c:v>3.4209999999999998</c:v>
                </c:pt>
                <c:pt idx="24">
                  <c:v>3.4209999999999998</c:v>
                </c:pt>
                <c:pt idx="25">
                  <c:v>3.4220000000000002</c:v>
                </c:pt>
                <c:pt idx="26">
                  <c:v>3.4239999999999999</c:v>
                </c:pt>
                <c:pt idx="27">
                  <c:v>3.427</c:v>
                </c:pt>
                <c:pt idx="28">
                  <c:v>3.4279999999999999</c:v>
                </c:pt>
                <c:pt idx="29">
                  <c:v>3.431</c:v>
                </c:pt>
                <c:pt idx="30">
                  <c:v>3.4329999999999998</c:v>
                </c:pt>
                <c:pt idx="31">
                  <c:v>3.4340000000000002</c:v>
                </c:pt>
                <c:pt idx="32">
                  <c:v>3.4340000000000002</c:v>
                </c:pt>
                <c:pt idx="33">
                  <c:v>3.4340000000000002</c:v>
                </c:pt>
                <c:pt idx="34">
                  <c:v>3.4380000000000002</c:v>
                </c:pt>
                <c:pt idx="35">
                  <c:v>3.4390000000000001</c:v>
                </c:pt>
                <c:pt idx="36">
                  <c:v>3.6040000000000001</c:v>
                </c:pt>
                <c:pt idx="37">
                  <c:v>3.61</c:v>
                </c:pt>
                <c:pt idx="38">
                  <c:v>3.61</c:v>
                </c:pt>
                <c:pt idx="39">
                  <c:v>3.6110000000000002</c:v>
                </c:pt>
                <c:pt idx="40">
                  <c:v>3.6120000000000001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3.6160000000000001</c:v>
                </c:pt>
                <c:pt idx="44">
                  <c:v>3.617</c:v>
                </c:pt>
                <c:pt idx="45">
                  <c:v>3.617</c:v>
                </c:pt>
                <c:pt idx="46">
                  <c:v>3.617</c:v>
                </c:pt>
                <c:pt idx="47">
                  <c:v>3.617</c:v>
                </c:pt>
                <c:pt idx="48">
                  <c:v>3.6240000000000001</c:v>
                </c:pt>
                <c:pt idx="49">
                  <c:v>3.798</c:v>
                </c:pt>
              </c:numCache>
            </c:numRef>
          </c:xVal>
          <c:yVal>
            <c:numRef>
              <c:f>Feuil1!$U$2:$U$51</c:f>
              <c:numCache>
                <c:formatCode>General</c:formatCode>
                <c:ptCount val="50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3.238</c:v>
                </c:pt>
                <c:pt idx="10">
                  <c:v>3.2389999999999999</c:v>
                </c:pt>
                <c:pt idx="11">
                  <c:v>3.242</c:v>
                </c:pt>
                <c:pt idx="12">
                  <c:v>3.2440000000000002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3.246</c:v>
                </c:pt>
                <c:pt idx="18">
                  <c:v>3.2480000000000002</c:v>
                </c:pt>
                <c:pt idx="19">
                  <c:v>3.254</c:v>
                </c:pt>
                <c:pt idx="20">
                  <c:v>3.2549999999999999</c:v>
                </c:pt>
                <c:pt idx="21">
                  <c:v>3.2549999999999999</c:v>
                </c:pt>
                <c:pt idx="22">
                  <c:v>3.2570000000000001</c:v>
                </c:pt>
                <c:pt idx="23">
                  <c:v>3.4209999999999998</c:v>
                </c:pt>
                <c:pt idx="24">
                  <c:v>3.4209999999999998</c:v>
                </c:pt>
                <c:pt idx="25">
                  <c:v>3.4220000000000002</c:v>
                </c:pt>
                <c:pt idx="26">
                  <c:v>3.4239999999999999</c:v>
                </c:pt>
                <c:pt idx="27">
                  <c:v>3.427</c:v>
                </c:pt>
                <c:pt idx="28">
                  <c:v>3.4279999999999999</c:v>
                </c:pt>
                <c:pt idx="29">
                  <c:v>3.431</c:v>
                </c:pt>
                <c:pt idx="30">
                  <c:v>3.4329999999999998</c:v>
                </c:pt>
                <c:pt idx="31">
                  <c:v>3.4340000000000002</c:v>
                </c:pt>
                <c:pt idx="32">
                  <c:v>3.4340000000000002</c:v>
                </c:pt>
                <c:pt idx="33">
                  <c:v>3.4340000000000002</c:v>
                </c:pt>
                <c:pt idx="34">
                  <c:v>3.4380000000000002</c:v>
                </c:pt>
                <c:pt idx="35">
                  <c:v>3.4390000000000001</c:v>
                </c:pt>
                <c:pt idx="36">
                  <c:v>3.6040000000000001</c:v>
                </c:pt>
                <c:pt idx="37">
                  <c:v>3.61</c:v>
                </c:pt>
                <c:pt idx="38">
                  <c:v>3.61</c:v>
                </c:pt>
                <c:pt idx="39">
                  <c:v>3.6110000000000002</c:v>
                </c:pt>
                <c:pt idx="40">
                  <c:v>3.6120000000000001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3.6160000000000001</c:v>
                </c:pt>
                <c:pt idx="44">
                  <c:v>3.617</c:v>
                </c:pt>
                <c:pt idx="45">
                  <c:v>3.617</c:v>
                </c:pt>
                <c:pt idx="46">
                  <c:v>3.617</c:v>
                </c:pt>
                <c:pt idx="47">
                  <c:v>3.617</c:v>
                </c:pt>
                <c:pt idx="48">
                  <c:v>3.6240000000000001</c:v>
                </c:pt>
                <c:pt idx="49">
                  <c:v>3.798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B-4502-B5C8-8242AA48CD97}"/>
            </c:ext>
          </c:extLst>
        </c:ser>
        <c:ser>
          <c:idx val="2"/>
          <c:order val="1"/>
          <c:tx>
            <c:strRef>
              <c:f>Feuil1!$W$1</c:f>
              <c:strCache>
                <c:ptCount val="1"/>
                <c:pt idx="0">
                  <c:v>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2700">
                <a:solidFill>
                  <a:schemeClr val="accent6">
                    <a:lumMod val="60000"/>
                    <a:lumOff val="40000"/>
                    <a:alpha val="55000"/>
                  </a:schemeClr>
                </a:solidFill>
              </a:ln>
              <a:effectLst/>
            </c:spPr>
          </c:marker>
          <c:xVal>
            <c:numRef>
              <c:f>Feuil1!$W$2:$W$51</c:f>
              <c:numCache>
                <c:formatCode>General</c:formatCode>
                <c:ptCount val="50"/>
                <c:pt idx="0">
                  <c:v>3.0390000000000001</c:v>
                </c:pt>
                <c:pt idx="1">
                  <c:v>3.0390000000000001</c:v>
                </c:pt>
                <c:pt idx="2">
                  <c:v>3.0390000000000001</c:v>
                </c:pt>
                <c:pt idx="3">
                  <c:v>3.0449999999999999</c:v>
                </c:pt>
                <c:pt idx="4">
                  <c:v>3.0449999999999999</c:v>
                </c:pt>
                <c:pt idx="5">
                  <c:v>3.0470000000000002</c:v>
                </c:pt>
                <c:pt idx="6">
                  <c:v>3.0470000000000002</c:v>
                </c:pt>
                <c:pt idx="7">
                  <c:v>3.0470000000000002</c:v>
                </c:pt>
                <c:pt idx="8">
                  <c:v>3.052</c:v>
                </c:pt>
                <c:pt idx="9">
                  <c:v>3.2229999999999999</c:v>
                </c:pt>
                <c:pt idx="10">
                  <c:v>3.2240000000000002</c:v>
                </c:pt>
                <c:pt idx="11">
                  <c:v>3.226</c:v>
                </c:pt>
                <c:pt idx="12">
                  <c:v>3.2290000000000001</c:v>
                </c:pt>
                <c:pt idx="13">
                  <c:v>3.2290000000000001</c:v>
                </c:pt>
                <c:pt idx="14">
                  <c:v>3.23</c:v>
                </c:pt>
                <c:pt idx="15">
                  <c:v>3.2290000000000001</c:v>
                </c:pt>
                <c:pt idx="16">
                  <c:v>3.2290000000000001</c:v>
                </c:pt>
                <c:pt idx="17">
                  <c:v>3.23</c:v>
                </c:pt>
                <c:pt idx="18">
                  <c:v>3.2320000000000002</c:v>
                </c:pt>
                <c:pt idx="19">
                  <c:v>3.2389999999999999</c:v>
                </c:pt>
                <c:pt idx="20">
                  <c:v>3.2389999999999999</c:v>
                </c:pt>
                <c:pt idx="21">
                  <c:v>3.238</c:v>
                </c:pt>
                <c:pt idx="22">
                  <c:v>3.2410000000000001</c:v>
                </c:pt>
                <c:pt idx="23">
                  <c:v>3.4049999999999998</c:v>
                </c:pt>
                <c:pt idx="24">
                  <c:v>3.4049999999999998</c:v>
                </c:pt>
                <c:pt idx="25">
                  <c:v>3.407</c:v>
                </c:pt>
                <c:pt idx="26">
                  <c:v>3.4079999999999999</c:v>
                </c:pt>
                <c:pt idx="27">
                  <c:v>3.411</c:v>
                </c:pt>
                <c:pt idx="28">
                  <c:v>3.4119999999999999</c:v>
                </c:pt>
                <c:pt idx="29">
                  <c:v>3.4089999999999998</c:v>
                </c:pt>
                <c:pt idx="30">
                  <c:v>3.4159999999999999</c:v>
                </c:pt>
                <c:pt idx="31">
                  <c:v>3.4180000000000001</c:v>
                </c:pt>
                <c:pt idx="32">
                  <c:v>3.4180000000000001</c:v>
                </c:pt>
                <c:pt idx="33">
                  <c:v>3.4180000000000001</c:v>
                </c:pt>
                <c:pt idx="34">
                  <c:v>3.423</c:v>
                </c:pt>
                <c:pt idx="35">
                  <c:v>3.423</c:v>
                </c:pt>
                <c:pt idx="36">
                  <c:v>3.5880000000000001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</c:v>
                </c:pt>
                <c:pt idx="41">
                  <c:v>3.5960000000000001</c:v>
                </c:pt>
                <c:pt idx="42">
                  <c:v>3.5990000000000002</c:v>
                </c:pt>
                <c:pt idx="43">
                  <c:v>3.601</c:v>
                </c:pt>
                <c:pt idx="44">
                  <c:v>3.601</c:v>
                </c:pt>
                <c:pt idx="45">
                  <c:v>3.601</c:v>
                </c:pt>
                <c:pt idx="46">
                  <c:v>3.601</c:v>
                </c:pt>
                <c:pt idx="47">
                  <c:v>3.601</c:v>
                </c:pt>
                <c:pt idx="48">
                  <c:v>3.6080000000000001</c:v>
                </c:pt>
                <c:pt idx="49">
                  <c:v>3.7759999999999998</c:v>
                </c:pt>
              </c:numCache>
            </c:numRef>
          </c:xVal>
          <c:yVal>
            <c:numRef>
              <c:f>Feuil1!$W$2:$W$51</c:f>
              <c:numCache>
                <c:formatCode>General</c:formatCode>
                <c:ptCount val="50"/>
                <c:pt idx="0">
                  <c:v>3.0390000000000001</c:v>
                </c:pt>
                <c:pt idx="1">
                  <c:v>3.0390000000000001</c:v>
                </c:pt>
                <c:pt idx="2">
                  <c:v>3.0390000000000001</c:v>
                </c:pt>
                <c:pt idx="3">
                  <c:v>3.0449999999999999</c:v>
                </c:pt>
                <c:pt idx="4">
                  <c:v>3.0449999999999999</c:v>
                </c:pt>
                <c:pt idx="5">
                  <c:v>3.0470000000000002</c:v>
                </c:pt>
                <c:pt idx="6">
                  <c:v>3.0470000000000002</c:v>
                </c:pt>
                <c:pt idx="7">
                  <c:v>3.0470000000000002</c:v>
                </c:pt>
                <c:pt idx="8">
                  <c:v>3.052</c:v>
                </c:pt>
                <c:pt idx="9">
                  <c:v>3.2229999999999999</c:v>
                </c:pt>
                <c:pt idx="10">
                  <c:v>3.2240000000000002</c:v>
                </c:pt>
                <c:pt idx="11">
                  <c:v>3.226</c:v>
                </c:pt>
                <c:pt idx="12">
                  <c:v>3.2290000000000001</c:v>
                </c:pt>
                <c:pt idx="13">
                  <c:v>3.2290000000000001</c:v>
                </c:pt>
                <c:pt idx="14">
                  <c:v>3.23</c:v>
                </c:pt>
                <c:pt idx="15">
                  <c:v>3.2290000000000001</c:v>
                </c:pt>
                <c:pt idx="16">
                  <c:v>3.2290000000000001</c:v>
                </c:pt>
                <c:pt idx="17">
                  <c:v>3.23</c:v>
                </c:pt>
                <c:pt idx="18">
                  <c:v>3.2320000000000002</c:v>
                </c:pt>
                <c:pt idx="19">
                  <c:v>3.2389999999999999</c:v>
                </c:pt>
                <c:pt idx="20">
                  <c:v>3.2389999999999999</c:v>
                </c:pt>
                <c:pt idx="21">
                  <c:v>3.238</c:v>
                </c:pt>
                <c:pt idx="22">
                  <c:v>3.2410000000000001</c:v>
                </c:pt>
                <c:pt idx="23">
                  <c:v>3.4049999999999998</c:v>
                </c:pt>
                <c:pt idx="24">
                  <c:v>3.4049999999999998</c:v>
                </c:pt>
                <c:pt idx="25">
                  <c:v>3.407</c:v>
                </c:pt>
                <c:pt idx="26">
                  <c:v>3.4079999999999999</c:v>
                </c:pt>
                <c:pt idx="27">
                  <c:v>3.411</c:v>
                </c:pt>
                <c:pt idx="28">
                  <c:v>3.4119999999999999</c:v>
                </c:pt>
                <c:pt idx="29">
                  <c:v>3.4089999999999998</c:v>
                </c:pt>
                <c:pt idx="30">
                  <c:v>3.4159999999999999</c:v>
                </c:pt>
                <c:pt idx="31">
                  <c:v>3.4180000000000001</c:v>
                </c:pt>
                <c:pt idx="32">
                  <c:v>3.4180000000000001</c:v>
                </c:pt>
                <c:pt idx="33">
                  <c:v>3.4180000000000001</c:v>
                </c:pt>
                <c:pt idx="34">
                  <c:v>3.423</c:v>
                </c:pt>
                <c:pt idx="35">
                  <c:v>3.423</c:v>
                </c:pt>
                <c:pt idx="36">
                  <c:v>3.5880000000000001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</c:v>
                </c:pt>
                <c:pt idx="41">
                  <c:v>3.5960000000000001</c:v>
                </c:pt>
                <c:pt idx="42">
                  <c:v>3.5990000000000002</c:v>
                </c:pt>
                <c:pt idx="43">
                  <c:v>3.601</c:v>
                </c:pt>
                <c:pt idx="44">
                  <c:v>3.601</c:v>
                </c:pt>
                <c:pt idx="45">
                  <c:v>3.601</c:v>
                </c:pt>
                <c:pt idx="46">
                  <c:v>3.601</c:v>
                </c:pt>
                <c:pt idx="47">
                  <c:v>3.601</c:v>
                </c:pt>
                <c:pt idx="48">
                  <c:v>3.6080000000000001</c:v>
                </c:pt>
                <c:pt idx="49">
                  <c:v>3.7759999999999998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B-4502-B5C8-8242AA48CD97}"/>
            </c:ext>
          </c:extLst>
        </c:ser>
        <c:ser>
          <c:idx val="0"/>
          <c:order val="2"/>
          <c:tx>
            <c:strRef>
              <c:f>Feuil1!$V$1</c:f>
              <c:strCache>
                <c:ptCount val="1"/>
                <c:pt idx="0">
                  <c:v>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2700">
                <a:solidFill>
                  <a:srgbClr val="FF0000">
                    <a:alpha val="55000"/>
                  </a:srgbClr>
                </a:solidFill>
              </a:ln>
              <a:effectLst/>
            </c:spPr>
          </c:marker>
          <c:xVal>
            <c:numRef>
              <c:f>Feuil1!$U$2:$U$52</c:f>
              <c:numCache>
                <c:formatCode>General</c:formatCode>
                <c:ptCount val="51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3.238</c:v>
                </c:pt>
                <c:pt idx="10">
                  <c:v>3.2389999999999999</c:v>
                </c:pt>
                <c:pt idx="11">
                  <c:v>3.242</c:v>
                </c:pt>
                <c:pt idx="12">
                  <c:v>3.2440000000000002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3.246</c:v>
                </c:pt>
                <c:pt idx="18">
                  <c:v>3.2480000000000002</c:v>
                </c:pt>
                <c:pt idx="19">
                  <c:v>3.254</c:v>
                </c:pt>
                <c:pt idx="20">
                  <c:v>3.2549999999999999</c:v>
                </c:pt>
                <c:pt idx="21">
                  <c:v>3.2549999999999999</c:v>
                </c:pt>
                <c:pt idx="22">
                  <c:v>3.2570000000000001</c:v>
                </c:pt>
                <c:pt idx="23">
                  <c:v>3.4209999999999998</c:v>
                </c:pt>
                <c:pt idx="24">
                  <c:v>3.4209999999999998</c:v>
                </c:pt>
                <c:pt idx="25">
                  <c:v>3.4220000000000002</c:v>
                </c:pt>
                <c:pt idx="26">
                  <c:v>3.4239999999999999</c:v>
                </c:pt>
                <c:pt idx="27">
                  <c:v>3.427</c:v>
                </c:pt>
                <c:pt idx="28">
                  <c:v>3.4279999999999999</c:v>
                </c:pt>
                <c:pt idx="29">
                  <c:v>3.431</c:v>
                </c:pt>
                <c:pt idx="30">
                  <c:v>3.4329999999999998</c:v>
                </c:pt>
                <c:pt idx="31">
                  <c:v>3.4340000000000002</c:v>
                </c:pt>
                <c:pt idx="32">
                  <c:v>3.4340000000000002</c:v>
                </c:pt>
                <c:pt idx="33">
                  <c:v>3.4340000000000002</c:v>
                </c:pt>
                <c:pt idx="34">
                  <c:v>3.4380000000000002</c:v>
                </c:pt>
                <c:pt idx="35">
                  <c:v>3.4390000000000001</c:v>
                </c:pt>
                <c:pt idx="36">
                  <c:v>3.6040000000000001</c:v>
                </c:pt>
                <c:pt idx="37">
                  <c:v>3.61</c:v>
                </c:pt>
                <c:pt idx="38">
                  <c:v>3.61</c:v>
                </c:pt>
                <c:pt idx="39">
                  <c:v>3.6110000000000002</c:v>
                </c:pt>
                <c:pt idx="40">
                  <c:v>3.6120000000000001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3.6160000000000001</c:v>
                </c:pt>
                <c:pt idx="44">
                  <c:v>3.617</c:v>
                </c:pt>
                <c:pt idx="45">
                  <c:v>3.617</c:v>
                </c:pt>
                <c:pt idx="46">
                  <c:v>3.617</c:v>
                </c:pt>
                <c:pt idx="47">
                  <c:v>3.617</c:v>
                </c:pt>
                <c:pt idx="48">
                  <c:v>3.6240000000000001</c:v>
                </c:pt>
                <c:pt idx="49">
                  <c:v>3.798</c:v>
                </c:pt>
              </c:numCache>
            </c:numRef>
          </c:xVal>
          <c:yVal>
            <c:numRef>
              <c:f>Feuil1!$V$2:$V$52</c:f>
              <c:numCache>
                <c:formatCode>General</c:formatCode>
                <c:ptCount val="51"/>
                <c:pt idx="0">
                  <c:v>3.0779999999999998</c:v>
                </c:pt>
                <c:pt idx="1">
                  <c:v>3.077</c:v>
                </c:pt>
                <c:pt idx="2">
                  <c:v>3.0750000000000002</c:v>
                </c:pt>
                <c:pt idx="3">
                  <c:v>3.0819999999999999</c:v>
                </c:pt>
                <c:pt idx="4">
                  <c:v>3.081</c:v>
                </c:pt>
                <c:pt idx="5">
                  <c:v>3.081</c:v>
                </c:pt>
                <c:pt idx="6">
                  <c:v>3.085</c:v>
                </c:pt>
                <c:pt idx="7">
                  <c:v>3.08</c:v>
                </c:pt>
                <c:pt idx="8">
                  <c:v>3.09</c:v>
                </c:pt>
                <c:pt idx="9">
                  <c:v>3.2570000000000001</c:v>
                </c:pt>
                <c:pt idx="10">
                  <c:v>3.2589999999999999</c:v>
                </c:pt>
                <c:pt idx="11">
                  <c:v>3.26</c:v>
                </c:pt>
                <c:pt idx="12">
                  <c:v>3.2650000000000001</c:v>
                </c:pt>
                <c:pt idx="13">
                  <c:v>3.2629999999999999</c:v>
                </c:pt>
                <c:pt idx="14">
                  <c:v>3.2639999999999998</c:v>
                </c:pt>
                <c:pt idx="15">
                  <c:v>3.2669999999999999</c:v>
                </c:pt>
                <c:pt idx="16">
                  <c:v>3.266</c:v>
                </c:pt>
                <c:pt idx="17">
                  <c:v>3.2639999999999998</c:v>
                </c:pt>
                <c:pt idx="18">
                  <c:v>3.2749999999999999</c:v>
                </c:pt>
                <c:pt idx="19">
                  <c:v>3.2770000000000001</c:v>
                </c:pt>
                <c:pt idx="20">
                  <c:v>3.2719999999999998</c:v>
                </c:pt>
                <c:pt idx="21">
                  <c:v>3.2759999999999998</c:v>
                </c:pt>
                <c:pt idx="22">
                  <c:v>3.3010000000000002</c:v>
                </c:pt>
                <c:pt idx="23">
                  <c:v>3.4430000000000001</c:v>
                </c:pt>
                <c:pt idx="24">
                  <c:v>3.4420000000000002</c:v>
                </c:pt>
                <c:pt idx="25">
                  <c:v>3.4409999999999998</c:v>
                </c:pt>
                <c:pt idx="26">
                  <c:v>3.444</c:v>
                </c:pt>
                <c:pt idx="27">
                  <c:v>3.444</c:v>
                </c:pt>
                <c:pt idx="28">
                  <c:v>3.4449999999999998</c:v>
                </c:pt>
                <c:pt idx="29">
                  <c:v>3.4470000000000001</c:v>
                </c:pt>
                <c:pt idx="30">
                  <c:v>3.4510000000000001</c:v>
                </c:pt>
                <c:pt idx="31">
                  <c:v>3.4550000000000001</c:v>
                </c:pt>
                <c:pt idx="32">
                  <c:v>3.452</c:v>
                </c:pt>
                <c:pt idx="33">
                  <c:v>3.452</c:v>
                </c:pt>
                <c:pt idx="34">
                  <c:v>3.4569999999999999</c:v>
                </c:pt>
                <c:pt idx="35">
                  <c:v>3.456</c:v>
                </c:pt>
                <c:pt idx="36">
                  <c:v>3.629</c:v>
                </c:pt>
                <c:pt idx="37">
                  <c:v>3.6269999999999998</c:v>
                </c:pt>
                <c:pt idx="38">
                  <c:v>3.6459999999999999</c:v>
                </c:pt>
                <c:pt idx="39">
                  <c:v>3.6309999999999998</c:v>
                </c:pt>
                <c:pt idx="40">
                  <c:v>3.641</c:v>
                </c:pt>
                <c:pt idx="41">
                  <c:v>3.6320000000000001</c:v>
                </c:pt>
                <c:pt idx="42">
                  <c:v>3.637</c:v>
                </c:pt>
                <c:pt idx="43">
                  <c:v>3.645</c:v>
                </c:pt>
                <c:pt idx="44">
                  <c:v>3.6339999999999999</c:v>
                </c:pt>
                <c:pt idx="45">
                  <c:v>3.64</c:v>
                </c:pt>
                <c:pt idx="46">
                  <c:v>3.637</c:v>
                </c:pt>
                <c:pt idx="47">
                  <c:v>3.637</c:v>
                </c:pt>
                <c:pt idx="48">
                  <c:v>3.6429999999999998</c:v>
                </c:pt>
                <c:pt idx="49">
                  <c:v>3.8180000000000001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B-4502-B5C8-8242AA4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11376"/>
        <c:axId val="308511856"/>
      </c:scatterChart>
      <c:valAx>
        <c:axId val="3085113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511856"/>
        <c:crosses val="autoZero"/>
        <c:crossBetween val="midCat"/>
      </c:valAx>
      <c:valAx>
        <c:axId val="308511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5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0.0179999999999998 vs. 0.016 (R = -0.0409)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0.0179999999999998 vs. 0.016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rgbClr val="4572A8"/>
                </a:solidFill>
                <a:prstDash val="solid"/>
              </a:ln>
              <a:effectLst/>
            </c:spPr>
          </c:marker>
          <c:xVal>
            <c:numRef>
              <c:f>'Results (2)'!$GU$1:$GU$49</c:f>
              <c:numCache>
                <c:formatCode>General</c:formatCode>
                <c:ptCount val="49"/>
                <c:pt idx="0">
                  <c:v>1.6999999999999901E-2</c:v>
                </c:pt>
                <c:pt idx="1">
                  <c:v>2.20000000000002E-2</c:v>
                </c:pt>
                <c:pt idx="2">
                  <c:v>1.7999999999999801E-2</c:v>
                </c:pt>
                <c:pt idx="3">
                  <c:v>1.80000000000002E-2</c:v>
                </c:pt>
                <c:pt idx="4">
                  <c:v>1.6999999999999901E-2</c:v>
                </c:pt>
                <c:pt idx="5">
                  <c:v>1.6999999999999901E-2</c:v>
                </c:pt>
                <c:pt idx="6">
                  <c:v>2.8999999999999901E-2</c:v>
                </c:pt>
                <c:pt idx="7">
                  <c:v>1.8999999999999701E-2</c:v>
                </c:pt>
                <c:pt idx="8">
                  <c:v>2.0999999999999901E-2</c:v>
                </c:pt>
                <c:pt idx="9">
                  <c:v>2.2999999999999701E-2</c:v>
                </c:pt>
                <c:pt idx="10">
                  <c:v>1.8999999999999701E-2</c:v>
                </c:pt>
                <c:pt idx="11">
                  <c:v>2.8999999999999901E-2</c:v>
                </c:pt>
                <c:pt idx="12">
                  <c:v>2.0999999999999901E-2</c:v>
                </c:pt>
                <c:pt idx="13">
                  <c:v>1.8999999999999701E-2</c:v>
                </c:pt>
                <c:pt idx="14">
                  <c:v>1.6999999999999901E-2</c:v>
                </c:pt>
                <c:pt idx="15">
                  <c:v>4.3999999999999997E-2</c:v>
                </c:pt>
                <c:pt idx="16">
                  <c:v>2.30000000000001E-2</c:v>
                </c:pt>
                <c:pt idx="17">
                  <c:v>2.1999999999999801E-2</c:v>
                </c:pt>
                <c:pt idx="18">
                  <c:v>1.7999999999999801E-2</c:v>
                </c:pt>
                <c:pt idx="19">
                  <c:v>0.02</c:v>
                </c:pt>
                <c:pt idx="20">
                  <c:v>2.1999999999999801E-2</c:v>
                </c:pt>
                <c:pt idx="21">
                  <c:v>2.10000000000004E-2</c:v>
                </c:pt>
                <c:pt idx="22">
                  <c:v>0.02</c:v>
                </c:pt>
                <c:pt idx="23">
                  <c:v>2.4999999999999901E-2</c:v>
                </c:pt>
                <c:pt idx="24">
                  <c:v>2.6999999999999701E-2</c:v>
                </c:pt>
                <c:pt idx="25">
                  <c:v>1.6999999999999901E-2</c:v>
                </c:pt>
                <c:pt idx="26">
                  <c:v>1.90000000000001E-2</c:v>
                </c:pt>
                <c:pt idx="27">
                  <c:v>1.8999999999999701E-2</c:v>
                </c:pt>
                <c:pt idx="28">
                  <c:v>2.1999999999999801E-2</c:v>
                </c:pt>
                <c:pt idx="29">
                  <c:v>0.02</c:v>
                </c:pt>
                <c:pt idx="30">
                  <c:v>0.02</c:v>
                </c:pt>
                <c:pt idx="31">
                  <c:v>2.1999999999999801E-2</c:v>
                </c:pt>
                <c:pt idx="32">
                  <c:v>2.0999999999999901E-2</c:v>
                </c:pt>
                <c:pt idx="33">
                  <c:v>0.02</c:v>
                </c:pt>
                <c:pt idx="34">
                  <c:v>0.02</c:v>
                </c:pt>
                <c:pt idx="35">
                  <c:v>1.6999999999999901E-2</c:v>
                </c:pt>
                <c:pt idx="36">
                  <c:v>1.6E-2</c:v>
                </c:pt>
                <c:pt idx="37">
                  <c:v>0.02</c:v>
                </c:pt>
                <c:pt idx="38">
                  <c:v>2.0999999999999901E-2</c:v>
                </c:pt>
                <c:pt idx="39">
                  <c:v>2.0999999999999901E-2</c:v>
                </c:pt>
                <c:pt idx="40">
                  <c:v>1.9999999999999601E-2</c:v>
                </c:pt>
                <c:pt idx="41">
                  <c:v>3.5999999999999997E-2</c:v>
                </c:pt>
                <c:pt idx="42">
                  <c:v>2.30000000000001E-2</c:v>
                </c:pt>
                <c:pt idx="43">
                  <c:v>1.7999999999999801E-2</c:v>
                </c:pt>
                <c:pt idx="44">
                  <c:v>2.1999999999999801E-2</c:v>
                </c:pt>
                <c:pt idx="45">
                  <c:v>1.7999999999999801E-2</c:v>
                </c:pt>
                <c:pt idx="46">
                  <c:v>1.7999999999999801E-2</c:v>
                </c:pt>
                <c:pt idx="47">
                  <c:v>1.6999999999999901E-2</c:v>
                </c:pt>
                <c:pt idx="48">
                  <c:v>1.6999999999999901E-2</c:v>
                </c:pt>
              </c:numCache>
            </c:numRef>
          </c:xVal>
          <c:yVal>
            <c:numRef>
              <c:f>'Results (2)'!$GT$1:$GT$49</c:f>
              <c:numCache>
                <c:formatCode>General</c:formatCode>
                <c:ptCount val="49"/>
                <c:pt idx="0">
                  <c:v>1.90000000000001E-2</c:v>
                </c:pt>
                <c:pt idx="1">
                  <c:v>1.6E-2</c:v>
                </c:pt>
                <c:pt idx="2">
                  <c:v>1.6E-2</c:v>
                </c:pt>
                <c:pt idx="3">
                  <c:v>1.6999999999999901E-2</c:v>
                </c:pt>
                <c:pt idx="4">
                  <c:v>1.6E-2</c:v>
                </c:pt>
                <c:pt idx="5">
                  <c:v>1.6E-2</c:v>
                </c:pt>
                <c:pt idx="6">
                  <c:v>2.20000000000002E-2</c:v>
                </c:pt>
                <c:pt idx="7">
                  <c:v>1.50000000000001E-2</c:v>
                </c:pt>
                <c:pt idx="8">
                  <c:v>1.50000000000001E-2</c:v>
                </c:pt>
                <c:pt idx="9">
                  <c:v>1.6E-2</c:v>
                </c:pt>
                <c:pt idx="10">
                  <c:v>1.50000000000001E-2</c:v>
                </c:pt>
                <c:pt idx="11">
                  <c:v>1.50000000000001E-2</c:v>
                </c:pt>
                <c:pt idx="12">
                  <c:v>1.6E-2</c:v>
                </c:pt>
                <c:pt idx="13">
                  <c:v>1.6E-2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1.4999999999999699E-2</c:v>
                </c:pt>
                <c:pt idx="23">
                  <c:v>1.6E-2</c:v>
                </c:pt>
                <c:pt idx="24">
                  <c:v>1.6E-2</c:v>
                </c:pt>
                <c:pt idx="25">
                  <c:v>1.4999999999999699E-2</c:v>
                </c:pt>
                <c:pt idx="26">
                  <c:v>1.50000000000001E-2</c:v>
                </c:pt>
                <c:pt idx="27">
                  <c:v>1.50000000000001E-2</c:v>
                </c:pt>
                <c:pt idx="28">
                  <c:v>1.6E-2</c:v>
                </c:pt>
                <c:pt idx="29">
                  <c:v>1.6E-2</c:v>
                </c:pt>
                <c:pt idx="30">
                  <c:v>2.20000000000002E-2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2.20000000000002E-2</c:v>
                </c:pt>
                <c:pt idx="37">
                  <c:v>1.6E-2</c:v>
                </c:pt>
                <c:pt idx="38">
                  <c:v>1.6E-2</c:v>
                </c:pt>
                <c:pt idx="39">
                  <c:v>1.6999999999999901E-2</c:v>
                </c:pt>
                <c:pt idx="40">
                  <c:v>1.6E-2</c:v>
                </c:pt>
                <c:pt idx="41">
                  <c:v>1.4999999999999699E-2</c:v>
                </c:pt>
                <c:pt idx="42">
                  <c:v>1.50000000000001E-2</c:v>
                </c:pt>
                <c:pt idx="43">
                  <c:v>1.6E-2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4-4643-94CD-BE3A7DC5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81744"/>
        <c:axId val="1879775984"/>
      </c:scatterChart>
      <c:valAx>
        <c:axId val="18797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775984"/>
        <c:crosses val="autoZero"/>
        <c:crossBetween val="midCat"/>
      </c:valAx>
      <c:valAx>
        <c:axId val="1879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781744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1" i="0" u="none" strike="noStrike" baseline="0">
                <a:effectLst/>
              </a:rPr>
              <a:t>diagramme Quantile-Quantile</a:t>
            </a:r>
            <a:endParaRPr lang="fr-BE"/>
          </a:p>
        </c:rich>
      </c:tx>
      <c:layout>
        <c:manualLayout>
          <c:xMode val="edge"/>
          <c:yMode val="edge"/>
          <c:x val="0.24835802081425071"/>
          <c:y val="1.8162394690288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E"/>
        </a:p>
      </c:txPr>
    </c:title>
    <c:autoTitleDeleted val="0"/>
    <c:plotArea>
      <c:layout>
        <c:manualLayout>
          <c:layoutTarget val="inner"/>
          <c:xMode val="edge"/>
          <c:yMode val="edge"/>
          <c:x val="7.6727065148936957E-2"/>
          <c:y val="6.7806599707849066E-2"/>
          <c:w val="0.89075333422945036"/>
          <c:h val="0.84687054383146998"/>
        </c:manualLayout>
      </c:layout>
      <c:scatterChart>
        <c:scatterStyle val="lineMarker"/>
        <c:varyColors val="0"/>
        <c:ser>
          <c:idx val="1"/>
          <c:order val="0"/>
          <c:tx>
            <c:strRef>
              <c:f>Feuil1!$U$1</c:f>
              <c:strCache>
                <c:ptCount val="1"/>
                <c:pt idx="0">
                  <c:v>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127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Feuil1!$AB$4:$AB$53</c:f>
              <c:numCache>
                <c:formatCode>General</c:formatCode>
                <c:ptCount val="50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3.238</c:v>
                </c:pt>
                <c:pt idx="10">
                  <c:v>3.2389999999999999</c:v>
                </c:pt>
                <c:pt idx="11">
                  <c:v>3.242</c:v>
                </c:pt>
                <c:pt idx="12">
                  <c:v>3.2440000000000002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3.246</c:v>
                </c:pt>
                <c:pt idx="18">
                  <c:v>3.2480000000000002</c:v>
                </c:pt>
                <c:pt idx="19">
                  <c:v>3.254</c:v>
                </c:pt>
                <c:pt idx="20">
                  <c:v>3.2549999999999999</c:v>
                </c:pt>
                <c:pt idx="21">
                  <c:v>3.2549999999999999</c:v>
                </c:pt>
                <c:pt idx="22">
                  <c:v>3.2570000000000001</c:v>
                </c:pt>
                <c:pt idx="23">
                  <c:v>3.4209999999999998</c:v>
                </c:pt>
                <c:pt idx="24">
                  <c:v>3.4209999999999998</c:v>
                </c:pt>
                <c:pt idx="25">
                  <c:v>3.4220000000000002</c:v>
                </c:pt>
                <c:pt idx="26">
                  <c:v>3.4239999999999999</c:v>
                </c:pt>
                <c:pt idx="27">
                  <c:v>3.427</c:v>
                </c:pt>
                <c:pt idx="28">
                  <c:v>3.4279999999999999</c:v>
                </c:pt>
                <c:pt idx="29">
                  <c:v>3.431</c:v>
                </c:pt>
                <c:pt idx="30">
                  <c:v>3.4329999999999998</c:v>
                </c:pt>
                <c:pt idx="31">
                  <c:v>3.4340000000000002</c:v>
                </c:pt>
                <c:pt idx="32">
                  <c:v>3.4340000000000002</c:v>
                </c:pt>
                <c:pt idx="33">
                  <c:v>3.4340000000000002</c:v>
                </c:pt>
                <c:pt idx="34">
                  <c:v>3.4380000000000002</c:v>
                </c:pt>
                <c:pt idx="35">
                  <c:v>3.4390000000000001</c:v>
                </c:pt>
                <c:pt idx="36">
                  <c:v>3.6040000000000001</c:v>
                </c:pt>
                <c:pt idx="37">
                  <c:v>3.61</c:v>
                </c:pt>
                <c:pt idx="38">
                  <c:v>3.61</c:v>
                </c:pt>
                <c:pt idx="39">
                  <c:v>3.6110000000000002</c:v>
                </c:pt>
                <c:pt idx="40">
                  <c:v>3.6120000000000001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3.6160000000000001</c:v>
                </c:pt>
                <c:pt idx="44">
                  <c:v>3.617</c:v>
                </c:pt>
                <c:pt idx="45">
                  <c:v>3.617</c:v>
                </c:pt>
                <c:pt idx="46">
                  <c:v>3.617</c:v>
                </c:pt>
                <c:pt idx="47">
                  <c:v>3.617</c:v>
                </c:pt>
                <c:pt idx="48">
                  <c:v>3.6240000000000001</c:v>
                </c:pt>
                <c:pt idx="49">
                  <c:v>3.798</c:v>
                </c:pt>
              </c:numCache>
            </c:numRef>
          </c:xVal>
          <c:yVal>
            <c:numRef>
              <c:f>Feuil1!$AB$4:$AB$53</c:f>
              <c:numCache>
                <c:formatCode>General</c:formatCode>
                <c:ptCount val="50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3.238</c:v>
                </c:pt>
                <c:pt idx="10">
                  <c:v>3.2389999999999999</c:v>
                </c:pt>
                <c:pt idx="11">
                  <c:v>3.242</c:v>
                </c:pt>
                <c:pt idx="12">
                  <c:v>3.2440000000000002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3.246</c:v>
                </c:pt>
                <c:pt idx="18">
                  <c:v>3.2480000000000002</c:v>
                </c:pt>
                <c:pt idx="19">
                  <c:v>3.254</c:v>
                </c:pt>
                <c:pt idx="20">
                  <c:v>3.2549999999999999</c:v>
                </c:pt>
                <c:pt idx="21">
                  <c:v>3.2549999999999999</c:v>
                </c:pt>
                <c:pt idx="22">
                  <c:v>3.2570000000000001</c:v>
                </c:pt>
                <c:pt idx="23">
                  <c:v>3.4209999999999998</c:v>
                </c:pt>
                <c:pt idx="24">
                  <c:v>3.4209999999999998</c:v>
                </c:pt>
                <c:pt idx="25">
                  <c:v>3.4220000000000002</c:v>
                </c:pt>
                <c:pt idx="26">
                  <c:v>3.4239999999999999</c:v>
                </c:pt>
                <c:pt idx="27">
                  <c:v>3.427</c:v>
                </c:pt>
                <c:pt idx="28">
                  <c:v>3.4279999999999999</c:v>
                </c:pt>
                <c:pt idx="29">
                  <c:v>3.431</c:v>
                </c:pt>
                <c:pt idx="30">
                  <c:v>3.4329999999999998</c:v>
                </c:pt>
                <c:pt idx="31">
                  <c:v>3.4340000000000002</c:v>
                </c:pt>
                <c:pt idx="32">
                  <c:v>3.4340000000000002</c:v>
                </c:pt>
                <c:pt idx="33">
                  <c:v>3.4340000000000002</c:v>
                </c:pt>
                <c:pt idx="34">
                  <c:v>3.4380000000000002</c:v>
                </c:pt>
                <c:pt idx="35">
                  <c:v>3.4390000000000001</c:v>
                </c:pt>
                <c:pt idx="36">
                  <c:v>3.6040000000000001</c:v>
                </c:pt>
                <c:pt idx="37">
                  <c:v>3.61</c:v>
                </c:pt>
                <c:pt idx="38">
                  <c:v>3.61</c:v>
                </c:pt>
                <c:pt idx="39">
                  <c:v>3.6110000000000002</c:v>
                </c:pt>
                <c:pt idx="40">
                  <c:v>3.6120000000000001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3.6160000000000001</c:v>
                </c:pt>
                <c:pt idx="44">
                  <c:v>3.617</c:v>
                </c:pt>
                <c:pt idx="45">
                  <c:v>3.617</c:v>
                </c:pt>
                <c:pt idx="46">
                  <c:v>3.617</c:v>
                </c:pt>
                <c:pt idx="47">
                  <c:v>3.617</c:v>
                </c:pt>
                <c:pt idx="48">
                  <c:v>3.6240000000000001</c:v>
                </c:pt>
                <c:pt idx="49">
                  <c:v>3.798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8-433B-A805-A0FDBD9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11376"/>
        <c:axId val="308511856"/>
      </c:scatterChart>
      <c:valAx>
        <c:axId val="3085113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511856"/>
        <c:crosses val="autoZero"/>
        <c:crossBetween val="midCat"/>
      </c:valAx>
      <c:valAx>
        <c:axId val="30851185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85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Histogramme pour D2 PIN6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D2 PIN6 LOOP</c:v>
          </c:tx>
          <c:spPr>
            <a:solidFill>
              <a:srgbClr val="386D9E"/>
            </a:solidFill>
            <a:ln>
              <a:solidFill>
                <a:srgbClr val="386D9E"/>
              </a:solidFill>
              <a:prstDash val="solid"/>
            </a:ln>
            <a:effectLst/>
          </c:spPr>
          <c:invertIfNegative val="0"/>
          <c:cat>
            <c:strRef>
              <c:f>'Results (3)'!$GT$1:$GT$8</c:f>
              <c:strCache>
                <c:ptCount val="8"/>
                <c:pt idx="0">
                  <c:v>3 à 3.1</c:v>
                </c:pt>
                <c:pt idx="1">
                  <c:v>3.1 à 3.2</c:v>
                </c:pt>
                <c:pt idx="2">
                  <c:v>3.2 à 3.3</c:v>
                </c:pt>
                <c:pt idx="3">
                  <c:v>3.3 à 3.4</c:v>
                </c:pt>
                <c:pt idx="4">
                  <c:v>3.4 à 3.5</c:v>
                </c:pt>
                <c:pt idx="5">
                  <c:v>3.5 à 3.6</c:v>
                </c:pt>
                <c:pt idx="6">
                  <c:v>3.6 à 3.7</c:v>
                </c:pt>
                <c:pt idx="7">
                  <c:v>3.7 ou plus</c:v>
                </c:pt>
              </c:strCache>
            </c:strRef>
          </c:cat>
          <c:val>
            <c:numRef>
              <c:f>'Results (3)'!$GU$1:$GU$8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C43-9FBC-6DBD9E5A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089634624"/>
        <c:axId val="1089635104"/>
      </c:barChart>
      <c:scatterChart>
        <c:scatterStyle val="lineMarker"/>
        <c:varyColors val="0"/>
        <c:ser>
          <c:idx val="1"/>
          <c:order val="1"/>
          <c:tx>
            <c:v>Normalité attendue</c:v>
          </c:tx>
          <c:spPr>
            <a:ln w="28575" cap="rnd">
              <a:solidFill>
                <a:srgbClr val="9F386D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(3)'!$GX$1:$GX$31</c:f>
              <c:numCache>
                <c:formatCode>General</c:formatCode>
                <c:ptCount val="31"/>
                <c:pt idx="0">
                  <c:v>3</c:v>
                </c:pt>
                <c:pt idx="1">
                  <c:v>3.0266666666666699</c:v>
                </c:pt>
                <c:pt idx="2">
                  <c:v>3.0533333333333301</c:v>
                </c:pt>
                <c:pt idx="3">
                  <c:v>3.08</c:v>
                </c:pt>
                <c:pt idx="4">
                  <c:v>3.10666666666667</c:v>
                </c:pt>
                <c:pt idx="5">
                  <c:v>3.1333333333333302</c:v>
                </c:pt>
                <c:pt idx="6">
                  <c:v>3.16</c:v>
                </c:pt>
                <c:pt idx="7">
                  <c:v>3.1866666666666701</c:v>
                </c:pt>
                <c:pt idx="8">
                  <c:v>3.2133333333333298</c:v>
                </c:pt>
                <c:pt idx="9">
                  <c:v>3.24</c:v>
                </c:pt>
                <c:pt idx="10">
                  <c:v>3.2666666666666702</c:v>
                </c:pt>
                <c:pt idx="11">
                  <c:v>3.2933333333333299</c:v>
                </c:pt>
                <c:pt idx="12">
                  <c:v>3.32</c:v>
                </c:pt>
                <c:pt idx="13">
                  <c:v>3.3466666666666698</c:v>
                </c:pt>
                <c:pt idx="14">
                  <c:v>3.37333333333333</c:v>
                </c:pt>
                <c:pt idx="15">
                  <c:v>3.4</c:v>
                </c:pt>
                <c:pt idx="16">
                  <c:v>3.4266666666666699</c:v>
                </c:pt>
                <c:pt idx="17">
                  <c:v>3.45333333333333</c:v>
                </c:pt>
                <c:pt idx="18">
                  <c:v>3.48</c:v>
                </c:pt>
                <c:pt idx="19">
                  <c:v>3.5066666666666699</c:v>
                </c:pt>
                <c:pt idx="20">
                  <c:v>3.5333333333333301</c:v>
                </c:pt>
                <c:pt idx="21">
                  <c:v>3.56</c:v>
                </c:pt>
                <c:pt idx="22">
                  <c:v>3.58666666666667</c:v>
                </c:pt>
                <c:pt idx="23">
                  <c:v>3.6133333333333302</c:v>
                </c:pt>
                <c:pt idx="24">
                  <c:v>3.64</c:v>
                </c:pt>
                <c:pt idx="25">
                  <c:v>3.6666666666666701</c:v>
                </c:pt>
                <c:pt idx="26">
                  <c:v>3.6933333333333298</c:v>
                </c:pt>
                <c:pt idx="27">
                  <c:v>3.72</c:v>
                </c:pt>
                <c:pt idx="28">
                  <c:v>3.7466666666666701</c:v>
                </c:pt>
                <c:pt idx="29">
                  <c:v>3.7733333333333299</c:v>
                </c:pt>
                <c:pt idx="30">
                  <c:v>3.8</c:v>
                </c:pt>
              </c:numCache>
            </c:numRef>
          </c:xVal>
          <c:yVal>
            <c:numRef>
              <c:f>'Results (3)'!$GW$1:$GW$31</c:f>
              <c:numCache>
                <c:formatCode>General</c:formatCode>
                <c:ptCount val="31"/>
                <c:pt idx="0">
                  <c:v>1.9743417949651001</c:v>
                </c:pt>
                <c:pt idx="1">
                  <c:v>2.4661269402762498</c:v>
                </c:pt>
                <c:pt idx="2">
                  <c:v>3.0292420810917902</c:v>
                </c:pt>
                <c:pt idx="3">
                  <c:v>3.6591313587004501</c:v>
                </c:pt>
                <c:pt idx="4">
                  <c:v>4.3465780760263604</c:v>
                </c:pt>
                <c:pt idx="5">
                  <c:v>5.0774123522226997</c:v>
                </c:pt>
                <c:pt idx="6">
                  <c:v>5.8326088273504197</c:v>
                </c:pt>
                <c:pt idx="7">
                  <c:v>6.5888365156845801</c:v>
                </c:pt>
                <c:pt idx="8">
                  <c:v>7.31947746983609</c:v>
                </c:pt>
                <c:pt idx="9">
                  <c:v>7.9960755760915099</c:v>
                </c:pt>
                <c:pt idx="10">
                  <c:v>8.5901187519627804</c:v>
                </c:pt>
                <c:pt idx="11">
                  <c:v>9.0750057844950103</c:v>
                </c:pt>
                <c:pt idx="12">
                  <c:v>9.4280118312883694</c:v>
                </c:pt>
                <c:pt idx="13">
                  <c:v>9.6320514258018708</c:v>
                </c:pt>
                <c:pt idx="14">
                  <c:v>9.6770488161625607</c:v>
                </c:pt>
                <c:pt idx="15">
                  <c:v>9.5607626451431607</c:v>
                </c:pt>
                <c:pt idx="16">
                  <c:v>9.2889709934155196</c:v>
                </c:pt>
                <c:pt idx="17">
                  <c:v>8.8749955163879992</c:v>
                </c:pt>
                <c:pt idx="18">
                  <c:v>8.3386192392107397</c:v>
                </c:pt>
                <c:pt idx="19">
                  <c:v>7.7045204087289703</c:v>
                </c:pt>
                <c:pt idx="20">
                  <c:v>7.00039493488506</c:v>
                </c:pt>
                <c:pt idx="21">
                  <c:v>6.2549657982518596</c:v>
                </c:pt>
                <c:pt idx="22">
                  <c:v>5.4960769200742501</c:v>
                </c:pt>
                <c:pt idx="23">
                  <c:v>4.7490433138171904</c:v>
                </c:pt>
                <c:pt idx="24">
                  <c:v>4.03538452679408</c:v>
                </c:pt>
                <c:pt idx="25">
                  <c:v>3.3720125606183502</c:v>
                </c:pt>
                <c:pt idx="26">
                  <c:v>2.7708875953268399</c:v>
                </c:pt>
                <c:pt idx="27">
                  <c:v>2.2391031380496398</c:v>
                </c:pt>
                <c:pt idx="28">
                  <c:v>1.77932284290815</c:v>
                </c:pt>
                <c:pt idx="29">
                  <c:v>1.39046760562559</c:v>
                </c:pt>
                <c:pt idx="30">
                  <c:v>1.0685441276393901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07-4C43-9FBC-6DBD9E5A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5920"/>
        <c:axId val="113777840"/>
      </c:scatterChart>
      <c:catAx>
        <c:axId val="10896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635104"/>
        <c:crosses val="autoZero"/>
        <c:auto val="1"/>
        <c:lblAlgn val="ctr"/>
        <c:lblOffset val="100"/>
        <c:noMultiLvlLbl val="0"/>
      </c:catAx>
      <c:valAx>
        <c:axId val="108963510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Nb. d'obs.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634624"/>
        <c:crosses val="autoZero"/>
        <c:crossBetween val="between"/>
      </c:valAx>
      <c:valAx>
        <c:axId val="113777840"/>
        <c:scaling>
          <c:orientation val="minMax"/>
          <c:max val="16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75920"/>
        <c:crosses val="max"/>
        <c:crossBetween val="midCat"/>
      </c:valAx>
      <c:valAx>
        <c:axId val="113775920"/>
        <c:scaling>
          <c:orientation val="minMax"/>
          <c:max val="3.8"/>
          <c:min val="3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77840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Diagramme Q-Q Normal - D2 PIN6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36593983444377"/>
          <c:y val="0.12878472222222223"/>
          <c:w val="0.79421739349888953"/>
          <c:h val="0.79094351487314085"/>
        </c:manualLayout>
      </c:layout>
      <c:scatterChart>
        <c:scatterStyle val="lineMarker"/>
        <c:varyColors val="0"/>
        <c:ser>
          <c:idx val="0"/>
          <c:order val="0"/>
          <c:tx>
            <c:v>Ligne de référence</c:v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(3)'!$HA$1:$HA$2</c:f>
              <c:numCache>
                <c:formatCode>General</c:formatCode>
                <c:ptCount val="2"/>
                <c:pt idx="0">
                  <c:v>2.8880918435266301</c:v>
                </c:pt>
                <c:pt idx="1">
                  <c:v>3.8467481564733701</c:v>
                </c:pt>
              </c:numCache>
            </c:numRef>
          </c:xVal>
          <c:yVal>
            <c:numRef>
              <c:f>'Results (3)'!$GZ$1:$GZ$2</c:f>
              <c:numCache>
                <c:formatCode>General</c:formatCode>
                <c:ptCount val="2"/>
                <c:pt idx="0">
                  <c:v>2.8880918435266301</c:v>
                </c:pt>
                <c:pt idx="1">
                  <c:v>3.8467481564733701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1-4C32-B7E3-FC07CAD5E873}"/>
            </c:ext>
          </c:extLst>
        </c:ser>
        <c:ser>
          <c:idx val="1"/>
          <c:order val="1"/>
          <c:tx>
            <c:v>Q-Q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9525">
                <a:solidFill>
                  <a:srgbClr val="386D9E"/>
                </a:solidFill>
                <a:prstDash val="solid"/>
              </a:ln>
              <a:effectLst/>
            </c:spPr>
          </c:marker>
          <c:xVal>
            <c:numRef>
              <c:f>'Results (3)'!$HC$1:$HC$50</c:f>
              <c:numCache>
                <c:formatCode>General</c:formatCode>
                <c:ptCount val="50"/>
                <c:pt idx="0">
                  <c:v>3.2450000000000001</c:v>
                </c:pt>
                <c:pt idx="1">
                  <c:v>3.6150000000000002</c:v>
                </c:pt>
                <c:pt idx="2">
                  <c:v>3.4209999999999998</c:v>
                </c:pt>
                <c:pt idx="3">
                  <c:v>3.0630000000000002</c:v>
                </c:pt>
                <c:pt idx="4">
                  <c:v>3.4329999999999998</c:v>
                </c:pt>
                <c:pt idx="5">
                  <c:v>3.2549999999999999</c:v>
                </c:pt>
                <c:pt idx="6">
                  <c:v>3.617</c:v>
                </c:pt>
                <c:pt idx="7">
                  <c:v>3.6120000000000001</c:v>
                </c:pt>
                <c:pt idx="8">
                  <c:v>3.4380000000000002</c:v>
                </c:pt>
                <c:pt idx="9">
                  <c:v>3.2440000000000002</c:v>
                </c:pt>
                <c:pt idx="10">
                  <c:v>3.0550000000000002</c:v>
                </c:pt>
                <c:pt idx="11">
                  <c:v>3.2450000000000001</c:v>
                </c:pt>
                <c:pt idx="12">
                  <c:v>3.6160000000000001</c:v>
                </c:pt>
                <c:pt idx="13">
                  <c:v>3.0609999999999999</c:v>
                </c:pt>
                <c:pt idx="14">
                  <c:v>3.6240000000000001</c:v>
                </c:pt>
                <c:pt idx="15">
                  <c:v>3.4279999999999999</c:v>
                </c:pt>
                <c:pt idx="16">
                  <c:v>3.2570000000000001</c:v>
                </c:pt>
                <c:pt idx="17">
                  <c:v>3.617</c:v>
                </c:pt>
                <c:pt idx="18">
                  <c:v>3.2450000000000001</c:v>
                </c:pt>
                <c:pt idx="19">
                  <c:v>3.246</c:v>
                </c:pt>
                <c:pt idx="20">
                  <c:v>3.617</c:v>
                </c:pt>
                <c:pt idx="21">
                  <c:v>3.0550000000000002</c:v>
                </c:pt>
                <c:pt idx="22">
                  <c:v>3.4209999999999998</c:v>
                </c:pt>
                <c:pt idx="23">
                  <c:v>3.2389999999999999</c:v>
                </c:pt>
                <c:pt idx="24">
                  <c:v>3.6040000000000001</c:v>
                </c:pt>
                <c:pt idx="25">
                  <c:v>3.2480000000000002</c:v>
                </c:pt>
                <c:pt idx="26">
                  <c:v>3.61</c:v>
                </c:pt>
                <c:pt idx="27">
                  <c:v>3.238</c:v>
                </c:pt>
                <c:pt idx="28">
                  <c:v>3.4220000000000002</c:v>
                </c:pt>
                <c:pt idx="29">
                  <c:v>3.0630000000000002</c:v>
                </c:pt>
                <c:pt idx="30">
                  <c:v>3.4239999999999999</c:v>
                </c:pt>
                <c:pt idx="31">
                  <c:v>3.798</c:v>
                </c:pt>
                <c:pt idx="32">
                  <c:v>3.6150000000000002</c:v>
                </c:pt>
                <c:pt idx="33">
                  <c:v>3.2450000000000001</c:v>
                </c:pt>
                <c:pt idx="34">
                  <c:v>3.0550000000000002</c:v>
                </c:pt>
                <c:pt idx="35">
                  <c:v>3.0609999999999999</c:v>
                </c:pt>
                <c:pt idx="36">
                  <c:v>3.4390000000000001</c:v>
                </c:pt>
                <c:pt idx="37">
                  <c:v>3.431</c:v>
                </c:pt>
                <c:pt idx="38">
                  <c:v>3.617</c:v>
                </c:pt>
                <c:pt idx="39">
                  <c:v>3.4340000000000002</c:v>
                </c:pt>
                <c:pt idx="40">
                  <c:v>3.2549999999999999</c:v>
                </c:pt>
                <c:pt idx="41">
                  <c:v>3.6110000000000002</c:v>
                </c:pt>
                <c:pt idx="42">
                  <c:v>3.61</c:v>
                </c:pt>
                <c:pt idx="43">
                  <c:v>3.254</c:v>
                </c:pt>
                <c:pt idx="44">
                  <c:v>3.4340000000000002</c:v>
                </c:pt>
                <c:pt idx="45">
                  <c:v>3.0680000000000001</c:v>
                </c:pt>
                <c:pt idx="46">
                  <c:v>3.4340000000000002</c:v>
                </c:pt>
                <c:pt idx="47">
                  <c:v>3.242</c:v>
                </c:pt>
                <c:pt idx="48">
                  <c:v>3.427</c:v>
                </c:pt>
                <c:pt idx="49">
                  <c:v>3.0630000000000002</c:v>
                </c:pt>
              </c:numCache>
            </c:numRef>
          </c:xVal>
          <c:yVal>
            <c:numRef>
              <c:f>'Results (3)'!$HB$1:$HB$50</c:f>
              <c:numCache>
                <c:formatCode>General</c:formatCode>
                <c:ptCount val="50"/>
                <c:pt idx="0">
                  <c:v>3.2599600532590398</c:v>
                </c:pt>
                <c:pt idx="1">
                  <c:v>3.57089375508999</c:v>
                </c:pt>
                <c:pt idx="2">
                  <c:v>3.3571376500243599</c:v>
                </c:pt>
                <c:pt idx="3">
                  <c:v>3.1371189819637499</c:v>
                </c:pt>
                <c:pt idx="4">
                  <c:v>3.4246779545184198</c:v>
                </c:pt>
                <c:pt idx="5">
                  <c:v>3.3260309944092001</c:v>
                </c:pt>
                <c:pt idx="6">
                  <c:v>3.6540575670092998</c:v>
                </c:pt>
                <c:pt idx="7">
                  <c:v>3.5471364315742702</c:v>
                </c:pt>
                <c:pt idx="8">
                  <c:v>3.4690348858605802</c:v>
                </c:pt>
                <c:pt idx="9">
                  <c:v>3.2292513694259402</c:v>
                </c:pt>
                <c:pt idx="10">
                  <c:v>2.98675790715594</c:v>
                </c:pt>
                <c:pt idx="11">
                  <c:v>3.2599600532590398</c:v>
                </c:pt>
                <c:pt idx="12">
                  <c:v>3.59772101803626</c:v>
                </c:pt>
                <c:pt idx="13">
                  <c:v>3.0807824329906999</c:v>
                </c:pt>
                <c:pt idx="14">
                  <c:v>3.7480820928440601</c:v>
                </c:pt>
                <c:pt idx="15">
                  <c:v>3.4035780253144399</c:v>
                </c:pt>
                <c:pt idx="16">
                  <c:v>3.3416578235082</c:v>
                </c:pt>
                <c:pt idx="17">
                  <c:v>3.6540575670092998</c:v>
                </c:pt>
                <c:pt idx="18">
                  <c:v>3.2599600532590398</c:v>
                </c:pt>
                <c:pt idx="19">
                  <c:v>3.2884423075050302</c:v>
                </c:pt>
                <c:pt idx="20">
                  <c:v>3.6540575670092998</c:v>
                </c:pt>
                <c:pt idx="21">
                  <c:v>2.98675790715594</c:v>
                </c:pt>
                <c:pt idx="22">
                  <c:v>3.3571376500243599</c:v>
                </c:pt>
                <c:pt idx="23">
                  <c:v>3.20229180311815</c:v>
                </c:pt>
                <c:pt idx="24">
                  <c:v>3.49297364010246</c:v>
                </c:pt>
                <c:pt idx="25">
                  <c:v>3.2993967217729598</c:v>
                </c:pt>
                <c:pt idx="26">
                  <c:v>3.5120927555066999</c:v>
                </c:pt>
                <c:pt idx="27">
                  <c:v>3.18770356842573</c:v>
                </c:pt>
                <c:pt idx="28">
                  <c:v>3.3725595747925898</c:v>
                </c:pt>
                <c:pt idx="29">
                  <c:v>3.1371189819637499</c:v>
                </c:pt>
                <c:pt idx="30">
                  <c:v>3.3828515399133399</c:v>
                </c:pt>
                <c:pt idx="31">
                  <c:v>3.8296426333187599</c:v>
                </c:pt>
                <c:pt idx="32">
                  <c:v>3.57089375508999</c:v>
                </c:pt>
                <c:pt idx="33">
                  <c:v>3.2599600532590398</c:v>
                </c:pt>
                <c:pt idx="34">
                  <c:v>2.98675790715594</c:v>
                </c:pt>
                <c:pt idx="35">
                  <c:v>3.0807824329906999</c:v>
                </c:pt>
                <c:pt idx="36">
                  <c:v>3.4808128046412801</c:v>
                </c:pt>
                <c:pt idx="37">
                  <c:v>3.4140668038876001</c:v>
                </c:pt>
                <c:pt idx="38">
                  <c:v>3.6540575670092998</c:v>
                </c:pt>
                <c:pt idx="39">
                  <c:v>3.44639769249497</c:v>
                </c:pt>
                <c:pt idx="40">
                  <c:v>3.3260309944092001</c:v>
                </c:pt>
                <c:pt idx="41">
                  <c:v>3.5325481968818502</c:v>
                </c:pt>
                <c:pt idx="42">
                  <c:v>3.5120927555066999</c:v>
                </c:pt>
                <c:pt idx="43">
                  <c:v>3.3101620454815799</c:v>
                </c:pt>
                <c:pt idx="44">
                  <c:v>3.44639769249497</c:v>
                </c:pt>
                <c:pt idx="45">
                  <c:v>3.1721534197454302</c:v>
                </c:pt>
                <c:pt idx="46">
                  <c:v>3.44639769249497</c:v>
                </c:pt>
                <c:pt idx="47">
                  <c:v>3.2160956460832102</c:v>
                </c:pt>
                <c:pt idx="48">
                  <c:v>3.3931821764918002</c:v>
                </c:pt>
                <c:pt idx="49">
                  <c:v>3.1371189819637499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1-4C32-B7E3-FC07CAD5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3632"/>
        <c:axId val="114972672"/>
      </c:scatterChart>
      <c:valAx>
        <c:axId val="114973632"/>
        <c:scaling>
          <c:orientation val="minMax"/>
          <c:max val="3.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72672"/>
        <c:crosses val="autoZero"/>
        <c:crossBetween val="midCat"/>
      </c:valAx>
      <c:valAx>
        <c:axId val="114972672"/>
        <c:scaling>
          <c:orientation val="minMax"/>
          <c:max val="4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Valeur attendue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97363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Histogramme pour D1 PIN7 PrtBuff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D1 PIN7 PrtBuff</c:v>
          </c:tx>
          <c:spPr>
            <a:solidFill>
              <a:srgbClr val="386D9E"/>
            </a:solidFill>
            <a:ln>
              <a:solidFill>
                <a:srgbClr val="386D9E"/>
              </a:solidFill>
              <a:prstDash val="solid"/>
            </a:ln>
            <a:effectLst/>
          </c:spPr>
          <c:invertIfNegative val="0"/>
          <c:cat>
            <c:strRef>
              <c:f>'Results (3)'!$HE$1:$HE$9</c:f>
              <c:strCache>
                <c:ptCount val="9"/>
                <c:pt idx="0">
                  <c:v>3 à 3.1</c:v>
                </c:pt>
                <c:pt idx="1">
                  <c:v>3.1 à 3.2</c:v>
                </c:pt>
                <c:pt idx="2">
                  <c:v>3.2 à 3.3</c:v>
                </c:pt>
                <c:pt idx="3">
                  <c:v>3.3 à 3.4</c:v>
                </c:pt>
                <c:pt idx="4">
                  <c:v>3.4 à 3.5</c:v>
                </c:pt>
                <c:pt idx="5">
                  <c:v>3.5 à 3.6</c:v>
                </c:pt>
                <c:pt idx="6">
                  <c:v>3.6 à 3.7</c:v>
                </c:pt>
                <c:pt idx="7">
                  <c:v>3.7 à 3.8</c:v>
                </c:pt>
                <c:pt idx="8">
                  <c:v>3.8 ou plus</c:v>
                </c:pt>
              </c:strCache>
            </c:strRef>
          </c:cat>
          <c:val>
            <c:numRef>
              <c:f>'Results (3)'!$HF$1:$HF$9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13</c:v>
                </c:pt>
                <c:pt idx="3">
                  <c:v>1</c:v>
                </c:pt>
                <c:pt idx="4">
                  <c:v>13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C-4535-9632-200106F5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8603743"/>
        <c:axId val="898604223"/>
      </c:barChart>
      <c:scatterChart>
        <c:scatterStyle val="lineMarker"/>
        <c:varyColors val="0"/>
        <c:ser>
          <c:idx val="1"/>
          <c:order val="1"/>
          <c:tx>
            <c:v>Normalité attendue</c:v>
          </c:tx>
          <c:spPr>
            <a:ln w="28575" cap="rnd">
              <a:solidFill>
                <a:srgbClr val="9F386D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(3)'!$HI$1:$HI$31</c:f>
              <c:numCache>
                <c:formatCode>General</c:formatCode>
                <c:ptCount val="31"/>
                <c:pt idx="0">
                  <c:v>3</c:v>
                </c:pt>
                <c:pt idx="1">
                  <c:v>3.03</c:v>
                </c:pt>
                <c:pt idx="2">
                  <c:v>3.06</c:v>
                </c:pt>
                <c:pt idx="3">
                  <c:v>3.09</c:v>
                </c:pt>
                <c:pt idx="4">
                  <c:v>3.12</c:v>
                </c:pt>
                <c:pt idx="5">
                  <c:v>3.15</c:v>
                </c:pt>
                <c:pt idx="6">
                  <c:v>3.18</c:v>
                </c:pt>
                <c:pt idx="7">
                  <c:v>3.21</c:v>
                </c:pt>
                <c:pt idx="8">
                  <c:v>3.24</c:v>
                </c:pt>
                <c:pt idx="9">
                  <c:v>3.27</c:v>
                </c:pt>
                <c:pt idx="10">
                  <c:v>3.3</c:v>
                </c:pt>
                <c:pt idx="11">
                  <c:v>3.33</c:v>
                </c:pt>
                <c:pt idx="12">
                  <c:v>3.36</c:v>
                </c:pt>
                <c:pt idx="13">
                  <c:v>3.39</c:v>
                </c:pt>
                <c:pt idx="14">
                  <c:v>3.42</c:v>
                </c:pt>
                <c:pt idx="15">
                  <c:v>3.45</c:v>
                </c:pt>
                <c:pt idx="16">
                  <c:v>3.48</c:v>
                </c:pt>
                <c:pt idx="17">
                  <c:v>3.51</c:v>
                </c:pt>
                <c:pt idx="18">
                  <c:v>3.54</c:v>
                </c:pt>
                <c:pt idx="19">
                  <c:v>3.57</c:v>
                </c:pt>
                <c:pt idx="20">
                  <c:v>3.6</c:v>
                </c:pt>
                <c:pt idx="21">
                  <c:v>3.63</c:v>
                </c:pt>
                <c:pt idx="22">
                  <c:v>3.66</c:v>
                </c:pt>
                <c:pt idx="23">
                  <c:v>3.69</c:v>
                </c:pt>
                <c:pt idx="24">
                  <c:v>3.72</c:v>
                </c:pt>
                <c:pt idx="25">
                  <c:v>3.75</c:v>
                </c:pt>
                <c:pt idx="26">
                  <c:v>3.78</c:v>
                </c:pt>
                <c:pt idx="27">
                  <c:v>3.81</c:v>
                </c:pt>
                <c:pt idx="28">
                  <c:v>3.84</c:v>
                </c:pt>
                <c:pt idx="29">
                  <c:v>3.87</c:v>
                </c:pt>
                <c:pt idx="30">
                  <c:v>3.9</c:v>
                </c:pt>
              </c:numCache>
            </c:numRef>
          </c:xVal>
          <c:yVal>
            <c:numRef>
              <c:f>'Results (3)'!$HH$1:$HH$31</c:f>
              <c:numCache>
                <c:formatCode>General</c:formatCode>
                <c:ptCount val="31"/>
                <c:pt idx="0">
                  <c:v>1.64390153774766</c:v>
                </c:pt>
                <c:pt idx="1">
                  <c:v>2.1386370615019499</c:v>
                </c:pt>
                <c:pt idx="2">
                  <c:v>2.7240733409154201</c:v>
                </c:pt>
                <c:pt idx="3">
                  <c:v>3.3971985011025501</c:v>
                </c:pt>
                <c:pt idx="4">
                  <c:v>4.1480451223369004</c:v>
                </c:pt>
                <c:pt idx="5">
                  <c:v>4.9589124470485899</c:v>
                </c:pt>
                <c:pt idx="6">
                  <c:v>5.8042997114295902</c:v>
                </c:pt>
                <c:pt idx="7">
                  <c:v>6.6517150909108196</c:v>
                </c:pt>
                <c:pt idx="8">
                  <c:v>7.4634197751460398</c:v>
                </c:pt>
                <c:pt idx="9">
                  <c:v>8.1990308250320201</c:v>
                </c:pt>
                <c:pt idx="10">
                  <c:v>8.8187613464501204</c:v>
                </c:pt>
                <c:pt idx="11">
                  <c:v>9.2869494358763305</c:v>
                </c:pt>
                <c:pt idx="12">
                  <c:v>9.57544558211133</c:v>
                </c:pt>
                <c:pt idx="13">
                  <c:v>9.6664125077682801</c:v>
                </c:pt>
                <c:pt idx="14">
                  <c:v>9.5541504699262294</c:v>
                </c:pt>
                <c:pt idx="15">
                  <c:v>9.2456883334206204</c:v>
                </c:pt>
                <c:pt idx="16">
                  <c:v>8.7600551982900203</c:v>
                </c:pt>
                <c:pt idx="17">
                  <c:v>8.1263375187360793</c:v>
                </c:pt>
                <c:pt idx="18">
                  <c:v>7.3807975029394299</c:v>
                </c:pt>
                <c:pt idx="19">
                  <c:v>6.56344944992553</c:v>
                </c:pt>
                <c:pt idx="20">
                  <c:v>5.7145418766057396</c:v>
                </c:pt>
                <c:pt idx="21">
                  <c:v>4.8713699735521896</c:v>
                </c:pt>
                <c:pt idx="22">
                  <c:v>4.0657552413546201</c:v>
                </c:pt>
                <c:pt idx="23">
                  <c:v>3.3223988412479901</c:v>
                </c:pt>
                <c:pt idx="24">
                  <c:v>2.6581698217326601</c:v>
                </c:pt>
                <c:pt idx="25">
                  <c:v>2.08225589398582</c:v>
                </c:pt>
                <c:pt idx="26">
                  <c:v>1.59700360833016</c:v>
                </c:pt>
                <c:pt idx="27">
                  <c:v>1.1992179353871499</c:v>
                </c:pt>
                <c:pt idx="28">
                  <c:v>0.88167952076933997</c:v>
                </c:pt>
                <c:pt idx="29">
                  <c:v>0.63466392306181396</c:v>
                </c:pt>
                <c:pt idx="30">
                  <c:v>0.44729834461019902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535-9632-200106F5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47568"/>
        <c:axId val="1874049968"/>
      </c:scatterChart>
      <c:catAx>
        <c:axId val="8986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04223"/>
        <c:crosses val="autoZero"/>
        <c:auto val="1"/>
        <c:lblAlgn val="ctr"/>
        <c:lblOffset val="100"/>
        <c:noMultiLvlLbl val="0"/>
      </c:catAx>
      <c:valAx>
        <c:axId val="89860422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Nb. d'obs.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03743"/>
        <c:crosses val="autoZero"/>
        <c:crossBetween val="between"/>
      </c:valAx>
      <c:valAx>
        <c:axId val="1874049968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47568"/>
        <c:crosses val="max"/>
        <c:crossBetween val="midCat"/>
      </c:valAx>
      <c:valAx>
        <c:axId val="1874047568"/>
        <c:scaling>
          <c:orientation val="minMax"/>
          <c:max val="3.9"/>
          <c:min val="3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49968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Diagramme Q-Q Normal - D1 PIN7 PrtBuff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Ligne de référence</c:v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(3)'!$HL$1:$HL$2</c:f>
              <c:numCache>
                <c:formatCode>General</c:formatCode>
                <c:ptCount val="2"/>
                <c:pt idx="0">
                  <c:v>2.9083808337019601</c:v>
                </c:pt>
                <c:pt idx="1">
                  <c:v>3.8684591662980399</c:v>
                </c:pt>
              </c:numCache>
            </c:numRef>
          </c:xVal>
          <c:yVal>
            <c:numRef>
              <c:f>'Results (3)'!$HK$1:$HK$2</c:f>
              <c:numCache>
                <c:formatCode>General</c:formatCode>
                <c:ptCount val="2"/>
                <c:pt idx="0">
                  <c:v>2.9083808337019601</c:v>
                </c:pt>
                <c:pt idx="1">
                  <c:v>3.8684591662980399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6-451F-B4D3-97FABAC35BAE}"/>
            </c:ext>
          </c:extLst>
        </c:ser>
        <c:ser>
          <c:idx val="1"/>
          <c:order val="1"/>
          <c:tx>
            <c:v>Q-Q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9525">
                <a:solidFill>
                  <a:srgbClr val="386D9E"/>
                </a:solidFill>
                <a:prstDash val="solid"/>
              </a:ln>
              <a:effectLst/>
            </c:spPr>
          </c:marker>
          <c:xVal>
            <c:numRef>
              <c:f>'Results (3)'!$HN$1:$HN$50</c:f>
              <c:numCache>
                <c:formatCode>General</c:formatCode>
                <c:ptCount val="50"/>
                <c:pt idx="0">
                  <c:v>3.2629999999999999</c:v>
                </c:pt>
                <c:pt idx="1">
                  <c:v>3.6320000000000001</c:v>
                </c:pt>
                <c:pt idx="2">
                  <c:v>3.4430000000000001</c:v>
                </c:pt>
                <c:pt idx="3">
                  <c:v>3.081</c:v>
                </c:pt>
                <c:pt idx="4">
                  <c:v>3.4510000000000001</c:v>
                </c:pt>
                <c:pt idx="5">
                  <c:v>3.2719999999999998</c:v>
                </c:pt>
                <c:pt idx="6">
                  <c:v>3.6339999999999999</c:v>
                </c:pt>
                <c:pt idx="7">
                  <c:v>3.641</c:v>
                </c:pt>
                <c:pt idx="8">
                  <c:v>3.4569999999999999</c:v>
                </c:pt>
                <c:pt idx="9">
                  <c:v>3.2650000000000001</c:v>
                </c:pt>
                <c:pt idx="10">
                  <c:v>3.0779999999999998</c:v>
                </c:pt>
                <c:pt idx="11">
                  <c:v>3.2639999999999998</c:v>
                </c:pt>
                <c:pt idx="12">
                  <c:v>3.645</c:v>
                </c:pt>
                <c:pt idx="13">
                  <c:v>3.0819999999999999</c:v>
                </c:pt>
                <c:pt idx="14">
                  <c:v>3.6429999999999998</c:v>
                </c:pt>
                <c:pt idx="15">
                  <c:v>3.4449999999999998</c:v>
                </c:pt>
                <c:pt idx="16">
                  <c:v>3.3010000000000002</c:v>
                </c:pt>
                <c:pt idx="17">
                  <c:v>3.64</c:v>
                </c:pt>
                <c:pt idx="18">
                  <c:v>3.2669999999999999</c:v>
                </c:pt>
                <c:pt idx="19">
                  <c:v>3.2639999999999998</c:v>
                </c:pt>
                <c:pt idx="20">
                  <c:v>3.637</c:v>
                </c:pt>
                <c:pt idx="21">
                  <c:v>3.077</c:v>
                </c:pt>
                <c:pt idx="22">
                  <c:v>3.4420000000000002</c:v>
                </c:pt>
                <c:pt idx="23">
                  <c:v>3.2589999999999999</c:v>
                </c:pt>
                <c:pt idx="24">
                  <c:v>3.629</c:v>
                </c:pt>
                <c:pt idx="25">
                  <c:v>3.2749999999999999</c:v>
                </c:pt>
                <c:pt idx="26">
                  <c:v>3.6269999999999998</c:v>
                </c:pt>
                <c:pt idx="27">
                  <c:v>3.2570000000000001</c:v>
                </c:pt>
                <c:pt idx="28">
                  <c:v>3.4409999999999998</c:v>
                </c:pt>
                <c:pt idx="29">
                  <c:v>3.085</c:v>
                </c:pt>
                <c:pt idx="30">
                  <c:v>3.444</c:v>
                </c:pt>
                <c:pt idx="31">
                  <c:v>3.8180000000000001</c:v>
                </c:pt>
                <c:pt idx="32">
                  <c:v>3.637</c:v>
                </c:pt>
                <c:pt idx="33">
                  <c:v>3.266</c:v>
                </c:pt>
                <c:pt idx="34">
                  <c:v>3.0750000000000002</c:v>
                </c:pt>
                <c:pt idx="35">
                  <c:v>3.081</c:v>
                </c:pt>
                <c:pt idx="36">
                  <c:v>3.456</c:v>
                </c:pt>
                <c:pt idx="37">
                  <c:v>3.4470000000000001</c:v>
                </c:pt>
                <c:pt idx="38">
                  <c:v>3.637</c:v>
                </c:pt>
                <c:pt idx="39">
                  <c:v>3.4550000000000001</c:v>
                </c:pt>
                <c:pt idx="40">
                  <c:v>3.2759999999999998</c:v>
                </c:pt>
                <c:pt idx="41">
                  <c:v>3.6309999999999998</c:v>
                </c:pt>
                <c:pt idx="42">
                  <c:v>3.6459999999999999</c:v>
                </c:pt>
                <c:pt idx="43">
                  <c:v>3.2770000000000001</c:v>
                </c:pt>
                <c:pt idx="44">
                  <c:v>3.452</c:v>
                </c:pt>
                <c:pt idx="45">
                  <c:v>3.09</c:v>
                </c:pt>
                <c:pt idx="46">
                  <c:v>3.452</c:v>
                </c:pt>
                <c:pt idx="47">
                  <c:v>3.26</c:v>
                </c:pt>
                <c:pt idx="48">
                  <c:v>3.444</c:v>
                </c:pt>
                <c:pt idx="49">
                  <c:v>3.08</c:v>
                </c:pt>
              </c:numCache>
            </c:numRef>
          </c:xVal>
          <c:yVal>
            <c:numRef>
              <c:f>'Results (3)'!$HM$1:$HM$50</c:f>
              <c:numCache>
                <c:formatCode>General</c:formatCode>
                <c:ptCount val="50"/>
                <c:pt idx="0">
                  <c:v>3.2500464174479</c:v>
                </c:pt>
                <c:pt idx="1">
                  <c:v>3.5537931392427899</c:v>
                </c:pt>
                <c:pt idx="2">
                  <c:v>3.3935671985637401</c:v>
                </c:pt>
                <c:pt idx="3">
                  <c:v>3.12629641831994</c:v>
                </c:pt>
                <c:pt idx="4">
                  <c:v>3.4457628879145799</c:v>
                </c:pt>
                <c:pt idx="5">
                  <c:v>3.3202958196697301</c:v>
                </c:pt>
                <c:pt idx="6">
                  <c:v>3.5684030133445699</c:v>
                </c:pt>
                <c:pt idx="7">
                  <c:v>3.6625127895276601</c:v>
                </c:pt>
                <c:pt idx="8">
                  <c:v>3.5019810054804301</c:v>
                </c:pt>
                <c:pt idx="9">
                  <c:v>3.2866543840368698</c:v>
                </c:pt>
                <c:pt idx="10">
                  <c:v>3.0534078879759599</c:v>
                </c:pt>
                <c:pt idx="11">
                  <c:v>3.2688216431630002</c:v>
                </c:pt>
                <c:pt idx="12">
                  <c:v>3.7234321120240401</c:v>
                </c:pt>
                <c:pt idx="13">
                  <c:v>3.1577773657155799</c:v>
                </c:pt>
                <c:pt idx="14">
                  <c:v>3.6896979043433502</c:v>
                </c:pt>
                <c:pt idx="15">
                  <c:v>3.4246316602008799</c:v>
                </c:pt>
                <c:pt idx="16">
                  <c:v>3.3626196092695002</c:v>
                </c:pt>
                <c:pt idx="17">
                  <c:v>3.6393967003919698</c:v>
                </c:pt>
                <c:pt idx="18">
                  <c:v>3.3093251562078798</c:v>
                </c:pt>
                <c:pt idx="19">
                  <c:v>3.2688216431630002</c:v>
                </c:pt>
                <c:pt idx="20">
                  <c:v>3.6007516691688402</c:v>
                </c:pt>
                <c:pt idx="21">
                  <c:v>3.0071932533081802</c:v>
                </c:pt>
                <c:pt idx="22">
                  <c:v>3.3832728014362599</c:v>
                </c:pt>
                <c:pt idx="23">
                  <c:v>3.22304686075721</c:v>
                </c:pt>
                <c:pt idx="24">
                  <c:v>3.5267935825521</c:v>
                </c:pt>
                <c:pt idx="25">
                  <c:v>3.3310771120854201</c:v>
                </c:pt>
                <c:pt idx="26">
                  <c:v>3.5141598796764</c:v>
                </c:pt>
                <c:pt idx="27">
                  <c:v>3.2084369866554301</c:v>
                </c:pt>
                <c:pt idx="28">
                  <c:v>3.3729655697633198</c:v>
                </c:pt>
                <c:pt idx="29">
                  <c:v>3.1760883308311598</c:v>
                </c:pt>
                <c:pt idx="30">
                  <c:v>3.4090409297579001</c:v>
                </c:pt>
                <c:pt idx="31">
                  <c:v>3.8513282697226301</c:v>
                </c:pt>
                <c:pt idx="32">
                  <c:v>3.6007516691688402</c:v>
                </c:pt>
                <c:pt idx="33">
                  <c:v>3.2981260974045399</c:v>
                </c:pt>
                <c:pt idx="34">
                  <c:v>2.9255117302773699</c:v>
                </c:pt>
                <c:pt idx="35">
                  <c:v>3.12629641831994</c:v>
                </c:pt>
                <c:pt idx="36">
                  <c:v>3.4901856159631302</c:v>
                </c:pt>
                <c:pt idx="37">
                  <c:v>3.43513599726881</c:v>
                </c:pt>
                <c:pt idx="38">
                  <c:v>3.6007516691688402</c:v>
                </c:pt>
                <c:pt idx="39">
                  <c:v>3.4787139025954601</c:v>
                </c:pt>
                <c:pt idx="40">
                  <c:v>3.3417040027311899</c:v>
                </c:pt>
                <c:pt idx="41">
                  <c:v>3.53996882039324</c:v>
                </c:pt>
                <c:pt idx="42">
                  <c:v>3.7696467466918202</c:v>
                </c:pt>
                <c:pt idx="43">
                  <c:v>3.35220833979912</c:v>
                </c:pt>
                <c:pt idx="44">
                  <c:v>3.46200350911956</c:v>
                </c:pt>
                <c:pt idx="45">
                  <c:v>3.1928637717138701</c:v>
                </c:pt>
                <c:pt idx="46">
                  <c:v>3.46200350911956</c:v>
                </c:pt>
                <c:pt idx="47">
                  <c:v>3.23687117960676</c:v>
                </c:pt>
                <c:pt idx="48">
                  <c:v>3.4090409297579001</c:v>
                </c:pt>
                <c:pt idx="49">
                  <c:v>3.0871420956566502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51F-B4D3-97FABAC3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71248"/>
        <c:axId val="1145471728"/>
      </c:scatterChart>
      <c:valAx>
        <c:axId val="1145471248"/>
        <c:scaling>
          <c:orientation val="minMax"/>
          <c:max val="3.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471728"/>
        <c:crosses val="autoZero"/>
        <c:crossBetween val="midCat"/>
      </c:valAx>
      <c:valAx>
        <c:axId val="1145471728"/>
        <c:scaling>
          <c:orientation val="minMax"/>
          <c:max val="4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Valeur attendue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47124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Histogramme pour D3 PIN5 AMSREAD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D3 PIN5 AMSREAD</c:v>
          </c:tx>
          <c:spPr>
            <a:solidFill>
              <a:srgbClr val="386D9E"/>
            </a:solidFill>
            <a:ln>
              <a:solidFill>
                <a:srgbClr val="386D9E"/>
              </a:solidFill>
              <a:prstDash val="solid"/>
            </a:ln>
            <a:effectLst/>
          </c:spPr>
          <c:invertIfNegative val="0"/>
          <c:cat>
            <c:strRef>
              <c:f>'Results (3)'!$HP$1:$HP$8</c:f>
              <c:strCache>
                <c:ptCount val="8"/>
                <c:pt idx="0">
                  <c:v>3 à 3.1</c:v>
                </c:pt>
                <c:pt idx="1">
                  <c:v>3.1 à 3.2</c:v>
                </c:pt>
                <c:pt idx="2">
                  <c:v>3.2 à 3.3</c:v>
                </c:pt>
                <c:pt idx="3">
                  <c:v>3.3 à 3.4</c:v>
                </c:pt>
                <c:pt idx="4">
                  <c:v>3.4 à 3.5</c:v>
                </c:pt>
                <c:pt idx="5">
                  <c:v>3.5 à 3.6</c:v>
                </c:pt>
                <c:pt idx="6">
                  <c:v>3.6 à 3.7</c:v>
                </c:pt>
                <c:pt idx="7">
                  <c:v>3.7 ou plus</c:v>
                </c:pt>
              </c:strCache>
            </c:strRef>
          </c:cat>
          <c:val>
            <c:numRef>
              <c:f>'Results (3)'!$HQ$1:$HQ$8</c:f>
              <c:numCache>
                <c:formatCode>General</c:formatCode>
                <c:ptCount val="8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5-4FC7-BF7C-3FA15573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5413359"/>
        <c:axId val="1874049488"/>
      </c:barChart>
      <c:scatterChart>
        <c:scatterStyle val="lineMarker"/>
        <c:varyColors val="0"/>
        <c:ser>
          <c:idx val="1"/>
          <c:order val="1"/>
          <c:tx>
            <c:v>Normalité attendue</c:v>
          </c:tx>
          <c:spPr>
            <a:ln w="28575" cap="rnd">
              <a:solidFill>
                <a:srgbClr val="9F386D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(3)'!$HT$1:$HT$31</c:f>
              <c:numCache>
                <c:formatCode>General</c:formatCode>
                <c:ptCount val="31"/>
                <c:pt idx="0">
                  <c:v>3</c:v>
                </c:pt>
                <c:pt idx="1">
                  <c:v>3.0266666666666699</c:v>
                </c:pt>
                <c:pt idx="2">
                  <c:v>3.0533333333333301</c:v>
                </c:pt>
                <c:pt idx="3">
                  <c:v>3.08</c:v>
                </c:pt>
                <c:pt idx="4">
                  <c:v>3.10666666666667</c:v>
                </c:pt>
                <c:pt idx="5">
                  <c:v>3.1333333333333302</c:v>
                </c:pt>
                <c:pt idx="6">
                  <c:v>3.16</c:v>
                </c:pt>
                <c:pt idx="7">
                  <c:v>3.1866666666666701</c:v>
                </c:pt>
                <c:pt idx="8">
                  <c:v>3.2133333333333298</c:v>
                </c:pt>
                <c:pt idx="9">
                  <c:v>3.24</c:v>
                </c:pt>
                <c:pt idx="10">
                  <c:v>3.2666666666666702</c:v>
                </c:pt>
                <c:pt idx="11">
                  <c:v>3.2933333333333299</c:v>
                </c:pt>
                <c:pt idx="12">
                  <c:v>3.32</c:v>
                </c:pt>
                <c:pt idx="13">
                  <c:v>3.3466666666666698</c:v>
                </c:pt>
                <c:pt idx="14">
                  <c:v>3.37333333333333</c:v>
                </c:pt>
                <c:pt idx="15">
                  <c:v>3.4</c:v>
                </c:pt>
                <c:pt idx="16">
                  <c:v>3.4266666666666699</c:v>
                </c:pt>
                <c:pt idx="17">
                  <c:v>3.45333333333333</c:v>
                </c:pt>
                <c:pt idx="18">
                  <c:v>3.48</c:v>
                </c:pt>
                <c:pt idx="19">
                  <c:v>3.5066666666666699</c:v>
                </c:pt>
                <c:pt idx="20">
                  <c:v>3.5333333333333301</c:v>
                </c:pt>
                <c:pt idx="21">
                  <c:v>3.56</c:v>
                </c:pt>
                <c:pt idx="22">
                  <c:v>3.58666666666667</c:v>
                </c:pt>
                <c:pt idx="23">
                  <c:v>3.6133333333333302</c:v>
                </c:pt>
                <c:pt idx="24">
                  <c:v>3.64</c:v>
                </c:pt>
                <c:pt idx="25">
                  <c:v>3.6666666666666701</c:v>
                </c:pt>
                <c:pt idx="26">
                  <c:v>3.6933333333333298</c:v>
                </c:pt>
                <c:pt idx="27">
                  <c:v>3.72</c:v>
                </c:pt>
                <c:pt idx="28">
                  <c:v>3.7466666666666701</c:v>
                </c:pt>
                <c:pt idx="29">
                  <c:v>3.7733333333333299</c:v>
                </c:pt>
                <c:pt idx="30">
                  <c:v>3.8</c:v>
                </c:pt>
              </c:numCache>
            </c:numRef>
          </c:xVal>
          <c:yVal>
            <c:numRef>
              <c:f>'Results (3)'!$HS$1:$HS$31</c:f>
              <c:numCache>
                <c:formatCode>General</c:formatCode>
                <c:ptCount val="31"/>
                <c:pt idx="0">
                  <c:v>2.2555689217510801</c:v>
                </c:pt>
                <c:pt idx="1">
                  <c:v>2.79153405631138</c:v>
                </c:pt>
                <c:pt idx="2">
                  <c:v>3.39720168157965</c:v>
                </c:pt>
                <c:pt idx="3">
                  <c:v>4.0652878456877</c:v>
                </c:pt>
                <c:pt idx="4">
                  <c:v>4.7835778259857502</c:v>
                </c:pt>
                <c:pt idx="5">
                  <c:v>5.5348513045871703</c:v>
                </c:pt>
                <c:pt idx="6">
                  <c:v>6.29724576650292</c:v>
                </c:pt>
                <c:pt idx="7">
                  <c:v>7.0450957443601601</c:v>
                </c:pt>
                <c:pt idx="8">
                  <c:v>7.7502324350828902</c:v>
                </c:pt>
                <c:pt idx="9">
                  <c:v>8.3836690645090695</c:v>
                </c:pt>
                <c:pt idx="10">
                  <c:v>8.9175406405756892</c:v>
                </c:pt>
                <c:pt idx="11">
                  <c:v>9.3271216072127494</c:v>
                </c:pt>
                <c:pt idx="12">
                  <c:v>9.5927196519492597</c:v>
                </c:pt>
                <c:pt idx="13">
                  <c:v>9.7012442028115</c:v>
                </c:pt>
                <c:pt idx="14">
                  <c:v>9.6472757631916899</c:v>
                </c:pt>
                <c:pt idx="15">
                  <c:v>9.4335144724425799</c:v>
                </c:pt>
                <c:pt idx="16">
                  <c:v>9.0705562027485893</c:v>
                </c:pt>
                <c:pt idx="17">
                  <c:v>8.5760220416000106</c:v>
                </c:pt>
                <c:pt idx="18">
                  <c:v>7.9731407322393801</c:v>
                </c:pt>
                <c:pt idx="19">
                  <c:v>7.2889428046844298</c:v>
                </c:pt>
                <c:pt idx="20">
                  <c:v>6.5522615691497998</c:v>
                </c:pt>
                <c:pt idx="21">
                  <c:v>5.7917456558569196</c:v>
                </c:pt>
                <c:pt idx="22">
                  <c:v>5.0340706719904196</c:v>
                </c:pt>
                <c:pt idx="23">
                  <c:v>4.3024982875720204</c:v>
                </c:pt>
                <c:pt idx="24">
                  <c:v>3.6158772216174899</c:v>
                </c:pt>
                <c:pt idx="25">
                  <c:v>2.98812125028368</c:v>
                </c:pt>
                <c:pt idx="26">
                  <c:v>2.4281433805679198</c:v>
                </c:pt>
                <c:pt idx="27">
                  <c:v>1.9401799459112199</c:v>
                </c:pt>
                <c:pt idx="28">
                  <c:v>1.5244081639211999</c:v>
                </c:pt>
                <c:pt idx="29">
                  <c:v>1.1777472312514199</c:v>
                </c:pt>
                <c:pt idx="30">
                  <c:v>0.89473512971579106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FC7-BF7C-3FA15573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1488"/>
        <c:axId val="122401968"/>
      </c:scatterChart>
      <c:catAx>
        <c:axId val="89541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049488"/>
        <c:crosses val="autoZero"/>
        <c:auto val="1"/>
        <c:lblAlgn val="ctr"/>
        <c:lblOffset val="100"/>
        <c:noMultiLvlLbl val="0"/>
      </c:catAx>
      <c:valAx>
        <c:axId val="187404948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Nb. d'obs.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413359"/>
        <c:crosses val="autoZero"/>
        <c:crossBetween val="between"/>
      </c:valAx>
      <c:valAx>
        <c:axId val="122401968"/>
        <c:scaling>
          <c:orientation val="minMax"/>
          <c:max val="16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01488"/>
        <c:crosses val="max"/>
        <c:crossBetween val="midCat"/>
      </c:valAx>
      <c:valAx>
        <c:axId val="122401488"/>
        <c:scaling>
          <c:orientation val="minMax"/>
          <c:max val="3.8"/>
          <c:min val="3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01968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Diagramme Q-Q Normal - D3 PIN5 AMSREAD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Ligne de référence</c:v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(3)'!$HW$1:$HW$2</c:f>
              <c:numCache>
                <c:formatCode>General</c:formatCode>
                <c:ptCount val="2"/>
                <c:pt idx="0">
                  <c:v>2.8729446193809198</c:v>
                </c:pt>
                <c:pt idx="1">
                  <c:v>3.82937538061908</c:v>
                </c:pt>
              </c:numCache>
            </c:numRef>
          </c:xVal>
          <c:yVal>
            <c:numRef>
              <c:f>'Results (3)'!$HV$1:$HV$2</c:f>
              <c:numCache>
                <c:formatCode>General</c:formatCode>
                <c:ptCount val="2"/>
                <c:pt idx="0">
                  <c:v>2.8729446193809198</c:v>
                </c:pt>
                <c:pt idx="1">
                  <c:v>3.82937538061908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8-453E-B2AE-EF54506A4947}"/>
            </c:ext>
          </c:extLst>
        </c:ser>
        <c:ser>
          <c:idx val="1"/>
          <c:order val="1"/>
          <c:tx>
            <c:v>Q-Q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9525">
                <a:solidFill>
                  <a:srgbClr val="386D9E"/>
                </a:solidFill>
                <a:prstDash val="solid"/>
              </a:ln>
              <a:effectLst/>
            </c:spPr>
          </c:marker>
          <c:xVal>
            <c:numRef>
              <c:f>'Results (3)'!$HY$1:$HY$50</c:f>
              <c:numCache>
                <c:formatCode>General</c:formatCode>
                <c:ptCount val="50"/>
                <c:pt idx="0">
                  <c:v>3.2290000000000001</c:v>
                </c:pt>
                <c:pt idx="1">
                  <c:v>3.5960000000000001</c:v>
                </c:pt>
                <c:pt idx="2">
                  <c:v>3.4049999999999998</c:v>
                </c:pt>
                <c:pt idx="3">
                  <c:v>3.0470000000000002</c:v>
                </c:pt>
                <c:pt idx="4">
                  <c:v>3.4159999999999999</c:v>
                </c:pt>
                <c:pt idx="5">
                  <c:v>3.2389999999999999</c:v>
                </c:pt>
                <c:pt idx="6">
                  <c:v>3.601</c:v>
                </c:pt>
                <c:pt idx="7">
                  <c:v>3.59</c:v>
                </c:pt>
                <c:pt idx="8">
                  <c:v>3.423</c:v>
                </c:pt>
                <c:pt idx="9">
                  <c:v>3.2290000000000001</c:v>
                </c:pt>
                <c:pt idx="10">
                  <c:v>3.0390000000000001</c:v>
                </c:pt>
                <c:pt idx="11">
                  <c:v>3.23</c:v>
                </c:pt>
                <c:pt idx="12">
                  <c:v>3.601</c:v>
                </c:pt>
                <c:pt idx="13">
                  <c:v>3.0449999999999999</c:v>
                </c:pt>
                <c:pt idx="14">
                  <c:v>3.6080000000000001</c:v>
                </c:pt>
                <c:pt idx="15">
                  <c:v>3.4119999999999999</c:v>
                </c:pt>
                <c:pt idx="16">
                  <c:v>3.2410000000000001</c:v>
                </c:pt>
                <c:pt idx="17">
                  <c:v>3.601</c:v>
                </c:pt>
                <c:pt idx="18">
                  <c:v>3.2290000000000001</c:v>
                </c:pt>
                <c:pt idx="19">
                  <c:v>3.23</c:v>
                </c:pt>
                <c:pt idx="20">
                  <c:v>3.601</c:v>
                </c:pt>
                <c:pt idx="21">
                  <c:v>3.0390000000000001</c:v>
                </c:pt>
                <c:pt idx="22">
                  <c:v>3.4049999999999998</c:v>
                </c:pt>
                <c:pt idx="23">
                  <c:v>3.2240000000000002</c:v>
                </c:pt>
                <c:pt idx="24">
                  <c:v>3.5880000000000001</c:v>
                </c:pt>
                <c:pt idx="25">
                  <c:v>3.2320000000000002</c:v>
                </c:pt>
                <c:pt idx="26">
                  <c:v>3.5950000000000002</c:v>
                </c:pt>
                <c:pt idx="27">
                  <c:v>3.2229999999999999</c:v>
                </c:pt>
                <c:pt idx="28">
                  <c:v>3.407</c:v>
                </c:pt>
                <c:pt idx="29">
                  <c:v>3.0470000000000002</c:v>
                </c:pt>
                <c:pt idx="30">
                  <c:v>3.4079999999999999</c:v>
                </c:pt>
                <c:pt idx="31">
                  <c:v>3.7759999999999998</c:v>
                </c:pt>
                <c:pt idx="32">
                  <c:v>3.5990000000000002</c:v>
                </c:pt>
                <c:pt idx="33">
                  <c:v>3.2290000000000001</c:v>
                </c:pt>
                <c:pt idx="34">
                  <c:v>3.0390000000000001</c:v>
                </c:pt>
                <c:pt idx="35">
                  <c:v>3.0449999999999999</c:v>
                </c:pt>
                <c:pt idx="36">
                  <c:v>3.423</c:v>
                </c:pt>
                <c:pt idx="37">
                  <c:v>3.4089999999999998</c:v>
                </c:pt>
                <c:pt idx="38">
                  <c:v>3.601</c:v>
                </c:pt>
                <c:pt idx="39">
                  <c:v>3.4180000000000001</c:v>
                </c:pt>
                <c:pt idx="40">
                  <c:v>3.238</c:v>
                </c:pt>
                <c:pt idx="41">
                  <c:v>3.5950000000000002</c:v>
                </c:pt>
                <c:pt idx="42">
                  <c:v>3.5950000000000002</c:v>
                </c:pt>
                <c:pt idx="43">
                  <c:v>3.2389999999999999</c:v>
                </c:pt>
                <c:pt idx="44">
                  <c:v>3.4180000000000001</c:v>
                </c:pt>
                <c:pt idx="45">
                  <c:v>3.052</c:v>
                </c:pt>
                <c:pt idx="46">
                  <c:v>3.4180000000000001</c:v>
                </c:pt>
                <c:pt idx="47">
                  <c:v>3.226</c:v>
                </c:pt>
                <c:pt idx="48">
                  <c:v>3.411</c:v>
                </c:pt>
                <c:pt idx="49">
                  <c:v>3.0470000000000002</c:v>
                </c:pt>
              </c:numCache>
            </c:numRef>
          </c:xVal>
          <c:yVal>
            <c:numRef>
              <c:f>'Results (3)'!$HX$1:$HX$50</c:f>
              <c:numCache>
                <c:formatCode>General</c:formatCode>
                <c:ptCount val="50"/>
                <c:pt idx="0">
                  <c:v>3.2320160264419902</c:v>
                </c:pt>
                <c:pt idx="1">
                  <c:v>3.5459732625582898</c:v>
                </c:pt>
                <c:pt idx="2">
                  <c:v>3.3409015208331598</c:v>
                </c:pt>
                <c:pt idx="3">
                  <c:v>3.1213936332431</c:v>
                </c:pt>
                <c:pt idx="4">
                  <c:v>3.4082850283207899</c:v>
                </c:pt>
                <c:pt idx="5">
                  <c:v>3.3098670803274399</c:v>
                </c:pt>
                <c:pt idx="6">
                  <c:v>3.62421144428055</c:v>
                </c:pt>
                <c:pt idx="7">
                  <c:v>3.4890078676189802</c:v>
                </c:pt>
                <c:pt idx="8">
                  <c:v>3.4583704749909199</c:v>
                </c:pt>
                <c:pt idx="9">
                  <c:v>3.2320160264419902</c:v>
                </c:pt>
                <c:pt idx="10">
                  <c:v>2.97138162654492</c:v>
                </c:pt>
                <c:pt idx="11">
                  <c:v>3.26681845992815</c:v>
                </c:pt>
                <c:pt idx="12">
                  <c:v>3.62421144428055</c:v>
                </c:pt>
                <c:pt idx="13">
                  <c:v>3.06518787139483</c:v>
                </c:pt>
                <c:pt idx="14">
                  <c:v>3.7309383734550798</c:v>
                </c:pt>
                <c:pt idx="15">
                  <c:v>3.3976985118201699</c:v>
                </c:pt>
                <c:pt idx="16">
                  <c:v>3.3254576312360999</c:v>
                </c:pt>
                <c:pt idx="17">
                  <c:v>3.62421144428055</c:v>
                </c:pt>
                <c:pt idx="18">
                  <c:v>3.2320160264419902</c:v>
                </c:pt>
                <c:pt idx="19">
                  <c:v>3.26681845992815</c:v>
                </c:pt>
                <c:pt idx="20">
                  <c:v>3.62421144428055</c:v>
                </c:pt>
                <c:pt idx="21">
                  <c:v>2.97138162654492</c:v>
                </c:pt>
                <c:pt idx="22">
                  <c:v>3.3409015208331598</c:v>
                </c:pt>
                <c:pt idx="23">
                  <c:v>3.1864151535804002</c:v>
                </c:pt>
                <c:pt idx="24">
                  <c:v>3.47642216325672</c:v>
                </c:pt>
                <c:pt idx="25">
                  <c:v>3.2832946400185699</c:v>
                </c:pt>
                <c:pt idx="26">
                  <c:v>3.5159048464196001</c:v>
                </c:pt>
                <c:pt idx="27">
                  <c:v>3.1718607859477399</c:v>
                </c:pt>
                <c:pt idx="28">
                  <c:v>3.3562876431030899</c:v>
                </c:pt>
                <c:pt idx="29">
                  <c:v>3.1213936332431</c:v>
                </c:pt>
                <c:pt idx="30">
                  <c:v>3.36655571509317</c:v>
                </c:pt>
                <c:pt idx="31">
                  <c:v>3.8123095684910102</c:v>
                </c:pt>
                <c:pt idx="32">
                  <c:v>3.56268496945638</c:v>
                </c:pt>
                <c:pt idx="33">
                  <c:v>3.2320160264419902</c:v>
                </c:pt>
                <c:pt idx="34">
                  <c:v>2.97138162654492</c:v>
                </c:pt>
                <c:pt idx="35">
                  <c:v>3.06518787139483</c:v>
                </c:pt>
                <c:pt idx="36">
                  <c:v>3.4583704749909199</c:v>
                </c:pt>
                <c:pt idx="37">
                  <c:v>3.3768623687638999</c:v>
                </c:pt>
                <c:pt idx="38">
                  <c:v>3.62421144428055</c:v>
                </c:pt>
                <c:pt idx="39">
                  <c:v>3.4299543432215098</c:v>
                </c:pt>
                <c:pt idx="40">
                  <c:v>3.2940349716792099</c:v>
                </c:pt>
                <c:pt idx="41">
                  <c:v>3.5159048464196001</c:v>
                </c:pt>
                <c:pt idx="42">
                  <c:v>3.5159048464196001</c:v>
                </c:pt>
                <c:pt idx="43">
                  <c:v>3.3098670803274399</c:v>
                </c:pt>
                <c:pt idx="44">
                  <c:v>3.4299543432215098</c:v>
                </c:pt>
                <c:pt idx="45">
                  <c:v>3.15634673744171</c:v>
                </c:pt>
                <c:pt idx="46">
                  <c:v>3.4299543432215098</c:v>
                </c:pt>
                <c:pt idx="47">
                  <c:v>3.2001869504765201</c:v>
                </c:pt>
                <c:pt idx="48">
                  <c:v>3.38723408328649</c:v>
                </c:pt>
                <c:pt idx="49">
                  <c:v>3.1213936332431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8-453E-B2AE-EF54506A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56320"/>
        <c:axId val="1883256800"/>
      </c:scatterChart>
      <c:valAx>
        <c:axId val="1883256320"/>
        <c:scaling>
          <c:orientation val="minMax"/>
          <c:max val="3.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256800"/>
        <c:crosses val="autoZero"/>
        <c:crossBetween val="midCat"/>
      </c:valAx>
      <c:valAx>
        <c:axId val="1883256800"/>
        <c:scaling>
          <c:orientation val="minMax"/>
          <c:max val="4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Valeur attendue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2563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Moustache!$GT$1:$GT$3</c:f>
              <c:strCache>
                <c:ptCount val="3"/>
                <c:pt idx="0">
                  <c:v>D2 PIN6 LOOP</c:v>
                </c:pt>
                <c:pt idx="1">
                  <c:v>D1 PIN7 PrtBuff</c:v>
                </c:pt>
                <c:pt idx="2">
                  <c:v>D3 PIN5 AMSREAD</c:v>
                </c:pt>
              </c:strCache>
            </c:strRef>
          </c:cat>
          <c:val>
            <c:numRef>
              <c:f>Moustache!$GU$1:$GU$3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F-4363-A520-38B5F7FB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11451264"/>
        <c:axId val="1311445504"/>
      </c:barChart>
      <c:scatterChart>
        <c:scatterStyle val="lineMarker"/>
        <c:varyColors val="0"/>
        <c:ser>
          <c:idx val="1"/>
          <c:order val="1"/>
          <c:tx>
            <c:v>Boîte</c:v>
          </c:tx>
          <c:spPr>
            <a:ln w="28575" cap="rnd">
              <a:solidFill>
                <a:srgbClr val="386D9E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Moustache!$GW$1:$GW$41</c:f>
              <c:numCache>
                <c:formatCode>General</c:formatCode>
                <c:ptCount val="41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4">
                  <c:v>1.2</c:v>
                </c:pt>
                <c:pt idx="15">
                  <c:v>1.2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1.8</c:v>
                </c:pt>
                <c:pt idx="20">
                  <c:v>1.8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1.2</c:v>
                </c:pt>
                <c:pt idx="25">
                  <c:v>1.2</c:v>
                </c:pt>
                <c:pt idx="26">
                  <c:v>1.8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2.8</c:v>
                </c:pt>
                <c:pt idx="34">
                  <c:v>2.8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2.8</c:v>
                </c:pt>
              </c:numCache>
            </c:numRef>
          </c:xVal>
          <c:yVal>
            <c:numRef>
              <c:f>Moustache!$GV$1:$GV$41</c:f>
              <c:numCache>
                <c:formatCode>General</c:formatCode>
                <c:ptCount val="41"/>
                <c:pt idx="0">
                  <c:v>3.4215</c:v>
                </c:pt>
                <c:pt idx="1">
                  <c:v>3.2442500000000001</c:v>
                </c:pt>
                <c:pt idx="2">
                  <c:v>3.2442500000000001</c:v>
                </c:pt>
                <c:pt idx="3">
                  <c:v>3.238</c:v>
                </c:pt>
                <c:pt idx="4">
                  <c:v>3.2442500000000001</c:v>
                </c:pt>
                <c:pt idx="5">
                  <c:v>3.2442500000000001</c:v>
                </c:pt>
                <c:pt idx="6">
                  <c:v>3.6084999999999998</c:v>
                </c:pt>
                <c:pt idx="7">
                  <c:v>3.6084999999999998</c:v>
                </c:pt>
                <c:pt idx="8">
                  <c:v>3.4390000000000001</c:v>
                </c:pt>
                <c:pt idx="9">
                  <c:v>3.6084999999999998</c:v>
                </c:pt>
                <c:pt idx="10">
                  <c:v>3.6084999999999998</c:v>
                </c:pt>
                <c:pt idx="11">
                  <c:v>3.4215</c:v>
                </c:pt>
                <c:pt idx="12">
                  <c:v>3.4215</c:v>
                </c:pt>
                <c:pt idx="14">
                  <c:v>3.4424999999999999</c:v>
                </c:pt>
                <c:pt idx="15">
                  <c:v>3.2632500000000002</c:v>
                </c:pt>
                <c:pt idx="16">
                  <c:v>3.2632500000000002</c:v>
                </c:pt>
                <c:pt idx="17">
                  <c:v>3.2570000000000001</c:v>
                </c:pt>
                <c:pt idx="18">
                  <c:v>3.2632500000000002</c:v>
                </c:pt>
                <c:pt idx="19">
                  <c:v>3.2632500000000002</c:v>
                </c:pt>
                <c:pt idx="20">
                  <c:v>3.6284999999999998</c:v>
                </c:pt>
                <c:pt idx="21">
                  <c:v>3.6284999999999998</c:v>
                </c:pt>
                <c:pt idx="22">
                  <c:v>3.4569999999999999</c:v>
                </c:pt>
                <c:pt idx="23">
                  <c:v>3.6284999999999998</c:v>
                </c:pt>
                <c:pt idx="24">
                  <c:v>3.6284999999999998</c:v>
                </c:pt>
                <c:pt idx="25">
                  <c:v>3.4424999999999999</c:v>
                </c:pt>
                <c:pt idx="26">
                  <c:v>3.4424999999999999</c:v>
                </c:pt>
                <c:pt idx="28">
                  <c:v>3.4060000000000001</c:v>
                </c:pt>
                <c:pt idx="29">
                  <c:v>3.2290000000000001</c:v>
                </c:pt>
                <c:pt idx="30">
                  <c:v>3.2290000000000001</c:v>
                </c:pt>
                <c:pt idx="31">
                  <c:v>3.2229999999999999</c:v>
                </c:pt>
                <c:pt idx="32">
                  <c:v>3.2290000000000001</c:v>
                </c:pt>
                <c:pt idx="33">
                  <c:v>3.2290000000000001</c:v>
                </c:pt>
                <c:pt idx="34">
                  <c:v>3.5895000000000001</c:v>
                </c:pt>
                <c:pt idx="35">
                  <c:v>3.5895000000000001</c:v>
                </c:pt>
                <c:pt idx="36">
                  <c:v>3.423</c:v>
                </c:pt>
                <c:pt idx="37">
                  <c:v>3.5895000000000001</c:v>
                </c:pt>
                <c:pt idx="38">
                  <c:v>3.5895000000000001</c:v>
                </c:pt>
                <c:pt idx="39">
                  <c:v>3.4060000000000001</c:v>
                </c:pt>
                <c:pt idx="40">
                  <c:v>3.4060000000000001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F-4363-A520-38B5F7FBEDAE}"/>
            </c:ext>
          </c:extLst>
        </c:ser>
        <c:ser>
          <c:idx val="2"/>
          <c:order val="2"/>
          <c:tx>
            <c:v>Moyenne</c:v>
          </c:tx>
          <c:spPr>
            <a:ln w="28575" cap="rnd">
              <a:solidFill>
                <a:srgbClr val="9F386D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Moustache!$GY$1:$GY$8</c:f>
              <c:numCache>
                <c:formatCode>General</c:formatCode>
                <c:ptCount val="8"/>
                <c:pt idx="0">
                  <c:v>0.2</c:v>
                </c:pt>
                <c:pt idx="1">
                  <c:v>0.8</c:v>
                </c:pt>
                <c:pt idx="3">
                  <c:v>1.2</c:v>
                </c:pt>
                <c:pt idx="4">
                  <c:v>1.8</c:v>
                </c:pt>
                <c:pt idx="6">
                  <c:v>2.2000000000000002</c:v>
                </c:pt>
                <c:pt idx="7">
                  <c:v>2.8</c:v>
                </c:pt>
              </c:numCache>
            </c:numRef>
          </c:xVal>
          <c:yVal>
            <c:numRef>
              <c:f>Moustache!$GX$1:$GX$8</c:f>
              <c:numCache>
                <c:formatCode>General</c:formatCode>
                <c:ptCount val="8"/>
                <c:pt idx="0">
                  <c:v>3.3674200000000001</c:v>
                </c:pt>
                <c:pt idx="1">
                  <c:v>3.3674200000000001</c:v>
                </c:pt>
                <c:pt idx="3">
                  <c:v>3.38842</c:v>
                </c:pt>
                <c:pt idx="4">
                  <c:v>3.38842</c:v>
                </c:pt>
                <c:pt idx="6">
                  <c:v>3.3511600000000001</c:v>
                </c:pt>
                <c:pt idx="7">
                  <c:v>3.3511600000000001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2F-4363-A520-38B5F7FBEDAE}"/>
            </c:ext>
          </c:extLst>
        </c:ser>
        <c:ser>
          <c:idx val="3"/>
          <c:order val="3"/>
          <c:tx>
            <c:v>Valeurs aberrantes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D9F38"/>
              </a:solidFill>
              <a:ln w="9525">
                <a:solidFill>
                  <a:srgbClr val="6D9F38"/>
                </a:solidFill>
                <a:prstDash val="solid"/>
              </a:ln>
              <a:effectLst/>
            </c:spPr>
          </c:marker>
          <c:xVal>
            <c:numRef>
              <c:f>Moustache!$HA$1:$HA$71</c:f>
              <c:numCache>
                <c:formatCode>General</c:formatCode>
                <c:ptCount val="7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</c:numCache>
            </c:numRef>
          </c:xVal>
          <c:yVal>
            <c:numRef>
              <c:f>Moustache!$GZ$1:$GZ$71</c:f>
              <c:numCache>
                <c:formatCode>General</c:formatCode>
                <c:ptCount val="71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3.0630000000000002</c:v>
                </c:pt>
                <c:pt idx="6">
                  <c:v>3.0630000000000002</c:v>
                </c:pt>
                <c:pt idx="7">
                  <c:v>3.0630000000000002</c:v>
                </c:pt>
                <c:pt idx="8">
                  <c:v>3.0680000000000001</c:v>
                </c:pt>
                <c:pt idx="9">
                  <c:v>3.6040000000000001</c:v>
                </c:pt>
                <c:pt idx="10">
                  <c:v>3.61</c:v>
                </c:pt>
                <c:pt idx="11">
                  <c:v>3.61</c:v>
                </c:pt>
                <c:pt idx="12">
                  <c:v>3.6110000000000002</c:v>
                </c:pt>
                <c:pt idx="13">
                  <c:v>3.6120000000000001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3.6160000000000001</c:v>
                </c:pt>
                <c:pt idx="17">
                  <c:v>3.617</c:v>
                </c:pt>
                <c:pt idx="18">
                  <c:v>3.617</c:v>
                </c:pt>
                <c:pt idx="19">
                  <c:v>3.617</c:v>
                </c:pt>
                <c:pt idx="20">
                  <c:v>3.617</c:v>
                </c:pt>
                <c:pt idx="21">
                  <c:v>3.6240000000000001</c:v>
                </c:pt>
                <c:pt idx="22">
                  <c:v>3.798</c:v>
                </c:pt>
                <c:pt idx="24">
                  <c:v>3.0750000000000002</c:v>
                </c:pt>
                <c:pt idx="25">
                  <c:v>3.077</c:v>
                </c:pt>
                <c:pt idx="26">
                  <c:v>3.0779999999999998</c:v>
                </c:pt>
                <c:pt idx="27">
                  <c:v>3.08</c:v>
                </c:pt>
                <c:pt idx="28">
                  <c:v>3.081</c:v>
                </c:pt>
                <c:pt idx="29">
                  <c:v>3.081</c:v>
                </c:pt>
                <c:pt idx="30">
                  <c:v>3.0819999999999999</c:v>
                </c:pt>
                <c:pt idx="31">
                  <c:v>3.085</c:v>
                </c:pt>
                <c:pt idx="32">
                  <c:v>3.09</c:v>
                </c:pt>
                <c:pt idx="33">
                  <c:v>3.6269999999999998</c:v>
                </c:pt>
                <c:pt idx="34">
                  <c:v>3.629</c:v>
                </c:pt>
                <c:pt idx="35">
                  <c:v>3.6309999999999998</c:v>
                </c:pt>
                <c:pt idx="36">
                  <c:v>3.6320000000000001</c:v>
                </c:pt>
                <c:pt idx="37">
                  <c:v>3.6339999999999999</c:v>
                </c:pt>
                <c:pt idx="38">
                  <c:v>3.637</c:v>
                </c:pt>
                <c:pt idx="39">
                  <c:v>3.637</c:v>
                </c:pt>
                <c:pt idx="40">
                  <c:v>3.637</c:v>
                </c:pt>
                <c:pt idx="41">
                  <c:v>3.64</c:v>
                </c:pt>
                <c:pt idx="42">
                  <c:v>3.641</c:v>
                </c:pt>
                <c:pt idx="43">
                  <c:v>3.6429999999999998</c:v>
                </c:pt>
                <c:pt idx="44">
                  <c:v>3.645</c:v>
                </c:pt>
                <c:pt idx="45">
                  <c:v>3.6459999999999999</c:v>
                </c:pt>
                <c:pt idx="46">
                  <c:v>3.8180000000000001</c:v>
                </c:pt>
                <c:pt idx="48">
                  <c:v>3.0390000000000001</c:v>
                </c:pt>
                <c:pt idx="49">
                  <c:v>3.0390000000000001</c:v>
                </c:pt>
                <c:pt idx="50">
                  <c:v>3.0390000000000001</c:v>
                </c:pt>
                <c:pt idx="51">
                  <c:v>3.0449999999999999</c:v>
                </c:pt>
                <c:pt idx="52">
                  <c:v>3.0449999999999999</c:v>
                </c:pt>
                <c:pt idx="53">
                  <c:v>3.0470000000000002</c:v>
                </c:pt>
                <c:pt idx="54">
                  <c:v>3.0470000000000002</c:v>
                </c:pt>
                <c:pt idx="55">
                  <c:v>3.0470000000000002</c:v>
                </c:pt>
                <c:pt idx="56">
                  <c:v>3.052</c:v>
                </c:pt>
                <c:pt idx="57">
                  <c:v>3.5880000000000001</c:v>
                </c:pt>
                <c:pt idx="58">
                  <c:v>3.59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3.5960000000000001</c:v>
                </c:pt>
                <c:pt idx="63">
                  <c:v>3.5990000000000002</c:v>
                </c:pt>
                <c:pt idx="64">
                  <c:v>3.601</c:v>
                </c:pt>
                <c:pt idx="65">
                  <c:v>3.601</c:v>
                </c:pt>
                <c:pt idx="66">
                  <c:v>3.601</c:v>
                </c:pt>
                <c:pt idx="67">
                  <c:v>3.601</c:v>
                </c:pt>
                <c:pt idx="68">
                  <c:v>3.601</c:v>
                </c:pt>
                <c:pt idx="69">
                  <c:v>3.6080000000000001</c:v>
                </c:pt>
                <c:pt idx="70">
                  <c:v>3.7759999999999998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2F-4363-A520-38B5F7FB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22192"/>
        <c:axId val="1169077264"/>
      </c:scatterChart>
      <c:catAx>
        <c:axId val="13114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445504"/>
        <c:crosses val="autoZero"/>
        <c:auto val="1"/>
        <c:lblAlgn val="ctr"/>
        <c:lblOffset val="100"/>
        <c:noMultiLvlLbl val="0"/>
      </c:catAx>
      <c:valAx>
        <c:axId val="1311445504"/>
        <c:scaling>
          <c:orientation val="minMax"/>
          <c:max val="3.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451264"/>
        <c:crosses val="autoZero"/>
        <c:crossBetween val="between"/>
      </c:valAx>
      <c:valAx>
        <c:axId val="1169077264"/>
        <c:scaling>
          <c:orientation val="minMax"/>
          <c:max val="3.9"/>
          <c:min val="3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922192"/>
        <c:crosses val="max"/>
        <c:crossBetween val="midCat"/>
      </c:valAx>
      <c:valAx>
        <c:axId val="1318922192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077264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645051</xdr:colOff>
      <xdr:row>17</xdr:row>
      <xdr:rowOff>47269</xdr:rowOff>
    </xdr:from>
    <xdr:to>
      <xdr:col>15</xdr:col>
      <xdr:colOff>196816</xdr:colOff>
      <xdr:row>32</xdr:row>
      <xdr:rowOff>101058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8280AA0-B259-E1AB-2C55-E07FB97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55</xdr:row>
      <xdr:rowOff>38100</xdr:rowOff>
    </xdr:from>
    <xdr:to>
      <xdr:col>31</xdr:col>
      <xdr:colOff>99019</xdr:colOff>
      <xdr:row>70</xdr:row>
      <xdr:rowOff>91889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612E4A1-A24F-4B02-9EEF-4C9ABD1B9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0</xdr:rowOff>
    </xdr:from>
    <xdr:to>
      <xdr:col>5</xdr:col>
      <xdr:colOff>0</xdr:colOff>
      <xdr:row>62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8DFA9C-1E92-C4A2-7F2E-939027DE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10</xdr:col>
      <xdr:colOff>0</xdr:colOff>
      <xdr:row>62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9C38C3-B626-0E87-4675-7D05ECCB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5</xdr:col>
      <xdr:colOff>0</xdr:colOff>
      <xdr:row>82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DFC940-BE30-9345-8101-9F1BB303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0</xdr:colOff>
      <xdr:row>82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5648887-FB90-154B-9A40-0C15731B0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5</xdr:col>
      <xdr:colOff>0</xdr:colOff>
      <xdr:row>102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5597F70-A805-8DF3-0D89-F6F1819F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10</xdr:col>
      <xdr:colOff>0</xdr:colOff>
      <xdr:row>102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909B442-7652-57D2-B1D2-EFB1D8C4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847142-E856-F1CC-F194-3755E715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0</xdr:colOff>
      <xdr:row>34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D02D44-5F02-B880-08F5-37FC4FE9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7F365E-5243-4962-A9C2-293EE0AC3F2A}">
  <we:reference id="wa200002512" version="7.6.0.0" store="fr-FR" storeType="OMEX"/>
  <we:alternateReferences>
    <we:reference id="WA200002512" version="7.6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9919-B412-4D07-A2BE-588F947E967F}">
  <dimension ref="A1:AD54"/>
  <sheetViews>
    <sheetView tabSelected="1" topLeftCell="L1" zoomScale="55" zoomScaleNormal="55" workbookViewId="0">
      <selection activeCell="AB2" sqref="AB2:AD54"/>
    </sheetView>
  </sheetViews>
  <sheetFormatPr baseColWidth="10" defaultRowHeight="14.4" x14ac:dyDescent="0.3"/>
  <cols>
    <col min="1" max="1" width="22.77734375" customWidth="1"/>
    <col min="5" max="5" width="13.5546875" customWidth="1"/>
    <col min="6" max="6" width="14" customWidth="1"/>
    <col min="7" max="7" width="16" customWidth="1"/>
    <col min="8" max="8" width="16.44140625" customWidth="1"/>
    <col min="10" max="10" width="11.5546875" customWidth="1"/>
    <col min="11" max="11" width="15.88671875" bestFit="1" customWidth="1"/>
    <col min="12" max="13" width="17.109375" bestFit="1" customWidth="1"/>
    <col min="28" max="28" width="10.88671875" style="22" customWidth="1"/>
    <col min="29" max="29" width="11.5546875" style="22"/>
    <col min="30" max="30" width="23.109375" style="55" customWidth="1"/>
  </cols>
  <sheetData>
    <row r="1" spans="1:30" x14ac:dyDescent="0.3">
      <c r="A1" t="s">
        <v>0</v>
      </c>
      <c r="E1" s="27" t="s">
        <v>4</v>
      </c>
      <c r="F1" s="28" t="s">
        <v>5</v>
      </c>
      <c r="G1" s="29" t="s">
        <v>6</v>
      </c>
      <c r="H1" t="s">
        <v>68</v>
      </c>
      <c r="I1" t="s">
        <v>7</v>
      </c>
      <c r="J1" t="s">
        <v>85</v>
      </c>
      <c r="K1" s="24" t="s">
        <v>77</v>
      </c>
      <c r="L1" s="34" t="s">
        <v>78</v>
      </c>
      <c r="M1" s="37" t="s">
        <v>79</v>
      </c>
      <c r="U1" s="40" t="s">
        <v>87</v>
      </c>
      <c r="V1" s="39" t="s">
        <v>88</v>
      </c>
      <c r="W1" s="41" t="s">
        <v>89</v>
      </c>
    </row>
    <row r="2" spans="1:30" x14ac:dyDescent="0.3">
      <c r="A2">
        <v>3.258</v>
      </c>
      <c r="B2" t="s">
        <v>1</v>
      </c>
      <c r="C2">
        <f>AVERAGE(A2:A31)</f>
        <v>3.3607666666666658</v>
      </c>
      <c r="D2">
        <v>1</v>
      </c>
      <c r="E2" s="25">
        <v>3.2450000000000001</v>
      </c>
      <c r="F2">
        <v>3.2629999999999999</v>
      </c>
      <c r="G2" s="26">
        <v>3.2290000000000001</v>
      </c>
      <c r="H2">
        <f>E2-G2</f>
        <v>1.6000000000000014E-2</v>
      </c>
      <c r="I2">
        <f>F2-E2</f>
        <v>1.7999999999999794E-2</v>
      </c>
      <c r="J2">
        <f>F2-G2</f>
        <v>3.3999999999999808E-2</v>
      </c>
      <c r="K2" s="21">
        <f>CORREL(E2:E51,F2:F51)</f>
        <v>0.99971405695270443</v>
      </c>
      <c r="L2" s="22">
        <f>CORREL(E2:E51,G2:G51)</f>
        <v>0.99997243708122574</v>
      </c>
      <c r="M2" s="38">
        <f>CORREL(F2:F51,G2:G51)</f>
        <v>0.99969653281965587</v>
      </c>
      <c r="R2" t="s">
        <v>64</v>
      </c>
      <c r="S2" t="s">
        <v>62</v>
      </c>
      <c r="T2">
        <v>11</v>
      </c>
      <c r="U2">
        <v>3.0550000000000002</v>
      </c>
      <c r="V2">
        <v>3.0779999999999998</v>
      </c>
      <c r="W2">
        <v>3.0390000000000001</v>
      </c>
      <c r="AB2" s="22" t="s">
        <v>97</v>
      </c>
      <c r="AC2" s="22" t="s">
        <v>93</v>
      </c>
      <c r="AD2" s="55" t="s">
        <v>94</v>
      </c>
    </row>
    <row r="3" spans="1:30" x14ac:dyDescent="0.3">
      <c r="A3">
        <v>3.621</v>
      </c>
      <c r="B3" t="s">
        <v>2</v>
      </c>
      <c r="C3">
        <f>_xlfn.STDEV.S(A2:A31)</f>
        <v>0.19003061156911885</v>
      </c>
      <c r="D3">
        <v>2</v>
      </c>
      <c r="E3" s="25">
        <v>3.6150000000000002</v>
      </c>
      <c r="F3">
        <v>3.6320000000000001</v>
      </c>
      <c r="G3" s="26">
        <v>3.5960000000000001</v>
      </c>
      <c r="H3">
        <f t="shared" ref="H3:H51" si="0">E3-G3</f>
        <v>1.9000000000000128E-2</v>
      </c>
      <c r="I3">
        <f t="shared" ref="I3:I51" si="1">F3-E3</f>
        <v>1.6999999999999904E-2</v>
      </c>
      <c r="J3">
        <f t="shared" ref="J3:J51" si="2">F3-G3</f>
        <v>3.6000000000000032E-2</v>
      </c>
      <c r="K3" s="44" t="s">
        <v>86</v>
      </c>
      <c r="L3" s="45"/>
      <c r="M3" s="46"/>
      <c r="Q3" t="s">
        <v>1</v>
      </c>
      <c r="R3">
        <f>AVERAGE(U2:U10)</f>
        <v>3.0604444444444443</v>
      </c>
      <c r="S3" t="s">
        <v>3</v>
      </c>
      <c r="T3">
        <v>22</v>
      </c>
      <c r="U3">
        <v>3.0550000000000002</v>
      </c>
      <c r="V3">
        <v>3.077</v>
      </c>
      <c r="W3">
        <v>3.0390000000000001</v>
      </c>
      <c r="AB3" s="57" t="s">
        <v>87</v>
      </c>
    </row>
    <row r="4" spans="1:30" x14ac:dyDescent="0.3">
      <c r="A4">
        <v>3.2639999999999998</v>
      </c>
      <c r="D4">
        <v>3</v>
      </c>
      <c r="E4" s="25">
        <v>3.4209999999999998</v>
      </c>
      <c r="F4">
        <v>3.4430000000000001</v>
      </c>
      <c r="G4" s="26">
        <v>3.4049999999999998</v>
      </c>
      <c r="H4">
        <f t="shared" si="0"/>
        <v>1.6000000000000014E-2</v>
      </c>
      <c r="I4">
        <f t="shared" si="1"/>
        <v>2.2000000000000242E-2</v>
      </c>
      <c r="J4">
        <f t="shared" si="2"/>
        <v>3.8000000000000256E-2</v>
      </c>
      <c r="K4" s="47"/>
      <c r="L4" s="48"/>
      <c r="M4" s="49"/>
      <c r="S4" t="s">
        <v>63</v>
      </c>
      <c r="T4">
        <v>35</v>
      </c>
      <c r="U4">
        <v>3.0550000000000002</v>
      </c>
      <c r="V4">
        <v>3.0750000000000002</v>
      </c>
      <c r="W4">
        <v>3.0390000000000001</v>
      </c>
      <c r="AB4" s="22">
        <v>3.0550000000000002</v>
      </c>
      <c r="AC4" s="22">
        <v>11</v>
      </c>
      <c r="AD4" s="55" t="s">
        <v>64</v>
      </c>
    </row>
    <row r="5" spans="1:30" ht="14.4" customHeight="1" x14ac:dyDescent="0.3">
      <c r="A5">
        <v>3.0790000000000002</v>
      </c>
      <c r="D5">
        <v>4</v>
      </c>
      <c r="E5" s="25">
        <v>3.0630000000000002</v>
      </c>
      <c r="F5">
        <v>3.081</v>
      </c>
      <c r="G5" s="26">
        <v>3.0470000000000002</v>
      </c>
      <c r="H5">
        <f t="shared" si="0"/>
        <v>1.6000000000000014E-2</v>
      </c>
      <c r="I5">
        <f t="shared" si="1"/>
        <v>1.7999999999999794E-2</v>
      </c>
      <c r="J5">
        <f t="shared" si="2"/>
        <v>3.3999999999999808E-2</v>
      </c>
      <c r="S5" t="s">
        <v>61</v>
      </c>
      <c r="T5">
        <v>14</v>
      </c>
      <c r="U5">
        <v>3.0609999999999999</v>
      </c>
      <c r="V5">
        <v>3.0819999999999999</v>
      </c>
      <c r="W5">
        <v>3.0449999999999999</v>
      </c>
      <c r="AB5" s="22">
        <v>3.0550000000000002</v>
      </c>
      <c r="AC5" s="22">
        <v>22</v>
      </c>
      <c r="AD5" s="55" t="s">
        <v>98</v>
      </c>
    </row>
    <row r="6" spans="1:30" x14ac:dyDescent="0.3">
      <c r="A6">
        <v>3.6259999999999999</v>
      </c>
      <c r="D6">
        <v>5</v>
      </c>
      <c r="E6" s="25">
        <v>3.4329999999999998</v>
      </c>
      <c r="F6">
        <v>3.4510000000000001</v>
      </c>
      <c r="G6" s="26">
        <v>3.4159999999999999</v>
      </c>
      <c r="H6">
        <f t="shared" si="0"/>
        <v>1.6999999999999904E-2</v>
      </c>
      <c r="I6">
        <f t="shared" si="1"/>
        <v>1.8000000000000238E-2</v>
      </c>
      <c r="J6">
        <f t="shared" si="2"/>
        <v>3.5000000000000142E-2</v>
      </c>
      <c r="S6" t="s">
        <v>63</v>
      </c>
      <c r="T6">
        <v>36</v>
      </c>
      <c r="U6">
        <v>3.0609999999999999</v>
      </c>
      <c r="V6">
        <v>3.081</v>
      </c>
      <c r="W6">
        <v>3.0449999999999999</v>
      </c>
      <c r="AB6" s="22">
        <v>3.0550000000000002</v>
      </c>
      <c r="AC6" s="22">
        <v>35</v>
      </c>
    </row>
    <row r="7" spans="1:30" x14ac:dyDescent="0.3">
      <c r="A7">
        <v>3.2669999999999999</v>
      </c>
      <c r="D7">
        <v>6</v>
      </c>
      <c r="E7" s="25">
        <v>3.2549999999999999</v>
      </c>
      <c r="F7">
        <v>3.2719999999999998</v>
      </c>
      <c r="G7" s="26">
        <v>3.2389999999999999</v>
      </c>
      <c r="H7">
        <f t="shared" si="0"/>
        <v>1.6000000000000014E-2</v>
      </c>
      <c r="I7">
        <f t="shared" si="1"/>
        <v>1.6999999999999904E-2</v>
      </c>
      <c r="J7">
        <f t="shared" si="2"/>
        <v>3.2999999999999918E-2</v>
      </c>
      <c r="S7" t="s">
        <v>62</v>
      </c>
      <c r="T7">
        <v>4</v>
      </c>
      <c r="U7">
        <v>3.0630000000000002</v>
      </c>
      <c r="V7">
        <v>3.081</v>
      </c>
      <c r="W7">
        <v>3.0470000000000002</v>
      </c>
      <c r="AB7" s="22">
        <v>3.0609999999999999</v>
      </c>
      <c r="AC7" s="22">
        <v>14</v>
      </c>
      <c r="AD7" s="55" t="s">
        <v>95</v>
      </c>
    </row>
    <row r="8" spans="1:30" x14ac:dyDescent="0.3">
      <c r="A8">
        <v>3.26</v>
      </c>
      <c r="D8">
        <v>7</v>
      </c>
      <c r="E8" s="25">
        <v>3.617</v>
      </c>
      <c r="F8">
        <v>3.6339999999999999</v>
      </c>
      <c r="G8" s="26">
        <v>3.601</v>
      </c>
      <c r="H8">
        <f t="shared" si="0"/>
        <v>1.6000000000000014E-2</v>
      </c>
      <c r="I8">
        <f t="shared" si="1"/>
        <v>1.6999999999999904E-2</v>
      </c>
      <c r="J8">
        <f t="shared" si="2"/>
        <v>3.2999999999999918E-2</v>
      </c>
      <c r="O8" t="s">
        <v>1</v>
      </c>
      <c r="P8">
        <f>R12-R3</f>
        <v>0.18655555555555603</v>
      </c>
      <c r="S8" t="s">
        <v>3</v>
      </c>
      <c r="T8">
        <v>30</v>
      </c>
      <c r="U8">
        <v>3.0630000000000002</v>
      </c>
      <c r="V8">
        <v>3.085</v>
      </c>
      <c r="W8">
        <v>3.0470000000000002</v>
      </c>
      <c r="AB8" s="22">
        <v>3.0609999999999999</v>
      </c>
      <c r="AC8" s="22">
        <v>36</v>
      </c>
      <c r="AD8" s="55">
        <v>3.0604444444444443</v>
      </c>
    </row>
    <row r="9" spans="1:30" x14ac:dyDescent="0.3">
      <c r="A9">
        <v>3.4449999999999998</v>
      </c>
      <c r="D9">
        <v>8</v>
      </c>
      <c r="E9" s="25">
        <v>3.6120000000000001</v>
      </c>
      <c r="F9">
        <v>3.641</v>
      </c>
      <c r="G9" s="26">
        <v>3.59</v>
      </c>
      <c r="H9">
        <f t="shared" si="0"/>
        <v>2.2000000000000242E-2</v>
      </c>
      <c r="I9">
        <f t="shared" si="1"/>
        <v>2.8999999999999915E-2</v>
      </c>
      <c r="J9">
        <f t="shared" si="2"/>
        <v>5.1000000000000156E-2</v>
      </c>
      <c r="O9">
        <f>AVERAGE(P8:P11)</f>
        <v>0.18438888888888894</v>
      </c>
      <c r="P9">
        <f>R26-R12</f>
        <v>0.18269230769230704</v>
      </c>
      <c r="S9" t="s">
        <v>3</v>
      </c>
      <c r="T9">
        <v>50</v>
      </c>
      <c r="U9">
        <v>3.0630000000000002</v>
      </c>
      <c r="V9">
        <v>3.08</v>
      </c>
      <c r="W9">
        <v>3.0470000000000002</v>
      </c>
      <c r="AB9" s="22">
        <v>3.0630000000000002</v>
      </c>
      <c r="AC9" s="22">
        <v>4</v>
      </c>
    </row>
    <row r="10" spans="1:30" x14ac:dyDescent="0.3">
      <c r="A10">
        <v>3.0830000000000002</v>
      </c>
      <c r="D10">
        <v>9</v>
      </c>
      <c r="E10" s="25">
        <v>3.4380000000000002</v>
      </c>
      <c r="F10">
        <v>3.4569999999999999</v>
      </c>
      <c r="G10" s="26">
        <v>3.423</v>
      </c>
      <c r="H10">
        <f t="shared" si="0"/>
        <v>1.5000000000000124E-2</v>
      </c>
      <c r="I10">
        <f t="shared" si="1"/>
        <v>1.8999999999999684E-2</v>
      </c>
      <c r="J10">
        <f t="shared" si="2"/>
        <v>3.3999999999999808E-2</v>
      </c>
      <c r="K10" s="31"/>
      <c r="L10" s="15" t="s">
        <v>82</v>
      </c>
      <c r="M10" s="30" t="s">
        <v>83</v>
      </c>
      <c r="O10">
        <f>_xlfn.STDEV.S(P8:P11)</f>
        <v>1.6308668823459989E-3</v>
      </c>
      <c r="P10">
        <f>R39-R26</f>
        <v>0.1845384615384611</v>
      </c>
      <c r="S10" t="s">
        <v>63</v>
      </c>
      <c r="T10" s="6">
        <v>46</v>
      </c>
      <c r="U10" s="6">
        <v>3.0680000000000001</v>
      </c>
      <c r="V10" s="6">
        <v>3.09</v>
      </c>
      <c r="W10" s="6">
        <v>3.052</v>
      </c>
      <c r="AB10" s="22">
        <v>3.0630000000000002</v>
      </c>
      <c r="AC10" s="22">
        <v>30</v>
      </c>
      <c r="AD10" s="55" t="s">
        <v>96</v>
      </c>
    </row>
    <row r="11" spans="1:30" x14ac:dyDescent="0.3">
      <c r="A11">
        <v>3.444</v>
      </c>
      <c r="D11">
        <v>10</v>
      </c>
      <c r="E11" s="25">
        <v>3.2440000000000002</v>
      </c>
      <c r="F11">
        <v>3.2650000000000001</v>
      </c>
      <c r="G11" s="26">
        <v>3.2290000000000001</v>
      </c>
      <c r="H11">
        <f t="shared" si="0"/>
        <v>1.5000000000000124E-2</v>
      </c>
      <c r="I11">
        <f t="shared" si="1"/>
        <v>2.0999999999999908E-2</v>
      </c>
      <c r="J11">
        <f t="shared" si="2"/>
        <v>3.6000000000000032E-2</v>
      </c>
      <c r="K11" s="33" t="s">
        <v>80</v>
      </c>
      <c r="L11" s="22">
        <f>AVERAGE(H2:H51)</f>
        <v>1.6260000000000021E-2</v>
      </c>
      <c r="M11" s="23">
        <f>_xlfn.STDEV.S(H2:H51)</f>
        <v>1.6011475476632173E-3</v>
      </c>
      <c r="P11">
        <f>U51-R39</f>
        <v>0.18376923076923157</v>
      </c>
      <c r="R11" t="s">
        <v>65</v>
      </c>
      <c r="S11" t="s">
        <v>62</v>
      </c>
      <c r="T11">
        <v>28</v>
      </c>
      <c r="U11">
        <v>3.238</v>
      </c>
      <c r="V11">
        <v>3.2570000000000001</v>
      </c>
      <c r="W11">
        <v>3.2229999999999999</v>
      </c>
      <c r="AB11" s="22">
        <v>3.0630000000000002</v>
      </c>
      <c r="AC11" s="22">
        <v>50</v>
      </c>
      <c r="AD11" s="55">
        <v>0.18655555555555603</v>
      </c>
    </row>
    <row r="12" spans="1:30" x14ac:dyDescent="0.3">
      <c r="A12">
        <v>3.2629999999999999</v>
      </c>
      <c r="D12">
        <v>11</v>
      </c>
      <c r="E12" s="25">
        <v>3.0550000000000002</v>
      </c>
      <c r="F12">
        <v>3.0779999999999998</v>
      </c>
      <c r="G12" s="26">
        <v>3.0390000000000001</v>
      </c>
      <c r="H12">
        <f t="shared" si="0"/>
        <v>1.6000000000000014E-2</v>
      </c>
      <c r="I12">
        <f t="shared" si="1"/>
        <v>2.2999999999999687E-2</v>
      </c>
      <c r="J12">
        <f t="shared" si="2"/>
        <v>3.8999999999999702E-2</v>
      </c>
      <c r="K12" s="32" t="s">
        <v>81</v>
      </c>
      <c r="L12" s="22">
        <f>AVERAGE(I2:I51)</f>
        <v>2.0999999999999908E-2</v>
      </c>
      <c r="M12" s="23">
        <f>_xlfn.STDEV.S(I2:I51)</f>
        <v>4.9404618473687647E-3</v>
      </c>
      <c r="Q12" t="s">
        <v>1</v>
      </c>
      <c r="R12">
        <f>AVERAGE(U11:U24)</f>
        <v>3.2470000000000003</v>
      </c>
      <c r="S12" t="s">
        <v>61</v>
      </c>
      <c r="T12">
        <v>24</v>
      </c>
      <c r="U12">
        <v>3.2389999999999999</v>
      </c>
      <c r="V12">
        <v>3.2589999999999999</v>
      </c>
      <c r="W12">
        <v>3.2240000000000002</v>
      </c>
      <c r="AB12" s="58">
        <v>3.0680000000000001</v>
      </c>
      <c r="AC12" s="59">
        <v>46</v>
      </c>
      <c r="AD12" s="56"/>
    </row>
    <row r="13" spans="1:30" x14ac:dyDescent="0.3">
      <c r="A13">
        <v>3.44</v>
      </c>
      <c r="D13">
        <v>12</v>
      </c>
      <c r="E13" s="25">
        <v>3.2450000000000001</v>
      </c>
      <c r="F13">
        <v>3.2639999999999998</v>
      </c>
      <c r="G13" s="26">
        <v>3.23</v>
      </c>
      <c r="H13">
        <f t="shared" si="0"/>
        <v>1.5000000000000124E-2</v>
      </c>
      <c r="I13">
        <f t="shared" si="1"/>
        <v>1.8999999999999684E-2</v>
      </c>
      <c r="J13">
        <f t="shared" si="2"/>
        <v>3.3999999999999808E-2</v>
      </c>
      <c r="K13" s="35" t="s">
        <v>84</v>
      </c>
      <c r="L13" s="9">
        <f>AVERAGE(J2:J51)</f>
        <v>3.7259999999999932E-2</v>
      </c>
      <c r="M13" s="36">
        <f>_xlfn.STDEV.S(J2:J51)</f>
        <v>5.1341593115850079E-3</v>
      </c>
      <c r="S13" t="s">
        <v>62</v>
      </c>
      <c r="T13">
        <v>48</v>
      </c>
      <c r="U13">
        <v>3.242</v>
      </c>
      <c r="V13">
        <v>3.26</v>
      </c>
      <c r="W13">
        <v>3.226</v>
      </c>
      <c r="AB13" s="22">
        <v>3.238</v>
      </c>
      <c r="AC13" s="22">
        <v>28</v>
      </c>
      <c r="AD13" s="55" t="s">
        <v>65</v>
      </c>
    </row>
    <row r="14" spans="1:30" x14ac:dyDescent="0.3">
      <c r="A14">
        <v>3.4489999999999998</v>
      </c>
      <c r="D14">
        <v>13</v>
      </c>
      <c r="E14" s="25">
        <v>3.6160000000000001</v>
      </c>
      <c r="F14">
        <v>3.645</v>
      </c>
      <c r="G14" s="26">
        <v>3.601</v>
      </c>
      <c r="H14">
        <f t="shared" si="0"/>
        <v>1.5000000000000124E-2</v>
      </c>
      <c r="I14">
        <f t="shared" si="1"/>
        <v>2.8999999999999915E-2</v>
      </c>
      <c r="J14">
        <f t="shared" si="2"/>
        <v>4.4000000000000039E-2</v>
      </c>
      <c r="S14" t="s">
        <v>3</v>
      </c>
      <c r="T14">
        <v>10</v>
      </c>
      <c r="U14">
        <v>3.2440000000000002</v>
      </c>
      <c r="V14">
        <v>3.2650000000000001</v>
      </c>
      <c r="W14">
        <v>3.2290000000000001</v>
      </c>
      <c r="AB14" s="22">
        <v>3.2389999999999999</v>
      </c>
      <c r="AC14" s="22">
        <v>24</v>
      </c>
      <c r="AD14" s="55" t="s">
        <v>99</v>
      </c>
    </row>
    <row r="15" spans="1:30" x14ac:dyDescent="0.3">
      <c r="A15">
        <v>3.6339999999999999</v>
      </c>
      <c r="D15">
        <v>14</v>
      </c>
      <c r="E15" s="25">
        <v>3.0609999999999999</v>
      </c>
      <c r="F15">
        <v>3.0819999999999999</v>
      </c>
      <c r="G15" s="26">
        <v>3.0449999999999999</v>
      </c>
      <c r="H15">
        <f t="shared" si="0"/>
        <v>1.6000000000000014E-2</v>
      </c>
      <c r="I15">
        <f t="shared" si="1"/>
        <v>2.0999999999999908E-2</v>
      </c>
      <c r="J15">
        <f t="shared" si="2"/>
        <v>3.6999999999999922E-2</v>
      </c>
      <c r="S15" t="s">
        <v>61</v>
      </c>
      <c r="T15">
        <v>1</v>
      </c>
      <c r="U15">
        <v>3.2450000000000001</v>
      </c>
      <c r="V15">
        <v>3.2629999999999999</v>
      </c>
      <c r="W15">
        <v>3.2290000000000001</v>
      </c>
      <c r="AB15" s="22">
        <v>3.242</v>
      </c>
      <c r="AC15" s="22">
        <v>48</v>
      </c>
    </row>
    <row r="16" spans="1:30" x14ac:dyDescent="0.3">
      <c r="A16">
        <v>3.0750000000000002</v>
      </c>
      <c r="D16">
        <v>15</v>
      </c>
      <c r="E16" s="25">
        <v>3.6240000000000001</v>
      </c>
      <c r="F16">
        <v>3.6429999999999998</v>
      </c>
      <c r="G16" s="26">
        <v>3.6080000000000001</v>
      </c>
      <c r="H16">
        <f t="shared" si="0"/>
        <v>1.6000000000000014E-2</v>
      </c>
      <c r="I16">
        <f t="shared" si="1"/>
        <v>1.8999999999999684E-2</v>
      </c>
      <c r="J16">
        <f t="shared" si="2"/>
        <v>3.4999999999999698E-2</v>
      </c>
      <c r="S16" t="s">
        <v>3</v>
      </c>
      <c r="T16">
        <v>12</v>
      </c>
      <c r="U16">
        <v>3.2450000000000001</v>
      </c>
      <c r="V16">
        <v>3.2639999999999998</v>
      </c>
      <c r="W16">
        <v>3.23</v>
      </c>
      <c r="AB16" s="22">
        <v>3.2440000000000002</v>
      </c>
      <c r="AC16" s="22">
        <v>10</v>
      </c>
      <c r="AD16" s="55" t="s">
        <v>95</v>
      </c>
    </row>
    <row r="17" spans="1:30" x14ac:dyDescent="0.3">
      <c r="A17">
        <v>3.2559999999999998</v>
      </c>
      <c r="D17">
        <v>16</v>
      </c>
      <c r="E17" s="25">
        <v>3.4279999999999999</v>
      </c>
      <c r="F17">
        <v>3.4449999999999998</v>
      </c>
      <c r="G17" s="26">
        <v>3.4119999999999999</v>
      </c>
      <c r="H17">
        <f t="shared" si="0"/>
        <v>1.6000000000000014E-2</v>
      </c>
      <c r="I17">
        <f t="shared" si="1"/>
        <v>1.6999999999999904E-2</v>
      </c>
      <c r="J17">
        <f t="shared" si="2"/>
        <v>3.2999999999999918E-2</v>
      </c>
      <c r="S17" t="s">
        <v>63</v>
      </c>
      <c r="T17">
        <v>19</v>
      </c>
      <c r="U17">
        <v>3.2450000000000001</v>
      </c>
      <c r="V17">
        <v>3.2669999999999999</v>
      </c>
      <c r="W17">
        <v>3.2290000000000001</v>
      </c>
      <c r="AB17" s="22">
        <v>3.2450000000000001</v>
      </c>
      <c r="AC17" s="22">
        <v>1</v>
      </c>
      <c r="AD17" s="55">
        <v>3.2470000000000003</v>
      </c>
    </row>
    <row r="18" spans="1:30" x14ac:dyDescent="0.3">
      <c r="A18">
        <v>3.077</v>
      </c>
      <c r="D18">
        <v>17</v>
      </c>
      <c r="E18" s="25">
        <v>3.2570000000000001</v>
      </c>
      <c r="F18">
        <v>3.3010000000000002</v>
      </c>
      <c r="G18" s="26">
        <v>3.2410000000000001</v>
      </c>
      <c r="H18">
        <f t="shared" si="0"/>
        <v>1.6000000000000014E-2</v>
      </c>
      <c r="I18">
        <f t="shared" si="1"/>
        <v>4.4000000000000039E-2</v>
      </c>
      <c r="J18">
        <f t="shared" si="2"/>
        <v>6.0000000000000053E-2</v>
      </c>
      <c r="S18" t="s">
        <v>62</v>
      </c>
      <c r="T18">
        <v>34</v>
      </c>
      <c r="U18">
        <v>3.2450000000000001</v>
      </c>
      <c r="V18">
        <v>3.266</v>
      </c>
      <c r="W18">
        <v>3.2290000000000001</v>
      </c>
      <c r="AB18" s="22">
        <v>3.2450000000000001</v>
      </c>
      <c r="AC18" s="22">
        <v>12</v>
      </c>
    </row>
    <row r="19" spans="1:30" x14ac:dyDescent="0.3">
      <c r="A19">
        <v>3.4369999999999998</v>
      </c>
      <c r="D19">
        <v>18</v>
      </c>
      <c r="E19" s="25">
        <v>3.617</v>
      </c>
      <c r="F19">
        <v>3.64</v>
      </c>
      <c r="G19" s="26">
        <v>3.601</v>
      </c>
      <c r="H19">
        <f t="shared" si="0"/>
        <v>1.6000000000000014E-2</v>
      </c>
      <c r="I19">
        <f t="shared" si="1"/>
        <v>2.3000000000000131E-2</v>
      </c>
      <c r="J19">
        <f t="shared" si="2"/>
        <v>3.9000000000000146E-2</v>
      </c>
      <c r="S19" t="s">
        <v>3</v>
      </c>
      <c r="T19">
        <v>20</v>
      </c>
      <c r="U19">
        <v>3.246</v>
      </c>
      <c r="V19">
        <v>3.2639999999999998</v>
      </c>
      <c r="W19">
        <v>3.23</v>
      </c>
      <c r="AB19" s="22">
        <v>3.2450000000000001</v>
      </c>
      <c r="AC19" s="22">
        <v>19</v>
      </c>
      <c r="AD19" s="55" t="s">
        <v>96</v>
      </c>
    </row>
    <row r="20" spans="1:30" x14ac:dyDescent="0.3">
      <c r="A20">
        <v>3.46</v>
      </c>
      <c r="D20">
        <v>19</v>
      </c>
      <c r="E20" s="25">
        <v>3.2450000000000001</v>
      </c>
      <c r="F20">
        <v>3.2669999999999999</v>
      </c>
      <c r="G20" s="26">
        <v>3.2290000000000001</v>
      </c>
      <c r="H20">
        <f t="shared" si="0"/>
        <v>1.6000000000000014E-2</v>
      </c>
      <c r="I20">
        <f t="shared" si="1"/>
        <v>2.1999999999999797E-2</v>
      </c>
      <c r="J20">
        <f t="shared" si="2"/>
        <v>3.7999999999999812E-2</v>
      </c>
      <c r="S20" t="s">
        <v>62</v>
      </c>
      <c r="T20">
        <v>26</v>
      </c>
      <c r="U20">
        <v>3.2480000000000002</v>
      </c>
      <c r="V20">
        <v>3.2749999999999999</v>
      </c>
      <c r="W20">
        <v>3.2320000000000002</v>
      </c>
      <c r="AB20" s="22">
        <v>3.2450000000000001</v>
      </c>
      <c r="AC20" s="22">
        <v>34</v>
      </c>
      <c r="AD20" s="55">
        <v>0.18269230769230704</v>
      </c>
    </row>
    <row r="21" spans="1:30" x14ac:dyDescent="0.3">
      <c r="A21">
        <v>3.0859999999999999</v>
      </c>
      <c r="D21">
        <v>20</v>
      </c>
      <c r="E21" s="25">
        <v>3.246</v>
      </c>
      <c r="F21">
        <v>3.2639999999999998</v>
      </c>
      <c r="G21" s="26">
        <v>3.23</v>
      </c>
      <c r="H21">
        <f t="shared" si="0"/>
        <v>1.6000000000000014E-2</v>
      </c>
      <c r="I21">
        <f t="shared" si="1"/>
        <v>1.7999999999999794E-2</v>
      </c>
      <c r="J21">
        <f t="shared" si="2"/>
        <v>3.3999999999999808E-2</v>
      </c>
      <c r="S21" t="s">
        <v>62</v>
      </c>
      <c r="T21">
        <v>44</v>
      </c>
      <c r="U21">
        <v>3.254</v>
      </c>
      <c r="V21">
        <v>3.2770000000000001</v>
      </c>
      <c r="W21">
        <v>3.2389999999999999</v>
      </c>
      <c r="AB21" s="22">
        <v>3.246</v>
      </c>
      <c r="AC21" s="22">
        <v>20</v>
      </c>
    </row>
    <row r="22" spans="1:30" x14ac:dyDescent="0.3">
      <c r="A22">
        <v>3.6280000000000001</v>
      </c>
      <c r="D22">
        <v>21</v>
      </c>
      <c r="E22" s="25">
        <v>3.617</v>
      </c>
      <c r="F22">
        <v>3.637</v>
      </c>
      <c r="G22" s="26">
        <v>3.601</v>
      </c>
      <c r="H22">
        <f t="shared" si="0"/>
        <v>1.6000000000000014E-2</v>
      </c>
      <c r="I22">
        <f t="shared" si="1"/>
        <v>2.0000000000000018E-2</v>
      </c>
      <c r="J22">
        <f t="shared" si="2"/>
        <v>3.6000000000000032E-2</v>
      </c>
      <c r="S22" t="s">
        <v>3</v>
      </c>
      <c r="T22">
        <v>6</v>
      </c>
      <c r="U22">
        <v>3.2549999999999999</v>
      </c>
      <c r="V22">
        <v>3.2719999999999998</v>
      </c>
      <c r="W22">
        <v>3.2389999999999999</v>
      </c>
      <c r="AB22" s="22">
        <v>3.2480000000000002</v>
      </c>
      <c r="AC22" s="22">
        <v>26</v>
      </c>
    </row>
    <row r="23" spans="1:30" x14ac:dyDescent="0.3">
      <c r="A23">
        <v>3.4540000000000002</v>
      </c>
      <c r="D23">
        <v>22</v>
      </c>
      <c r="E23" s="25">
        <v>3.0550000000000002</v>
      </c>
      <c r="F23">
        <v>3.077</v>
      </c>
      <c r="G23" s="26">
        <v>3.0390000000000001</v>
      </c>
      <c r="H23">
        <f t="shared" si="0"/>
        <v>1.6000000000000014E-2</v>
      </c>
      <c r="I23">
        <f t="shared" si="1"/>
        <v>2.1999999999999797E-2</v>
      </c>
      <c r="J23">
        <f t="shared" si="2"/>
        <v>3.7999999999999812E-2</v>
      </c>
      <c r="S23" t="s">
        <v>61</v>
      </c>
      <c r="T23">
        <v>41</v>
      </c>
      <c r="U23">
        <v>3.2549999999999999</v>
      </c>
      <c r="V23">
        <v>3.2759999999999998</v>
      </c>
      <c r="W23">
        <v>3.238</v>
      </c>
      <c r="AB23" s="22">
        <v>3.254</v>
      </c>
      <c r="AC23" s="22">
        <v>44</v>
      </c>
    </row>
    <row r="24" spans="1:30" x14ac:dyDescent="0.3">
      <c r="A24">
        <v>3.4569999999999999</v>
      </c>
      <c r="D24">
        <v>23</v>
      </c>
      <c r="E24" s="25">
        <v>3.4209999999999998</v>
      </c>
      <c r="F24">
        <v>3.4420000000000002</v>
      </c>
      <c r="G24" s="26">
        <v>3.4049999999999998</v>
      </c>
      <c r="H24">
        <f t="shared" si="0"/>
        <v>1.6000000000000014E-2</v>
      </c>
      <c r="I24">
        <f t="shared" si="1"/>
        <v>2.1000000000000352E-2</v>
      </c>
      <c r="J24">
        <f t="shared" si="2"/>
        <v>3.7000000000000366E-2</v>
      </c>
      <c r="S24" t="s">
        <v>63</v>
      </c>
      <c r="T24" s="6">
        <v>17</v>
      </c>
      <c r="U24" s="6">
        <v>3.2570000000000001</v>
      </c>
      <c r="V24" s="6">
        <v>3.3010000000000002</v>
      </c>
      <c r="W24" s="6">
        <v>3.2410000000000001</v>
      </c>
      <c r="AB24" s="22">
        <v>3.2549999999999999</v>
      </c>
      <c r="AC24" s="22">
        <v>6</v>
      </c>
    </row>
    <row r="25" spans="1:30" x14ac:dyDescent="0.3">
      <c r="A25">
        <v>3.2650000000000001</v>
      </c>
      <c r="D25">
        <v>24</v>
      </c>
      <c r="E25" s="25">
        <v>3.2389999999999999</v>
      </c>
      <c r="F25">
        <v>3.2589999999999999</v>
      </c>
      <c r="G25" s="26">
        <v>3.2240000000000002</v>
      </c>
      <c r="H25">
        <f t="shared" si="0"/>
        <v>1.499999999999968E-2</v>
      </c>
      <c r="I25">
        <f t="shared" si="1"/>
        <v>2.0000000000000018E-2</v>
      </c>
      <c r="J25">
        <f t="shared" si="2"/>
        <v>3.4999999999999698E-2</v>
      </c>
      <c r="R25" t="s">
        <v>66</v>
      </c>
      <c r="S25" t="s">
        <v>62</v>
      </c>
      <c r="T25">
        <v>3</v>
      </c>
      <c r="U25">
        <v>3.4209999999999998</v>
      </c>
      <c r="V25">
        <v>3.4430000000000001</v>
      </c>
      <c r="W25">
        <v>3.4049999999999998</v>
      </c>
      <c r="AB25" s="22">
        <v>3.2549999999999999</v>
      </c>
      <c r="AC25" s="22">
        <v>41</v>
      </c>
    </row>
    <row r="26" spans="1:30" x14ac:dyDescent="0.3">
      <c r="A26">
        <v>3.4529999999999998</v>
      </c>
      <c r="D26">
        <v>25</v>
      </c>
      <c r="E26" s="25">
        <v>3.6040000000000001</v>
      </c>
      <c r="F26">
        <v>3.629</v>
      </c>
      <c r="G26" s="26">
        <v>3.5880000000000001</v>
      </c>
      <c r="H26">
        <f t="shared" si="0"/>
        <v>1.6000000000000014E-2</v>
      </c>
      <c r="I26">
        <f t="shared" si="1"/>
        <v>2.4999999999999911E-2</v>
      </c>
      <c r="J26">
        <f t="shared" si="2"/>
        <v>4.0999999999999925E-2</v>
      </c>
      <c r="Q26" t="s">
        <v>1</v>
      </c>
      <c r="R26">
        <f>AVERAGE(U25:U37)</f>
        <v>3.4296923076923074</v>
      </c>
      <c r="S26" t="s">
        <v>3</v>
      </c>
      <c r="T26">
        <v>23</v>
      </c>
      <c r="U26">
        <v>3.4209999999999998</v>
      </c>
      <c r="V26">
        <v>3.4420000000000002</v>
      </c>
      <c r="W26">
        <v>3.4049999999999998</v>
      </c>
      <c r="AB26" s="58">
        <v>3.2570000000000001</v>
      </c>
      <c r="AC26" s="59">
        <v>17</v>
      </c>
      <c r="AD26" s="56"/>
    </row>
    <row r="27" spans="1:30" x14ac:dyDescent="0.3">
      <c r="A27">
        <v>3.2679999999999998</v>
      </c>
      <c r="D27">
        <v>26</v>
      </c>
      <c r="E27" s="25">
        <v>3.2480000000000002</v>
      </c>
      <c r="F27">
        <v>3.2749999999999999</v>
      </c>
      <c r="G27" s="26">
        <v>3.2320000000000002</v>
      </c>
      <c r="H27">
        <f t="shared" si="0"/>
        <v>1.6000000000000014E-2</v>
      </c>
      <c r="I27">
        <f t="shared" si="1"/>
        <v>2.6999999999999691E-2</v>
      </c>
      <c r="J27">
        <f t="shared" si="2"/>
        <v>4.2999999999999705E-2</v>
      </c>
      <c r="S27" t="s">
        <v>62</v>
      </c>
      <c r="T27">
        <v>29</v>
      </c>
      <c r="U27">
        <v>3.4220000000000002</v>
      </c>
      <c r="V27">
        <v>3.4409999999999998</v>
      </c>
      <c r="W27">
        <v>3.407</v>
      </c>
      <c r="AB27" s="22">
        <v>3.4209999999999998</v>
      </c>
      <c r="AC27" s="22">
        <v>3</v>
      </c>
      <c r="AD27" s="55" t="s">
        <v>66</v>
      </c>
    </row>
    <row r="28" spans="1:30" x14ac:dyDescent="0.3">
      <c r="A28">
        <v>3.6269999999999998</v>
      </c>
      <c r="D28">
        <v>27</v>
      </c>
      <c r="E28" s="25">
        <v>3.61</v>
      </c>
      <c r="F28">
        <v>3.6269999999999998</v>
      </c>
      <c r="G28" s="26">
        <v>3.5950000000000002</v>
      </c>
      <c r="H28">
        <f t="shared" si="0"/>
        <v>1.499999999999968E-2</v>
      </c>
      <c r="I28">
        <f t="shared" si="1"/>
        <v>1.6999999999999904E-2</v>
      </c>
      <c r="J28">
        <f t="shared" si="2"/>
        <v>3.1999999999999584E-2</v>
      </c>
      <c r="S28" t="s">
        <v>3</v>
      </c>
      <c r="T28">
        <v>31</v>
      </c>
      <c r="U28">
        <v>3.4239999999999999</v>
      </c>
      <c r="V28">
        <v>3.444</v>
      </c>
      <c r="W28">
        <v>3.4079999999999999</v>
      </c>
      <c r="AB28" s="22">
        <v>3.4209999999999998</v>
      </c>
      <c r="AC28" s="22">
        <v>23</v>
      </c>
      <c r="AD28" s="55" t="s">
        <v>100</v>
      </c>
    </row>
    <row r="29" spans="1:30" x14ac:dyDescent="0.3">
      <c r="A29">
        <v>3.0859999999999999</v>
      </c>
      <c r="D29">
        <v>28</v>
      </c>
      <c r="E29" s="25">
        <v>3.238</v>
      </c>
      <c r="F29">
        <v>3.2570000000000001</v>
      </c>
      <c r="G29" s="26">
        <v>3.2229999999999999</v>
      </c>
      <c r="H29">
        <f t="shared" si="0"/>
        <v>1.5000000000000124E-2</v>
      </c>
      <c r="I29">
        <f t="shared" si="1"/>
        <v>1.9000000000000128E-2</v>
      </c>
      <c r="J29">
        <f t="shared" si="2"/>
        <v>3.4000000000000252E-2</v>
      </c>
      <c r="S29" t="s">
        <v>62</v>
      </c>
      <c r="T29">
        <v>49</v>
      </c>
      <c r="U29">
        <v>3.427</v>
      </c>
      <c r="V29">
        <v>3.444</v>
      </c>
      <c r="W29">
        <v>3.411</v>
      </c>
      <c r="AB29" s="22">
        <v>3.4220000000000002</v>
      </c>
      <c r="AC29" s="22">
        <v>29</v>
      </c>
    </row>
    <row r="30" spans="1:30" x14ac:dyDescent="0.3">
      <c r="A30">
        <v>3.6240000000000001</v>
      </c>
      <c r="D30">
        <v>29</v>
      </c>
      <c r="E30" s="25">
        <v>3.4220000000000002</v>
      </c>
      <c r="F30">
        <v>3.4409999999999998</v>
      </c>
      <c r="G30" s="26">
        <v>3.407</v>
      </c>
      <c r="H30">
        <f t="shared" si="0"/>
        <v>1.5000000000000124E-2</v>
      </c>
      <c r="I30">
        <f t="shared" si="1"/>
        <v>1.8999999999999684E-2</v>
      </c>
      <c r="J30">
        <f t="shared" si="2"/>
        <v>3.3999999999999808E-2</v>
      </c>
      <c r="S30" t="s">
        <v>63</v>
      </c>
      <c r="T30">
        <v>16</v>
      </c>
      <c r="U30">
        <v>3.4279999999999999</v>
      </c>
      <c r="V30">
        <v>3.4449999999999998</v>
      </c>
      <c r="W30">
        <v>3.4119999999999999</v>
      </c>
      <c r="AB30" s="22">
        <v>3.4239999999999999</v>
      </c>
      <c r="AC30" s="22">
        <v>31</v>
      </c>
      <c r="AD30" s="55" t="s">
        <v>95</v>
      </c>
    </row>
    <row r="31" spans="1:30" x14ac:dyDescent="0.3">
      <c r="A31">
        <v>3.4369999999999998</v>
      </c>
      <c r="D31">
        <v>30</v>
      </c>
      <c r="E31" s="25">
        <v>3.0630000000000002</v>
      </c>
      <c r="F31">
        <v>3.085</v>
      </c>
      <c r="G31" s="26">
        <v>3.0470000000000002</v>
      </c>
      <c r="H31">
        <f t="shared" si="0"/>
        <v>1.6000000000000014E-2</v>
      </c>
      <c r="I31">
        <f t="shared" si="1"/>
        <v>2.1999999999999797E-2</v>
      </c>
      <c r="J31">
        <f t="shared" si="2"/>
        <v>3.7999999999999812E-2</v>
      </c>
      <c r="S31" t="s">
        <v>61</v>
      </c>
      <c r="T31">
        <v>38</v>
      </c>
      <c r="U31">
        <v>3.431</v>
      </c>
      <c r="V31">
        <v>3.4470000000000001</v>
      </c>
      <c r="W31">
        <v>3.4089999999999998</v>
      </c>
      <c r="AB31" s="22">
        <v>3.427</v>
      </c>
      <c r="AC31" s="22">
        <v>49</v>
      </c>
      <c r="AD31" s="55">
        <v>3.4296923076923074</v>
      </c>
    </row>
    <row r="32" spans="1:30" x14ac:dyDescent="0.3">
      <c r="D32">
        <v>31</v>
      </c>
      <c r="E32" s="25">
        <v>3.4239999999999999</v>
      </c>
      <c r="F32">
        <v>3.444</v>
      </c>
      <c r="G32" s="26">
        <v>3.4079999999999999</v>
      </c>
      <c r="H32">
        <f t="shared" si="0"/>
        <v>1.6000000000000014E-2</v>
      </c>
      <c r="I32">
        <f t="shared" si="1"/>
        <v>2.0000000000000018E-2</v>
      </c>
      <c r="J32">
        <f t="shared" si="2"/>
        <v>3.6000000000000032E-2</v>
      </c>
      <c r="S32" t="s">
        <v>63</v>
      </c>
      <c r="T32">
        <v>5</v>
      </c>
      <c r="U32">
        <v>3.4329999999999998</v>
      </c>
      <c r="V32">
        <v>3.4510000000000001</v>
      </c>
      <c r="W32">
        <v>3.4159999999999999</v>
      </c>
      <c r="AB32" s="22">
        <v>3.4279999999999999</v>
      </c>
      <c r="AC32" s="22">
        <v>16</v>
      </c>
    </row>
    <row r="33" spans="4:30" x14ac:dyDescent="0.3">
      <c r="D33">
        <v>32</v>
      </c>
      <c r="E33" s="25">
        <v>3.798</v>
      </c>
      <c r="F33">
        <v>3.8180000000000001</v>
      </c>
      <c r="G33" s="26">
        <v>3.7759999999999998</v>
      </c>
      <c r="H33">
        <f t="shared" si="0"/>
        <v>2.2000000000000242E-2</v>
      </c>
      <c r="I33">
        <f t="shared" si="1"/>
        <v>2.0000000000000018E-2</v>
      </c>
      <c r="J33">
        <f t="shared" si="2"/>
        <v>4.2000000000000259E-2</v>
      </c>
      <c r="T33">
        <v>40</v>
      </c>
      <c r="U33">
        <v>3.4340000000000002</v>
      </c>
      <c r="V33">
        <v>3.4550000000000001</v>
      </c>
      <c r="W33">
        <v>3.4180000000000001</v>
      </c>
      <c r="AB33" s="22">
        <v>3.431</v>
      </c>
      <c r="AC33" s="22">
        <v>38</v>
      </c>
      <c r="AD33" s="55" t="s">
        <v>96</v>
      </c>
    </row>
    <row r="34" spans="4:30" x14ac:dyDescent="0.3">
      <c r="D34">
        <v>33</v>
      </c>
      <c r="E34" s="25">
        <v>3.6150000000000002</v>
      </c>
      <c r="F34">
        <v>3.637</v>
      </c>
      <c r="G34" s="26">
        <v>3.5990000000000002</v>
      </c>
      <c r="H34">
        <f t="shared" si="0"/>
        <v>1.6000000000000014E-2</v>
      </c>
      <c r="I34">
        <f t="shared" si="1"/>
        <v>2.1999999999999797E-2</v>
      </c>
      <c r="J34">
        <f t="shared" si="2"/>
        <v>3.7999999999999812E-2</v>
      </c>
      <c r="S34" t="s">
        <v>3</v>
      </c>
      <c r="T34">
        <v>45</v>
      </c>
      <c r="U34">
        <v>3.4340000000000002</v>
      </c>
      <c r="V34">
        <v>3.452</v>
      </c>
      <c r="W34">
        <v>3.4180000000000001</v>
      </c>
      <c r="AB34" s="22">
        <v>3.4329999999999998</v>
      </c>
      <c r="AC34" s="22">
        <v>5</v>
      </c>
      <c r="AD34" s="55">
        <v>0.1845384615384611</v>
      </c>
    </row>
    <row r="35" spans="4:30" x14ac:dyDescent="0.3">
      <c r="D35">
        <v>34</v>
      </c>
      <c r="E35" s="25">
        <v>3.2450000000000001</v>
      </c>
      <c r="F35">
        <v>3.266</v>
      </c>
      <c r="G35" s="26">
        <v>3.2290000000000001</v>
      </c>
      <c r="H35">
        <f t="shared" si="0"/>
        <v>1.6000000000000014E-2</v>
      </c>
      <c r="I35">
        <f t="shared" si="1"/>
        <v>2.0999999999999908E-2</v>
      </c>
      <c r="J35">
        <f t="shared" si="2"/>
        <v>3.6999999999999922E-2</v>
      </c>
      <c r="S35" t="s">
        <v>62</v>
      </c>
      <c r="T35">
        <v>47</v>
      </c>
      <c r="U35">
        <v>3.4340000000000002</v>
      </c>
      <c r="V35">
        <v>3.452</v>
      </c>
      <c r="W35">
        <v>3.4180000000000001</v>
      </c>
      <c r="AB35" s="22">
        <v>3.4340000000000002</v>
      </c>
      <c r="AC35" s="22">
        <v>40</v>
      </c>
    </row>
    <row r="36" spans="4:30" x14ac:dyDescent="0.3">
      <c r="D36">
        <v>35</v>
      </c>
      <c r="E36" s="25">
        <v>3.0550000000000002</v>
      </c>
      <c r="F36">
        <v>3.0750000000000002</v>
      </c>
      <c r="G36" s="26">
        <v>3.0390000000000001</v>
      </c>
      <c r="H36">
        <f t="shared" si="0"/>
        <v>1.6000000000000014E-2</v>
      </c>
      <c r="I36">
        <f t="shared" si="1"/>
        <v>2.0000000000000018E-2</v>
      </c>
      <c r="J36">
        <f t="shared" si="2"/>
        <v>3.6000000000000032E-2</v>
      </c>
      <c r="S36" t="s">
        <v>61</v>
      </c>
      <c r="T36">
        <v>9</v>
      </c>
      <c r="U36">
        <v>3.4380000000000002</v>
      </c>
      <c r="V36">
        <v>3.4569999999999999</v>
      </c>
      <c r="W36">
        <v>3.423</v>
      </c>
      <c r="AB36" s="22">
        <v>3.4340000000000002</v>
      </c>
      <c r="AC36" s="22">
        <v>45</v>
      </c>
    </row>
    <row r="37" spans="4:30" x14ac:dyDescent="0.3">
      <c r="D37">
        <v>36</v>
      </c>
      <c r="E37" s="25">
        <v>3.0609999999999999</v>
      </c>
      <c r="F37">
        <v>3.081</v>
      </c>
      <c r="G37" s="26">
        <v>3.0449999999999999</v>
      </c>
      <c r="H37">
        <f t="shared" si="0"/>
        <v>1.6000000000000014E-2</v>
      </c>
      <c r="I37">
        <f t="shared" si="1"/>
        <v>2.0000000000000018E-2</v>
      </c>
      <c r="J37">
        <f t="shared" si="2"/>
        <v>3.6000000000000032E-2</v>
      </c>
      <c r="S37" t="s">
        <v>61</v>
      </c>
      <c r="T37" s="6">
        <v>37</v>
      </c>
      <c r="U37" s="6">
        <v>3.4390000000000001</v>
      </c>
      <c r="V37" s="6">
        <v>3.456</v>
      </c>
      <c r="W37" s="6">
        <v>3.423</v>
      </c>
      <c r="AB37" s="22">
        <v>3.4340000000000002</v>
      </c>
      <c r="AC37" s="22">
        <v>47</v>
      </c>
    </row>
    <row r="38" spans="4:30" x14ac:dyDescent="0.3">
      <c r="D38">
        <v>37</v>
      </c>
      <c r="E38" s="25">
        <v>3.4390000000000001</v>
      </c>
      <c r="F38">
        <v>3.456</v>
      </c>
      <c r="G38" s="26">
        <v>3.423</v>
      </c>
      <c r="H38">
        <f t="shared" si="0"/>
        <v>1.6000000000000014E-2</v>
      </c>
      <c r="I38">
        <f t="shared" si="1"/>
        <v>1.6999999999999904E-2</v>
      </c>
      <c r="J38">
        <f t="shared" si="2"/>
        <v>3.2999999999999918E-2</v>
      </c>
      <c r="R38" t="s">
        <v>67</v>
      </c>
      <c r="S38" t="s">
        <v>63</v>
      </c>
      <c r="T38">
        <v>25</v>
      </c>
      <c r="U38">
        <v>3.6040000000000001</v>
      </c>
      <c r="V38">
        <v>3.629</v>
      </c>
      <c r="W38">
        <v>3.5880000000000001</v>
      </c>
      <c r="AB38" s="22">
        <v>3.4380000000000002</v>
      </c>
      <c r="AC38" s="22">
        <v>9</v>
      </c>
    </row>
    <row r="39" spans="4:30" x14ac:dyDescent="0.3">
      <c r="D39">
        <v>38</v>
      </c>
      <c r="E39" s="25">
        <v>3.431</v>
      </c>
      <c r="F39">
        <v>3.4470000000000001</v>
      </c>
      <c r="G39" s="26">
        <v>3.4089999999999998</v>
      </c>
      <c r="H39">
        <f t="shared" si="0"/>
        <v>2.2000000000000242E-2</v>
      </c>
      <c r="I39">
        <f t="shared" si="1"/>
        <v>1.6000000000000014E-2</v>
      </c>
      <c r="J39">
        <f t="shared" si="2"/>
        <v>3.8000000000000256E-2</v>
      </c>
      <c r="Q39" t="s">
        <v>1</v>
      </c>
      <c r="R39">
        <f>AVERAGE(U38:U50)</f>
        <v>3.6142307692307685</v>
      </c>
      <c r="S39" t="s">
        <v>63</v>
      </c>
      <c r="T39">
        <v>27</v>
      </c>
      <c r="U39">
        <v>3.61</v>
      </c>
      <c r="V39">
        <v>3.6269999999999998</v>
      </c>
      <c r="W39">
        <v>3.5950000000000002</v>
      </c>
      <c r="AB39" s="58">
        <v>3.4390000000000001</v>
      </c>
      <c r="AC39" s="59">
        <v>37</v>
      </c>
      <c r="AD39" s="56"/>
    </row>
    <row r="40" spans="4:30" x14ac:dyDescent="0.3">
      <c r="D40">
        <v>39</v>
      </c>
      <c r="E40" s="25">
        <v>3.617</v>
      </c>
      <c r="F40">
        <v>3.637</v>
      </c>
      <c r="G40" s="26">
        <v>3.601</v>
      </c>
      <c r="H40">
        <f t="shared" si="0"/>
        <v>1.6000000000000014E-2</v>
      </c>
      <c r="I40">
        <f t="shared" si="1"/>
        <v>2.0000000000000018E-2</v>
      </c>
      <c r="J40">
        <f t="shared" si="2"/>
        <v>3.6000000000000032E-2</v>
      </c>
      <c r="S40" t="s">
        <v>3</v>
      </c>
      <c r="T40">
        <v>43</v>
      </c>
      <c r="U40">
        <v>3.61</v>
      </c>
      <c r="V40">
        <v>3.6459999999999999</v>
      </c>
      <c r="W40">
        <v>3.5950000000000002</v>
      </c>
      <c r="AB40" s="22">
        <v>3.6040000000000001</v>
      </c>
      <c r="AC40" s="22">
        <v>25</v>
      </c>
      <c r="AD40" s="55" t="s">
        <v>67</v>
      </c>
    </row>
    <row r="41" spans="4:30" x14ac:dyDescent="0.3">
      <c r="D41">
        <v>40</v>
      </c>
      <c r="E41" s="25">
        <v>3.4340000000000002</v>
      </c>
      <c r="F41">
        <v>3.4550000000000001</v>
      </c>
      <c r="G41" s="26">
        <v>3.4180000000000001</v>
      </c>
      <c r="H41">
        <f t="shared" si="0"/>
        <v>1.6000000000000014E-2</v>
      </c>
      <c r="I41">
        <f t="shared" si="1"/>
        <v>2.0999999999999908E-2</v>
      </c>
      <c r="J41">
        <f t="shared" si="2"/>
        <v>3.6999999999999922E-2</v>
      </c>
      <c r="S41" t="s">
        <v>63</v>
      </c>
      <c r="T41">
        <v>42</v>
      </c>
      <c r="U41">
        <v>3.6110000000000002</v>
      </c>
      <c r="V41">
        <v>3.6309999999999998</v>
      </c>
      <c r="W41">
        <v>3.5950000000000002</v>
      </c>
      <c r="AB41" s="22">
        <v>3.61</v>
      </c>
      <c r="AC41" s="22">
        <v>27</v>
      </c>
      <c r="AD41" s="55" t="s">
        <v>100</v>
      </c>
    </row>
    <row r="42" spans="4:30" x14ac:dyDescent="0.3">
      <c r="D42">
        <v>41</v>
      </c>
      <c r="E42" s="25">
        <v>3.2549999999999999</v>
      </c>
      <c r="F42">
        <v>3.2759999999999998</v>
      </c>
      <c r="G42" s="26">
        <v>3.238</v>
      </c>
      <c r="H42">
        <f t="shared" si="0"/>
        <v>1.6999999999999904E-2</v>
      </c>
      <c r="I42">
        <f t="shared" si="1"/>
        <v>2.0999999999999908E-2</v>
      </c>
      <c r="J42">
        <f t="shared" si="2"/>
        <v>3.7999999999999812E-2</v>
      </c>
      <c r="S42" t="s">
        <v>62</v>
      </c>
      <c r="T42">
        <v>8</v>
      </c>
      <c r="U42">
        <v>3.6120000000000001</v>
      </c>
      <c r="V42">
        <v>3.641</v>
      </c>
      <c r="W42">
        <v>3.59</v>
      </c>
      <c r="AB42" s="22">
        <v>3.61</v>
      </c>
      <c r="AC42" s="22">
        <v>43</v>
      </c>
    </row>
    <row r="43" spans="4:30" x14ac:dyDescent="0.3">
      <c r="D43">
        <v>42</v>
      </c>
      <c r="E43" s="25">
        <v>3.6110000000000002</v>
      </c>
      <c r="F43">
        <v>3.6309999999999998</v>
      </c>
      <c r="G43" s="26">
        <v>3.5950000000000002</v>
      </c>
      <c r="H43">
        <f t="shared" si="0"/>
        <v>1.6000000000000014E-2</v>
      </c>
      <c r="I43">
        <f t="shared" si="1"/>
        <v>1.9999999999999574E-2</v>
      </c>
      <c r="J43">
        <f t="shared" si="2"/>
        <v>3.5999999999999588E-2</v>
      </c>
      <c r="S43" t="s">
        <v>3</v>
      </c>
      <c r="T43">
        <v>2</v>
      </c>
      <c r="U43">
        <v>3.6150000000000002</v>
      </c>
      <c r="V43">
        <v>3.6320000000000001</v>
      </c>
      <c r="W43">
        <v>3.5960000000000001</v>
      </c>
      <c r="AB43" s="22">
        <v>3.6110000000000002</v>
      </c>
      <c r="AC43" s="22">
        <v>42</v>
      </c>
      <c r="AD43" s="55" t="s">
        <v>95</v>
      </c>
    </row>
    <row r="44" spans="4:30" x14ac:dyDescent="0.3">
      <c r="D44">
        <v>43</v>
      </c>
      <c r="E44" s="25">
        <v>3.61</v>
      </c>
      <c r="F44">
        <v>3.6459999999999999</v>
      </c>
      <c r="G44" s="26">
        <v>3.5950000000000002</v>
      </c>
      <c r="H44">
        <f t="shared" si="0"/>
        <v>1.499999999999968E-2</v>
      </c>
      <c r="I44">
        <f t="shared" si="1"/>
        <v>3.6000000000000032E-2</v>
      </c>
      <c r="J44">
        <f t="shared" si="2"/>
        <v>5.0999999999999712E-2</v>
      </c>
      <c r="S44" t="s">
        <v>3</v>
      </c>
      <c r="T44">
        <v>33</v>
      </c>
      <c r="U44">
        <v>3.6150000000000002</v>
      </c>
      <c r="V44">
        <v>3.637</v>
      </c>
      <c r="W44">
        <v>3.5990000000000002</v>
      </c>
      <c r="AB44" s="22">
        <v>3.6120000000000001</v>
      </c>
      <c r="AC44" s="22">
        <v>8</v>
      </c>
      <c r="AD44" s="55">
        <v>3.6142307692307685</v>
      </c>
    </row>
    <row r="45" spans="4:30" x14ac:dyDescent="0.3">
      <c r="D45">
        <v>44</v>
      </c>
      <c r="E45" s="25">
        <v>3.254</v>
      </c>
      <c r="F45">
        <v>3.2770000000000001</v>
      </c>
      <c r="G45" s="26">
        <v>3.2389999999999999</v>
      </c>
      <c r="H45">
        <f t="shared" si="0"/>
        <v>1.5000000000000124E-2</v>
      </c>
      <c r="I45">
        <f t="shared" si="1"/>
        <v>2.3000000000000131E-2</v>
      </c>
      <c r="J45">
        <f t="shared" si="2"/>
        <v>3.8000000000000256E-2</v>
      </c>
      <c r="S45" t="s">
        <v>62</v>
      </c>
      <c r="T45">
        <v>13</v>
      </c>
      <c r="U45">
        <v>3.6160000000000001</v>
      </c>
      <c r="V45">
        <v>3.645</v>
      </c>
      <c r="W45">
        <v>3.601</v>
      </c>
      <c r="AB45" s="22">
        <v>3.6150000000000002</v>
      </c>
      <c r="AC45" s="22">
        <v>2</v>
      </c>
    </row>
    <row r="46" spans="4:30" x14ac:dyDescent="0.3">
      <c r="D46">
        <v>45</v>
      </c>
      <c r="E46" s="25">
        <v>3.4340000000000002</v>
      </c>
      <c r="F46">
        <v>3.452</v>
      </c>
      <c r="G46" s="26">
        <v>3.4180000000000001</v>
      </c>
      <c r="H46">
        <f t="shared" si="0"/>
        <v>1.6000000000000014E-2</v>
      </c>
      <c r="I46">
        <f t="shared" si="1"/>
        <v>1.7999999999999794E-2</v>
      </c>
      <c r="J46">
        <f t="shared" si="2"/>
        <v>3.3999999999999808E-2</v>
      </c>
      <c r="S46" t="s">
        <v>63</v>
      </c>
      <c r="T46">
        <v>7</v>
      </c>
      <c r="U46">
        <v>3.617</v>
      </c>
      <c r="V46">
        <v>3.6339999999999999</v>
      </c>
      <c r="W46">
        <v>3.601</v>
      </c>
      <c r="AB46" s="22">
        <v>3.6150000000000002</v>
      </c>
      <c r="AC46" s="22">
        <v>33</v>
      </c>
      <c r="AD46" s="55" t="s">
        <v>96</v>
      </c>
    </row>
    <row r="47" spans="4:30" x14ac:dyDescent="0.3">
      <c r="D47">
        <v>46</v>
      </c>
      <c r="E47" s="25">
        <v>3.0680000000000001</v>
      </c>
      <c r="F47">
        <v>3.09</v>
      </c>
      <c r="G47" s="26">
        <v>3.052</v>
      </c>
      <c r="H47">
        <f t="shared" si="0"/>
        <v>1.6000000000000014E-2</v>
      </c>
      <c r="I47">
        <f t="shared" si="1"/>
        <v>2.1999999999999797E-2</v>
      </c>
      <c r="J47">
        <f t="shared" si="2"/>
        <v>3.7999999999999812E-2</v>
      </c>
      <c r="S47" t="s">
        <v>61</v>
      </c>
      <c r="T47">
        <v>18</v>
      </c>
      <c r="U47">
        <v>3.617</v>
      </c>
      <c r="V47">
        <v>3.64</v>
      </c>
      <c r="W47">
        <v>3.601</v>
      </c>
      <c r="AB47" s="22">
        <v>3.6160000000000001</v>
      </c>
      <c r="AC47" s="22">
        <v>13</v>
      </c>
      <c r="AD47" s="55">
        <v>0.18376923076923157</v>
      </c>
    </row>
    <row r="48" spans="4:30" x14ac:dyDescent="0.3">
      <c r="D48">
        <v>47</v>
      </c>
      <c r="E48" s="25">
        <v>3.4340000000000002</v>
      </c>
      <c r="F48">
        <v>3.452</v>
      </c>
      <c r="G48" s="26">
        <v>3.4180000000000001</v>
      </c>
      <c r="H48">
        <f t="shared" si="0"/>
        <v>1.6000000000000014E-2</v>
      </c>
      <c r="I48">
        <f t="shared" si="1"/>
        <v>1.7999999999999794E-2</v>
      </c>
      <c r="J48">
        <f t="shared" si="2"/>
        <v>3.3999999999999808E-2</v>
      </c>
      <c r="S48" t="s">
        <v>63</v>
      </c>
      <c r="T48">
        <v>21</v>
      </c>
      <c r="U48">
        <v>3.617</v>
      </c>
      <c r="V48">
        <v>3.637</v>
      </c>
      <c r="W48">
        <v>3.601</v>
      </c>
      <c r="AB48" s="22">
        <v>3.617</v>
      </c>
      <c r="AC48" s="22">
        <v>7</v>
      </c>
    </row>
    <row r="49" spans="4:30" x14ac:dyDescent="0.3">
      <c r="D49">
        <v>48</v>
      </c>
      <c r="E49" s="25">
        <v>3.242</v>
      </c>
      <c r="F49">
        <v>3.26</v>
      </c>
      <c r="G49" s="26">
        <v>3.226</v>
      </c>
      <c r="H49">
        <f t="shared" si="0"/>
        <v>1.6000000000000014E-2</v>
      </c>
      <c r="I49">
        <f t="shared" si="1"/>
        <v>1.7999999999999794E-2</v>
      </c>
      <c r="J49">
        <f t="shared" si="2"/>
        <v>3.3999999999999808E-2</v>
      </c>
      <c r="S49" t="s">
        <v>62</v>
      </c>
      <c r="T49">
        <v>39</v>
      </c>
      <c r="U49">
        <v>3.617</v>
      </c>
      <c r="V49">
        <v>3.637</v>
      </c>
      <c r="W49">
        <v>3.601</v>
      </c>
      <c r="AB49" s="22">
        <v>3.617</v>
      </c>
      <c r="AC49" s="22">
        <v>18</v>
      </c>
    </row>
    <row r="50" spans="4:30" x14ac:dyDescent="0.3">
      <c r="D50">
        <v>49</v>
      </c>
      <c r="E50" s="25">
        <v>3.427</v>
      </c>
      <c r="F50">
        <v>3.444</v>
      </c>
      <c r="G50" s="26">
        <v>3.411</v>
      </c>
      <c r="H50">
        <f t="shared" si="0"/>
        <v>1.6000000000000014E-2</v>
      </c>
      <c r="I50">
        <f t="shared" si="1"/>
        <v>1.6999999999999904E-2</v>
      </c>
      <c r="J50">
        <f t="shared" si="2"/>
        <v>3.2999999999999918E-2</v>
      </c>
      <c r="S50" t="s">
        <v>63</v>
      </c>
      <c r="T50" s="6">
        <v>15</v>
      </c>
      <c r="U50" s="6">
        <v>3.6240000000000001</v>
      </c>
      <c r="V50" s="6">
        <v>3.6429999999999998</v>
      </c>
      <c r="W50" s="6">
        <v>3.6080000000000001</v>
      </c>
      <c r="AB50" s="22">
        <v>3.617</v>
      </c>
      <c r="AC50" s="22">
        <v>21</v>
      </c>
    </row>
    <row r="51" spans="4:30" x14ac:dyDescent="0.3">
      <c r="D51">
        <v>50</v>
      </c>
      <c r="E51" s="25">
        <v>3.0630000000000002</v>
      </c>
      <c r="F51">
        <v>3.08</v>
      </c>
      <c r="G51" s="26">
        <v>3.0470000000000002</v>
      </c>
      <c r="H51">
        <f t="shared" si="0"/>
        <v>1.6000000000000014E-2</v>
      </c>
      <c r="I51">
        <f t="shared" si="1"/>
        <v>1.6999999999999904E-2</v>
      </c>
      <c r="J51">
        <f t="shared" si="2"/>
        <v>3.2999999999999918E-2</v>
      </c>
      <c r="R51" t="s">
        <v>92</v>
      </c>
      <c r="S51" t="s">
        <v>61</v>
      </c>
      <c r="T51">
        <v>32</v>
      </c>
      <c r="U51">
        <v>3.798</v>
      </c>
      <c r="V51">
        <v>3.8180000000000001</v>
      </c>
      <c r="W51">
        <v>3.7759999999999998</v>
      </c>
      <c r="AB51" s="22">
        <v>3.617</v>
      </c>
      <c r="AC51" s="22">
        <v>39</v>
      </c>
    </row>
    <row r="52" spans="4:30" x14ac:dyDescent="0.3">
      <c r="D52" s="42" t="s">
        <v>91</v>
      </c>
      <c r="E52" s="42">
        <v>6</v>
      </c>
      <c r="F52" s="11">
        <v>7</v>
      </c>
      <c r="G52" s="43">
        <v>5</v>
      </c>
      <c r="AB52" s="58">
        <v>3.6240000000000001</v>
      </c>
      <c r="AC52" s="59">
        <v>15</v>
      </c>
      <c r="AD52" s="56"/>
    </row>
    <row r="53" spans="4:30" x14ac:dyDescent="0.3">
      <c r="D53" t="s">
        <v>9</v>
      </c>
      <c r="E53">
        <f>AVERAGE(E2:E52)</f>
        <v>3.4190392156862743</v>
      </c>
      <c r="F53">
        <f>AVERAGE(F2:F52)</f>
        <v>3.4592352941176476</v>
      </c>
      <c r="G53">
        <f>AVERAGE(G2:G52)</f>
        <v>3.3834901960784318</v>
      </c>
      <c r="AB53" s="22">
        <v>3.798</v>
      </c>
      <c r="AC53" s="22">
        <v>32</v>
      </c>
      <c r="AD53" s="55" t="s">
        <v>92</v>
      </c>
    </row>
    <row r="54" spans="4:30" x14ac:dyDescent="0.3">
      <c r="D54" t="s">
        <v>90</v>
      </c>
      <c r="E54">
        <f>_xlfn.STDEV.S(E2:E51)</f>
        <v>0.20604319836344204</v>
      </c>
      <c r="F54">
        <f>_xlfn.STDEV.S(F2:F51)</f>
        <v>0.20634883185558203</v>
      </c>
      <c r="G54">
        <f>_xlfn.STDEV.S(G2:G51)</f>
        <v>0.20556486239885752</v>
      </c>
      <c r="AD54" s="55" t="s">
        <v>101</v>
      </c>
    </row>
  </sheetData>
  <sortState xmlns:xlrd2="http://schemas.microsoft.com/office/spreadsheetml/2017/richdata2" ref="T2:W51">
    <sortCondition ref="U2:U51"/>
  </sortState>
  <mergeCells count="1">
    <mergeCell ref="K3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3D1A-D7F1-4EBD-AA6A-9485F4EF3DFE}">
  <dimension ref="A1:HY50"/>
  <sheetViews>
    <sheetView topLeftCell="A3" zoomScale="25" zoomScaleNormal="25" workbookViewId="0">
      <pane xSplit="1" topLeftCell="B1" activePane="topRight" state="frozen"/>
      <selection pane="topRight" activeCell="N45" sqref="N45"/>
    </sheetView>
  </sheetViews>
  <sheetFormatPr baseColWidth="10" defaultRowHeight="14.4" x14ac:dyDescent="0.3"/>
  <cols>
    <col min="1" max="1" width="27" bestFit="1" customWidth="1"/>
    <col min="2" max="2" width="12.5546875" bestFit="1" customWidth="1"/>
    <col min="3" max="3" width="13.5546875" bestFit="1" customWidth="1"/>
    <col min="4" max="4" width="16.109375" bestFit="1" customWidth="1"/>
    <col min="202" max="206" width="0" hidden="1" customWidth="1"/>
    <col min="208" max="211" width="11.5546875" customWidth="1"/>
    <col min="213" max="217" width="11.5546875" customWidth="1"/>
    <col min="219" max="222" width="11.5546875" customWidth="1"/>
    <col min="224" max="228" width="11.5546875" customWidth="1"/>
    <col min="230" max="233" width="0" hidden="1" customWidth="1"/>
  </cols>
  <sheetData>
    <row r="1" spans="1:233" ht="15" thickBot="1" x14ac:dyDescent="0.35">
      <c r="A1" s="18"/>
      <c r="B1" s="18" t="s">
        <v>4</v>
      </c>
      <c r="C1" s="18" t="s">
        <v>5</v>
      </c>
      <c r="D1" s="18" t="s">
        <v>6</v>
      </c>
      <c r="GT1" t="s">
        <v>44</v>
      </c>
      <c r="GU1">
        <v>9</v>
      </c>
      <c r="GV1">
        <v>3.05</v>
      </c>
      <c r="GW1">
        <v>1.9743417949651001</v>
      </c>
      <c r="GX1">
        <v>3</v>
      </c>
      <c r="GZ1">
        <v>2.8880918435266301</v>
      </c>
      <c r="HA1">
        <v>2.8880918435266301</v>
      </c>
      <c r="HB1">
        <v>3.2599600532590398</v>
      </c>
      <c r="HC1">
        <v>3.2450000000000001</v>
      </c>
      <c r="HE1" t="s">
        <v>44</v>
      </c>
      <c r="HF1">
        <v>9</v>
      </c>
      <c r="HG1">
        <v>3.05</v>
      </c>
      <c r="HH1">
        <v>1.64390153774766</v>
      </c>
      <c r="HI1">
        <v>3</v>
      </c>
      <c r="HK1">
        <v>2.9083808337019601</v>
      </c>
      <c r="HL1">
        <v>2.9083808337019601</v>
      </c>
      <c r="HM1">
        <v>3.2500464174479</v>
      </c>
      <c r="HN1">
        <v>3.2629999999999999</v>
      </c>
      <c r="HP1" t="s">
        <v>44</v>
      </c>
      <c r="HQ1">
        <v>9</v>
      </c>
      <c r="HR1">
        <v>3.05</v>
      </c>
      <c r="HS1">
        <v>2.2555689217510801</v>
      </c>
      <c r="HT1">
        <v>3</v>
      </c>
      <c r="HV1">
        <v>2.8729446193809198</v>
      </c>
      <c r="HW1">
        <v>2.8729446193809198</v>
      </c>
      <c r="HX1">
        <v>3.2320160264419902</v>
      </c>
      <c r="HY1">
        <v>3.2290000000000001</v>
      </c>
    </row>
    <row r="2" spans="1:233" x14ac:dyDescent="0.3">
      <c r="A2" s="4" t="s">
        <v>8</v>
      </c>
      <c r="B2">
        <v>50</v>
      </c>
      <c r="C2">
        <v>50</v>
      </c>
      <c r="D2">
        <v>50</v>
      </c>
      <c r="GT2" t="s">
        <v>45</v>
      </c>
      <c r="GU2">
        <v>0</v>
      </c>
      <c r="GV2">
        <v>3.15</v>
      </c>
      <c r="GW2">
        <v>2.4661269402762498</v>
      </c>
      <c r="GX2">
        <v>3.0266666666666699</v>
      </c>
      <c r="GZ2">
        <v>3.8467481564733701</v>
      </c>
      <c r="HA2">
        <v>3.8467481564733701</v>
      </c>
      <c r="HB2">
        <v>3.57089375508999</v>
      </c>
      <c r="HC2">
        <v>3.6150000000000002</v>
      </c>
      <c r="HE2" t="s">
        <v>45</v>
      </c>
      <c r="HF2">
        <v>0</v>
      </c>
      <c r="HG2">
        <v>3.15</v>
      </c>
      <c r="HH2">
        <v>2.1386370615019499</v>
      </c>
      <c r="HI2">
        <v>3.03</v>
      </c>
      <c r="HK2">
        <v>3.8684591662980399</v>
      </c>
      <c r="HL2">
        <v>3.8684591662980399</v>
      </c>
      <c r="HM2">
        <v>3.5537931392427899</v>
      </c>
      <c r="HN2">
        <v>3.6320000000000001</v>
      </c>
      <c r="HP2" t="s">
        <v>45</v>
      </c>
      <c r="HQ2">
        <v>0</v>
      </c>
      <c r="HR2">
        <v>3.15</v>
      </c>
      <c r="HS2">
        <v>2.79153405631138</v>
      </c>
      <c r="HT2">
        <v>3.0266666666666699</v>
      </c>
      <c r="HV2">
        <v>3.82937538061908</v>
      </c>
      <c r="HW2">
        <v>3.82937538061908</v>
      </c>
      <c r="HX2">
        <v>3.5459732625582898</v>
      </c>
      <c r="HY2">
        <v>3.5960000000000001</v>
      </c>
    </row>
    <row r="3" spans="1:233" x14ac:dyDescent="0.3">
      <c r="A3" s="20" t="s">
        <v>9</v>
      </c>
      <c r="B3" s="1">
        <v>3.3674200000000001</v>
      </c>
      <c r="C3" s="1">
        <v>3.38842</v>
      </c>
      <c r="D3" s="1">
        <v>3.3511600000000001</v>
      </c>
      <c r="GT3" t="s">
        <v>46</v>
      </c>
      <c r="GU3">
        <v>14</v>
      </c>
      <c r="GV3">
        <v>3.25</v>
      </c>
      <c r="GW3">
        <v>3.0292420810917902</v>
      </c>
      <c r="GX3">
        <v>3.0533333333333301</v>
      </c>
      <c r="HB3">
        <v>3.3571376500243599</v>
      </c>
      <c r="HC3">
        <v>3.4209999999999998</v>
      </c>
      <c r="HE3" t="s">
        <v>46</v>
      </c>
      <c r="HF3">
        <v>13</v>
      </c>
      <c r="HG3">
        <v>3.25</v>
      </c>
      <c r="HH3">
        <v>2.7240733409154201</v>
      </c>
      <c r="HI3">
        <v>3.06</v>
      </c>
      <c r="HM3">
        <v>3.3935671985637401</v>
      </c>
      <c r="HN3">
        <v>3.4430000000000001</v>
      </c>
      <c r="HP3" t="s">
        <v>46</v>
      </c>
      <c r="HQ3">
        <v>14</v>
      </c>
      <c r="HR3">
        <v>3.25</v>
      </c>
      <c r="HS3">
        <v>3.39720168157965</v>
      </c>
      <c r="HT3">
        <v>3.0533333333333301</v>
      </c>
      <c r="HX3">
        <v>3.3409015208331598</v>
      </c>
      <c r="HY3">
        <v>3.4049999999999998</v>
      </c>
    </row>
    <row r="4" spans="1:233" x14ac:dyDescent="0.3">
      <c r="A4" s="4" t="s">
        <v>11</v>
      </c>
      <c r="B4" s="1">
        <v>3.3088631709288299</v>
      </c>
      <c r="C4" s="1">
        <v>3.3297763108514302</v>
      </c>
      <c r="D4" s="1">
        <v>3.2927391125058301</v>
      </c>
      <c r="GT4" t="s">
        <v>47</v>
      </c>
      <c r="GU4">
        <v>0</v>
      </c>
      <c r="GV4">
        <v>3.35</v>
      </c>
      <c r="GW4">
        <v>3.6591313587004501</v>
      </c>
      <c r="GX4">
        <v>3.08</v>
      </c>
      <c r="HB4">
        <v>3.1371189819637499</v>
      </c>
      <c r="HC4">
        <v>3.0630000000000002</v>
      </c>
      <c r="HE4" t="s">
        <v>47</v>
      </c>
      <c r="HF4">
        <v>1</v>
      </c>
      <c r="HG4">
        <v>3.35</v>
      </c>
      <c r="HH4">
        <v>3.3971985011025501</v>
      </c>
      <c r="HI4">
        <v>3.09</v>
      </c>
      <c r="HM4">
        <v>3.12629641831994</v>
      </c>
      <c r="HN4">
        <v>3.081</v>
      </c>
      <c r="HP4" t="s">
        <v>47</v>
      </c>
      <c r="HQ4">
        <v>0</v>
      </c>
      <c r="HR4">
        <v>3.35</v>
      </c>
      <c r="HS4">
        <v>4.0652878456877</v>
      </c>
      <c r="HT4">
        <v>3.08</v>
      </c>
      <c r="HX4">
        <v>3.1213936332431</v>
      </c>
      <c r="HY4">
        <v>3.0470000000000002</v>
      </c>
    </row>
    <row r="5" spans="1:233" x14ac:dyDescent="0.3">
      <c r="A5" s="4" t="s">
        <v>12</v>
      </c>
      <c r="B5" s="1">
        <v>3.4259768290711698</v>
      </c>
      <c r="C5" s="1">
        <v>3.4470636891485702</v>
      </c>
      <c r="D5" s="1">
        <v>3.4095808874941702</v>
      </c>
      <c r="GT5" t="s">
        <v>48</v>
      </c>
      <c r="GU5">
        <v>13</v>
      </c>
      <c r="GV5">
        <v>3.45</v>
      </c>
      <c r="GW5">
        <v>4.3465780760263604</v>
      </c>
      <c r="GX5">
        <v>3.10666666666667</v>
      </c>
      <c r="HB5">
        <v>3.4246779545184198</v>
      </c>
      <c r="HC5">
        <v>3.4329999999999998</v>
      </c>
      <c r="HE5" t="s">
        <v>48</v>
      </c>
      <c r="HF5">
        <v>13</v>
      </c>
      <c r="HG5">
        <v>3.45</v>
      </c>
      <c r="HH5">
        <v>4.1480451223369004</v>
      </c>
      <c r="HI5">
        <v>3.12</v>
      </c>
      <c r="HM5">
        <v>3.4457628879145799</v>
      </c>
      <c r="HN5">
        <v>3.4510000000000001</v>
      </c>
      <c r="HP5" t="s">
        <v>48</v>
      </c>
      <c r="HQ5">
        <v>13</v>
      </c>
      <c r="HR5">
        <v>3.45</v>
      </c>
      <c r="HS5">
        <v>4.7835778259857502</v>
      </c>
      <c r="HT5">
        <v>3.10666666666667</v>
      </c>
      <c r="HX5">
        <v>3.4082850283207899</v>
      </c>
      <c r="HY5">
        <v>3.4159999999999999</v>
      </c>
    </row>
    <row r="6" spans="1:233" x14ac:dyDescent="0.3">
      <c r="A6" s="4" t="s">
        <v>20</v>
      </c>
      <c r="B6" s="1">
        <v>4.2453799591836698E-2</v>
      </c>
      <c r="C6" s="1">
        <v>4.2579840408163303E-2</v>
      </c>
      <c r="D6" s="1">
        <v>4.2256912653061203E-2</v>
      </c>
      <c r="GT6" t="s">
        <v>49</v>
      </c>
      <c r="GU6">
        <v>0</v>
      </c>
      <c r="GV6">
        <v>3.55</v>
      </c>
      <c r="GW6">
        <v>5.0774123522226997</v>
      </c>
      <c r="GX6">
        <v>3.1333333333333302</v>
      </c>
      <c r="HB6">
        <v>3.3260309944092001</v>
      </c>
      <c r="HC6">
        <v>3.2549999999999999</v>
      </c>
      <c r="HE6" t="s">
        <v>49</v>
      </c>
      <c r="HF6">
        <v>0</v>
      </c>
      <c r="HG6">
        <v>3.55</v>
      </c>
      <c r="HH6">
        <v>4.9589124470485899</v>
      </c>
      <c r="HI6">
        <v>3.15</v>
      </c>
      <c r="HM6">
        <v>3.3202958196697301</v>
      </c>
      <c r="HN6">
        <v>3.2719999999999998</v>
      </c>
      <c r="HP6" t="s">
        <v>49</v>
      </c>
      <c r="HQ6">
        <v>7</v>
      </c>
      <c r="HR6">
        <v>3.55</v>
      </c>
      <c r="HS6">
        <v>5.5348513045871703</v>
      </c>
      <c r="HT6">
        <v>3.1333333333333302</v>
      </c>
      <c r="HX6">
        <v>3.3098670803274399</v>
      </c>
      <c r="HY6">
        <v>3.2389999999999999</v>
      </c>
    </row>
    <row r="7" spans="1:233" x14ac:dyDescent="0.3">
      <c r="A7" s="20" t="s">
        <v>19</v>
      </c>
      <c r="B7" s="1">
        <v>0.20604319836344201</v>
      </c>
      <c r="C7" s="1">
        <v>0.206348831855582</v>
      </c>
      <c r="D7" s="1">
        <v>0.20556486239885699</v>
      </c>
      <c r="GT7" t="s">
        <v>50</v>
      </c>
      <c r="GU7">
        <v>13</v>
      </c>
      <c r="GV7">
        <v>3.65</v>
      </c>
      <c r="GW7">
        <v>5.8326088273504197</v>
      </c>
      <c r="GX7">
        <v>3.16</v>
      </c>
      <c r="HB7">
        <v>3.6540575670092998</v>
      </c>
      <c r="HC7">
        <v>3.617</v>
      </c>
      <c r="HE7" t="s">
        <v>50</v>
      </c>
      <c r="HF7">
        <v>13</v>
      </c>
      <c r="HG7">
        <v>3.65</v>
      </c>
      <c r="HH7">
        <v>5.8042997114295902</v>
      </c>
      <c r="HI7">
        <v>3.18</v>
      </c>
      <c r="HM7">
        <v>3.5684030133445699</v>
      </c>
      <c r="HN7">
        <v>3.6339999999999999</v>
      </c>
      <c r="HP7" t="s">
        <v>50</v>
      </c>
      <c r="HQ7">
        <v>6</v>
      </c>
      <c r="HR7">
        <v>3.65</v>
      </c>
      <c r="HS7">
        <v>6.29724576650292</v>
      </c>
      <c r="HT7">
        <v>3.16</v>
      </c>
      <c r="HX7">
        <v>3.62421144428055</v>
      </c>
      <c r="HY7">
        <v>3.601</v>
      </c>
    </row>
    <row r="8" spans="1:233" x14ac:dyDescent="0.3">
      <c r="A8" s="4" t="s">
        <v>10</v>
      </c>
      <c r="B8" s="1">
        <v>2.9138908556031001E-2</v>
      </c>
      <c r="C8" s="1">
        <v>2.9182131659000899E-2</v>
      </c>
      <c r="D8" s="1">
        <v>2.90712616351823E-2</v>
      </c>
      <c r="GT8" t="s">
        <v>51</v>
      </c>
      <c r="GU8">
        <v>1</v>
      </c>
      <c r="GV8">
        <v>3.75</v>
      </c>
      <c r="GW8">
        <v>6.5888365156845801</v>
      </c>
      <c r="GX8">
        <v>3.1866666666666701</v>
      </c>
      <c r="HB8">
        <v>3.5471364315742702</v>
      </c>
      <c r="HC8">
        <v>3.6120000000000001</v>
      </c>
      <c r="HE8" t="s">
        <v>52</v>
      </c>
      <c r="HF8">
        <v>0</v>
      </c>
      <c r="HG8">
        <v>3.75</v>
      </c>
      <c r="HH8">
        <v>6.6517150909108196</v>
      </c>
      <c r="HI8">
        <v>3.21</v>
      </c>
      <c r="HM8">
        <v>3.6625127895276601</v>
      </c>
      <c r="HN8">
        <v>3.641</v>
      </c>
      <c r="HP8" t="s">
        <v>51</v>
      </c>
      <c r="HQ8">
        <v>1</v>
      </c>
      <c r="HR8">
        <v>3.75</v>
      </c>
      <c r="HS8">
        <v>7.0450957443601601</v>
      </c>
      <c r="HT8">
        <v>3.1866666666666701</v>
      </c>
      <c r="HX8">
        <v>3.4890078676189802</v>
      </c>
      <c r="HY8">
        <v>3.59</v>
      </c>
    </row>
    <row r="9" spans="1:233" x14ac:dyDescent="0.3">
      <c r="A9" s="4" t="s">
        <v>21</v>
      </c>
      <c r="B9" s="1">
        <v>6.11872586025628E-2</v>
      </c>
      <c r="C9" s="1">
        <v>6.0898245157206599E-2</v>
      </c>
      <c r="D9" s="1">
        <v>6.1341404886325203E-2</v>
      </c>
      <c r="GW9">
        <v>7.31947746983609</v>
      </c>
      <c r="GX9">
        <v>3.2133333333333298</v>
      </c>
      <c r="HB9">
        <v>3.4690348858605802</v>
      </c>
      <c r="HC9">
        <v>3.4380000000000002</v>
      </c>
      <c r="HE9" t="s">
        <v>53</v>
      </c>
      <c r="HF9">
        <v>1</v>
      </c>
      <c r="HG9">
        <v>3.85</v>
      </c>
      <c r="HH9">
        <v>7.4634197751460398</v>
      </c>
      <c r="HI9">
        <v>3.24</v>
      </c>
      <c r="HM9">
        <v>3.5019810054804301</v>
      </c>
      <c r="HN9">
        <v>3.4569999999999999</v>
      </c>
      <c r="HS9">
        <v>7.7502324350828902</v>
      </c>
      <c r="HT9">
        <v>3.2133333333333298</v>
      </c>
      <c r="HX9">
        <v>3.4583704749909199</v>
      </c>
      <c r="HY9">
        <v>3.423</v>
      </c>
    </row>
    <row r="10" spans="1:233" x14ac:dyDescent="0.3">
      <c r="A10" s="4"/>
      <c r="GW10">
        <v>7.9960755760915099</v>
      </c>
      <c r="GX10">
        <v>3.24</v>
      </c>
      <c r="HB10">
        <v>3.2292513694259402</v>
      </c>
      <c r="HC10">
        <v>3.2440000000000002</v>
      </c>
      <c r="HH10">
        <v>8.1990308250320201</v>
      </c>
      <c r="HI10">
        <v>3.27</v>
      </c>
      <c r="HM10">
        <v>3.2866543840368698</v>
      </c>
      <c r="HN10">
        <v>3.2650000000000001</v>
      </c>
      <c r="HS10">
        <v>8.3836690645090695</v>
      </c>
      <c r="HT10">
        <v>3.24</v>
      </c>
      <c r="HX10">
        <v>3.2320160264419902</v>
      </c>
      <c r="HY10">
        <v>3.2290000000000001</v>
      </c>
    </row>
    <row r="11" spans="1:233" x14ac:dyDescent="0.3">
      <c r="A11" s="4" t="s">
        <v>23</v>
      </c>
      <c r="B11" s="1">
        <v>3.0550000000000002</v>
      </c>
      <c r="C11" s="1">
        <v>3.0750000000000002</v>
      </c>
      <c r="D11" s="1">
        <v>3.0390000000000001</v>
      </c>
      <c r="GW11">
        <v>8.5901187519627804</v>
      </c>
      <c r="GX11">
        <v>3.2666666666666702</v>
      </c>
      <c r="HB11">
        <v>2.98675790715594</v>
      </c>
      <c r="HC11">
        <v>3.0550000000000002</v>
      </c>
      <c r="HH11">
        <v>8.8187613464501204</v>
      </c>
      <c r="HI11">
        <v>3.3</v>
      </c>
      <c r="HM11">
        <v>3.0534078879759599</v>
      </c>
      <c r="HN11">
        <v>3.0779999999999998</v>
      </c>
      <c r="HS11">
        <v>8.9175406405756892</v>
      </c>
      <c r="HT11">
        <v>3.2666666666666702</v>
      </c>
      <c r="HX11">
        <v>2.97138162654492</v>
      </c>
      <c r="HY11">
        <v>3.0390000000000001</v>
      </c>
    </row>
    <row r="12" spans="1:233" x14ac:dyDescent="0.3">
      <c r="A12" s="4" t="s">
        <v>24</v>
      </c>
      <c r="B12" s="1">
        <v>3.798</v>
      </c>
      <c r="C12" s="1">
        <v>3.8180000000000001</v>
      </c>
      <c r="D12" s="1">
        <v>3.7759999999999998</v>
      </c>
      <c r="GW12">
        <v>9.0750057844950103</v>
      </c>
      <c r="GX12">
        <v>3.2933333333333299</v>
      </c>
      <c r="HB12">
        <v>3.2599600532590398</v>
      </c>
      <c r="HC12">
        <v>3.2450000000000001</v>
      </c>
      <c r="HH12">
        <v>9.2869494358763305</v>
      </c>
      <c r="HI12">
        <v>3.33</v>
      </c>
      <c r="HM12">
        <v>3.2688216431630002</v>
      </c>
      <c r="HN12">
        <v>3.2639999999999998</v>
      </c>
      <c r="HS12">
        <v>9.3271216072127494</v>
      </c>
      <c r="HT12">
        <v>3.2933333333333299</v>
      </c>
      <c r="HX12">
        <v>3.26681845992815</v>
      </c>
      <c r="HY12">
        <v>3.23</v>
      </c>
    </row>
    <row r="13" spans="1:233" x14ac:dyDescent="0.3">
      <c r="A13" s="4" t="s">
        <v>22</v>
      </c>
      <c r="B13" s="1">
        <v>0.74299999999999999</v>
      </c>
      <c r="C13" s="1">
        <v>0.74299999999999999</v>
      </c>
      <c r="D13" s="1">
        <v>0.73699999999999999</v>
      </c>
      <c r="GW13">
        <v>9.4280118312883694</v>
      </c>
      <c r="GX13">
        <v>3.32</v>
      </c>
      <c r="HB13">
        <v>3.59772101803626</v>
      </c>
      <c r="HC13">
        <v>3.6160000000000001</v>
      </c>
      <c r="HH13">
        <v>9.57544558211133</v>
      </c>
      <c r="HI13">
        <v>3.36</v>
      </c>
      <c r="HM13">
        <v>3.7234321120240401</v>
      </c>
      <c r="HN13">
        <v>3.645</v>
      </c>
      <c r="HS13">
        <v>9.5927196519492597</v>
      </c>
      <c r="HT13">
        <v>3.32</v>
      </c>
      <c r="HX13">
        <v>3.62421144428055</v>
      </c>
      <c r="HY13">
        <v>3.601</v>
      </c>
    </row>
    <row r="14" spans="1:233" x14ac:dyDescent="0.3">
      <c r="A14" s="4"/>
      <c r="GW14">
        <v>9.6320514258018708</v>
      </c>
      <c r="GX14">
        <v>3.3466666666666698</v>
      </c>
      <c r="HB14">
        <v>3.0807824329906999</v>
      </c>
      <c r="HC14">
        <v>3.0609999999999999</v>
      </c>
      <c r="HH14">
        <v>9.6664125077682801</v>
      </c>
      <c r="HI14">
        <v>3.39</v>
      </c>
      <c r="HM14">
        <v>3.1577773657155799</v>
      </c>
      <c r="HN14">
        <v>3.0819999999999999</v>
      </c>
      <c r="HS14">
        <v>9.7012442028115</v>
      </c>
      <c r="HT14">
        <v>3.3466666666666698</v>
      </c>
      <c r="HX14">
        <v>3.06518787139483</v>
      </c>
      <c r="HY14">
        <v>3.0449999999999999</v>
      </c>
    </row>
    <row r="15" spans="1:233" x14ac:dyDescent="0.3">
      <c r="A15" s="4" t="s">
        <v>16</v>
      </c>
      <c r="B15" s="1">
        <v>3.4215</v>
      </c>
      <c r="C15" s="1">
        <v>3.4424999999999999</v>
      </c>
      <c r="D15" s="1">
        <v>3.4060000000000001</v>
      </c>
      <c r="GW15">
        <v>9.6770488161625607</v>
      </c>
      <c r="GX15">
        <v>3.37333333333333</v>
      </c>
      <c r="HB15">
        <v>3.7480820928440601</v>
      </c>
      <c r="HC15">
        <v>3.6240000000000001</v>
      </c>
      <c r="HH15">
        <v>9.5541504699262294</v>
      </c>
      <c r="HI15">
        <v>3.42</v>
      </c>
      <c r="HM15">
        <v>3.6896979043433502</v>
      </c>
      <c r="HN15">
        <v>3.6429999999999998</v>
      </c>
      <c r="HS15">
        <v>9.6472757631916899</v>
      </c>
      <c r="HT15">
        <v>3.37333333333333</v>
      </c>
      <c r="HX15">
        <v>3.7309383734550798</v>
      </c>
      <c r="HY15">
        <v>3.6080000000000001</v>
      </c>
    </row>
    <row r="16" spans="1:233" x14ac:dyDescent="0.3">
      <c r="A16" s="4" t="s">
        <v>17</v>
      </c>
      <c r="B16" s="1">
        <v>5.1647370681320798E-3</v>
      </c>
      <c r="C16" s="1">
        <v>5.1723981636628003E-3</v>
      </c>
      <c r="D16" s="1">
        <v>5.1527469635960698E-3</v>
      </c>
      <c r="GW16">
        <v>9.5607626451431607</v>
      </c>
      <c r="GX16">
        <v>3.4</v>
      </c>
      <c r="HB16">
        <v>3.4035780253144399</v>
      </c>
      <c r="HC16">
        <v>3.4279999999999999</v>
      </c>
      <c r="HH16">
        <v>9.2456883334206204</v>
      </c>
      <c r="HI16">
        <v>3.45</v>
      </c>
      <c r="HM16">
        <v>3.4246316602008799</v>
      </c>
      <c r="HN16">
        <v>3.4449999999999998</v>
      </c>
      <c r="HS16">
        <v>9.4335144724425799</v>
      </c>
      <c r="HT16">
        <v>3.4</v>
      </c>
      <c r="HX16">
        <v>3.3976985118201699</v>
      </c>
      <c r="HY16">
        <v>3.4119999999999999</v>
      </c>
    </row>
    <row r="17" spans="1:233" x14ac:dyDescent="0.3">
      <c r="A17" s="4" t="s">
        <v>26</v>
      </c>
      <c r="B17" s="1">
        <v>3.2442500000000001</v>
      </c>
      <c r="C17" s="1">
        <v>3.2632500000000002</v>
      </c>
      <c r="D17" s="1">
        <v>3.2290000000000001</v>
      </c>
      <c r="GW17">
        <v>9.2889709934155196</v>
      </c>
      <c r="GX17">
        <v>3.4266666666666699</v>
      </c>
      <c r="HB17">
        <v>3.3416578235082</v>
      </c>
      <c r="HC17">
        <v>3.2570000000000001</v>
      </c>
      <c r="HH17">
        <v>8.7600551982900203</v>
      </c>
      <c r="HI17">
        <v>3.48</v>
      </c>
      <c r="HM17">
        <v>3.3626196092695002</v>
      </c>
      <c r="HN17">
        <v>3.3010000000000002</v>
      </c>
      <c r="HS17">
        <v>9.0705562027485893</v>
      </c>
      <c r="HT17">
        <v>3.4266666666666699</v>
      </c>
      <c r="HX17">
        <v>3.3254576312360999</v>
      </c>
      <c r="HY17">
        <v>3.2410000000000001</v>
      </c>
    </row>
    <row r="18" spans="1:233" x14ac:dyDescent="0.3">
      <c r="A18" s="4" t="s">
        <v>27</v>
      </c>
      <c r="B18" s="1">
        <v>3.6084999999999998</v>
      </c>
      <c r="C18" s="1">
        <v>3.6284999999999998</v>
      </c>
      <c r="D18" s="1">
        <v>3.5895000000000001</v>
      </c>
      <c r="GW18">
        <v>8.8749955163879992</v>
      </c>
      <c r="GX18">
        <v>3.45333333333333</v>
      </c>
      <c r="HB18">
        <v>3.6540575670092998</v>
      </c>
      <c r="HC18">
        <v>3.617</v>
      </c>
      <c r="HH18">
        <v>8.1263375187360793</v>
      </c>
      <c r="HI18">
        <v>3.51</v>
      </c>
      <c r="HM18">
        <v>3.6393967003919698</v>
      </c>
      <c r="HN18">
        <v>3.64</v>
      </c>
      <c r="HS18">
        <v>8.5760220416000106</v>
      </c>
      <c r="HT18">
        <v>3.45333333333333</v>
      </c>
      <c r="HX18">
        <v>3.62421144428055</v>
      </c>
      <c r="HY18">
        <v>3.601</v>
      </c>
    </row>
    <row r="19" spans="1:233" x14ac:dyDescent="0.3">
      <c r="A19" s="4" t="s">
        <v>25</v>
      </c>
      <c r="B19" s="1">
        <v>0.36425000000000002</v>
      </c>
      <c r="C19" s="1">
        <v>0.36525000000000002</v>
      </c>
      <c r="D19" s="1">
        <v>0.36049999999999999</v>
      </c>
      <c r="GW19">
        <v>8.3386192392107397</v>
      </c>
      <c r="GX19">
        <v>3.48</v>
      </c>
      <c r="HB19">
        <v>3.2599600532590398</v>
      </c>
      <c r="HC19">
        <v>3.2450000000000001</v>
      </c>
      <c r="HH19">
        <v>7.3807975029394299</v>
      </c>
      <c r="HI19">
        <v>3.54</v>
      </c>
      <c r="HM19">
        <v>3.3093251562078798</v>
      </c>
      <c r="HN19">
        <v>3.2669999999999999</v>
      </c>
      <c r="HS19">
        <v>7.9731407322393801</v>
      </c>
      <c r="HT19">
        <v>3.48</v>
      </c>
      <c r="HX19">
        <v>3.2320160264419902</v>
      </c>
      <c r="HY19">
        <v>3.2290000000000001</v>
      </c>
    </row>
    <row r="20" spans="1:233" x14ac:dyDescent="0.3">
      <c r="A20" s="4" t="s">
        <v>29</v>
      </c>
      <c r="B20" s="1">
        <v>0.17799999999999999</v>
      </c>
      <c r="C20" s="1">
        <v>0.17699999999999999</v>
      </c>
      <c r="D20" s="1">
        <v>0.17799999999999999</v>
      </c>
      <c r="GW20">
        <v>7.7045204087289703</v>
      </c>
      <c r="GX20">
        <v>3.5066666666666699</v>
      </c>
      <c r="HB20">
        <v>3.2884423075050302</v>
      </c>
      <c r="HC20">
        <v>3.246</v>
      </c>
      <c r="HH20">
        <v>6.56344944992553</v>
      </c>
      <c r="HI20">
        <v>3.57</v>
      </c>
      <c r="HM20">
        <v>3.2688216431630002</v>
      </c>
      <c r="HN20">
        <v>3.2639999999999998</v>
      </c>
      <c r="HS20">
        <v>7.2889428046844298</v>
      </c>
      <c r="HT20">
        <v>3.5066666666666699</v>
      </c>
      <c r="HX20">
        <v>3.26681845992815</v>
      </c>
      <c r="HY20">
        <v>3.23</v>
      </c>
    </row>
    <row r="21" spans="1:233" x14ac:dyDescent="0.3">
      <c r="A21" s="4" t="s">
        <v>30</v>
      </c>
      <c r="B21" s="1">
        <v>5.0755516586292598E-2</v>
      </c>
      <c r="C21" s="1">
        <v>5.03413217138707E-2</v>
      </c>
      <c r="D21" s="1">
        <v>5.08631826189078E-2</v>
      </c>
      <c r="GW21">
        <v>7.00039493488506</v>
      </c>
      <c r="GX21">
        <v>3.5333333333333301</v>
      </c>
      <c r="HB21">
        <v>3.6540575670092998</v>
      </c>
      <c r="HC21">
        <v>3.617</v>
      </c>
      <c r="HH21">
        <v>5.7145418766057396</v>
      </c>
      <c r="HI21">
        <v>3.6</v>
      </c>
      <c r="HM21">
        <v>3.6007516691688402</v>
      </c>
      <c r="HN21">
        <v>3.637</v>
      </c>
      <c r="HS21">
        <v>6.5522615691497998</v>
      </c>
      <c r="HT21">
        <v>3.5333333333333301</v>
      </c>
      <c r="HX21">
        <v>3.62421144428055</v>
      </c>
      <c r="HY21">
        <v>3.601</v>
      </c>
    </row>
    <row r="22" spans="1:233" x14ac:dyDescent="0.3">
      <c r="GW22">
        <v>6.2549657982518596</v>
      </c>
      <c r="GX22">
        <v>3.56</v>
      </c>
      <c r="HB22">
        <v>2.98675790715594</v>
      </c>
      <c r="HC22">
        <v>3.0550000000000002</v>
      </c>
      <c r="HH22">
        <v>4.8713699735521896</v>
      </c>
      <c r="HI22">
        <v>3.63</v>
      </c>
      <c r="HM22">
        <v>3.0071932533081802</v>
      </c>
      <c r="HN22">
        <v>3.077</v>
      </c>
      <c r="HS22">
        <v>5.7917456558569196</v>
      </c>
      <c r="HT22">
        <v>3.56</v>
      </c>
      <c r="HX22">
        <v>2.97138162654492</v>
      </c>
      <c r="HY22">
        <v>3.0390000000000001</v>
      </c>
    </row>
    <row r="23" spans="1:233" x14ac:dyDescent="0.3">
      <c r="A23" s="4" t="s">
        <v>28</v>
      </c>
      <c r="B23" s="1">
        <v>0.1779464</v>
      </c>
      <c r="C23" s="1">
        <v>0.17754639999999999</v>
      </c>
      <c r="D23" s="1">
        <v>0.17754719999999999</v>
      </c>
      <c r="GW23">
        <v>5.4960769200742501</v>
      </c>
      <c r="GX23">
        <v>3.58666666666667</v>
      </c>
      <c r="HB23">
        <v>3.3571376500243599</v>
      </c>
      <c r="HC23">
        <v>3.4209999999999998</v>
      </c>
      <c r="HH23">
        <v>4.0657552413546201</v>
      </c>
      <c r="HI23">
        <v>3.66</v>
      </c>
      <c r="HM23">
        <v>3.3832728014362599</v>
      </c>
      <c r="HN23">
        <v>3.4420000000000002</v>
      </c>
      <c r="HS23">
        <v>5.0340706719904196</v>
      </c>
      <c r="HT23">
        <v>3.58666666666667</v>
      </c>
      <c r="HX23">
        <v>3.3409015208331598</v>
      </c>
      <c r="HY23">
        <v>3.4049999999999998</v>
      </c>
    </row>
    <row r="24" spans="1:233" x14ac:dyDescent="0.3">
      <c r="A24" s="4" t="s">
        <v>35</v>
      </c>
      <c r="B24" s="1">
        <v>4.1604723599999997E-2</v>
      </c>
      <c r="C24" s="1">
        <v>4.1728243599999999E-2</v>
      </c>
      <c r="D24" s="1">
        <v>4.1411774399999997E-2</v>
      </c>
      <c r="GW24">
        <v>4.7490433138171904</v>
      </c>
      <c r="GX24">
        <v>3.6133333333333302</v>
      </c>
      <c r="HB24">
        <v>3.20229180311815</v>
      </c>
      <c r="HC24">
        <v>3.2389999999999999</v>
      </c>
      <c r="HH24">
        <v>3.3223988412479901</v>
      </c>
      <c r="HI24">
        <v>3.69</v>
      </c>
      <c r="HM24">
        <v>3.22304686075721</v>
      </c>
      <c r="HN24">
        <v>3.2589999999999999</v>
      </c>
      <c r="HS24">
        <v>4.3024982875720204</v>
      </c>
      <c r="HT24">
        <v>3.6133333333333302</v>
      </c>
      <c r="HX24">
        <v>3.1864151535804002</v>
      </c>
      <c r="HY24">
        <v>3.2240000000000002</v>
      </c>
    </row>
    <row r="25" spans="1:233" x14ac:dyDescent="0.3">
      <c r="A25" s="4" t="s">
        <v>36</v>
      </c>
      <c r="B25" s="1">
        <v>-1.27982965824001E-4</v>
      </c>
      <c r="C25" s="2">
        <v>-8.4680841024002498E-5</v>
      </c>
      <c r="D25" s="1">
        <v>-1.7991153580801199E-4</v>
      </c>
      <c r="GW25">
        <v>4.03538452679408</v>
      </c>
      <c r="GX25">
        <v>3.64</v>
      </c>
      <c r="HB25">
        <v>3.49297364010246</v>
      </c>
      <c r="HC25">
        <v>3.6040000000000001</v>
      </c>
      <c r="HH25">
        <v>2.6581698217326601</v>
      </c>
      <c r="HI25">
        <v>3.72</v>
      </c>
      <c r="HM25">
        <v>3.5267935825521</v>
      </c>
      <c r="HN25">
        <v>3.629</v>
      </c>
      <c r="HS25">
        <v>3.6158772216174899</v>
      </c>
      <c r="HT25">
        <v>3.64</v>
      </c>
      <c r="HX25">
        <v>3.47642216325672</v>
      </c>
      <c r="HY25">
        <v>3.5880000000000001</v>
      </c>
    </row>
    <row r="26" spans="1:233" x14ac:dyDescent="0.3">
      <c r="A26" s="4" t="s">
        <v>37</v>
      </c>
      <c r="B26" s="1">
        <v>3.31844149093201E-3</v>
      </c>
      <c r="C26" s="1">
        <v>3.3471146435087801E-3</v>
      </c>
      <c r="D26" s="1">
        <v>3.2731831192137099E-3</v>
      </c>
      <c r="GW26">
        <v>3.3720125606183502</v>
      </c>
      <c r="GX26">
        <v>3.6666666666666701</v>
      </c>
      <c r="HB26">
        <v>3.2993967217729598</v>
      </c>
      <c r="HC26">
        <v>3.2480000000000002</v>
      </c>
      <c r="HH26">
        <v>2.08225589398582</v>
      </c>
      <c r="HI26">
        <v>3.75</v>
      </c>
      <c r="HM26">
        <v>3.3310771120854201</v>
      </c>
      <c r="HN26">
        <v>3.2749999999999999</v>
      </c>
      <c r="HS26">
        <v>2.98812125028368</v>
      </c>
      <c r="HT26">
        <v>3.6666666666666701</v>
      </c>
      <c r="HX26">
        <v>3.2832946400185699</v>
      </c>
      <c r="HY26">
        <v>3.2320000000000002</v>
      </c>
    </row>
    <row r="27" spans="1:233" x14ac:dyDescent="0.3">
      <c r="A27" s="4"/>
      <c r="GW27">
        <v>2.7708875953268399</v>
      </c>
      <c r="GX27">
        <v>3.6933333333333298</v>
      </c>
      <c r="HB27">
        <v>3.5120927555066999</v>
      </c>
      <c r="HC27">
        <v>3.61</v>
      </c>
      <c r="HH27">
        <v>1.59700360833016</v>
      </c>
      <c r="HI27">
        <v>3.78</v>
      </c>
      <c r="HM27">
        <v>3.5141598796764</v>
      </c>
      <c r="HN27">
        <v>3.6269999999999998</v>
      </c>
      <c r="HS27">
        <v>2.4281433805679198</v>
      </c>
      <c r="HT27">
        <v>3.6933333333333298</v>
      </c>
      <c r="HX27">
        <v>3.5159048464196001</v>
      </c>
      <c r="HY27">
        <v>3.5950000000000002</v>
      </c>
    </row>
    <row r="28" spans="1:233" x14ac:dyDescent="0.3">
      <c r="A28" s="4" t="s">
        <v>31</v>
      </c>
      <c r="B28" s="1">
        <v>168.37100000000001</v>
      </c>
      <c r="C28" s="1">
        <v>169.42099999999999</v>
      </c>
      <c r="D28" s="1">
        <v>167.55799999999999</v>
      </c>
      <c r="GW28">
        <v>2.2391031380496398</v>
      </c>
      <c r="GX28">
        <v>3.72</v>
      </c>
      <c r="HB28">
        <v>3.18770356842573</v>
      </c>
      <c r="HC28">
        <v>3.238</v>
      </c>
      <c r="HH28">
        <v>1.1992179353871499</v>
      </c>
      <c r="HI28">
        <v>3.81</v>
      </c>
      <c r="HM28">
        <v>3.2084369866554301</v>
      </c>
      <c r="HN28">
        <v>3.2570000000000001</v>
      </c>
      <c r="HS28">
        <v>1.9401799459112199</v>
      </c>
      <c r="HT28">
        <v>3.72</v>
      </c>
      <c r="HX28">
        <v>3.1718607859477399</v>
      </c>
      <c r="HY28">
        <v>3.2229999999999999</v>
      </c>
    </row>
    <row r="29" spans="1:233" x14ac:dyDescent="0.3">
      <c r="A29" s="4" t="s">
        <v>32</v>
      </c>
      <c r="B29" s="1">
        <v>1.4569454278015499</v>
      </c>
      <c r="C29" s="1">
        <v>1.45910658295005</v>
      </c>
      <c r="D29" s="1">
        <v>1.4535630817591201</v>
      </c>
      <c r="GW29">
        <v>1.77932284290815</v>
      </c>
      <c r="GX29">
        <v>3.7466666666666701</v>
      </c>
      <c r="HB29">
        <v>3.3725595747925898</v>
      </c>
      <c r="HC29">
        <v>3.4220000000000002</v>
      </c>
      <c r="HH29">
        <v>0.88167952076933997</v>
      </c>
      <c r="HI29">
        <v>3.84</v>
      </c>
      <c r="HM29">
        <v>3.3729655697633198</v>
      </c>
      <c r="HN29">
        <v>3.4409999999999998</v>
      </c>
      <c r="HS29">
        <v>1.5244081639211999</v>
      </c>
      <c r="HT29">
        <v>3.7466666666666701</v>
      </c>
      <c r="HX29">
        <v>3.3562876431030899</v>
      </c>
      <c r="HY29">
        <v>3.407</v>
      </c>
    </row>
    <row r="30" spans="1:233" x14ac:dyDescent="0.3">
      <c r="A30" s="4" t="s">
        <v>33</v>
      </c>
      <c r="B30" s="1">
        <v>569.05610899999999</v>
      </c>
      <c r="C30" s="1">
        <v>576.15591700000004</v>
      </c>
      <c r="D30" s="1">
        <v>563.58425599999998</v>
      </c>
      <c r="GW30">
        <v>1.39046760562559</v>
      </c>
      <c r="GX30">
        <v>3.7733333333333299</v>
      </c>
      <c r="HB30">
        <v>3.1371189819637499</v>
      </c>
      <c r="HC30">
        <v>3.0630000000000002</v>
      </c>
      <c r="HH30">
        <v>0.63466392306181396</v>
      </c>
      <c r="HI30">
        <v>3.87</v>
      </c>
      <c r="HM30">
        <v>3.1760883308311598</v>
      </c>
      <c r="HN30">
        <v>3.085</v>
      </c>
      <c r="HS30">
        <v>1.1777472312514199</v>
      </c>
      <c r="HT30">
        <v>3.7733333333333299</v>
      </c>
      <c r="HX30">
        <v>3.1213936332431</v>
      </c>
      <c r="HY30">
        <v>3.0470000000000002</v>
      </c>
    </row>
    <row r="31" spans="1:233" x14ac:dyDescent="0.3">
      <c r="A31" s="4" t="s">
        <v>34</v>
      </c>
      <c r="B31" s="1">
        <v>2.08023618</v>
      </c>
      <c r="C31" s="1">
        <v>2.0864121799999999</v>
      </c>
      <c r="D31" s="1">
        <v>2.0705887199999999</v>
      </c>
      <c r="GW31">
        <v>1.0685441276393901</v>
      </c>
      <c r="GX31">
        <v>3.8</v>
      </c>
      <c r="HB31">
        <v>3.3828515399133399</v>
      </c>
      <c r="HC31">
        <v>3.4239999999999999</v>
      </c>
      <c r="HH31">
        <v>0.44729834461019902</v>
      </c>
      <c r="HI31">
        <v>3.9</v>
      </c>
      <c r="HM31">
        <v>3.4090409297579001</v>
      </c>
      <c r="HN31">
        <v>3.444</v>
      </c>
      <c r="HS31">
        <v>0.89473512971579106</v>
      </c>
      <c r="HT31">
        <v>3.8</v>
      </c>
      <c r="HX31">
        <v>3.36655571509317</v>
      </c>
      <c r="HY31">
        <v>3.4079999999999999</v>
      </c>
    </row>
    <row r="32" spans="1:233" x14ac:dyDescent="0.3">
      <c r="A32" s="4" t="s">
        <v>13</v>
      </c>
      <c r="B32" s="1">
        <v>3.3667333333333298</v>
      </c>
      <c r="C32" s="1">
        <v>3.3876333333333299</v>
      </c>
      <c r="D32" s="1">
        <v>3.3505777777777799</v>
      </c>
      <c r="HB32">
        <v>3.8296426333187599</v>
      </c>
      <c r="HC32">
        <v>3.798</v>
      </c>
      <c r="HM32">
        <v>3.8513282697226301</v>
      </c>
      <c r="HN32">
        <v>3.8180000000000001</v>
      </c>
      <c r="HX32">
        <v>3.8123095684910102</v>
      </c>
      <c r="HY32">
        <v>3.7759999999999998</v>
      </c>
    </row>
    <row r="33" spans="1:233" x14ac:dyDescent="0.3">
      <c r="A33" s="4" t="s">
        <v>14</v>
      </c>
      <c r="B33" s="1">
        <v>3.3612226119939201</v>
      </c>
      <c r="C33" s="1">
        <v>3.3822441208634899</v>
      </c>
      <c r="D33" s="1">
        <v>3.3449598381420298</v>
      </c>
      <c r="HB33">
        <v>3.57089375508999</v>
      </c>
      <c r="HC33">
        <v>3.6150000000000002</v>
      </c>
      <c r="HM33">
        <v>3.6007516691688402</v>
      </c>
      <c r="HN33">
        <v>3.637</v>
      </c>
      <c r="HX33">
        <v>3.56268496945638</v>
      </c>
      <c r="HY33">
        <v>3.5990000000000002</v>
      </c>
    </row>
    <row r="34" spans="1:233" x14ac:dyDescent="0.3">
      <c r="A34" s="4" t="s">
        <v>15</v>
      </c>
      <c r="B34" s="1">
        <v>3.3550121316569399</v>
      </c>
      <c r="C34" s="1">
        <v>3.37605644031779</v>
      </c>
      <c r="D34" s="1">
        <v>3.3387451030928701</v>
      </c>
      <c r="HB34">
        <v>3.2599600532590398</v>
      </c>
      <c r="HC34">
        <v>3.2450000000000001</v>
      </c>
      <c r="HM34">
        <v>3.2981260974045399</v>
      </c>
      <c r="HN34">
        <v>3.266</v>
      </c>
      <c r="HX34">
        <v>3.2320160264419902</v>
      </c>
      <c r="HY34">
        <v>3.2290000000000001</v>
      </c>
    </row>
    <row r="35" spans="1:233" x14ac:dyDescent="0.3">
      <c r="A35" s="4" t="s">
        <v>18</v>
      </c>
      <c r="B35" s="3" t="e">
        <v>#N/A</v>
      </c>
      <c r="C35" s="1">
        <v>3.637</v>
      </c>
      <c r="D35" s="1">
        <v>3.601</v>
      </c>
      <c r="HB35">
        <v>2.98675790715594</v>
      </c>
      <c r="HC35">
        <v>3.0550000000000002</v>
      </c>
      <c r="HM35">
        <v>2.9255117302773699</v>
      </c>
      <c r="HN35">
        <v>3.0750000000000002</v>
      </c>
      <c r="HX35">
        <v>2.97138162654492</v>
      </c>
      <c r="HY35">
        <v>3.0390000000000001</v>
      </c>
    </row>
    <row r="36" spans="1:233" x14ac:dyDescent="0.3">
      <c r="A36" s="4"/>
      <c r="HB36">
        <v>3.0807824329906999</v>
      </c>
      <c r="HC36">
        <v>3.0609999999999999</v>
      </c>
      <c r="HM36">
        <v>3.12629641831994</v>
      </c>
      <c r="HN36">
        <v>3.081</v>
      </c>
      <c r="HX36">
        <v>3.06518787139483</v>
      </c>
      <c r="HY36">
        <v>3.0449999999999999</v>
      </c>
    </row>
    <row r="37" spans="1:233" x14ac:dyDescent="0.3">
      <c r="A37" s="4" t="s">
        <v>39</v>
      </c>
      <c r="B37" s="1">
        <v>-1.50812801823855E-2</v>
      </c>
      <c r="C37" s="1">
        <v>-9.9343625446941201E-3</v>
      </c>
      <c r="D37" s="1">
        <v>-2.1348789337196701E-2</v>
      </c>
      <c r="HB37">
        <v>3.4808128046412801</v>
      </c>
      <c r="HC37">
        <v>3.4390000000000001</v>
      </c>
      <c r="HM37">
        <v>3.4901856159631302</v>
      </c>
      <c r="HN37">
        <v>3.456</v>
      </c>
      <c r="HX37">
        <v>3.4583704749909199</v>
      </c>
      <c r="HY37">
        <v>3.423</v>
      </c>
    </row>
    <row r="38" spans="1:233" x14ac:dyDescent="0.3">
      <c r="A38" s="4" t="s">
        <v>40</v>
      </c>
      <c r="B38" s="1">
        <v>0.32979999320208198</v>
      </c>
      <c r="C38" s="1">
        <v>0.32979999320208198</v>
      </c>
      <c r="D38" s="1">
        <v>0.32979999320208198</v>
      </c>
      <c r="HB38">
        <v>3.4140668038876001</v>
      </c>
      <c r="HC38">
        <v>3.431</v>
      </c>
      <c r="HM38">
        <v>3.43513599726881</v>
      </c>
      <c r="HN38">
        <v>3.4470000000000001</v>
      </c>
      <c r="HX38">
        <v>3.3768623687638999</v>
      </c>
      <c r="HY38">
        <v>3.4089999999999998</v>
      </c>
    </row>
    <row r="39" spans="1:233" x14ac:dyDescent="0.3">
      <c r="A39" s="4" t="s">
        <v>42</v>
      </c>
      <c r="B39" s="1">
        <v>1.9171181663559</v>
      </c>
      <c r="C39" s="1">
        <v>1.9222522492715499</v>
      </c>
      <c r="D39" s="1">
        <v>1.90863385882692</v>
      </c>
      <c r="HB39">
        <v>3.6540575670092998</v>
      </c>
      <c r="HC39">
        <v>3.617</v>
      </c>
      <c r="HM39">
        <v>3.6007516691688402</v>
      </c>
      <c r="HN39">
        <v>3.637</v>
      </c>
      <c r="HX39">
        <v>3.62421144428055</v>
      </c>
      <c r="HY39">
        <v>3.601</v>
      </c>
    </row>
    <row r="40" spans="1:233" x14ac:dyDescent="0.3">
      <c r="A40" s="4" t="s">
        <v>43</v>
      </c>
      <c r="B40" s="1">
        <v>0.62193473257139398</v>
      </c>
      <c r="C40" s="1">
        <v>0.62193473257139398</v>
      </c>
      <c r="D40" s="1">
        <v>0.62193473257139398</v>
      </c>
      <c r="HB40">
        <v>3.44639769249497</v>
      </c>
      <c r="HC40">
        <v>3.4340000000000002</v>
      </c>
      <c r="HM40">
        <v>3.4787139025954601</v>
      </c>
      <c r="HN40">
        <v>3.4550000000000001</v>
      </c>
      <c r="HX40">
        <v>3.4299543432215098</v>
      </c>
      <c r="HY40">
        <v>3.4180000000000001</v>
      </c>
    </row>
    <row r="41" spans="1:233" x14ac:dyDescent="0.3">
      <c r="A41" s="4" t="s">
        <v>38</v>
      </c>
      <c r="B41" s="1">
        <v>-1.55517767503278E-2</v>
      </c>
      <c r="C41" s="1">
        <v>-1.0244288719756699E-2</v>
      </c>
      <c r="D41" s="1">
        <v>-2.2014815827746701E-2</v>
      </c>
      <c r="HB41">
        <v>3.3260309944092001</v>
      </c>
      <c r="HC41">
        <v>3.2549999999999999</v>
      </c>
      <c r="HM41">
        <v>3.3417040027311899</v>
      </c>
      <c r="HN41">
        <v>3.2759999999999998</v>
      </c>
      <c r="HX41">
        <v>3.2940349716792099</v>
      </c>
      <c r="HY41">
        <v>3.238</v>
      </c>
    </row>
    <row r="42" spans="1:233" x14ac:dyDescent="0.3">
      <c r="A42" s="19" t="s">
        <v>41</v>
      </c>
      <c r="B42" s="7">
        <v>-1.0692028822148001</v>
      </c>
      <c r="C42" s="7">
        <v>-1.06351579302765</v>
      </c>
      <c r="D42" s="7">
        <v>-1.0786010579749601</v>
      </c>
      <c r="HB42">
        <v>3.5325481968818502</v>
      </c>
      <c r="HC42">
        <v>3.6110000000000002</v>
      </c>
      <c r="HM42">
        <v>3.53996882039324</v>
      </c>
      <c r="HN42">
        <v>3.6309999999999998</v>
      </c>
      <c r="HX42">
        <v>3.5159048464196001</v>
      </c>
      <c r="HY42">
        <v>3.5950000000000002</v>
      </c>
    </row>
    <row r="43" spans="1:233" x14ac:dyDescent="0.3">
      <c r="HB43">
        <v>3.5120927555066999</v>
      </c>
      <c r="HC43">
        <v>3.61</v>
      </c>
      <c r="HM43">
        <v>3.7696467466918202</v>
      </c>
      <c r="HN43">
        <v>3.6459999999999999</v>
      </c>
      <c r="HX43">
        <v>3.5159048464196001</v>
      </c>
      <c r="HY43">
        <v>3.5950000000000002</v>
      </c>
    </row>
    <row r="44" spans="1:233" x14ac:dyDescent="0.3">
      <c r="HB44">
        <v>3.3101620454815799</v>
      </c>
      <c r="HC44">
        <v>3.254</v>
      </c>
      <c r="HM44">
        <v>3.35220833979912</v>
      </c>
      <c r="HN44">
        <v>3.2770000000000001</v>
      </c>
      <c r="HX44">
        <v>3.3098670803274399</v>
      </c>
      <c r="HY44">
        <v>3.2389999999999999</v>
      </c>
    </row>
    <row r="45" spans="1:233" x14ac:dyDescent="0.3">
      <c r="HB45">
        <v>3.44639769249497</v>
      </c>
      <c r="HC45">
        <v>3.4340000000000002</v>
      </c>
      <c r="HM45">
        <v>3.46200350911956</v>
      </c>
      <c r="HN45">
        <v>3.452</v>
      </c>
      <c r="HX45">
        <v>3.4299543432215098</v>
      </c>
      <c r="HY45">
        <v>3.4180000000000001</v>
      </c>
    </row>
    <row r="46" spans="1:233" x14ac:dyDescent="0.3">
      <c r="HB46">
        <v>3.1721534197454302</v>
      </c>
      <c r="HC46">
        <v>3.0680000000000001</v>
      </c>
      <c r="HM46">
        <v>3.1928637717138701</v>
      </c>
      <c r="HN46">
        <v>3.09</v>
      </c>
      <c r="HX46">
        <v>3.15634673744171</v>
      </c>
      <c r="HY46">
        <v>3.052</v>
      </c>
    </row>
    <row r="47" spans="1:233" x14ac:dyDescent="0.3">
      <c r="HB47">
        <v>3.44639769249497</v>
      </c>
      <c r="HC47">
        <v>3.4340000000000002</v>
      </c>
      <c r="HM47">
        <v>3.46200350911956</v>
      </c>
      <c r="HN47">
        <v>3.452</v>
      </c>
      <c r="HX47">
        <v>3.4299543432215098</v>
      </c>
      <c r="HY47">
        <v>3.4180000000000001</v>
      </c>
    </row>
    <row r="48" spans="1:233" x14ac:dyDescent="0.3">
      <c r="HB48">
        <v>3.2160956460832102</v>
      </c>
      <c r="HC48">
        <v>3.242</v>
      </c>
      <c r="HM48">
        <v>3.23687117960676</v>
      </c>
      <c r="HN48">
        <v>3.26</v>
      </c>
      <c r="HX48">
        <v>3.2001869504765201</v>
      </c>
      <c r="HY48">
        <v>3.226</v>
      </c>
    </row>
    <row r="49" spans="210:233" x14ac:dyDescent="0.3">
      <c r="HB49">
        <v>3.3931821764918002</v>
      </c>
      <c r="HC49">
        <v>3.427</v>
      </c>
      <c r="HM49">
        <v>3.4090409297579001</v>
      </c>
      <c r="HN49">
        <v>3.444</v>
      </c>
      <c r="HX49">
        <v>3.38723408328649</v>
      </c>
      <c r="HY49">
        <v>3.411</v>
      </c>
    </row>
    <row r="50" spans="210:233" x14ac:dyDescent="0.3">
      <c r="HB50">
        <v>3.1371189819637499</v>
      </c>
      <c r="HC50">
        <v>3.0630000000000002</v>
      </c>
      <c r="HM50">
        <v>3.0871420956566502</v>
      </c>
      <c r="HN50">
        <v>3.08</v>
      </c>
      <c r="HX50">
        <v>3.1213936332431</v>
      </c>
      <c r="HY50">
        <v>3.0470000000000002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3B44-20DE-4B83-AF67-861FA7873E3D}">
  <dimension ref="A1:HA71"/>
  <sheetViews>
    <sheetView zoomScale="85" zoomScaleNormal="85" workbookViewId="0">
      <selection activeCell="E42" sqref="E42"/>
    </sheetView>
  </sheetViews>
  <sheetFormatPr baseColWidth="10" defaultRowHeight="14.4" x14ac:dyDescent="0.3"/>
  <cols>
    <col min="1" max="1" width="16.109375" bestFit="1" customWidth="1"/>
    <col min="2" max="4" width="11.5546875" customWidth="1"/>
    <col min="5" max="5" width="18.77734375" bestFit="1" customWidth="1"/>
    <col min="6" max="8" width="11.5546875" customWidth="1"/>
    <col min="9" max="9" width="19.6640625" bestFit="1" customWidth="1"/>
    <col min="10" max="10" width="11.5546875" customWidth="1"/>
    <col min="202" max="209" width="0" hidden="1" customWidth="1"/>
  </cols>
  <sheetData>
    <row r="1" spans="1:209" ht="16.2" thickBot="1" x14ac:dyDescent="0.35">
      <c r="A1" s="50" t="s">
        <v>54</v>
      </c>
      <c r="B1" s="50"/>
      <c r="C1" s="50"/>
      <c r="D1" s="50"/>
      <c r="E1" s="50"/>
      <c r="F1" s="50"/>
      <c r="G1" s="50"/>
      <c r="H1" s="50"/>
      <c r="I1" s="50"/>
      <c r="J1" s="50"/>
      <c r="GT1" t="s">
        <v>4</v>
      </c>
      <c r="GU1">
        <v>0</v>
      </c>
      <c r="GV1">
        <v>3.4215</v>
      </c>
      <c r="GW1">
        <v>0.2</v>
      </c>
      <c r="GX1">
        <v>3.3674200000000001</v>
      </c>
      <c r="GY1">
        <v>0.2</v>
      </c>
      <c r="GZ1">
        <v>3.0550000000000002</v>
      </c>
      <c r="HA1">
        <v>0.5</v>
      </c>
    </row>
    <row r="2" spans="1:209" x14ac:dyDescent="0.3">
      <c r="GT2" t="s">
        <v>5</v>
      </c>
      <c r="GU2">
        <v>0</v>
      </c>
      <c r="GV2">
        <v>3.2442500000000001</v>
      </c>
      <c r="GW2">
        <v>0.2</v>
      </c>
      <c r="GX2">
        <v>3.3674200000000001</v>
      </c>
      <c r="GY2">
        <v>0.8</v>
      </c>
      <c r="GZ2">
        <v>3.0550000000000002</v>
      </c>
      <c r="HA2">
        <v>0.5</v>
      </c>
    </row>
    <row r="3" spans="1:209" x14ac:dyDescent="0.3">
      <c r="GT3" t="s">
        <v>6</v>
      </c>
      <c r="GU3">
        <v>0</v>
      </c>
      <c r="GV3">
        <v>3.2442500000000001</v>
      </c>
      <c r="GW3">
        <v>0.5</v>
      </c>
      <c r="GZ3">
        <v>3.0550000000000002</v>
      </c>
      <c r="HA3">
        <v>0.5</v>
      </c>
    </row>
    <row r="4" spans="1:209" x14ac:dyDescent="0.3">
      <c r="GV4">
        <v>3.238</v>
      </c>
      <c r="GW4">
        <v>0.5</v>
      </c>
      <c r="GX4">
        <v>3.38842</v>
      </c>
      <c r="GY4">
        <v>1.2</v>
      </c>
      <c r="GZ4">
        <v>3.0609999999999999</v>
      </c>
      <c r="HA4">
        <v>0.5</v>
      </c>
    </row>
    <row r="5" spans="1:209" x14ac:dyDescent="0.3">
      <c r="GV5">
        <v>3.2442500000000001</v>
      </c>
      <c r="GW5">
        <v>0.5</v>
      </c>
      <c r="GX5">
        <v>3.38842</v>
      </c>
      <c r="GY5">
        <v>1.8</v>
      </c>
      <c r="GZ5">
        <v>3.0609999999999999</v>
      </c>
      <c r="HA5">
        <v>0.5</v>
      </c>
    </row>
    <row r="6" spans="1:209" x14ac:dyDescent="0.3">
      <c r="GV6">
        <v>3.2442500000000001</v>
      </c>
      <c r="GW6">
        <v>0.8</v>
      </c>
      <c r="GZ6">
        <v>3.0630000000000002</v>
      </c>
      <c r="HA6">
        <v>0.5</v>
      </c>
    </row>
    <row r="7" spans="1:209" x14ac:dyDescent="0.3">
      <c r="GV7">
        <v>3.6084999999999998</v>
      </c>
      <c r="GW7">
        <v>0.8</v>
      </c>
      <c r="GX7">
        <v>3.3511600000000001</v>
      </c>
      <c r="GY7">
        <v>2.2000000000000002</v>
      </c>
      <c r="GZ7">
        <v>3.0630000000000002</v>
      </c>
      <c r="HA7">
        <v>0.5</v>
      </c>
    </row>
    <row r="8" spans="1:209" x14ac:dyDescent="0.3">
      <c r="GV8">
        <v>3.6084999999999998</v>
      </c>
      <c r="GW8">
        <v>0.5</v>
      </c>
      <c r="GX8">
        <v>3.3511600000000001</v>
      </c>
      <c r="GY8">
        <v>2.8</v>
      </c>
      <c r="GZ8">
        <v>3.0630000000000002</v>
      </c>
      <c r="HA8">
        <v>0.5</v>
      </c>
    </row>
    <row r="9" spans="1:209" x14ac:dyDescent="0.3">
      <c r="GV9">
        <v>3.4390000000000001</v>
      </c>
      <c r="GW9">
        <v>0.5</v>
      </c>
      <c r="GZ9">
        <v>3.0680000000000001</v>
      </c>
      <c r="HA9">
        <v>0.5</v>
      </c>
    </row>
    <row r="10" spans="1:209" x14ac:dyDescent="0.3">
      <c r="GV10">
        <v>3.6084999999999998</v>
      </c>
      <c r="GW10">
        <v>0.5</v>
      </c>
      <c r="GZ10">
        <v>3.6040000000000001</v>
      </c>
      <c r="HA10">
        <v>0.5</v>
      </c>
    </row>
    <row r="11" spans="1:209" x14ac:dyDescent="0.3">
      <c r="GV11">
        <v>3.6084999999999998</v>
      </c>
      <c r="GW11">
        <v>0.2</v>
      </c>
      <c r="GZ11">
        <v>3.61</v>
      </c>
      <c r="HA11">
        <v>0.5</v>
      </c>
    </row>
    <row r="12" spans="1:209" x14ac:dyDescent="0.3">
      <c r="GV12">
        <v>3.4215</v>
      </c>
      <c r="GW12">
        <v>0.2</v>
      </c>
      <c r="GZ12">
        <v>3.61</v>
      </c>
      <c r="HA12">
        <v>0.5</v>
      </c>
    </row>
    <row r="13" spans="1:209" x14ac:dyDescent="0.3">
      <c r="GV13">
        <v>3.4215</v>
      </c>
      <c r="GW13">
        <v>0.8</v>
      </c>
      <c r="GZ13">
        <v>3.6110000000000002</v>
      </c>
      <c r="HA13">
        <v>0.5</v>
      </c>
    </row>
    <row r="14" spans="1:209" x14ac:dyDescent="0.3">
      <c r="GZ14">
        <v>3.6120000000000001</v>
      </c>
      <c r="HA14">
        <v>0.5</v>
      </c>
    </row>
    <row r="15" spans="1:209" x14ac:dyDescent="0.3">
      <c r="GV15">
        <v>3.4424999999999999</v>
      </c>
      <c r="GW15">
        <v>1.2</v>
      </c>
      <c r="GZ15">
        <v>3.6150000000000002</v>
      </c>
      <c r="HA15">
        <v>0.5</v>
      </c>
    </row>
    <row r="16" spans="1:209" x14ac:dyDescent="0.3">
      <c r="GV16">
        <v>3.2632500000000002</v>
      </c>
      <c r="GW16">
        <v>1.2</v>
      </c>
      <c r="GZ16">
        <v>3.6150000000000002</v>
      </c>
      <c r="HA16">
        <v>0.5</v>
      </c>
    </row>
    <row r="17" spans="1:209" x14ac:dyDescent="0.3">
      <c r="GV17">
        <v>3.2632500000000002</v>
      </c>
      <c r="GW17">
        <v>1.5</v>
      </c>
      <c r="GZ17">
        <v>3.6160000000000001</v>
      </c>
      <c r="HA17">
        <v>0.5</v>
      </c>
    </row>
    <row r="18" spans="1:209" x14ac:dyDescent="0.3">
      <c r="GV18">
        <v>3.2570000000000001</v>
      </c>
      <c r="GW18">
        <v>1.5</v>
      </c>
      <c r="GZ18">
        <v>3.617</v>
      </c>
      <c r="HA18">
        <v>0.5</v>
      </c>
    </row>
    <row r="19" spans="1:209" x14ac:dyDescent="0.3">
      <c r="GV19">
        <v>3.2632500000000002</v>
      </c>
      <c r="GW19">
        <v>1.5</v>
      </c>
      <c r="GZ19">
        <v>3.617</v>
      </c>
      <c r="HA19">
        <v>0.5</v>
      </c>
    </row>
    <row r="20" spans="1:209" x14ac:dyDescent="0.3">
      <c r="GV20">
        <v>3.2632500000000002</v>
      </c>
      <c r="GW20">
        <v>1.8</v>
      </c>
      <c r="GZ20">
        <v>3.617</v>
      </c>
      <c r="HA20">
        <v>0.5</v>
      </c>
    </row>
    <row r="21" spans="1:209" x14ac:dyDescent="0.3">
      <c r="GV21">
        <v>3.6284999999999998</v>
      </c>
      <c r="GW21">
        <v>1.8</v>
      </c>
      <c r="GZ21">
        <v>3.617</v>
      </c>
      <c r="HA21">
        <v>0.5</v>
      </c>
    </row>
    <row r="22" spans="1:209" x14ac:dyDescent="0.3">
      <c r="GV22">
        <v>3.6284999999999998</v>
      </c>
      <c r="GW22">
        <v>1.5</v>
      </c>
      <c r="GZ22">
        <v>3.6240000000000001</v>
      </c>
      <c r="HA22">
        <v>0.5</v>
      </c>
    </row>
    <row r="23" spans="1:209" x14ac:dyDescent="0.3">
      <c r="GV23">
        <v>3.4569999999999999</v>
      </c>
      <c r="GW23">
        <v>1.5</v>
      </c>
      <c r="GZ23">
        <v>3.798</v>
      </c>
      <c r="HA23">
        <v>0.5</v>
      </c>
    </row>
    <row r="24" spans="1:209" x14ac:dyDescent="0.3">
      <c r="GV24">
        <v>3.6284999999999998</v>
      </c>
      <c r="GW24">
        <v>1.5</v>
      </c>
    </row>
    <row r="25" spans="1:209" x14ac:dyDescent="0.3">
      <c r="GV25">
        <v>3.6284999999999998</v>
      </c>
      <c r="GW25">
        <v>1.2</v>
      </c>
      <c r="GZ25">
        <v>3.0750000000000002</v>
      </c>
      <c r="HA25">
        <v>1.5</v>
      </c>
    </row>
    <row r="26" spans="1:209" x14ac:dyDescent="0.3">
      <c r="GV26">
        <v>3.4424999999999999</v>
      </c>
      <c r="GW26">
        <v>1.2</v>
      </c>
      <c r="GZ26">
        <v>3.077</v>
      </c>
      <c r="HA26">
        <v>1.5</v>
      </c>
    </row>
    <row r="27" spans="1:209" x14ac:dyDescent="0.3">
      <c r="GV27">
        <v>3.4424999999999999</v>
      </c>
      <c r="GW27">
        <v>1.8</v>
      </c>
      <c r="GZ27">
        <v>3.0779999999999998</v>
      </c>
      <c r="HA27">
        <v>1.5</v>
      </c>
    </row>
    <row r="28" spans="1:209" x14ac:dyDescent="0.3">
      <c r="A28" s="8" t="s">
        <v>55</v>
      </c>
      <c r="B28" s="8" t="s">
        <v>56</v>
      </c>
      <c r="C28" s="8" t="s">
        <v>9</v>
      </c>
      <c r="D28" s="8" t="s">
        <v>23</v>
      </c>
      <c r="E28" s="8" t="s">
        <v>57</v>
      </c>
      <c r="F28" s="8" t="s">
        <v>58</v>
      </c>
      <c r="G28" s="8" t="s">
        <v>16</v>
      </c>
      <c r="H28" s="8" t="s">
        <v>59</v>
      </c>
      <c r="I28" s="8" t="s">
        <v>60</v>
      </c>
      <c r="J28" s="8" t="s">
        <v>24</v>
      </c>
      <c r="GZ28">
        <v>3.08</v>
      </c>
      <c r="HA28">
        <v>1.5</v>
      </c>
    </row>
    <row r="29" spans="1:209" x14ac:dyDescent="0.3">
      <c r="A29" s="5" t="s">
        <v>4</v>
      </c>
      <c r="B29">
        <v>50</v>
      </c>
      <c r="C29" s="1">
        <v>3.3674200000000001</v>
      </c>
      <c r="D29" s="1">
        <v>3.0550000000000002</v>
      </c>
      <c r="E29" s="1">
        <v>3.16137680163656</v>
      </c>
      <c r="F29" s="1">
        <v>3.2442500000000001</v>
      </c>
      <c r="G29" s="1">
        <v>3.4215</v>
      </c>
      <c r="H29" s="1">
        <v>3.6084999999999998</v>
      </c>
      <c r="I29" s="1">
        <v>3.5734631983634402</v>
      </c>
      <c r="J29" s="1">
        <v>3.798</v>
      </c>
      <c r="GV29">
        <v>3.4060000000000001</v>
      </c>
      <c r="GW29">
        <v>2.2000000000000002</v>
      </c>
      <c r="GZ29">
        <v>3.081</v>
      </c>
      <c r="HA29">
        <v>1.5</v>
      </c>
    </row>
    <row r="30" spans="1:209" x14ac:dyDescent="0.3">
      <c r="A30" s="5" t="s">
        <v>5</v>
      </c>
      <c r="B30">
        <v>50</v>
      </c>
      <c r="C30" s="1">
        <v>3.38842</v>
      </c>
      <c r="D30" s="1">
        <v>3.0750000000000002</v>
      </c>
      <c r="E30" s="1">
        <v>3.1820711681444198</v>
      </c>
      <c r="F30" s="1">
        <v>3.2632500000000002</v>
      </c>
      <c r="G30" s="1">
        <v>3.4424999999999999</v>
      </c>
      <c r="H30" s="1">
        <v>3.6284999999999998</v>
      </c>
      <c r="I30" s="1">
        <v>3.5947688318555802</v>
      </c>
      <c r="J30" s="1">
        <v>3.8180000000000001</v>
      </c>
      <c r="GV30">
        <v>3.2290000000000001</v>
      </c>
      <c r="GW30">
        <v>2.2000000000000002</v>
      </c>
      <c r="GZ30">
        <v>3.081</v>
      </c>
      <c r="HA30">
        <v>1.5</v>
      </c>
    </row>
    <row r="31" spans="1:209" x14ac:dyDescent="0.3">
      <c r="A31" s="9" t="s">
        <v>6</v>
      </c>
      <c r="B31" s="6">
        <v>50</v>
      </c>
      <c r="C31" s="7">
        <v>3.3511600000000001</v>
      </c>
      <c r="D31" s="7">
        <v>3.0390000000000001</v>
      </c>
      <c r="E31" s="7">
        <v>3.14559513760114</v>
      </c>
      <c r="F31" s="7">
        <v>3.2290000000000001</v>
      </c>
      <c r="G31" s="7">
        <v>3.4060000000000001</v>
      </c>
      <c r="H31" s="7">
        <v>3.5895000000000001</v>
      </c>
      <c r="I31" s="7">
        <v>3.5567248623988599</v>
      </c>
      <c r="J31" s="7">
        <v>3.7759999999999998</v>
      </c>
      <c r="GV31">
        <v>3.2290000000000001</v>
      </c>
      <c r="GW31">
        <v>2.5</v>
      </c>
      <c r="GZ31">
        <v>3.0819999999999999</v>
      </c>
      <c r="HA31">
        <v>1.5</v>
      </c>
    </row>
    <row r="32" spans="1:209" x14ac:dyDescent="0.3">
      <c r="GV32">
        <v>3.2229999999999999</v>
      </c>
      <c r="GW32">
        <v>2.5</v>
      </c>
      <c r="GZ32">
        <v>3.085</v>
      </c>
      <c r="HA32">
        <v>1.5</v>
      </c>
    </row>
    <row r="33" spans="204:209" x14ac:dyDescent="0.3">
      <c r="GV33">
        <v>3.2290000000000001</v>
      </c>
      <c r="GW33">
        <v>2.5</v>
      </c>
      <c r="GZ33">
        <v>3.09</v>
      </c>
      <c r="HA33">
        <v>1.5</v>
      </c>
    </row>
    <row r="34" spans="204:209" x14ac:dyDescent="0.3">
      <c r="GV34">
        <v>3.2290000000000001</v>
      </c>
      <c r="GW34">
        <v>2.8</v>
      </c>
      <c r="GZ34">
        <v>3.6269999999999998</v>
      </c>
      <c r="HA34">
        <v>1.5</v>
      </c>
    </row>
    <row r="35" spans="204:209" x14ac:dyDescent="0.3">
      <c r="GV35">
        <v>3.5895000000000001</v>
      </c>
      <c r="GW35">
        <v>2.8</v>
      </c>
      <c r="GZ35">
        <v>3.629</v>
      </c>
      <c r="HA35">
        <v>1.5</v>
      </c>
    </row>
    <row r="36" spans="204:209" x14ac:dyDescent="0.3">
      <c r="GV36">
        <v>3.5895000000000001</v>
      </c>
      <c r="GW36">
        <v>2.5</v>
      </c>
      <c r="GZ36">
        <v>3.6309999999999998</v>
      </c>
      <c r="HA36">
        <v>1.5</v>
      </c>
    </row>
    <row r="37" spans="204:209" x14ac:dyDescent="0.3">
      <c r="GV37">
        <v>3.423</v>
      </c>
      <c r="GW37">
        <v>2.5</v>
      </c>
      <c r="GZ37">
        <v>3.6320000000000001</v>
      </c>
      <c r="HA37">
        <v>1.5</v>
      </c>
    </row>
    <row r="38" spans="204:209" x14ac:dyDescent="0.3">
      <c r="GV38">
        <v>3.5895000000000001</v>
      </c>
      <c r="GW38">
        <v>2.5</v>
      </c>
      <c r="GZ38">
        <v>3.6339999999999999</v>
      </c>
      <c r="HA38">
        <v>1.5</v>
      </c>
    </row>
    <row r="39" spans="204:209" x14ac:dyDescent="0.3">
      <c r="GV39">
        <v>3.5895000000000001</v>
      </c>
      <c r="GW39">
        <v>2.2000000000000002</v>
      </c>
      <c r="GZ39">
        <v>3.637</v>
      </c>
      <c r="HA39">
        <v>1.5</v>
      </c>
    </row>
    <row r="40" spans="204:209" x14ac:dyDescent="0.3">
      <c r="GV40">
        <v>3.4060000000000001</v>
      </c>
      <c r="GW40">
        <v>2.2000000000000002</v>
      </c>
      <c r="GZ40">
        <v>3.637</v>
      </c>
      <c r="HA40">
        <v>1.5</v>
      </c>
    </row>
    <row r="41" spans="204:209" x14ac:dyDescent="0.3">
      <c r="GV41">
        <v>3.4060000000000001</v>
      </c>
      <c r="GW41">
        <v>2.8</v>
      </c>
      <c r="GZ41">
        <v>3.637</v>
      </c>
      <c r="HA41">
        <v>1.5</v>
      </c>
    </row>
    <row r="42" spans="204:209" x14ac:dyDescent="0.3">
      <c r="GZ42">
        <v>3.64</v>
      </c>
      <c r="HA42">
        <v>1.5</v>
      </c>
    </row>
    <row r="43" spans="204:209" x14ac:dyDescent="0.3">
      <c r="GZ43">
        <v>3.641</v>
      </c>
      <c r="HA43">
        <v>1.5</v>
      </c>
    </row>
    <row r="44" spans="204:209" x14ac:dyDescent="0.3">
      <c r="GZ44">
        <v>3.6429999999999998</v>
      </c>
      <c r="HA44">
        <v>1.5</v>
      </c>
    </row>
    <row r="45" spans="204:209" x14ac:dyDescent="0.3">
      <c r="GZ45">
        <v>3.645</v>
      </c>
      <c r="HA45">
        <v>1.5</v>
      </c>
    </row>
    <row r="46" spans="204:209" x14ac:dyDescent="0.3">
      <c r="GZ46">
        <v>3.6459999999999999</v>
      </c>
      <c r="HA46">
        <v>1.5</v>
      </c>
    </row>
    <row r="47" spans="204:209" x14ac:dyDescent="0.3">
      <c r="GZ47">
        <v>3.8180000000000001</v>
      </c>
      <c r="HA47">
        <v>1.5</v>
      </c>
    </row>
    <row r="49" spans="208:209" x14ac:dyDescent="0.3">
      <c r="GZ49">
        <v>3.0390000000000001</v>
      </c>
      <c r="HA49">
        <v>2.5</v>
      </c>
    </row>
    <row r="50" spans="208:209" x14ac:dyDescent="0.3">
      <c r="GZ50">
        <v>3.0390000000000001</v>
      </c>
      <c r="HA50">
        <v>2.5</v>
      </c>
    </row>
    <row r="51" spans="208:209" x14ac:dyDescent="0.3">
      <c r="GZ51">
        <v>3.0390000000000001</v>
      </c>
      <c r="HA51">
        <v>2.5</v>
      </c>
    </row>
    <row r="52" spans="208:209" x14ac:dyDescent="0.3">
      <c r="GZ52">
        <v>3.0449999999999999</v>
      </c>
      <c r="HA52">
        <v>2.5</v>
      </c>
    </row>
    <row r="53" spans="208:209" x14ac:dyDescent="0.3">
      <c r="GZ53">
        <v>3.0449999999999999</v>
      </c>
      <c r="HA53">
        <v>2.5</v>
      </c>
    </row>
    <row r="54" spans="208:209" x14ac:dyDescent="0.3">
      <c r="GZ54">
        <v>3.0470000000000002</v>
      </c>
      <c r="HA54">
        <v>2.5</v>
      </c>
    </row>
    <row r="55" spans="208:209" x14ac:dyDescent="0.3">
      <c r="GZ55">
        <v>3.0470000000000002</v>
      </c>
      <c r="HA55">
        <v>2.5</v>
      </c>
    </row>
    <row r="56" spans="208:209" x14ac:dyDescent="0.3">
      <c r="GZ56">
        <v>3.0470000000000002</v>
      </c>
      <c r="HA56">
        <v>2.5</v>
      </c>
    </row>
    <row r="57" spans="208:209" x14ac:dyDescent="0.3">
      <c r="GZ57">
        <v>3.052</v>
      </c>
      <c r="HA57">
        <v>2.5</v>
      </c>
    </row>
    <row r="58" spans="208:209" x14ac:dyDescent="0.3">
      <c r="GZ58">
        <v>3.5880000000000001</v>
      </c>
      <c r="HA58">
        <v>2.5</v>
      </c>
    </row>
    <row r="59" spans="208:209" x14ac:dyDescent="0.3">
      <c r="GZ59">
        <v>3.59</v>
      </c>
      <c r="HA59">
        <v>2.5</v>
      </c>
    </row>
    <row r="60" spans="208:209" x14ac:dyDescent="0.3">
      <c r="GZ60">
        <v>3.5950000000000002</v>
      </c>
      <c r="HA60">
        <v>2.5</v>
      </c>
    </row>
    <row r="61" spans="208:209" x14ac:dyDescent="0.3">
      <c r="GZ61">
        <v>3.5950000000000002</v>
      </c>
      <c r="HA61">
        <v>2.5</v>
      </c>
    </row>
    <row r="62" spans="208:209" x14ac:dyDescent="0.3">
      <c r="GZ62">
        <v>3.5950000000000002</v>
      </c>
      <c r="HA62">
        <v>2.5</v>
      </c>
    </row>
    <row r="63" spans="208:209" x14ac:dyDescent="0.3">
      <c r="GZ63">
        <v>3.5960000000000001</v>
      </c>
      <c r="HA63">
        <v>2.5</v>
      </c>
    </row>
    <row r="64" spans="208:209" x14ac:dyDescent="0.3">
      <c r="GZ64">
        <v>3.5990000000000002</v>
      </c>
      <c r="HA64">
        <v>2.5</v>
      </c>
    </row>
    <row r="65" spans="208:209" x14ac:dyDescent="0.3">
      <c r="GZ65">
        <v>3.601</v>
      </c>
      <c r="HA65">
        <v>2.5</v>
      </c>
    </row>
    <row r="66" spans="208:209" x14ac:dyDescent="0.3">
      <c r="GZ66">
        <v>3.601</v>
      </c>
      <c r="HA66">
        <v>2.5</v>
      </c>
    </row>
    <row r="67" spans="208:209" x14ac:dyDescent="0.3">
      <c r="GZ67">
        <v>3.601</v>
      </c>
      <c r="HA67">
        <v>2.5</v>
      </c>
    </row>
    <row r="68" spans="208:209" x14ac:dyDescent="0.3">
      <c r="GZ68">
        <v>3.601</v>
      </c>
      <c r="HA68">
        <v>2.5</v>
      </c>
    </row>
    <row r="69" spans="208:209" x14ac:dyDescent="0.3">
      <c r="GZ69">
        <v>3.601</v>
      </c>
      <c r="HA69">
        <v>2.5</v>
      </c>
    </row>
    <row r="70" spans="208:209" x14ac:dyDescent="0.3">
      <c r="GZ70">
        <v>3.6080000000000001</v>
      </c>
      <c r="HA70">
        <v>2.5</v>
      </c>
    </row>
    <row r="71" spans="208:209" x14ac:dyDescent="0.3">
      <c r="GZ71">
        <v>3.7759999999999998</v>
      </c>
      <c r="HA71">
        <v>2.5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CF76-6724-4313-A2A1-0E816D168311}">
  <dimension ref="A1:GU49"/>
  <sheetViews>
    <sheetView workbookViewId="0">
      <selection activeCell="B13" sqref="B13"/>
    </sheetView>
  </sheetViews>
  <sheetFormatPr baseColWidth="10" defaultRowHeight="14.4" x14ac:dyDescent="0.3"/>
  <cols>
    <col min="1" max="1" width="26.33203125" bestFit="1" customWidth="1"/>
    <col min="2" max="4" width="11.5546875" customWidth="1"/>
    <col min="202" max="203" width="0" hidden="1" customWidth="1"/>
  </cols>
  <sheetData>
    <row r="1" spans="1:203" ht="16.2" thickBot="1" x14ac:dyDescent="0.35">
      <c r="A1" s="51" t="s">
        <v>69</v>
      </c>
      <c r="B1" s="51"/>
      <c r="C1" s="51"/>
      <c r="GT1">
        <v>1.90000000000001E-2</v>
      </c>
      <c r="GU1">
        <v>1.6999999999999901E-2</v>
      </c>
    </row>
    <row r="2" spans="1:203" x14ac:dyDescent="0.3">
      <c r="A2" s="10"/>
      <c r="B2" s="10"/>
      <c r="C2" s="10"/>
      <c r="GT2">
        <v>1.6E-2</v>
      </c>
      <c r="GU2">
        <v>2.20000000000002E-2</v>
      </c>
    </row>
    <row r="3" spans="1:203" x14ac:dyDescent="0.3">
      <c r="A3" s="12" t="s">
        <v>70</v>
      </c>
      <c r="B3" s="12">
        <v>1.6E-2</v>
      </c>
      <c r="C3" s="12">
        <v>1.7999999999999801E-2</v>
      </c>
      <c r="GT3">
        <v>1.6E-2</v>
      </c>
      <c r="GU3">
        <v>1.7999999999999801E-2</v>
      </c>
    </row>
    <row r="4" spans="1:203" x14ac:dyDescent="0.3">
      <c r="A4" s="5">
        <v>1.6E-2</v>
      </c>
      <c r="B4" s="1">
        <v>1</v>
      </c>
      <c r="GT4">
        <v>1.6999999999999901E-2</v>
      </c>
      <c r="GU4">
        <v>1.80000000000002E-2</v>
      </c>
    </row>
    <row r="5" spans="1:203" x14ac:dyDescent="0.3">
      <c r="A5" s="13" t="s">
        <v>71</v>
      </c>
      <c r="GT5">
        <v>1.6E-2</v>
      </c>
      <c r="GU5">
        <v>1.6999999999999901E-2</v>
      </c>
    </row>
    <row r="6" spans="1:203" x14ac:dyDescent="0.3">
      <c r="A6" s="5">
        <v>1.7999999999999801E-2</v>
      </c>
      <c r="B6" s="1">
        <v>-4.0920695003298202E-2</v>
      </c>
      <c r="C6" s="1">
        <v>1</v>
      </c>
      <c r="GT6">
        <v>1.6E-2</v>
      </c>
      <c r="GU6">
        <v>1.6999999999999901E-2</v>
      </c>
    </row>
    <row r="7" spans="1:203" x14ac:dyDescent="0.3">
      <c r="A7" s="13" t="s">
        <v>71</v>
      </c>
      <c r="B7" s="1">
        <v>0.78011656498968196</v>
      </c>
      <c r="GT7">
        <v>2.20000000000002E-2</v>
      </c>
      <c r="GU7">
        <v>2.8999999999999901E-2</v>
      </c>
    </row>
    <row r="8" spans="1:203" x14ac:dyDescent="0.3">
      <c r="A8" s="52" t="s">
        <v>72</v>
      </c>
      <c r="B8" s="52"/>
      <c r="C8" s="52"/>
      <c r="D8" s="52"/>
      <c r="GT8">
        <v>1.50000000000001E-2</v>
      </c>
      <c r="GU8">
        <v>1.8999999999999701E-2</v>
      </c>
    </row>
    <row r="9" spans="1:203" x14ac:dyDescent="0.3">
      <c r="A9" s="52" t="s">
        <v>73</v>
      </c>
      <c r="B9" s="52"/>
      <c r="GT9">
        <v>1.50000000000001E-2</v>
      </c>
      <c r="GU9">
        <v>2.0999999999999901E-2</v>
      </c>
    </row>
    <row r="10" spans="1:203" x14ac:dyDescent="0.3">
      <c r="GT10">
        <v>1.6E-2</v>
      </c>
      <c r="GU10">
        <v>2.2999999999999701E-2</v>
      </c>
    </row>
    <row r="11" spans="1:203" ht="15" thickBot="1" x14ac:dyDescent="0.35">
      <c r="A11" s="53" t="s">
        <v>70</v>
      </c>
      <c r="B11" s="54"/>
      <c r="GT11">
        <v>1.50000000000001E-2</v>
      </c>
      <c r="GU11">
        <v>1.8999999999999701E-2</v>
      </c>
    </row>
    <row r="12" spans="1:203" x14ac:dyDescent="0.3">
      <c r="A12" s="14" t="s">
        <v>74</v>
      </c>
      <c r="B12" s="16" t="s">
        <v>70</v>
      </c>
      <c r="C12" s="16" t="s">
        <v>8</v>
      </c>
      <c r="D12" s="16" t="s">
        <v>75</v>
      </c>
      <c r="GT12">
        <v>1.50000000000001E-2</v>
      </c>
      <c r="GU12">
        <v>2.8999999999999901E-2</v>
      </c>
    </row>
    <row r="13" spans="1:203" x14ac:dyDescent="0.3">
      <c r="A13" s="15" t="s">
        <v>76</v>
      </c>
      <c r="B13" s="17">
        <v>-4.0920695003298202E-2</v>
      </c>
      <c r="C13" s="11">
        <v>49</v>
      </c>
      <c r="D13" s="17">
        <v>0.78011656498968196</v>
      </c>
      <c r="GT13">
        <v>1.6E-2</v>
      </c>
      <c r="GU13">
        <v>2.0999999999999901E-2</v>
      </c>
    </row>
    <row r="14" spans="1:203" x14ac:dyDescent="0.3">
      <c r="GT14">
        <v>1.6E-2</v>
      </c>
      <c r="GU14">
        <v>1.8999999999999701E-2</v>
      </c>
    </row>
    <row r="15" spans="1:203" x14ac:dyDescent="0.3">
      <c r="GT15">
        <v>1.6E-2</v>
      </c>
      <c r="GU15">
        <v>1.6999999999999901E-2</v>
      </c>
    </row>
    <row r="16" spans="1:203" x14ac:dyDescent="0.3">
      <c r="GT16">
        <v>1.6E-2</v>
      </c>
      <c r="GU16">
        <v>4.3999999999999997E-2</v>
      </c>
    </row>
    <row r="17" spans="202:203" x14ac:dyDescent="0.3">
      <c r="GT17">
        <v>1.6E-2</v>
      </c>
      <c r="GU17">
        <v>2.30000000000001E-2</v>
      </c>
    </row>
    <row r="18" spans="202:203" x14ac:dyDescent="0.3">
      <c r="GT18">
        <v>1.6E-2</v>
      </c>
      <c r="GU18">
        <v>2.1999999999999801E-2</v>
      </c>
    </row>
    <row r="19" spans="202:203" x14ac:dyDescent="0.3">
      <c r="GT19">
        <v>1.6E-2</v>
      </c>
      <c r="GU19">
        <v>1.7999999999999801E-2</v>
      </c>
    </row>
    <row r="20" spans="202:203" x14ac:dyDescent="0.3">
      <c r="GT20">
        <v>1.6E-2</v>
      </c>
      <c r="GU20">
        <v>0.02</v>
      </c>
    </row>
    <row r="21" spans="202:203" x14ac:dyDescent="0.3">
      <c r="GT21">
        <v>1.6E-2</v>
      </c>
      <c r="GU21">
        <v>2.1999999999999801E-2</v>
      </c>
    </row>
    <row r="22" spans="202:203" x14ac:dyDescent="0.3">
      <c r="GT22">
        <v>1.6E-2</v>
      </c>
      <c r="GU22">
        <v>2.10000000000004E-2</v>
      </c>
    </row>
    <row r="23" spans="202:203" x14ac:dyDescent="0.3">
      <c r="GT23">
        <v>1.4999999999999699E-2</v>
      </c>
      <c r="GU23">
        <v>0.02</v>
      </c>
    </row>
    <row r="24" spans="202:203" x14ac:dyDescent="0.3">
      <c r="GT24">
        <v>1.6E-2</v>
      </c>
      <c r="GU24">
        <v>2.4999999999999901E-2</v>
      </c>
    </row>
    <row r="25" spans="202:203" x14ac:dyDescent="0.3">
      <c r="GT25">
        <v>1.6E-2</v>
      </c>
      <c r="GU25">
        <v>2.6999999999999701E-2</v>
      </c>
    </row>
    <row r="26" spans="202:203" x14ac:dyDescent="0.3">
      <c r="GT26">
        <v>1.4999999999999699E-2</v>
      </c>
      <c r="GU26">
        <v>1.6999999999999901E-2</v>
      </c>
    </row>
    <row r="27" spans="202:203" x14ac:dyDescent="0.3">
      <c r="GT27">
        <v>1.50000000000001E-2</v>
      </c>
      <c r="GU27">
        <v>1.90000000000001E-2</v>
      </c>
    </row>
    <row r="28" spans="202:203" x14ac:dyDescent="0.3">
      <c r="GT28">
        <v>1.50000000000001E-2</v>
      </c>
      <c r="GU28">
        <v>1.8999999999999701E-2</v>
      </c>
    </row>
    <row r="29" spans="202:203" x14ac:dyDescent="0.3">
      <c r="GT29">
        <v>1.6E-2</v>
      </c>
      <c r="GU29">
        <v>2.1999999999999801E-2</v>
      </c>
    </row>
    <row r="30" spans="202:203" x14ac:dyDescent="0.3">
      <c r="GT30">
        <v>1.6E-2</v>
      </c>
      <c r="GU30">
        <v>0.02</v>
      </c>
    </row>
    <row r="31" spans="202:203" x14ac:dyDescent="0.3">
      <c r="GT31">
        <v>2.20000000000002E-2</v>
      </c>
      <c r="GU31">
        <v>0.02</v>
      </c>
    </row>
    <row r="32" spans="202:203" x14ac:dyDescent="0.3">
      <c r="GT32">
        <v>1.6E-2</v>
      </c>
      <c r="GU32">
        <v>2.1999999999999801E-2</v>
      </c>
    </row>
    <row r="33" spans="202:203" x14ac:dyDescent="0.3">
      <c r="GT33">
        <v>1.6E-2</v>
      </c>
      <c r="GU33">
        <v>2.0999999999999901E-2</v>
      </c>
    </row>
    <row r="34" spans="202:203" x14ac:dyDescent="0.3">
      <c r="GT34">
        <v>1.6E-2</v>
      </c>
      <c r="GU34">
        <v>0.02</v>
      </c>
    </row>
    <row r="35" spans="202:203" x14ac:dyDescent="0.3">
      <c r="GT35">
        <v>1.6E-2</v>
      </c>
      <c r="GU35">
        <v>0.02</v>
      </c>
    </row>
    <row r="36" spans="202:203" x14ac:dyDescent="0.3">
      <c r="GT36">
        <v>1.6E-2</v>
      </c>
      <c r="GU36">
        <v>1.6999999999999901E-2</v>
      </c>
    </row>
    <row r="37" spans="202:203" x14ac:dyDescent="0.3">
      <c r="GT37">
        <v>2.20000000000002E-2</v>
      </c>
      <c r="GU37">
        <v>1.6E-2</v>
      </c>
    </row>
    <row r="38" spans="202:203" x14ac:dyDescent="0.3">
      <c r="GT38">
        <v>1.6E-2</v>
      </c>
      <c r="GU38">
        <v>0.02</v>
      </c>
    </row>
    <row r="39" spans="202:203" x14ac:dyDescent="0.3">
      <c r="GT39">
        <v>1.6E-2</v>
      </c>
      <c r="GU39">
        <v>2.0999999999999901E-2</v>
      </c>
    </row>
    <row r="40" spans="202:203" x14ac:dyDescent="0.3">
      <c r="GT40">
        <v>1.6999999999999901E-2</v>
      </c>
      <c r="GU40">
        <v>2.0999999999999901E-2</v>
      </c>
    </row>
    <row r="41" spans="202:203" x14ac:dyDescent="0.3">
      <c r="GT41">
        <v>1.6E-2</v>
      </c>
      <c r="GU41">
        <v>1.9999999999999601E-2</v>
      </c>
    </row>
    <row r="42" spans="202:203" x14ac:dyDescent="0.3">
      <c r="GT42">
        <v>1.4999999999999699E-2</v>
      </c>
      <c r="GU42">
        <v>3.5999999999999997E-2</v>
      </c>
    </row>
    <row r="43" spans="202:203" x14ac:dyDescent="0.3">
      <c r="GT43">
        <v>1.50000000000001E-2</v>
      </c>
      <c r="GU43">
        <v>2.30000000000001E-2</v>
      </c>
    </row>
    <row r="44" spans="202:203" x14ac:dyDescent="0.3">
      <c r="GT44">
        <v>1.6E-2</v>
      </c>
      <c r="GU44">
        <v>1.7999999999999801E-2</v>
      </c>
    </row>
    <row r="45" spans="202:203" x14ac:dyDescent="0.3">
      <c r="GT45">
        <v>1.6E-2</v>
      </c>
      <c r="GU45">
        <v>2.1999999999999801E-2</v>
      </c>
    </row>
    <row r="46" spans="202:203" x14ac:dyDescent="0.3">
      <c r="GT46">
        <v>1.6E-2</v>
      </c>
      <c r="GU46">
        <v>1.7999999999999801E-2</v>
      </c>
    </row>
    <row r="47" spans="202:203" x14ac:dyDescent="0.3">
      <c r="GT47">
        <v>1.6E-2</v>
      </c>
      <c r="GU47">
        <v>1.7999999999999801E-2</v>
      </c>
    </row>
    <row r="48" spans="202:203" x14ac:dyDescent="0.3">
      <c r="GT48">
        <v>1.6E-2</v>
      </c>
      <c r="GU48">
        <v>1.6999999999999901E-2</v>
      </c>
    </row>
    <row r="49" spans="202:203" x14ac:dyDescent="0.3">
      <c r="GT49">
        <v>1.6E-2</v>
      </c>
      <c r="GU49">
        <v>1.6999999999999901E-2</v>
      </c>
    </row>
  </sheetData>
  <mergeCells count="4">
    <mergeCell ref="A1:C1"/>
    <mergeCell ref="A8:D8"/>
    <mergeCell ref="A9:B9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Results (3)</vt:lpstr>
      <vt:lpstr>Moustache</vt:lpstr>
      <vt:lpstr>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 Maleplate</dc:creator>
  <cp:lastModifiedBy>Antonin Maleplate</cp:lastModifiedBy>
  <dcterms:created xsi:type="dcterms:W3CDTF">2025-02-19T10:16:14Z</dcterms:created>
  <dcterms:modified xsi:type="dcterms:W3CDTF">2025-02-27T17:14:46Z</dcterms:modified>
</cp:coreProperties>
</file>