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dsuedu-my.sharepoint.com/personal/rhernandez5308_sdsu_edu/Documents/EE_COMPE 491W/Components/"/>
    </mc:Choice>
  </mc:AlternateContent>
  <xr:revisionPtr revIDLastSave="337" documentId="11_E60897F41BE170836B02CE998F75CCDC64E183C8" xr6:coauthVersionLast="47" xr6:coauthVersionMax="47" xr10:uidLastSave="{42AE15EE-4A2B-4AB5-A176-2CECDB505903}"/>
  <bookViews>
    <workbookView xWindow="-120" yWindow="-120" windowWidth="29040" windowHeight="15720" xr2:uid="{00000000-000D-0000-FFFF-FFFF00000000}"/>
  </bookViews>
  <sheets>
    <sheet name="Table for Presentation" sheetId="4" r:id="rId1"/>
    <sheet name="Current Selection" sheetId="1" r:id="rId2"/>
    <sheet name="Option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4" l="1"/>
  <c r="D8" i="4"/>
  <c r="D17" i="4"/>
  <c r="D14" i="4"/>
  <c r="D13" i="4"/>
  <c r="D12" i="4"/>
  <c r="D10" i="4"/>
  <c r="D9" i="4"/>
  <c r="D16" i="4"/>
  <c r="D4" i="4"/>
  <c r="D15" i="4"/>
  <c r="D5" i="4"/>
  <c r="D11" i="4"/>
  <c r="D7" i="4"/>
  <c r="D6" i="4"/>
  <c r="D3" i="4"/>
  <c r="D2" i="4"/>
  <c r="F22" i="1"/>
  <c r="F21" i="1"/>
  <c r="F20" i="1"/>
  <c r="F12" i="1"/>
  <c r="F13" i="1"/>
  <c r="F16" i="1"/>
  <c r="F17" i="1"/>
  <c r="F18" i="1"/>
  <c r="F19" i="1"/>
  <c r="F10" i="1"/>
  <c r="F11" i="1"/>
  <c r="F2" i="1"/>
  <c r="F3" i="1"/>
  <c r="F4" i="1"/>
  <c r="F5" i="1"/>
  <c r="F6" i="1"/>
  <c r="F7" i="1"/>
  <c r="F8" i="1"/>
  <c r="F9" i="1"/>
  <c r="F25" i="1" l="1"/>
</calcChain>
</file>

<file path=xl/sharedStrings.xml><?xml version="1.0" encoding="utf-8"?>
<sst xmlns="http://schemas.openxmlformats.org/spreadsheetml/2006/main" count="96" uniqueCount="78">
  <si>
    <t>Component</t>
  </si>
  <si>
    <t>Price</t>
  </si>
  <si>
    <t>Qty Needed</t>
  </si>
  <si>
    <t>Total</t>
  </si>
  <si>
    <t>Microcontroller</t>
  </si>
  <si>
    <t>Bluetooth Module</t>
  </si>
  <si>
    <t>ICE Programmer</t>
  </si>
  <si>
    <t>Atmega XMINI Proto Eval Board</t>
  </si>
  <si>
    <t>Power Switch (SW1)</t>
  </si>
  <si>
    <t>Volume Potentiometer (POT1)</t>
  </si>
  <si>
    <t>Voltage Regulator Linear - Fixed 5V</t>
  </si>
  <si>
    <t>Power Supply 60 W</t>
  </si>
  <si>
    <t>Power Jack (J1)</t>
  </si>
  <si>
    <t>LED1</t>
  </si>
  <si>
    <t>LED2</t>
  </si>
  <si>
    <t>Paring Button (BTN1)</t>
  </si>
  <si>
    <t>Speaker (8 ohm)</t>
  </si>
  <si>
    <t>Enclosure Material</t>
  </si>
  <si>
    <t>Misc Hardware</t>
  </si>
  <si>
    <t>Amplifier Parts</t>
  </si>
  <si>
    <t>Total Parts Cost</t>
  </si>
  <si>
    <t>Manuf. Part Num</t>
  </si>
  <si>
    <t>Link</t>
  </si>
  <si>
    <t>Voltage Regulator Linear</t>
  </si>
  <si>
    <t>LM317T</t>
  </si>
  <si>
    <t>https://www.digikey.com/en/products/detail/stmicroelectronics/LM317T/591677</t>
  </si>
  <si>
    <t>Power Supply</t>
  </si>
  <si>
    <t>WSU180-2000</t>
  </si>
  <si>
    <t>https://www.digikey.com/en/products/detail/triad-magnetics/WSU180-2000/3094937</t>
  </si>
  <si>
    <t>ATMEGA328PB-MU</t>
  </si>
  <si>
    <t>https://www.digikey.com/en/products/detail/microchip-technology/ATMEGA328PB-MU/5638814</t>
  </si>
  <si>
    <t>BM83SM1-00AA</t>
  </si>
  <si>
    <t>https://www.digikey.com/en/products/detail/microchip-technology/BM83SM1-00AA/10444954</t>
  </si>
  <si>
    <t>Power Switch</t>
  </si>
  <si>
    <t>300SP3R1BLKM1QE</t>
  </si>
  <si>
    <t>https://www.digikey.com/en/products/detail/e-switch/300SP3R1BLKM1QE/668605</t>
  </si>
  <si>
    <t>Volume Potentiometer</t>
  </si>
  <si>
    <t>RV6NAYSD502A</t>
  </si>
  <si>
    <t>https://www.digikey.com/en/products/detail/precision-electronics-corporation/RV6NAYSD502A/222833</t>
  </si>
  <si>
    <t>Speaker</t>
  </si>
  <si>
    <t xml:space="preserve">CS-J620 </t>
  </si>
  <si>
    <t>https://www.amazon.com/dp/B00OO1ENP4/?coliid=I17LMCG1DMSLVO&amp;colid=3VH94LSFK3LGE&amp;psc=1&amp;ref_=list_c_wl_lv_ov_lig_dp_it</t>
  </si>
  <si>
    <t>CNX_480_1_GTP_12</t>
  </si>
  <si>
    <t>https://www.digikey.com/en/products/detail/visual-communications-company-vcc/CNX-480-1-GTP-12/4515482</t>
  </si>
  <si>
    <t>ATMEGA328PB-XMINI</t>
  </si>
  <si>
    <t>https://www.digikey.com/en/products/detail/microchip-technology/atmega328pb-xmini/5338500</t>
  </si>
  <si>
    <t>https://www.lowes.com/pd/MDF-Actual-0-5-in-x-4-08-in-x-8-08-ft/1000957542</t>
  </si>
  <si>
    <t>ATATMEL-ICE-ND</t>
  </si>
  <si>
    <t>https://www.digikey.com/en/products/detail/microchip-technology/ATATMEL-ICE/4753379</t>
  </si>
  <si>
    <t>Changes</t>
  </si>
  <si>
    <t>LM7805CT/NOPB</t>
  </si>
  <si>
    <t>https://www.digikey.com/en/products/detail/texas-instruments/LM7805CT-NOPB/3901929</t>
  </si>
  <si>
    <t>GST60A18-P1J</t>
  </si>
  <si>
    <t>https://www.digikey.com/en/products/detail/mean-well-usa-inc/GST60A18-P1J/7703714</t>
  </si>
  <si>
    <t>Power Jack</t>
  </si>
  <si>
    <t>PJ-002AH</t>
  </si>
  <si>
    <t>https://www.digikey.com/en/products/detail/cui-devices/PJ-002AH/408446</t>
  </si>
  <si>
    <t>CNX_480_1_BTP_12</t>
  </si>
  <si>
    <t>https://www.digikey.com/en/products/detail/visual-communications-company-vcc/CNX-480-1-BTP-12/5156656</t>
  </si>
  <si>
    <t>Paring Button</t>
  </si>
  <si>
    <t>GHNDBBX</t>
  </si>
  <si>
    <t>https://www.digikey.com/en/products/detail/cit-relay-and-switch/GHNDBBX/12502610</t>
  </si>
  <si>
    <t>6FR200</t>
  </si>
  <si>
    <t>https://www.amazon.com/dp/B08FF291FS/?coliid=I1VDDS2WMXPWTJ&amp;colid=3VH94LSFK3LGE&amp;psc=1&amp;ref_=list_c_wl_lv_ov_lig_dp_it</t>
  </si>
  <si>
    <t>Device</t>
  </si>
  <si>
    <t>Part Num</t>
  </si>
  <si>
    <t>Voltage Regulator Switching</t>
  </si>
  <si>
    <t>LT1072CT#PBF</t>
  </si>
  <si>
    <t>https://www.digikey.com/en/products/detail/analog-devices-inc/LT1072CT-PBF/890789</t>
  </si>
  <si>
    <t>4" Speakers</t>
  </si>
  <si>
    <t>TS-A1081F</t>
  </si>
  <si>
    <t>https://www.amazon.com/dp/B0CHX1CPX3/?coliid=I12FTSGKIH3HRT&amp;colid=3VH94LSFK3LGE&amp;ref_=list_c_wl_lv_ov_lig_dp_it&amp;th=1</t>
  </si>
  <si>
    <t>Audio Amplifier</t>
  </si>
  <si>
    <t>LM1875T/NOPB</t>
  </si>
  <si>
    <t>https://www.digikey.com/en/products/detail/texas-instruments/LM1875T-NOPB/1669</t>
  </si>
  <si>
    <t>Paring Light/Switch Combo</t>
  </si>
  <si>
    <t>2449-GHNEUBBN-ND</t>
  </si>
  <si>
    <t>https://www.digikey.com/en/products/detail/cit-relay-and-switch/GHNEUBBN/12503487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</si>
</sst>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1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0" fillId="0" borderId="0" xfId="0" applyAlignment="1">
      <alignment vertical="center"/>
    </xf>
    <xf numFmtId="1" fontId="0" fillId="0" borderId="0" xfId="0" applyNumberFormat="1"/>
    <xf numFmtId="1" fontId="2" fillId="0" borderId="0" xfId="0" applyNumberFormat="1" applyFont="1"/>
    <xf numFmtId="8" fontId="0" fillId="0" borderId="0" xfId="0" applyNumberFormat="1"/>
    <xf numFmtId="0" fontId="3" fillId="0" borderId="0" xfId="0" applyFont="1"/>
    <xf numFmtId="0" fontId="4" fillId="0" borderId="0" xfId="1" applyFont="1"/>
    <xf numFmtId="164" fontId="3" fillId="0" borderId="0" xfId="0" applyNumberFormat="1" applyFont="1"/>
    <xf numFmtId="1" fontId="3" fillId="0" borderId="0" xfId="0" applyNumberFormat="1" applyFont="1"/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microchip-technology/atmega328pb-xmini/5338500" TargetMode="External"/><Relationship Id="rId13" Type="http://schemas.openxmlformats.org/officeDocument/2006/relationships/hyperlink" Target="https://www.digikey.com/en/products/detail/microchip-technology/BM83SM1-00AA/10444954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digikey.com/en/products/detail/e-switch/300SP3R1BLKM1QE/668605" TargetMode="External"/><Relationship Id="rId7" Type="http://schemas.openxmlformats.org/officeDocument/2006/relationships/hyperlink" Target="https://www.lowes.com/pd/MDF-Actual-0-5-in-x-4-08-in-x-8-08-ft/1000957542" TargetMode="External"/><Relationship Id="rId12" Type="http://schemas.openxmlformats.org/officeDocument/2006/relationships/hyperlink" Target="https://www.digikey.com/en/products/detail/cui-devices/PJ-002AH/408446" TargetMode="External"/><Relationship Id="rId17" Type="http://schemas.openxmlformats.org/officeDocument/2006/relationships/hyperlink" Target="https://www.amazon.com/dp/B08FF291FS/?coliid=I1VDDS2WMXPWTJ&amp;colid=3VH94LSFK3LGE&amp;psc=1&amp;ref_=list_c_wl_lv_ov_lig_dp_it" TargetMode="External"/><Relationship Id="rId2" Type="http://schemas.openxmlformats.org/officeDocument/2006/relationships/hyperlink" Target="https://www.digikey.com/en/products/detail/triad-magnetics/WSU180-2000/3094937" TargetMode="External"/><Relationship Id="rId16" Type="http://schemas.openxmlformats.org/officeDocument/2006/relationships/hyperlink" Target="https://www.digikey.com/en/products/detail/cit-relay-and-switch/GHNDBBX/12502610" TargetMode="External"/><Relationship Id="rId1" Type="http://schemas.openxmlformats.org/officeDocument/2006/relationships/hyperlink" Target="https://www.digikey.com/en/products/detail/stmicroelectronics/LM317T/591677" TargetMode="External"/><Relationship Id="rId6" Type="http://schemas.openxmlformats.org/officeDocument/2006/relationships/hyperlink" Target="https://www.digikey.com/en/products/detail/microchip-technology/ATMEGA328PB-MU/5638814" TargetMode="External"/><Relationship Id="rId11" Type="http://schemas.openxmlformats.org/officeDocument/2006/relationships/hyperlink" Target="https://www.digikey.com/en/products/detail/mean-well-usa-inc/GST60A18-P1J/7703714" TargetMode="External"/><Relationship Id="rId5" Type="http://schemas.openxmlformats.org/officeDocument/2006/relationships/hyperlink" Target="https://www.amazon.com/dp/B00OO1ENP4/?coliid=I17LMCG1DMSLVO&amp;colid=3VH94LSFK3LGE&amp;psc=1&amp;ref_=list_c_wl_lv_ov_lig_dp_it" TargetMode="External"/><Relationship Id="rId15" Type="http://schemas.openxmlformats.org/officeDocument/2006/relationships/hyperlink" Target="https://www.digikey.com/en/products/detail/visual-communications-company-vcc/CNX-480-1-BTP-12/5156656" TargetMode="External"/><Relationship Id="rId10" Type="http://schemas.openxmlformats.org/officeDocument/2006/relationships/hyperlink" Target="https://www.digikey.com/en/products/detail/texas-instruments/LM7805CT-NOPB/3901929" TargetMode="External"/><Relationship Id="rId4" Type="http://schemas.openxmlformats.org/officeDocument/2006/relationships/hyperlink" Target="https://www.digikey.com/en/products/detail/precision-electronics-corporation/RV6NAYSD502A/222833" TargetMode="External"/><Relationship Id="rId9" Type="http://schemas.openxmlformats.org/officeDocument/2006/relationships/hyperlink" Target="https://www.digikey.com/en/products/detail/microchip-technology/ATATMEL-ICE/4753379" TargetMode="External"/><Relationship Id="rId14" Type="http://schemas.openxmlformats.org/officeDocument/2006/relationships/hyperlink" Target="https://www.digikey.com/en/products/detail/visual-communications-company-vcc/CNX-480-1-GTP-12/4515482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digikey.com/en/products/detail/cit-relay-and-switch/GHNEUBBN/12503487" TargetMode="External"/><Relationship Id="rId1" Type="http://schemas.openxmlformats.org/officeDocument/2006/relationships/hyperlink" Target="https://www.digikey.com/en/products/detail/texas-instruments/LM1875T-NOPB/16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300DD-C213-4058-9B8D-8836776BCFF3}">
  <dimension ref="A1:D18"/>
  <sheetViews>
    <sheetView tabSelected="1" workbookViewId="0">
      <selection activeCell="H17" sqref="H17"/>
    </sheetView>
  </sheetViews>
  <sheetFormatPr defaultRowHeight="15"/>
  <cols>
    <col min="1" max="1" width="32.28515625" bestFit="1" customWidth="1"/>
    <col min="2" max="2" width="12.140625" style="2" customWidth="1"/>
    <col min="3" max="3" width="15.28515625" style="6" bestFit="1" customWidth="1"/>
  </cols>
  <sheetData>
    <row r="1" spans="1:4" s="3" customFormat="1">
      <c r="A1" s="3" t="s">
        <v>0</v>
      </c>
      <c r="B1" s="4" t="s">
        <v>1</v>
      </c>
      <c r="C1" s="7" t="s">
        <v>2</v>
      </c>
      <c r="D1" s="3" t="s">
        <v>3</v>
      </c>
    </row>
    <row r="2" spans="1:4">
      <c r="A2" t="s">
        <v>4</v>
      </c>
      <c r="B2" s="2">
        <v>1.52</v>
      </c>
      <c r="C2" s="6">
        <v>3</v>
      </c>
      <c r="D2" s="2">
        <f>B2*C2</f>
        <v>4.5600000000000005</v>
      </c>
    </row>
    <row r="3" spans="1:4">
      <c r="A3" t="s">
        <v>5</v>
      </c>
      <c r="B3" s="2">
        <v>13.18</v>
      </c>
      <c r="C3" s="6">
        <v>3</v>
      </c>
      <c r="D3" s="2">
        <f>B3*C3</f>
        <v>39.54</v>
      </c>
    </row>
    <row r="4" spans="1:4">
      <c r="A4" t="s">
        <v>6</v>
      </c>
      <c r="B4" s="2">
        <v>207.72</v>
      </c>
      <c r="C4" s="6">
        <v>1</v>
      </c>
      <c r="D4" s="2">
        <f>B4*C4</f>
        <v>207.72</v>
      </c>
    </row>
    <row r="5" spans="1:4">
      <c r="A5" t="s">
        <v>7</v>
      </c>
      <c r="B5" s="8">
        <v>15.47</v>
      </c>
      <c r="C5" s="6">
        <v>2</v>
      </c>
      <c r="D5" s="2">
        <f>B5*C5</f>
        <v>30.94</v>
      </c>
    </row>
    <row r="6" spans="1:4">
      <c r="A6" t="s">
        <v>8</v>
      </c>
      <c r="B6" s="2">
        <v>4.0599999999999996</v>
      </c>
      <c r="C6" s="6">
        <v>2</v>
      </c>
      <c r="D6" s="2">
        <f>B6*C6</f>
        <v>8.1199999999999992</v>
      </c>
    </row>
    <row r="7" spans="1:4">
      <c r="A7" t="s">
        <v>9</v>
      </c>
      <c r="B7" s="2">
        <v>18.149999999999999</v>
      </c>
      <c r="C7" s="6">
        <v>2</v>
      </c>
      <c r="D7" s="2">
        <f>B7*C7</f>
        <v>36.299999999999997</v>
      </c>
    </row>
    <row r="8" spans="1:4">
      <c r="A8" t="s">
        <v>10</v>
      </c>
      <c r="B8" s="2">
        <v>1.87</v>
      </c>
      <c r="C8" s="6">
        <v>4</v>
      </c>
      <c r="D8" s="2">
        <f>B8*C8</f>
        <v>7.48</v>
      </c>
    </row>
    <row r="9" spans="1:4">
      <c r="A9" t="s">
        <v>11</v>
      </c>
      <c r="B9" s="2">
        <v>20.71</v>
      </c>
      <c r="C9" s="6">
        <v>2</v>
      </c>
      <c r="D9" s="2">
        <f>B9*C9</f>
        <v>41.42</v>
      </c>
    </row>
    <row r="10" spans="1:4">
      <c r="A10" t="s">
        <v>12</v>
      </c>
      <c r="B10" s="2">
        <v>0.69</v>
      </c>
      <c r="C10" s="6">
        <v>2</v>
      </c>
      <c r="D10" s="2">
        <f>B10*C10</f>
        <v>1.38</v>
      </c>
    </row>
    <row r="11" spans="1:4">
      <c r="A11" t="s">
        <v>13</v>
      </c>
      <c r="B11" s="2">
        <v>18.559999999999999</v>
      </c>
      <c r="C11" s="6">
        <v>2</v>
      </c>
      <c r="D11" s="2">
        <f>B11*C11</f>
        <v>37.119999999999997</v>
      </c>
    </row>
    <row r="12" spans="1:4">
      <c r="A12" t="s">
        <v>14</v>
      </c>
      <c r="B12" s="2">
        <v>18.489999999999998</v>
      </c>
      <c r="C12" s="6">
        <v>2</v>
      </c>
      <c r="D12" s="2">
        <f>B12*C12</f>
        <v>36.979999999999997</v>
      </c>
    </row>
    <row r="13" spans="1:4">
      <c r="A13" t="s">
        <v>15</v>
      </c>
      <c r="B13" s="2">
        <v>10.23</v>
      </c>
      <c r="C13" s="6">
        <v>2</v>
      </c>
      <c r="D13" s="2">
        <f>B13*C13</f>
        <v>20.46</v>
      </c>
    </row>
    <row r="14" spans="1:4">
      <c r="A14" t="s">
        <v>16</v>
      </c>
      <c r="B14" s="2">
        <v>39.909999999999997</v>
      </c>
      <c r="C14" s="6">
        <v>2</v>
      </c>
      <c r="D14" s="2">
        <f>B14*C14</f>
        <v>79.819999999999993</v>
      </c>
    </row>
    <row r="15" spans="1:4">
      <c r="A15" t="s">
        <v>17</v>
      </c>
      <c r="B15" s="2">
        <v>46</v>
      </c>
      <c r="C15" s="6">
        <v>1</v>
      </c>
      <c r="D15" s="2">
        <f>B15*C15</f>
        <v>46</v>
      </c>
    </row>
    <row r="16" spans="1:4">
      <c r="A16" t="s">
        <v>18</v>
      </c>
      <c r="B16" s="2">
        <v>50</v>
      </c>
      <c r="C16" s="6">
        <v>1</v>
      </c>
      <c r="D16" s="2">
        <f>B16*C16</f>
        <v>50</v>
      </c>
    </row>
    <row r="17" spans="1:4">
      <c r="A17" t="s">
        <v>19</v>
      </c>
      <c r="B17" s="2">
        <v>20</v>
      </c>
      <c r="C17" s="6">
        <v>1</v>
      </c>
      <c r="D17" s="2">
        <f>B17*C17</f>
        <v>20</v>
      </c>
    </row>
    <row r="18" spans="1:4">
      <c r="A18" s="15" t="s">
        <v>20</v>
      </c>
      <c r="B18" s="15"/>
      <c r="C18" s="15"/>
      <c r="D18" s="2">
        <f>SUM(D2:D17)</f>
        <v>667.84</v>
      </c>
    </row>
  </sheetData>
  <mergeCells count="1">
    <mergeCell ref="A18:C18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workbookViewId="0">
      <selection activeCell="B29" sqref="B29"/>
    </sheetView>
  </sheetViews>
  <sheetFormatPr defaultRowHeight="15"/>
  <cols>
    <col min="1" max="1" width="32.28515625" bestFit="1" customWidth="1"/>
    <col min="2" max="2" width="27.85546875" customWidth="1"/>
    <col min="3" max="3" width="59.140625" customWidth="1"/>
    <col min="4" max="4" width="12.140625" style="2" customWidth="1"/>
    <col min="5" max="5" width="11.7109375" style="6" bestFit="1" customWidth="1"/>
  </cols>
  <sheetData>
    <row r="1" spans="1:6" s="3" customFormat="1">
      <c r="A1" s="3" t="s">
        <v>0</v>
      </c>
      <c r="B1" s="3" t="s">
        <v>21</v>
      </c>
      <c r="C1" s="3" t="s">
        <v>22</v>
      </c>
      <c r="D1" s="4" t="s">
        <v>1</v>
      </c>
      <c r="E1" s="7" t="s">
        <v>2</v>
      </c>
      <c r="F1" s="3" t="s">
        <v>3</v>
      </c>
    </row>
    <row r="2" spans="1:6" s="9" customFormat="1">
      <c r="A2" s="9" t="s">
        <v>23</v>
      </c>
      <c r="B2" s="9" t="s">
        <v>24</v>
      </c>
      <c r="C2" s="10" t="s">
        <v>25</v>
      </c>
      <c r="D2" s="11">
        <v>0.76</v>
      </c>
      <c r="E2" s="12">
        <v>0</v>
      </c>
      <c r="F2" s="11">
        <f>D2*E2</f>
        <v>0</v>
      </c>
    </row>
    <row r="3" spans="1:6">
      <c r="A3" s="9" t="s">
        <v>26</v>
      </c>
      <c r="B3" s="9" t="s">
        <v>27</v>
      </c>
      <c r="C3" s="10" t="s">
        <v>28</v>
      </c>
      <c r="D3" s="11">
        <v>21.25</v>
      </c>
      <c r="E3" s="12">
        <v>0</v>
      </c>
      <c r="F3" s="11">
        <f>D3*E3</f>
        <v>0</v>
      </c>
    </row>
    <row r="4" spans="1:6">
      <c r="A4" t="s">
        <v>4</v>
      </c>
      <c r="B4" s="5" t="s">
        <v>29</v>
      </c>
      <c r="C4" s="1" t="s">
        <v>30</v>
      </c>
      <c r="D4" s="2">
        <v>1.52</v>
      </c>
      <c r="E4" s="6">
        <v>3</v>
      </c>
      <c r="F4" s="2">
        <f>D4*E4</f>
        <v>4.5600000000000005</v>
      </c>
    </row>
    <row r="5" spans="1:6">
      <c r="A5" t="s">
        <v>5</v>
      </c>
      <c r="B5" t="s">
        <v>31</v>
      </c>
      <c r="C5" s="1" t="s">
        <v>32</v>
      </c>
      <c r="D5" s="2">
        <v>13.18</v>
      </c>
      <c r="E5" s="6">
        <v>3</v>
      </c>
      <c r="F5" s="2">
        <f>D5*E5</f>
        <v>39.54</v>
      </c>
    </row>
    <row r="6" spans="1:6">
      <c r="A6" t="s">
        <v>33</v>
      </c>
      <c r="B6" s="5" t="s">
        <v>34</v>
      </c>
      <c r="C6" s="1" t="s">
        <v>35</v>
      </c>
      <c r="D6" s="2">
        <v>4.0599999999999996</v>
      </c>
      <c r="E6" s="6">
        <v>2</v>
      </c>
      <c r="F6" s="2">
        <f>D6*E6</f>
        <v>8.1199999999999992</v>
      </c>
    </row>
    <row r="7" spans="1:6">
      <c r="A7" t="s">
        <v>36</v>
      </c>
      <c r="B7" s="5" t="s">
        <v>37</v>
      </c>
      <c r="C7" s="1" t="s">
        <v>38</v>
      </c>
      <c r="D7" s="2">
        <v>18.149999999999999</v>
      </c>
      <c r="E7" s="6">
        <v>2</v>
      </c>
      <c r="F7" s="2">
        <f>D7*E7</f>
        <v>36.299999999999997</v>
      </c>
    </row>
    <row r="8" spans="1:6" s="9" customFormat="1">
      <c r="A8" s="9" t="s">
        <v>39</v>
      </c>
      <c r="B8" s="14" t="s">
        <v>40</v>
      </c>
      <c r="C8" s="10" t="s">
        <v>41</v>
      </c>
      <c r="D8" s="11">
        <v>30</v>
      </c>
      <c r="E8" s="12">
        <v>0</v>
      </c>
      <c r="F8" s="11">
        <f>D8*E8</f>
        <v>0</v>
      </c>
    </row>
    <row r="9" spans="1:6">
      <c r="A9" t="s">
        <v>13</v>
      </c>
      <c r="B9" s="5" t="s">
        <v>42</v>
      </c>
      <c r="C9" s="1" t="s">
        <v>43</v>
      </c>
      <c r="D9" s="2">
        <v>18.559999999999999</v>
      </c>
      <c r="E9" s="6">
        <v>2</v>
      </c>
      <c r="F9" s="2">
        <f>D9*E9</f>
        <v>37.119999999999997</v>
      </c>
    </row>
    <row r="10" spans="1:6">
      <c r="A10" t="s">
        <v>7</v>
      </c>
      <c r="B10" t="s">
        <v>44</v>
      </c>
      <c r="C10" s="1" t="s">
        <v>45</v>
      </c>
      <c r="D10" s="8">
        <v>15.47</v>
      </c>
      <c r="E10" s="6">
        <v>2</v>
      </c>
      <c r="F10" s="2">
        <f>D10*E10</f>
        <v>30.94</v>
      </c>
    </row>
    <row r="11" spans="1:6">
      <c r="A11" t="s">
        <v>17</v>
      </c>
      <c r="C11" s="1" t="s">
        <v>46</v>
      </c>
      <c r="D11" s="2">
        <v>46</v>
      </c>
      <c r="E11" s="6">
        <v>1</v>
      </c>
      <c r="F11" s="2">
        <f>D11*E11</f>
        <v>46</v>
      </c>
    </row>
    <row r="12" spans="1:6">
      <c r="A12" t="s">
        <v>6</v>
      </c>
      <c r="B12" t="s">
        <v>47</v>
      </c>
      <c r="C12" s="1" t="s">
        <v>48</v>
      </c>
      <c r="D12" s="2">
        <v>207.72</v>
      </c>
      <c r="E12" s="6">
        <v>1</v>
      </c>
      <c r="F12" s="2">
        <f>D12*E12</f>
        <v>207.72</v>
      </c>
    </row>
    <row r="13" spans="1:6">
      <c r="A13" t="s">
        <v>18</v>
      </c>
      <c r="D13" s="2">
        <v>50</v>
      </c>
      <c r="E13" s="6">
        <v>1</v>
      </c>
      <c r="F13" s="2">
        <f>D13*E13</f>
        <v>50</v>
      </c>
    </row>
    <row r="14" spans="1:6">
      <c r="F14" s="2"/>
    </row>
    <row r="15" spans="1:6">
      <c r="A15" s="3" t="s">
        <v>49</v>
      </c>
      <c r="F15" s="2"/>
    </row>
    <row r="16" spans="1:6">
      <c r="F16" s="2">
        <f>D16*E16</f>
        <v>0</v>
      </c>
    </row>
    <row r="17" spans="1:6">
      <c r="A17" t="s">
        <v>10</v>
      </c>
      <c r="B17" t="s">
        <v>50</v>
      </c>
      <c r="C17" s="1" t="s">
        <v>51</v>
      </c>
      <c r="D17" s="2">
        <v>1.87</v>
      </c>
      <c r="E17" s="6">
        <v>4</v>
      </c>
      <c r="F17" s="2">
        <f>D17*E17</f>
        <v>7.48</v>
      </c>
    </row>
    <row r="18" spans="1:6">
      <c r="A18" t="s">
        <v>11</v>
      </c>
      <c r="B18" t="s">
        <v>52</v>
      </c>
      <c r="C18" s="1" t="s">
        <v>53</v>
      </c>
      <c r="D18" s="2">
        <v>20.71</v>
      </c>
      <c r="E18" s="6">
        <v>2</v>
      </c>
      <c r="F18" s="2">
        <f>D18*E18</f>
        <v>41.42</v>
      </c>
    </row>
    <row r="19" spans="1:6">
      <c r="A19" t="s">
        <v>54</v>
      </c>
      <c r="B19" t="s">
        <v>55</v>
      </c>
      <c r="C19" s="1" t="s">
        <v>56</v>
      </c>
      <c r="D19" s="2">
        <v>0.69</v>
      </c>
      <c r="E19" s="6">
        <v>2</v>
      </c>
      <c r="F19" s="2">
        <f>D19*E19</f>
        <v>1.38</v>
      </c>
    </row>
    <row r="20" spans="1:6">
      <c r="A20" t="s">
        <v>14</v>
      </c>
      <c r="B20" t="s">
        <v>57</v>
      </c>
      <c r="C20" s="1" t="s">
        <v>58</v>
      </c>
      <c r="D20" s="2">
        <v>18.489999999999998</v>
      </c>
      <c r="E20" s="6">
        <v>2</v>
      </c>
      <c r="F20" s="2">
        <f>D20*E20</f>
        <v>36.979999999999997</v>
      </c>
    </row>
    <row r="21" spans="1:6">
      <c r="A21" t="s">
        <v>59</v>
      </c>
      <c r="B21" t="s">
        <v>60</v>
      </c>
      <c r="C21" s="1" t="s">
        <v>61</v>
      </c>
      <c r="D21" s="2">
        <v>10.23</v>
      </c>
      <c r="E21" s="6">
        <v>2</v>
      </c>
      <c r="F21" s="2">
        <f>D21*E21</f>
        <v>20.46</v>
      </c>
    </row>
    <row r="22" spans="1:6">
      <c r="A22" t="s">
        <v>16</v>
      </c>
      <c r="B22" t="s">
        <v>62</v>
      </c>
      <c r="C22" s="1" t="s">
        <v>63</v>
      </c>
      <c r="D22" s="2">
        <v>39.909999999999997</v>
      </c>
      <c r="E22" s="6">
        <v>2</v>
      </c>
      <c r="F22" s="2">
        <f>D22*E22</f>
        <v>79.819999999999993</v>
      </c>
    </row>
    <row r="25" spans="1:6">
      <c r="C25" s="3" t="s">
        <v>20</v>
      </c>
      <c r="E25" s="2"/>
      <c r="F25" s="2">
        <f>SUM(F2:F24)</f>
        <v>647.83999999999992</v>
      </c>
    </row>
  </sheetData>
  <hyperlinks>
    <hyperlink ref="C2" r:id="rId1" xr:uid="{C1AD051D-F682-491F-AFEA-79213909150F}"/>
    <hyperlink ref="C3" r:id="rId2" xr:uid="{E20748EF-0030-44C8-A939-24532DCBCB0A}"/>
    <hyperlink ref="C6" r:id="rId3" xr:uid="{6B0E104B-D7BE-4D67-BE5D-7DD53EDCAF46}"/>
    <hyperlink ref="C7" r:id="rId4" xr:uid="{016380D0-3C56-44BE-B229-8ADEF30C5412}"/>
    <hyperlink ref="C8" r:id="rId5" xr:uid="{3AA6D9F2-349A-42E2-A4B9-F318A4A8EB25}"/>
    <hyperlink ref="C4" r:id="rId6" xr:uid="{0B7574F5-6247-448B-9A2E-42BDBD915068}"/>
    <hyperlink ref="C11" r:id="rId7" xr:uid="{A8659BD1-14DB-467C-AC51-922BB722703F}"/>
    <hyperlink ref="C10" r:id="rId8" xr:uid="{03CB8854-1C99-43A2-9BE7-DEC7663AB962}"/>
    <hyperlink ref="C12" r:id="rId9" xr:uid="{9CC3F13A-F34C-4C8A-9280-34AF3F99690B}"/>
    <hyperlink ref="C17" r:id="rId10" xr:uid="{A138B021-901B-4304-ACBE-858FBD8EAE7F}"/>
    <hyperlink ref="C18" r:id="rId11" xr:uid="{515591C0-931C-4EAD-8F98-D6F51C2CED3C}"/>
    <hyperlink ref="C19" r:id="rId12" xr:uid="{30E23214-16BD-4F20-A44C-FFD7CE959423}"/>
    <hyperlink ref="C5" r:id="rId13" xr:uid="{53FFDCFC-35C8-4A70-A4AD-43267569A994}"/>
    <hyperlink ref="C9" r:id="rId14" xr:uid="{3926EE9F-58D8-46AF-9F35-C80655C111F3}"/>
    <hyperlink ref="C20" r:id="rId15" xr:uid="{B0BAB8D6-49D3-4009-B621-D34536F6796B}"/>
    <hyperlink ref="C21" r:id="rId16" xr:uid="{8791938B-D1F3-40C1-B18C-CB246ADCFD1A}"/>
    <hyperlink ref="C22" r:id="rId17" xr:uid="{80004424-A969-4F9B-8265-20F0592C955C}"/>
  </hyperlinks>
  <pageMargins left="0.7" right="0.7" top="0.75" bottom="0.75" header="0.3" footer="0.3"/>
  <pageSetup orientation="portrait" r:id="rId1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F3717-438B-4735-9732-6D816093361A}">
  <dimension ref="A1:E15"/>
  <sheetViews>
    <sheetView workbookViewId="0">
      <selection activeCell="A26" sqref="A26"/>
    </sheetView>
  </sheetViews>
  <sheetFormatPr defaultRowHeight="15"/>
  <cols>
    <col min="1" max="1" width="34.7109375" customWidth="1"/>
    <col min="2" max="2" width="20.5703125" customWidth="1"/>
    <col min="3" max="3" width="80.7109375" bestFit="1" customWidth="1"/>
    <col min="4" max="4" width="12.140625" style="2" customWidth="1"/>
  </cols>
  <sheetData>
    <row r="1" spans="1:5">
      <c r="A1" t="s">
        <v>64</v>
      </c>
      <c r="B1" t="s">
        <v>65</v>
      </c>
      <c r="C1" t="s">
        <v>22</v>
      </c>
      <c r="D1" s="2" t="s">
        <v>1</v>
      </c>
    </row>
    <row r="2" spans="1:5">
      <c r="A2" t="s">
        <v>66</v>
      </c>
      <c r="B2" s="5" t="s">
        <v>67</v>
      </c>
      <c r="C2" s="1" t="s">
        <v>68</v>
      </c>
      <c r="D2" s="2">
        <v>9.33</v>
      </c>
    </row>
    <row r="3" spans="1:5" ht="15.75">
      <c r="A3" t="s">
        <v>69</v>
      </c>
      <c r="B3" s="13" t="s">
        <v>70</v>
      </c>
      <c r="C3" t="s">
        <v>71</v>
      </c>
      <c r="D3" s="2">
        <v>60</v>
      </c>
    </row>
    <row r="11" spans="1:5">
      <c r="A11" t="s">
        <v>72</v>
      </c>
      <c r="B11" t="s">
        <v>73</v>
      </c>
      <c r="C11" s="1" t="s">
        <v>74</v>
      </c>
      <c r="D11" s="2">
        <v>4.24</v>
      </c>
    </row>
    <row r="15" spans="1:5">
      <c r="A15" t="s">
        <v>75</v>
      </c>
      <c r="B15" t="s">
        <v>76</v>
      </c>
      <c r="C15" s="1" t="s">
        <v>77</v>
      </c>
      <c r="D15" s="2">
        <v>14.76</v>
      </c>
      <c r="E15" s="6">
        <v>2</v>
      </c>
    </row>
  </sheetData>
  <hyperlinks>
    <hyperlink ref="C11" r:id="rId1" xr:uid="{5829094C-DE44-4805-A8AA-65574714E226}"/>
    <hyperlink ref="C15" r:id="rId2" xr:uid="{AFCF0D45-3EB3-4D61-9307-1F1BA291305E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Blake Chanhmisay</cp:lastModifiedBy>
  <cp:revision/>
  <dcterms:created xsi:type="dcterms:W3CDTF">2024-02-17T21:39:08Z</dcterms:created>
  <dcterms:modified xsi:type="dcterms:W3CDTF">2024-04-24T03:47:11Z</dcterms:modified>
  <cp:category/>
  <cp:contentStatus/>
</cp:coreProperties>
</file>