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o\Desktop\S-0283-00\"/>
    </mc:Choice>
  </mc:AlternateContent>
  <xr:revisionPtr revIDLastSave="0" documentId="13_ncr:1_{B4FDF77E-97D7-44EA-BA55-F7B6895C1237}" xr6:coauthVersionLast="47" xr6:coauthVersionMax="47" xr10:uidLastSave="{00000000-0000-0000-0000-000000000000}"/>
  <bookViews>
    <workbookView xWindow="210" yWindow="2220" windowWidth="28590" windowHeight="13980" tabRatio="500" xr2:uid="{00000000-000D-0000-FFFF-FFFF00000000}"/>
  </bookViews>
  <sheets>
    <sheet name="Lista componenti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0" i="1" l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5" i="1"/>
  <c r="A53" i="1"/>
  <c r="A52" i="1"/>
  <c r="A51" i="1"/>
  <c r="A50" i="1"/>
  <c r="A49" i="1"/>
  <c r="A48" i="1"/>
  <c r="A46" i="1"/>
  <c r="A44" i="1"/>
  <c r="A43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0" i="1"/>
</calcChain>
</file>

<file path=xl/sharedStrings.xml><?xml version="1.0" encoding="utf-8"?>
<sst xmlns="http://schemas.openxmlformats.org/spreadsheetml/2006/main" count="617" uniqueCount="453">
  <si>
    <t>Progetto:</t>
  </si>
  <si>
    <t>Scheda controllo</t>
  </si>
  <si>
    <t>Codice scheda:</t>
  </si>
  <si>
    <t>Variante:</t>
  </si>
  <si>
    <t>002</t>
  </si>
  <si>
    <t>Revisione:</t>
  </si>
  <si>
    <t>01</t>
  </si>
  <si>
    <t>Data report:</t>
  </si>
  <si>
    <t>29/10/2020</t>
  </si>
  <si>
    <t>11/01/2021</t>
  </si>
  <si>
    <t>#</t>
  </si>
  <si>
    <t>Riferimento</t>
  </si>
  <si>
    <t>Valore</t>
  </si>
  <si>
    <t>Descrizione</t>
  </si>
  <si>
    <t>Costruttore</t>
  </si>
  <si>
    <t>P/N Costruttore</t>
  </si>
  <si>
    <t>Contenitore</t>
  </si>
  <si>
    <t>Quantità</t>
  </si>
  <si>
    <t>Note</t>
  </si>
  <si>
    <t>Designator</t>
  </si>
  <si>
    <t>Value</t>
  </si>
  <si>
    <t>Description</t>
  </si>
  <si>
    <t>Manufacturer</t>
  </si>
  <si>
    <t>Manufacturer Part Number</t>
  </si>
  <si>
    <t>Package</t>
  </si>
  <si>
    <t>Quantity</t>
  </si>
  <si>
    <t>AssemblyNotes</t>
  </si>
  <si>
    <t>BT1</t>
  </si>
  <si>
    <t>CR-1220/HFN</t>
  </si>
  <si>
    <t>Battery Lithium 3V coin 12.5 mm</t>
  </si>
  <si>
    <t>Panasonic</t>
  </si>
  <si>
    <t>PTH</t>
  </si>
  <si>
    <t>A-1081-00</t>
  </si>
  <si>
    <t xml:space="preserve">PORTABATTERIA VERTICALE 2032 GR000250   </t>
  </si>
  <si>
    <t xml:space="preserve">A-1341-00           </t>
  </si>
  <si>
    <t>BATTERIA 3V 2032</t>
  </si>
  <si>
    <t>A-1218-00</t>
  </si>
  <si>
    <t>C1, C2, C7, C8, C23, C24</t>
  </si>
  <si>
    <t>12pF 50V</t>
  </si>
  <si>
    <t>MLCC Capacitor, 12pF 50V, ±10%, C0G, Case 0603</t>
  </si>
  <si>
    <t>AVX Corp.</t>
  </si>
  <si>
    <t>06035A120KAT2A</t>
  </si>
  <si>
    <t>0603</t>
  </si>
  <si>
    <t>RECD95026</t>
  </si>
  <si>
    <t>C3, C4, C9, C10</t>
  </si>
  <si>
    <t>10nF 50V</t>
  </si>
  <si>
    <t>MLCC Capacitor, 10nF 50V, ±10%, X7R, Case 0805</t>
  </si>
  <si>
    <t>08055C103KAT2A</t>
  </si>
  <si>
    <t>0805</t>
  </si>
  <si>
    <t>RECD92009</t>
  </si>
  <si>
    <t>C5, C14</t>
  </si>
  <si>
    <t>100nF 275Vac</t>
  </si>
  <si>
    <t>Condensatore a Film Plastico, 100nF, X2</t>
  </si>
  <si>
    <t>Kemet</t>
  </si>
  <si>
    <t>R46KF310050P0K</t>
  </si>
  <si>
    <t>A-1135-00</t>
  </si>
  <si>
    <t>C6, C11, C15</t>
  </si>
  <si>
    <t>100nF 50V</t>
  </si>
  <si>
    <t>MLCC Capacitor, 100nF 50V, ±10%, X7R, Case 0805</t>
  </si>
  <si>
    <t>08055C104KAT2A</t>
  </si>
  <si>
    <t>RECD92013</t>
  </si>
  <si>
    <t>C12, C13</t>
  </si>
  <si>
    <t>470uF 35V</t>
  </si>
  <si>
    <t>Panasonic Electronic Components</t>
  </si>
  <si>
    <t>EEEFK1V471SP</t>
  </si>
  <si>
    <t>SMD 10mm x 10.2mm</t>
  </si>
  <si>
    <t>a-0779-00</t>
  </si>
  <si>
    <t>C16, C32</t>
  </si>
  <si>
    <t>1uF 50V</t>
  </si>
  <si>
    <t>MLCC Capacitor, 1uF 50V, ±10%, X7R, Case 0805</t>
  </si>
  <si>
    <t>Murata</t>
  </si>
  <si>
    <t>GRM21BR71H105K</t>
  </si>
  <si>
    <t>RECD92021</t>
  </si>
  <si>
    <t>C17, C30</t>
  </si>
  <si>
    <t>MLCC Capacitor, 1uF 50V, ±10%, X5R, Case 0603</t>
  </si>
  <si>
    <t>Samsung</t>
  </si>
  <si>
    <t>CL10A105KB8NNNC</t>
  </si>
  <si>
    <t>RECD95033</t>
  </si>
  <si>
    <t>C18, C19</t>
  </si>
  <si>
    <t>1nF 50V</t>
  </si>
  <si>
    <t>MLCC Capacitor, 1nF 50V, ±10%, C0G, Case 0603</t>
  </si>
  <si>
    <t>Avx</t>
  </si>
  <si>
    <t>06035C102KAT2A</t>
  </si>
  <si>
    <t>RECD95011</t>
  </si>
  <si>
    <t>C20, C21, C22, C25, C26, C27, C35, C40, C50, C51</t>
  </si>
  <si>
    <t>MLCC Capacitor, 100nF 50V, ±10%, X7R, Case 0603</t>
  </si>
  <si>
    <t>06035C104KAT2A</t>
  </si>
  <si>
    <t>RECD95018</t>
  </si>
  <si>
    <t>C28</t>
  </si>
  <si>
    <t>4.7uF 16V</t>
  </si>
  <si>
    <t>MLCC Capacitor, 4.7uF 16V, ±10%, X7R, Case 0805</t>
  </si>
  <si>
    <t>0805YC475KAT2A</t>
  </si>
  <si>
    <t>RECD92023</t>
  </si>
  <si>
    <t>C29, C42</t>
  </si>
  <si>
    <t>MLCC Capacitor, 10nF 50V, ±10%, X7R, Case 0603</t>
  </si>
  <si>
    <t>06035C103KAT2A</t>
  </si>
  <si>
    <t>RECD95012</t>
  </si>
  <si>
    <t>C33, C41</t>
  </si>
  <si>
    <t>10uF 25V</t>
  </si>
  <si>
    <t>MLCC Capacitor, 10uF 25V, ±10%, X7R, Case 1206</t>
  </si>
  <si>
    <t>12063C106KAT2A</t>
  </si>
  <si>
    <t>1206</t>
  </si>
  <si>
    <t>RECD93014</t>
  </si>
  <si>
    <t>C34</t>
  </si>
  <si>
    <t>150pF 50V</t>
  </si>
  <si>
    <t>MLCC Capacitor, 150pF 50V, ±10%, C0G, Case 0603</t>
  </si>
  <si>
    <t>06035A151JAT2A</t>
  </si>
  <si>
    <t>RECD95009</t>
  </si>
  <si>
    <t>C36, C38, C45, C47, C53, C60, C64, C68, C72, C77, C78, C79, C80, C81, C82</t>
  </si>
  <si>
    <t>C37, C44, C46, C52, C54, C55, C58, C59, C62, C63, C66, C67, C70, C71</t>
  </si>
  <si>
    <t>C39</t>
  </si>
  <si>
    <t>100uF TANT 20V</t>
  </si>
  <si>
    <t>Solid Tantalum Chip Capacitor, 100uF, 20V, TC7343</t>
  </si>
  <si>
    <t>TAJD107K020RNJ</t>
  </si>
  <si>
    <t>TC7343</t>
  </si>
  <si>
    <t>RECD82016</t>
  </si>
  <si>
    <t>C43</t>
  </si>
  <si>
    <t>100pF 50V</t>
  </si>
  <si>
    <t>MLCC Capacitor, 100pF 50V, ±10%, C0G, Case 0603</t>
  </si>
  <si>
    <t>CL10C101JB8NNNC</t>
  </si>
  <si>
    <t>RECD95008</t>
  </si>
  <si>
    <t>C48, C49</t>
  </si>
  <si>
    <t>2.2uF 25V</t>
  </si>
  <si>
    <t>MLCC Capacitor, 2.2uF 25V, ±10%, X5R, Case 0603</t>
  </si>
  <si>
    <t>CL10A225KA8NNNC</t>
  </si>
  <si>
    <t>RECD95023</t>
  </si>
  <si>
    <t>C56, C73, C74, C75, C76</t>
  </si>
  <si>
    <t>C57, C61, C65, C69</t>
  </si>
  <si>
    <t>D1</t>
  </si>
  <si>
    <t>DF04S</t>
  </si>
  <si>
    <t>Rectifier Bridge, 400V, 1A, SMD, 1V, SOIC</t>
  </si>
  <si>
    <t>Vishay</t>
  </si>
  <si>
    <t>SMD</t>
  </si>
  <si>
    <t>REDD90010</t>
  </si>
  <si>
    <t>D3, D5, D6, D7, D8</t>
  </si>
  <si>
    <t>BAV199</t>
  </si>
  <si>
    <t>Two Small Signal Diodes, 75V, SOT-23</t>
  </si>
  <si>
    <t>Infineon</t>
  </si>
  <si>
    <t>BAV199E6327</t>
  </si>
  <si>
    <t>SOT-23</t>
  </si>
  <si>
    <t>REDD92019</t>
  </si>
  <si>
    <t>D4</t>
  </si>
  <si>
    <t>STPS340U</t>
  </si>
  <si>
    <t>Power Schottky Rectifier, 40V, 3A</t>
  </si>
  <si>
    <t>Stmicroelectronics</t>
  </si>
  <si>
    <t>SMB</t>
  </si>
  <si>
    <t>REDD96005</t>
  </si>
  <si>
    <t>D9, D10, D11, D12, D13, D14, D15, D17, D18</t>
  </si>
  <si>
    <t>1N4148</t>
  </si>
  <si>
    <t>Small Signal Diode, 100V, 150mA, SOD-123</t>
  </si>
  <si>
    <t>Diodes Inc.</t>
  </si>
  <si>
    <t>1N4148W-7-F</t>
  </si>
  <si>
    <t>SOD123</t>
  </si>
  <si>
    <t>REDD91035</t>
  </si>
  <si>
    <t>D16</t>
  </si>
  <si>
    <t>S2M</t>
  </si>
  <si>
    <t>Rectifier Diode, 1KV, 1.5A, SMB</t>
  </si>
  <si>
    <t>DC Components</t>
  </si>
  <si>
    <t>REDD91002</t>
  </si>
  <si>
    <t>DL1, DL5, DL6, DL7, DL8, DL9, DL10, DL12, DL13, DL14</t>
  </si>
  <si>
    <t>LED ROSSO</t>
  </si>
  <si>
    <t>Red SMD LED</t>
  </si>
  <si>
    <t>Kingbright</t>
  </si>
  <si>
    <t>KP-2012SRC-J4</t>
  </si>
  <si>
    <t>REDD94009</t>
  </si>
  <si>
    <t>DL2, DL3, DL4</t>
  </si>
  <si>
    <t>LED VERDE</t>
  </si>
  <si>
    <t>Green SMD LED</t>
  </si>
  <si>
    <t>KP-2012SGC</t>
  </si>
  <si>
    <t>REDD94007</t>
  </si>
  <si>
    <t>F1</t>
  </si>
  <si>
    <t>5x20</t>
  </si>
  <si>
    <t>5x20 Fuse Holder</t>
  </si>
  <si>
    <t>ECC</t>
  </si>
  <si>
    <t>PTF/78</t>
  </si>
  <si>
    <t>A-0396-00</t>
  </si>
  <si>
    <t>A-0396-00cc</t>
  </si>
  <si>
    <t>A1137-00</t>
  </si>
  <si>
    <t>F2, F3</t>
  </si>
  <si>
    <t>72V, 0.20A</t>
  </si>
  <si>
    <t>PTC Resettable Fuse, 72V, 0.20A</t>
  </si>
  <si>
    <t>Little Fuse Inc.</t>
  </si>
  <si>
    <t>72R020X</t>
  </si>
  <si>
    <t>Radial, 7.4mm</t>
  </si>
  <si>
    <t>A-1138-00</t>
  </si>
  <si>
    <t>F4,F5</t>
  </si>
  <si>
    <t>5x20 Fuse Holder vertical</t>
  </si>
  <si>
    <t>SHURTER</t>
  </si>
  <si>
    <t>FPG4</t>
  </si>
  <si>
    <t xml:space="preserve">A-1136-00 </t>
  </si>
  <si>
    <t>J4</t>
  </si>
  <si>
    <t>STRIP2.54-1X5-H11.6-M</t>
  </si>
  <si>
    <t>5-Way Pin Strip, Single Row, 2.54mm pitch, Male</t>
  </si>
  <si>
    <t>Adimpex</t>
  </si>
  <si>
    <t>LE022005-R</t>
  </si>
  <si>
    <t>A-1133-00</t>
  </si>
  <si>
    <t>J8</t>
  </si>
  <si>
    <t>PONTE FILO RIGIDO PIN 2 – 3</t>
  </si>
  <si>
    <t>A-0152-00</t>
  </si>
  <si>
    <t>J5</t>
  </si>
  <si>
    <t>651005136421</t>
  </si>
  <si>
    <t>Mini-USB connector, Type B , Vertical, PTH</t>
  </si>
  <si>
    <t>Wurth</t>
  </si>
  <si>
    <t>A-1139-00</t>
  </si>
  <si>
    <t>JP1</t>
  </si>
  <si>
    <t>JMP2</t>
  </si>
  <si>
    <t>2-way Jumper</t>
  </si>
  <si>
    <t>LE008002-R</t>
  </si>
  <si>
    <t>A-1140-00</t>
  </si>
  <si>
    <t>K1, K2, K3, K5, K6</t>
  </si>
  <si>
    <t>HF115FK/12-Z3T</t>
  </si>
  <si>
    <t>Single-Pole Dual-Throw Relay, 12VDC, 16A, 250V</t>
  </si>
  <si>
    <t>Hong Fa</t>
  </si>
  <si>
    <t>A-0248-00</t>
  </si>
  <si>
    <t>L2</t>
  </si>
  <si>
    <t>HZ0805C202R-10</t>
  </si>
  <si>
    <t>Ferrite chip beads Z=2k</t>
  </si>
  <si>
    <t>Laird Technologies</t>
  </si>
  <si>
    <t>REIN93028</t>
  </si>
  <si>
    <t>L4</t>
  </si>
  <si>
    <t>15uH</t>
  </si>
  <si>
    <t>Power Inductor for Switching Regulator, 2.5A</t>
  </si>
  <si>
    <t>Epcos</t>
  </si>
  <si>
    <t>B82464A4153K</t>
  </si>
  <si>
    <t>SMD 10x10mm</t>
  </si>
  <si>
    <t>REIN95002</t>
  </si>
  <si>
    <t>P2, P3, P10, P11</t>
  </si>
  <si>
    <t>CUM5/3</t>
  </si>
  <si>
    <t>Stelvio Male PCB Header, 3ways, 5mm pitch</t>
  </si>
  <si>
    <t>Stelvio</t>
  </si>
  <si>
    <t xml:space="preserve">A-0667-00 </t>
  </si>
  <si>
    <t xml:space="preserve"> A-0666-00</t>
  </si>
  <si>
    <t>P4, P5, P6, P7, P8, P9, P12, P13, P14, P16</t>
  </si>
  <si>
    <t>CUM5/4</t>
  </si>
  <si>
    <t>Stelvio Male PCB Header, 4ways, 5mm pitch</t>
  </si>
  <si>
    <t xml:space="preserve">A-0049-00 </t>
  </si>
  <si>
    <t>A-0048-00</t>
  </si>
  <si>
    <t>Q1, Q2, Q3, Q5, Q6</t>
  </si>
  <si>
    <t>PDTC143ET,215</t>
  </si>
  <si>
    <t>NPN Biased transistor, R=4.7K</t>
  </si>
  <si>
    <t>Nxp</t>
  </si>
  <si>
    <t>RETR92026</t>
  </si>
  <si>
    <t>R1, R3, R4, R27</t>
  </si>
  <si>
    <t>330 1%</t>
  </si>
  <si>
    <t>SMD Resistor, 330 Ohm, Tolerance 1%, Case 0603</t>
  </si>
  <si>
    <t>Yageo</t>
  </si>
  <si>
    <t>RC0603FR-07330RL</t>
  </si>
  <si>
    <t>RERS95511</t>
  </si>
  <si>
    <t>R5</t>
  </si>
  <si>
    <t>1K 0.5W</t>
  </si>
  <si>
    <t>Resistenza 1K Ohm, 5%, 0.5W, Assiale</t>
  </si>
  <si>
    <t>A-1141-00</t>
  </si>
  <si>
    <t>R6</t>
  </si>
  <si>
    <t>470 1%</t>
  </si>
  <si>
    <t>SMD Resistor, 470 Ohm, Tolerance 1%, Case 0805</t>
  </si>
  <si>
    <t>CRCW0805470RFKTABC</t>
  </si>
  <si>
    <t>RERS93116</t>
  </si>
  <si>
    <t>0</t>
  </si>
  <si>
    <t>SMD Resistor, 0R, Case 0603</t>
  </si>
  <si>
    <t>CRCW06030000Z0TABC</t>
  </si>
  <si>
    <t>RERS95000</t>
  </si>
  <si>
    <t>R8</t>
  </si>
  <si>
    <t>4.7 1%</t>
  </si>
  <si>
    <t>SMD Resistor, 4.7 Ohm, Tolerance 1%, Case 0805</t>
  </si>
  <si>
    <t>CRCW08054R70FKTABC</t>
  </si>
  <si>
    <t>RERS93110</t>
  </si>
  <si>
    <t>R9, R11, R13, R58, R59, R64, R65, R75</t>
  </si>
  <si>
    <t>10K 1%</t>
  </si>
  <si>
    <t>SMD Resistor, 10K, Tolerance 1%, Case 0603</t>
  </si>
  <si>
    <t>CRCW060310K0FKTABC</t>
  </si>
  <si>
    <t>RERS95570</t>
  </si>
  <si>
    <t>R10, R12, R14</t>
  </si>
  <si>
    <t>3.9K 1%</t>
  </si>
  <si>
    <t>SMD Resistor, 3.9K, Tolerance 1%, Case 0603</t>
  </si>
  <si>
    <t>CRCW06033K90FKTABC</t>
  </si>
  <si>
    <t>RERS95532</t>
  </si>
  <si>
    <t>R15</t>
  </si>
  <si>
    <t>120 1%</t>
  </si>
  <si>
    <t>SMD Resistor, 120 Ohm, Tolerance 1%, Case 1206</t>
  </si>
  <si>
    <t>CRCW1206120RFKTABC</t>
  </si>
  <si>
    <t>RERS91057</t>
  </si>
  <si>
    <t>R17, R20</t>
  </si>
  <si>
    <t>CRCW080544R70FKTABC</t>
  </si>
  <si>
    <t>R18, R21</t>
  </si>
  <si>
    <t>4.7K 1%</t>
  </si>
  <si>
    <t>SMD Resistor, 4.7K, Tolerance 1%, Case 0805</t>
  </si>
  <si>
    <t>CRCW08054K70FKTABC</t>
  </si>
  <si>
    <t>RERS93033</t>
  </si>
  <si>
    <t>R19, R22, R71</t>
  </si>
  <si>
    <t>1K 1%</t>
  </si>
  <si>
    <t>SMD Resistor, 1K, Tolerance 1%, Case 0603</t>
  </si>
  <si>
    <t>CRCW06031K00FKTABC</t>
  </si>
  <si>
    <t>RERS95550</t>
  </si>
  <si>
    <t>R23, R39, R41</t>
  </si>
  <si>
    <t>R24, R51</t>
  </si>
  <si>
    <t>10 1%</t>
  </si>
  <si>
    <t>SMD Resistor, 10Ohm, Tolerance 1%, Case 0603</t>
  </si>
  <si>
    <t>CRCW060310R0FKTABC</t>
  </si>
  <si>
    <t>RERS95500</t>
  </si>
  <si>
    <t>R26</t>
  </si>
  <si>
    <t>1M 1%</t>
  </si>
  <si>
    <t>SMD Resistor, 1M, Tolerance 1%, Case 0805</t>
  </si>
  <si>
    <t>CRCW08051M00FKTA</t>
  </si>
  <si>
    <t>RERS93050</t>
  </si>
  <si>
    <t>R28</t>
  </si>
  <si>
    <t>220 1%</t>
  </si>
  <si>
    <t>SMD Resistor, 220 Ohm, Tolerance 1%, Case 0603</t>
  </si>
  <si>
    <t>CRCW0603220RFKTABC</t>
  </si>
  <si>
    <t>RERS95009</t>
  </si>
  <si>
    <t>R29, R37, R45, R50</t>
  </si>
  <si>
    <t>12K 1%</t>
  </si>
  <si>
    <t>SMD Resistor, 12K, Tolerance 1%, Case 0603</t>
  </si>
  <si>
    <t>CRCW060312K0FKTABC</t>
  </si>
  <si>
    <t>RERS95572</t>
  </si>
  <si>
    <t>R30, R38, R46, R52</t>
  </si>
  <si>
    <t>27K 1%</t>
  </si>
  <si>
    <t>SMD Resistor, 27K, Tolerance 1%, Case 0603</t>
  </si>
  <si>
    <t>CRCW060327K0FKTABC</t>
  </si>
  <si>
    <t>RERS95580</t>
  </si>
  <si>
    <t>R34, R35, R36, R42, R43, R44, R47, R48, R49, R53, R54, R55, R66, R67, R68, R70, R87</t>
  </si>
  <si>
    <t>SMD Resistor, 4.7K, Tolerance 1%, Case 0603</t>
  </si>
  <si>
    <t>CRCW06034K70FKTABC</t>
  </si>
  <si>
    <t>RERS95560</t>
  </si>
  <si>
    <t>R40</t>
  </si>
  <si>
    <t>1.1K 1%</t>
  </si>
  <si>
    <t>SMD Resistor, 1.1K, Tolerance 1%, Case 0603</t>
  </si>
  <si>
    <t>CRCW06031K10FKTABC</t>
  </si>
  <si>
    <t>RERS95611</t>
  </si>
  <si>
    <t>R56, R57, R85, R86</t>
  </si>
  <si>
    <t>560 1%</t>
  </si>
  <si>
    <t>SMD Resistor, 560 Ohm, Tolerance 1%, Case 0603</t>
  </si>
  <si>
    <t>CRCW0603560RFKTA</t>
  </si>
  <si>
    <t>RERS95612</t>
  </si>
  <si>
    <t>R72, R73</t>
  </si>
  <si>
    <t>R77, R78</t>
  </si>
  <si>
    <t>1.5K 1%</t>
  </si>
  <si>
    <t>SMD Resistor, 1.5K, Tolerance 1%, Case 0805</t>
  </si>
  <si>
    <t>CRCW08051K50FKTABC</t>
  </si>
  <si>
    <t>RERS93108</t>
  </si>
  <si>
    <t>R82</t>
  </si>
  <si>
    <t>SMD Resistor, 0R, Case 1206</t>
  </si>
  <si>
    <t>CRCW12060000Z0TABC</t>
  </si>
  <si>
    <t>RERS91000</t>
  </si>
  <si>
    <t>R83, R84, R93, R94, R95, R99</t>
  </si>
  <si>
    <t>47K 1%</t>
  </si>
  <si>
    <t>SMD Resistor, 47K, Tolerance 1%, Case 0603</t>
  </si>
  <si>
    <t>CRCW060347K0FKTABC</t>
  </si>
  <si>
    <t>RERS95590</t>
  </si>
  <si>
    <t>R90, R91, R96, R97</t>
  </si>
  <si>
    <t>100 1%</t>
  </si>
  <si>
    <t>SMD Resistor, 100 Ohm, Tolerance 1%, Case 0603</t>
  </si>
  <si>
    <t>CRCW0603100RFKTABC</t>
  </si>
  <si>
    <t>RERS95510</t>
  </si>
  <si>
    <t>SW1</t>
  </si>
  <si>
    <t>GDH08S04</t>
  </si>
  <si>
    <t>Dip-Switch, SMD, 8 way p1.27</t>
  </si>
  <si>
    <t>TE Connectivity</t>
  </si>
  <si>
    <t>REDS20009</t>
  </si>
  <si>
    <t>SW2</t>
  </si>
  <si>
    <t>GDH02S04</t>
  </si>
  <si>
    <t>DIP Switch, 2 Position, SPST, 1.27mm pitch</t>
  </si>
  <si>
    <t>REDS20002</t>
  </si>
  <si>
    <t>TR1</t>
  </si>
  <si>
    <t>15V 6VA</t>
  </si>
  <si>
    <t>Voltage Transformer</t>
  </si>
  <si>
    <t>HAHN</t>
  </si>
  <si>
    <t>TBD</t>
  </si>
  <si>
    <t>A-1331-00</t>
  </si>
  <si>
    <t>myrra 44268</t>
  </si>
  <si>
    <t>TVS1, TVS2, TVS3, TVS4, TVS5, TVS6, TVS7, TVS8, TVS9, TVS12, TVS13, TVS14, TVS15, TVS16, TVS17</t>
  </si>
  <si>
    <t>PTVS13VP1UTP</t>
  </si>
  <si>
    <t>600W Unidirectional Transient Voltage Suppressor (TVS), SOD128, 13V</t>
  </si>
  <si>
    <t>NXP</t>
  </si>
  <si>
    <t>SOD128</t>
  </si>
  <si>
    <t>REDD91042</t>
  </si>
  <si>
    <t>TVS10</t>
  </si>
  <si>
    <t>CDSOT23-SM712</t>
  </si>
  <si>
    <t>Dual 7V/12V Transient Voltage Suppressor</t>
  </si>
  <si>
    <t>Bourns</t>
  </si>
  <si>
    <t>SOT23</t>
  </si>
  <si>
    <t>REDD90022</t>
  </si>
  <si>
    <t>TVS11</t>
  </si>
  <si>
    <t>SM6T30CA</t>
  </si>
  <si>
    <t>Bidirectional Transil, 600W, 27V, SMB</t>
  </si>
  <si>
    <t>ST Microelectronics</t>
  </si>
  <si>
    <t>REDD91062</t>
  </si>
  <si>
    <t>U2</t>
  </si>
  <si>
    <t>LM1117IDTX-ADJ/NOPB</t>
  </si>
  <si>
    <t>800mA Low-Dropout Linear Regulator</t>
  </si>
  <si>
    <t>Texas Instruments</t>
  </si>
  <si>
    <t>DPAK</t>
  </si>
  <si>
    <t>REIC99171</t>
  </si>
  <si>
    <t>U3</t>
  </si>
  <si>
    <t>TS922ID</t>
  </si>
  <si>
    <t>Dual Op Amp, Low offset</t>
  </si>
  <si>
    <t>STMicroelectronics</t>
  </si>
  <si>
    <t>SOIC-8</t>
  </si>
  <si>
    <t>REIC99201</t>
  </si>
  <si>
    <t>U4</t>
  </si>
  <si>
    <t>LM224DTBR2G</t>
  </si>
  <si>
    <t>Quad Rail-to-Rail Op Amp</t>
  </si>
  <si>
    <t>TSSOP14</t>
  </si>
  <si>
    <t>REIC92101</t>
  </si>
  <si>
    <t>U5, U7, U8, U10</t>
  </si>
  <si>
    <t>SMD Resistor, 10 Ohm, Tolerance 1%, Case 0805</t>
  </si>
  <si>
    <t>CRCW080510R0FKTABC</t>
  </si>
  <si>
    <t>RERS93000</t>
  </si>
  <si>
    <t>U6</t>
  </si>
  <si>
    <t>USBLC6-2SC6</t>
  </si>
  <si>
    <t>ESD Protection Array, USB2.0</t>
  </si>
  <si>
    <t>SOT23-6</t>
  </si>
  <si>
    <t>REDD92023</t>
  </si>
  <si>
    <t>U9</t>
  </si>
  <si>
    <t>L5973D013TR</t>
  </si>
  <si>
    <t>Step down switching regulator, 2.5A</t>
  </si>
  <si>
    <t>L5973AD</t>
  </si>
  <si>
    <t>HSOP8</t>
  </si>
  <si>
    <t>REIC92102</t>
  </si>
  <si>
    <t>U11</t>
  </si>
  <si>
    <t>STM32F205RCT6</t>
  </si>
  <si>
    <t>ARM Cortex M3 , 256K Flash 96K Ram, LQFP 64pin</t>
  </si>
  <si>
    <t>LQFP64</t>
  </si>
  <si>
    <t>REIC99172</t>
  </si>
  <si>
    <t>U14</t>
  </si>
  <si>
    <t>SN65HVD75D</t>
  </si>
  <si>
    <t>Low Power RS485 Transceiver, Half Duplex, 3-3,6V, 20Mbps</t>
  </si>
  <si>
    <t>SOIC8</t>
  </si>
  <si>
    <t>REIC93185</t>
  </si>
  <si>
    <t>VR1, VR2, VR3</t>
  </si>
  <si>
    <t>S14K275E</t>
  </si>
  <si>
    <t>Varistor, 275Vac, 14mm</t>
  </si>
  <si>
    <t>A-0096-00</t>
  </si>
  <si>
    <t>Y1</t>
  </si>
  <si>
    <t>12MHz</t>
  </si>
  <si>
    <t>SMD Quartz Crystal 12MHz, 50ppm</t>
  </si>
  <si>
    <t>Abracon</t>
  </si>
  <si>
    <t>ABLS-12.000MHZ-B4-T</t>
  </si>
  <si>
    <t>HC49</t>
  </si>
  <si>
    <t>REQZ93023</t>
  </si>
  <si>
    <t>Y2</t>
  </si>
  <si>
    <t>32.768kHz</t>
  </si>
  <si>
    <t>Quartz, 32.768kHz</t>
  </si>
  <si>
    <t>Abracon Corporation</t>
  </si>
  <si>
    <t>AB38T-32.768KHZ</t>
  </si>
  <si>
    <t>TC-26</t>
  </si>
  <si>
    <t>A-1143-00</t>
  </si>
  <si>
    <t>Totale</t>
  </si>
  <si>
    <t>S-0283-01</t>
  </si>
  <si>
    <r>
      <t xml:space="preserve">R7, R16, R25, R69, R88, </t>
    </r>
    <r>
      <rPr>
        <strike/>
        <sz val="11"/>
        <rFont val="Arial Rounded MT"/>
        <charset val="1"/>
      </rPr>
      <t>R89,</t>
    </r>
    <r>
      <rPr>
        <b/>
        <sz val="11"/>
        <color rgb="FFC9211E"/>
        <rFont val="Arial Rounded MT"/>
        <charset val="1"/>
      </rPr>
      <t xml:space="preserve"> R81</t>
    </r>
  </si>
  <si>
    <t xml:space="preserve">A-0146-00   </t>
  </si>
  <si>
    <t>400ma 5x20</t>
  </si>
  <si>
    <t>10 5Ax20</t>
  </si>
  <si>
    <t>SMD Aluminum Electrolytic Capacitor, 470uF 35V, 8mm x 10.2mm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</si>
</sst>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charset val="1"/>
    </font>
    <font>
      <sz val="10"/>
      <name val="Arial Rounded MT"/>
      <charset val="1"/>
    </font>
    <font>
      <sz val="10"/>
      <color rgb="FF404040"/>
      <name val="Arial Rounded MT"/>
      <charset val="1"/>
    </font>
    <font>
      <b/>
      <sz val="10"/>
      <name val="Arial Rounded MT"/>
      <charset val="1"/>
    </font>
    <font>
      <sz val="11"/>
      <color rgb="FF004846"/>
      <name val="Arial Rounded MT"/>
      <charset val="1"/>
    </font>
    <font>
      <b/>
      <sz val="11"/>
      <name val="Arial Rounded MT"/>
      <charset val="1"/>
    </font>
    <font>
      <sz val="11"/>
      <name val="Arial Rounded MT"/>
      <charset val="1"/>
    </font>
    <font>
      <sz val="14"/>
      <name val="Arial Rounded MT"/>
      <charset val="1"/>
    </font>
    <font>
      <b/>
      <sz val="11"/>
      <color rgb="FF404040"/>
      <name val="Arial Rounded MT"/>
      <charset val="1"/>
    </font>
    <font>
      <sz val="11"/>
      <color rgb="FF404040"/>
      <name val="Arial Rounded MT"/>
      <charset val="1"/>
    </font>
    <font>
      <b/>
      <sz val="11"/>
      <color rgb="FFC9211E"/>
      <name val="Arial Rounded MT"/>
      <charset val="1"/>
    </font>
    <font>
      <strike/>
      <sz val="11"/>
      <name val="Arial Rounded MT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C9211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1" fillId="0" borderId="0" xfId="0" applyFont="1" applyBorder="1" applyAlignment="1">
      <alignment vertical="top"/>
    </xf>
    <xf numFmtId="49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3" borderId="0" xfId="0" applyFont="1" applyFill="1" applyAlignment="1">
      <alignment vertical="top"/>
    </xf>
    <xf numFmtId="0" fontId="7" fillId="0" borderId="0" xfId="0" applyFont="1" applyAlignment="1">
      <alignment vertical="center"/>
    </xf>
    <xf numFmtId="0" fontId="1" fillId="0" borderId="0" xfId="0" applyFont="1" applyBorder="1" applyAlignment="1" applyProtection="1">
      <alignment vertical="top"/>
      <protection locked="0"/>
    </xf>
    <xf numFmtId="49" fontId="1" fillId="0" borderId="0" xfId="0" applyNumberFormat="1" applyFont="1" applyBorder="1" applyAlignment="1" applyProtection="1">
      <alignment horizontal="left" vertical="top"/>
      <protection locked="0"/>
    </xf>
    <xf numFmtId="0" fontId="1" fillId="0" borderId="0" xfId="0" applyFont="1" applyBorder="1" applyAlignment="1" applyProtection="1">
      <alignment horizontal="left" vertical="top"/>
      <protection locked="0"/>
    </xf>
    <xf numFmtId="49" fontId="1" fillId="0" borderId="0" xfId="0" applyNumberFormat="1" applyFont="1" applyBorder="1" applyAlignment="1" applyProtection="1">
      <alignment vertical="top"/>
      <protection locked="0"/>
    </xf>
    <xf numFmtId="0" fontId="6" fillId="0" borderId="0" xfId="0" applyFont="1" applyBorder="1" applyAlignment="1">
      <alignment vertical="top"/>
    </xf>
    <xf numFmtId="0" fontId="6" fillId="0" borderId="0" xfId="0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49" fontId="8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6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/>
    <xf numFmtId="49" fontId="4" fillId="0" borderId="1" xfId="0" applyNumberFormat="1" applyFont="1" applyBorder="1" applyAlignment="1"/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left" vertical="top" wrapText="1"/>
    </xf>
    <xf numFmtId="49" fontId="6" fillId="3" borderId="1" xfId="0" applyNumberFormat="1" applyFont="1" applyFill="1" applyBorder="1" applyAlignment="1">
      <alignment horizontal="left" vertical="top" wrapText="1"/>
    </xf>
    <xf numFmtId="49" fontId="6" fillId="3" borderId="1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/>
    </xf>
    <xf numFmtId="0" fontId="6" fillId="4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</cellXfs>
  <cellStyles count="1">
    <cellStyle name="Normale" xfId="0" builtinId="0"/>
  </cellStyles>
  <dxfs count="11">
    <dxf>
      <font>
        <outline val="0"/>
        <shadow val="0"/>
        <u val="none"/>
        <vertAlign val="baseline"/>
        <sz val="11"/>
        <name val="Arial Rounded MT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1"/>
        <name val="Arial Rounded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1"/>
        <name val="Arial Rounded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1"/>
        <name val="Arial Rounded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1"/>
        <name val="Arial Rounded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1"/>
        <name val="Arial Rounded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1"/>
        <name val="Arial Rounded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1"/>
        <name val="Arial Rounded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1"/>
        <name val="Arial Rounded MT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outline val="0"/>
        <shadow val="0"/>
        <u val="none"/>
        <vertAlign val="baseline"/>
        <sz val="11"/>
        <name val="Arial Rounded MT"/>
        <scheme val="none"/>
      </font>
    </dxf>
    <dxf>
      <font>
        <outline val="0"/>
        <shadow val="0"/>
        <u val="none"/>
        <vertAlign val="baseline"/>
        <sz val="11"/>
        <name val="Arial Rounded MT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846"/>
      <rgbColor rgb="FF339966"/>
      <rgbColor rgb="FF003300"/>
      <rgbColor rgb="FF333300"/>
      <rgbColor rgb="FFC9211E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8:I99" totalsRowShown="0" headerRowDxfId="10" dataDxfId="9">
  <tableColumns count="9">
    <tableColumn id="1" xr3:uid="{00000000-0010-0000-0000-000001000000}" name="#" dataDxfId="8"/>
    <tableColumn id="2" xr3:uid="{00000000-0010-0000-0000-000002000000}" name="Riferimento" dataDxfId="7"/>
    <tableColumn id="3" xr3:uid="{00000000-0010-0000-0000-000003000000}" name="Valore" dataDxfId="6"/>
    <tableColumn id="4" xr3:uid="{00000000-0010-0000-0000-000004000000}" name="Descrizione" dataDxfId="5"/>
    <tableColumn id="5" xr3:uid="{00000000-0010-0000-0000-000005000000}" name="Costruttore" dataDxfId="4"/>
    <tableColumn id="6" xr3:uid="{00000000-0010-0000-0000-000006000000}" name="P/N Costruttore" dataDxfId="3"/>
    <tableColumn id="7" xr3:uid="{00000000-0010-0000-0000-000007000000}" name="Contenitore" dataDxfId="2"/>
    <tableColumn id="8" xr3:uid="{00000000-0010-0000-0000-000008000000}" name="Quantità" dataDxfId="1"/>
    <tableColumn id="9" xr3:uid="{00000000-0010-0000-0000-000009000000}" name="No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24"/>
  <sheetViews>
    <sheetView tabSelected="1" zoomScale="85" zoomScaleNormal="85" workbookViewId="0">
      <selection activeCell="D17" sqref="D17"/>
    </sheetView>
  </sheetViews>
  <sheetFormatPr defaultColWidth="9.140625" defaultRowHeight="12.75"/>
  <cols>
    <col min="1" max="1" width="5.7109375" style="1" customWidth="1"/>
    <col min="2" max="2" width="45.7109375" style="2" customWidth="1"/>
    <col min="3" max="3" width="18.28515625" style="3" customWidth="1"/>
    <col min="4" max="4" width="62.7109375" style="3" customWidth="1"/>
    <col min="5" max="5" width="22.7109375" style="1" customWidth="1"/>
    <col min="6" max="6" width="22.7109375" style="4" customWidth="1"/>
    <col min="7" max="7" width="17.5703125" style="4" customWidth="1"/>
    <col min="8" max="8" width="8" style="1" customWidth="1"/>
    <col min="9" max="9" width="15.42578125" style="1" customWidth="1"/>
    <col min="10" max="10" width="9.85546875" style="1" hidden="1" customWidth="1"/>
    <col min="11" max="12" width="9.140625" style="1"/>
    <col min="13" max="13" width="12" style="1" customWidth="1"/>
    <col min="14" max="1024" width="9.140625" style="1"/>
  </cols>
  <sheetData>
    <row r="1" spans="1:13" ht="14.25">
      <c r="A1" s="17"/>
      <c r="B1" s="18"/>
      <c r="C1" s="19"/>
      <c r="D1" s="19"/>
      <c r="E1" s="17"/>
      <c r="F1" s="20"/>
      <c r="G1" s="20"/>
      <c r="H1" s="17"/>
      <c r="I1" s="17"/>
      <c r="J1" s="5"/>
      <c r="K1" s="5"/>
      <c r="L1" s="5"/>
      <c r="M1" s="5"/>
    </row>
    <row r="2" spans="1:13" s="8" customFormat="1" ht="15">
      <c r="A2" s="26" t="s">
        <v>0</v>
      </c>
      <c r="B2" s="27"/>
      <c r="C2" s="28"/>
      <c r="D2" s="29" t="s">
        <v>1</v>
      </c>
      <c r="E2" s="30"/>
      <c r="F2" s="31"/>
      <c r="G2" s="31"/>
      <c r="H2" s="30"/>
      <c r="I2" s="30"/>
      <c r="J2" s="32"/>
      <c r="K2" s="32"/>
    </row>
    <row r="3" spans="1:13" s="8" customFormat="1" ht="15">
      <c r="A3" s="26" t="s">
        <v>2</v>
      </c>
      <c r="B3" s="27"/>
      <c r="C3" s="28"/>
      <c r="D3" s="29" t="s">
        <v>447</v>
      </c>
      <c r="E3" s="30"/>
      <c r="F3" s="31"/>
      <c r="G3" s="31"/>
      <c r="H3" s="30"/>
      <c r="I3" s="30"/>
      <c r="J3" s="32"/>
      <c r="K3" s="32"/>
    </row>
    <row r="4" spans="1:13" s="8" customFormat="1" ht="15">
      <c r="A4" s="26" t="s">
        <v>3</v>
      </c>
      <c r="B4" s="27"/>
      <c r="C4" s="28"/>
      <c r="D4" s="29" t="s">
        <v>4</v>
      </c>
      <c r="E4" s="30"/>
      <c r="F4" s="31"/>
      <c r="G4" s="29"/>
      <c r="H4" s="30"/>
      <c r="I4" s="26"/>
      <c r="J4" s="32"/>
      <c r="K4" s="32"/>
    </row>
    <row r="5" spans="1:13" s="8" customFormat="1" ht="15">
      <c r="A5" s="26" t="s">
        <v>5</v>
      </c>
      <c r="B5" s="27"/>
      <c r="C5" s="28"/>
      <c r="D5" s="29" t="s">
        <v>6</v>
      </c>
      <c r="E5" s="30"/>
      <c r="F5" s="31"/>
      <c r="G5" s="31"/>
      <c r="H5" s="30"/>
      <c r="I5" s="30"/>
      <c r="J5" s="32"/>
      <c r="K5" s="32"/>
    </row>
    <row r="6" spans="1:13" s="1" customFormat="1" ht="15">
      <c r="A6" s="26" t="s">
        <v>7</v>
      </c>
      <c r="B6" s="33"/>
      <c r="C6" s="34"/>
      <c r="D6" s="29" t="s">
        <v>8</v>
      </c>
      <c r="E6" s="35" t="s">
        <v>9</v>
      </c>
      <c r="F6" s="36"/>
      <c r="G6" s="37"/>
      <c r="H6" s="38"/>
      <c r="I6" s="33"/>
      <c r="J6" s="39"/>
      <c r="K6" s="39"/>
    </row>
    <row r="7" spans="1:13" ht="14.25">
      <c r="A7" s="40"/>
      <c r="B7" s="40"/>
      <c r="C7" s="41"/>
      <c r="D7" s="41"/>
      <c r="E7" s="40"/>
      <c r="F7" s="41"/>
      <c r="G7" s="41"/>
      <c r="H7" s="40"/>
      <c r="I7" s="33"/>
      <c r="J7" s="39"/>
      <c r="K7" s="39"/>
    </row>
    <row r="8" spans="1:13" s="9" customFormat="1" ht="30">
      <c r="A8" s="42" t="s">
        <v>10</v>
      </c>
      <c r="B8" s="42" t="s">
        <v>11</v>
      </c>
      <c r="C8" s="43" t="s">
        <v>12</v>
      </c>
      <c r="D8" s="43" t="s">
        <v>13</v>
      </c>
      <c r="E8" s="42" t="s">
        <v>14</v>
      </c>
      <c r="F8" s="43" t="s">
        <v>15</v>
      </c>
      <c r="G8" s="43" t="s">
        <v>16</v>
      </c>
      <c r="H8" s="42" t="s">
        <v>17</v>
      </c>
      <c r="I8" s="42" t="s">
        <v>18</v>
      </c>
      <c r="J8" s="44"/>
      <c r="K8" s="44"/>
    </row>
    <row r="9" spans="1:13" s="10" customFormat="1" ht="15" hidden="1">
      <c r="A9" s="45" t="s">
        <v>10</v>
      </c>
      <c r="B9" s="45" t="s">
        <v>19</v>
      </c>
      <c r="C9" s="46" t="s">
        <v>20</v>
      </c>
      <c r="D9" s="46" t="s">
        <v>21</v>
      </c>
      <c r="E9" s="45" t="s">
        <v>22</v>
      </c>
      <c r="F9" s="46" t="s">
        <v>23</v>
      </c>
      <c r="G9" s="46" t="s">
        <v>24</v>
      </c>
      <c r="H9" s="45" t="s">
        <v>25</v>
      </c>
      <c r="I9" s="47" t="s">
        <v>26</v>
      </c>
      <c r="J9" s="48"/>
      <c r="K9" s="48"/>
    </row>
    <row r="10" spans="1:13" ht="14.25">
      <c r="A10" s="49">
        <f>ROW(A10) - ROW($B$9)</f>
        <v>1</v>
      </c>
      <c r="B10" s="50" t="s">
        <v>27</v>
      </c>
      <c r="C10" s="51" t="s">
        <v>28</v>
      </c>
      <c r="D10" s="51" t="s">
        <v>29</v>
      </c>
      <c r="E10" s="49" t="s">
        <v>30</v>
      </c>
      <c r="F10" s="52" t="s">
        <v>28</v>
      </c>
      <c r="G10" s="52" t="s">
        <v>31</v>
      </c>
      <c r="H10" s="49">
        <v>1</v>
      </c>
      <c r="I10" s="50" t="s">
        <v>32</v>
      </c>
      <c r="J10" s="39"/>
      <c r="K10" s="39"/>
    </row>
    <row r="11" spans="1:13" ht="14.25">
      <c r="A11" s="53"/>
      <c r="B11" s="54" t="s">
        <v>27</v>
      </c>
      <c r="C11" s="55"/>
      <c r="D11" s="55" t="s">
        <v>33</v>
      </c>
      <c r="E11" s="53"/>
      <c r="F11" s="56"/>
      <c r="G11" s="56"/>
      <c r="H11" s="53"/>
      <c r="I11" s="57" t="s">
        <v>34</v>
      </c>
      <c r="J11" s="39"/>
      <c r="K11" s="39"/>
    </row>
    <row r="12" spans="1:13" ht="14.25">
      <c r="A12" s="53"/>
      <c r="B12" s="54" t="s">
        <v>27</v>
      </c>
      <c r="C12" s="55"/>
      <c r="D12" s="55" t="s">
        <v>35</v>
      </c>
      <c r="E12" s="53"/>
      <c r="F12" s="56"/>
      <c r="G12" s="56"/>
      <c r="H12" s="53"/>
      <c r="I12" s="57" t="s">
        <v>36</v>
      </c>
      <c r="J12" s="39"/>
      <c r="K12" s="39"/>
    </row>
    <row r="13" spans="1:13" ht="14.25">
      <c r="A13" s="53">
        <f t="shared" ref="A13:A40" si="0">ROW(A13) - ROW($B$9)</f>
        <v>4</v>
      </c>
      <c r="B13" s="54" t="s">
        <v>37</v>
      </c>
      <c r="C13" s="55" t="s">
        <v>38</v>
      </c>
      <c r="D13" s="55" t="s">
        <v>39</v>
      </c>
      <c r="E13" s="53" t="s">
        <v>40</v>
      </c>
      <c r="F13" s="56" t="s">
        <v>41</v>
      </c>
      <c r="G13" s="56" t="s">
        <v>42</v>
      </c>
      <c r="H13" s="53">
        <v>6</v>
      </c>
      <c r="I13" s="54" t="s">
        <v>43</v>
      </c>
      <c r="J13" s="39"/>
      <c r="K13" s="39"/>
    </row>
    <row r="14" spans="1:13" ht="14.25">
      <c r="A14" s="53">
        <f t="shared" si="0"/>
        <v>5</v>
      </c>
      <c r="B14" s="54" t="s">
        <v>44</v>
      </c>
      <c r="C14" s="55" t="s">
        <v>45</v>
      </c>
      <c r="D14" s="55" t="s">
        <v>46</v>
      </c>
      <c r="E14" s="53" t="s">
        <v>40</v>
      </c>
      <c r="F14" s="56" t="s">
        <v>47</v>
      </c>
      <c r="G14" s="56" t="s">
        <v>48</v>
      </c>
      <c r="H14" s="53">
        <v>4</v>
      </c>
      <c r="I14" s="54" t="s">
        <v>49</v>
      </c>
      <c r="J14" s="39"/>
      <c r="K14" s="39"/>
    </row>
    <row r="15" spans="1:13" ht="14.25">
      <c r="A15" s="53">
        <f t="shared" si="0"/>
        <v>6</v>
      </c>
      <c r="B15" s="54" t="s">
        <v>50</v>
      </c>
      <c r="C15" s="55" t="s">
        <v>51</v>
      </c>
      <c r="D15" s="55" t="s">
        <v>52</v>
      </c>
      <c r="E15" s="53" t="s">
        <v>53</v>
      </c>
      <c r="F15" s="56" t="s">
        <v>54</v>
      </c>
      <c r="G15" s="56" t="s">
        <v>31</v>
      </c>
      <c r="H15" s="53">
        <v>2</v>
      </c>
      <c r="I15" s="54" t="s">
        <v>55</v>
      </c>
      <c r="J15" s="39"/>
      <c r="K15" s="39"/>
    </row>
    <row r="16" spans="1:13" ht="14.25">
      <c r="A16" s="53">
        <f t="shared" si="0"/>
        <v>7</v>
      </c>
      <c r="B16" s="54" t="s">
        <v>56</v>
      </c>
      <c r="C16" s="55" t="s">
        <v>57</v>
      </c>
      <c r="D16" s="55" t="s">
        <v>58</v>
      </c>
      <c r="E16" s="53" t="s">
        <v>40</v>
      </c>
      <c r="F16" s="56" t="s">
        <v>59</v>
      </c>
      <c r="G16" s="56" t="s">
        <v>48</v>
      </c>
      <c r="H16" s="53">
        <v>3</v>
      </c>
      <c r="I16" s="54" t="s">
        <v>60</v>
      </c>
      <c r="J16" s="39"/>
      <c r="K16" s="39"/>
    </row>
    <row r="17" spans="1:11" ht="28.5">
      <c r="A17" s="53">
        <f t="shared" si="0"/>
        <v>8</v>
      </c>
      <c r="B17" s="54" t="s">
        <v>61</v>
      </c>
      <c r="C17" s="55" t="s">
        <v>62</v>
      </c>
      <c r="D17" s="55" t="s">
        <v>452</v>
      </c>
      <c r="E17" s="53" t="s">
        <v>63</v>
      </c>
      <c r="F17" s="56" t="s">
        <v>64</v>
      </c>
      <c r="G17" s="56" t="s">
        <v>65</v>
      </c>
      <c r="H17" s="53">
        <v>2</v>
      </c>
      <c r="I17" s="54" t="s">
        <v>66</v>
      </c>
      <c r="J17" s="39"/>
      <c r="K17" s="39"/>
    </row>
    <row r="18" spans="1:11" ht="14.25">
      <c r="A18" s="53">
        <f t="shared" si="0"/>
        <v>9</v>
      </c>
      <c r="B18" s="54" t="s">
        <v>67</v>
      </c>
      <c r="C18" s="55" t="s">
        <v>68</v>
      </c>
      <c r="D18" s="55" t="s">
        <v>69</v>
      </c>
      <c r="E18" s="53" t="s">
        <v>70</v>
      </c>
      <c r="F18" s="56" t="s">
        <v>71</v>
      </c>
      <c r="G18" s="56" t="s">
        <v>48</v>
      </c>
      <c r="H18" s="53">
        <v>2</v>
      </c>
      <c r="I18" s="54" t="s">
        <v>72</v>
      </c>
      <c r="J18" s="39"/>
      <c r="K18" s="39"/>
    </row>
    <row r="19" spans="1:11" ht="14.25">
      <c r="A19" s="53">
        <f t="shared" si="0"/>
        <v>10</v>
      </c>
      <c r="B19" s="54" t="s">
        <v>73</v>
      </c>
      <c r="C19" s="55" t="s">
        <v>68</v>
      </c>
      <c r="D19" s="55" t="s">
        <v>74</v>
      </c>
      <c r="E19" s="53" t="s">
        <v>75</v>
      </c>
      <c r="F19" s="56" t="s">
        <v>76</v>
      </c>
      <c r="G19" s="56" t="s">
        <v>42</v>
      </c>
      <c r="H19" s="53">
        <v>2</v>
      </c>
      <c r="I19" s="54" t="s">
        <v>77</v>
      </c>
      <c r="J19" s="39"/>
      <c r="K19" s="39"/>
    </row>
    <row r="20" spans="1:11" ht="14.25">
      <c r="A20" s="53">
        <f t="shared" si="0"/>
        <v>11</v>
      </c>
      <c r="B20" s="54" t="s">
        <v>78</v>
      </c>
      <c r="C20" s="55" t="s">
        <v>79</v>
      </c>
      <c r="D20" s="55" t="s">
        <v>80</v>
      </c>
      <c r="E20" s="53" t="s">
        <v>81</v>
      </c>
      <c r="F20" s="56" t="s">
        <v>82</v>
      </c>
      <c r="G20" s="56" t="s">
        <v>42</v>
      </c>
      <c r="H20" s="53">
        <v>2</v>
      </c>
      <c r="I20" s="54" t="s">
        <v>83</v>
      </c>
      <c r="J20" s="39"/>
      <c r="K20" s="39"/>
    </row>
    <row r="21" spans="1:11" ht="28.5">
      <c r="A21" s="53">
        <f t="shared" si="0"/>
        <v>12</v>
      </c>
      <c r="B21" s="54" t="s">
        <v>84</v>
      </c>
      <c r="C21" s="55" t="s">
        <v>57</v>
      </c>
      <c r="D21" s="55" t="s">
        <v>85</v>
      </c>
      <c r="E21" s="53" t="s">
        <v>81</v>
      </c>
      <c r="F21" s="56" t="s">
        <v>86</v>
      </c>
      <c r="G21" s="56" t="s">
        <v>42</v>
      </c>
      <c r="H21" s="53">
        <v>10</v>
      </c>
      <c r="I21" s="54" t="s">
        <v>87</v>
      </c>
      <c r="J21" s="39"/>
      <c r="K21" s="39"/>
    </row>
    <row r="22" spans="1:11" ht="14.25">
      <c r="A22" s="53">
        <f t="shared" si="0"/>
        <v>13</v>
      </c>
      <c r="B22" s="54" t="s">
        <v>88</v>
      </c>
      <c r="C22" s="55" t="s">
        <v>89</v>
      </c>
      <c r="D22" s="55" t="s">
        <v>90</v>
      </c>
      <c r="E22" s="53" t="s">
        <v>81</v>
      </c>
      <c r="F22" s="56" t="s">
        <v>91</v>
      </c>
      <c r="G22" s="56" t="s">
        <v>48</v>
      </c>
      <c r="H22" s="53">
        <v>1</v>
      </c>
      <c r="I22" s="54" t="s">
        <v>92</v>
      </c>
      <c r="J22" s="39"/>
      <c r="K22" s="39"/>
    </row>
    <row r="23" spans="1:11" ht="14.25">
      <c r="A23" s="53">
        <f t="shared" si="0"/>
        <v>14</v>
      </c>
      <c r="B23" s="54" t="s">
        <v>93</v>
      </c>
      <c r="C23" s="55" t="s">
        <v>45</v>
      </c>
      <c r="D23" s="55" t="s">
        <v>94</v>
      </c>
      <c r="E23" s="53" t="s">
        <v>81</v>
      </c>
      <c r="F23" s="56" t="s">
        <v>95</v>
      </c>
      <c r="G23" s="56" t="s">
        <v>42</v>
      </c>
      <c r="H23" s="53">
        <v>2</v>
      </c>
      <c r="I23" s="54" t="s">
        <v>96</v>
      </c>
      <c r="J23" s="39"/>
      <c r="K23" s="39"/>
    </row>
    <row r="24" spans="1:11" ht="14.25">
      <c r="A24" s="53">
        <f t="shared" si="0"/>
        <v>15</v>
      </c>
      <c r="B24" s="54" t="s">
        <v>97</v>
      </c>
      <c r="C24" s="55" t="s">
        <v>98</v>
      </c>
      <c r="D24" s="55" t="s">
        <v>99</v>
      </c>
      <c r="E24" s="53" t="s">
        <v>81</v>
      </c>
      <c r="F24" s="56" t="s">
        <v>100</v>
      </c>
      <c r="G24" s="56" t="s">
        <v>101</v>
      </c>
      <c r="H24" s="53">
        <v>2</v>
      </c>
      <c r="I24" s="54" t="s">
        <v>102</v>
      </c>
      <c r="J24" s="39"/>
      <c r="K24" s="39"/>
    </row>
    <row r="25" spans="1:11" ht="14.25">
      <c r="A25" s="53">
        <f t="shared" si="0"/>
        <v>16</v>
      </c>
      <c r="B25" s="54" t="s">
        <v>103</v>
      </c>
      <c r="C25" s="55" t="s">
        <v>104</v>
      </c>
      <c r="D25" s="55" t="s">
        <v>105</v>
      </c>
      <c r="E25" s="53" t="s">
        <v>81</v>
      </c>
      <c r="F25" s="56" t="s">
        <v>106</v>
      </c>
      <c r="G25" s="56" t="s">
        <v>42</v>
      </c>
      <c r="H25" s="53">
        <v>1</v>
      </c>
      <c r="I25" s="54" t="s">
        <v>107</v>
      </c>
      <c r="J25" s="39"/>
      <c r="K25" s="39"/>
    </row>
    <row r="26" spans="1:11" ht="28.5">
      <c r="A26" s="53">
        <f t="shared" si="0"/>
        <v>17</v>
      </c>
      <c r="B26" s="54" t="s">
        <v>108</v>
      </c>
      <c r="C26" s="55" t="s">
        <v>45</v>
      </c>
      <c r="D26" s="55" t="s">
        <v>94</v>
      </c>
      <c r="E26" s="53" t="s">
        <v>81</v>
      </c>
      <c r="F26" s="56" t="s">
        <v>95</v>
      </c>
      <c r="G26" s="56" t="s">
        <v>42</v>
      </c>
      <c r="H26" s="53">
        <v>15</v>
      </c>
      <c r="I26" s="54" t="s">
        <v>96</v>
      </c>
      <c r="J26" s="39"/>
      <c r="K26" s="39"/>
    </row>
    <row r="27" spans="1:11" ht="28.5">
      <c r="A27" s="53">
        <f t="shared" si="0"/>
        <v>18</v>
      </c>
      <c r="B27" s="54" t="s">
        <v>109</v>
      </c>
      <c r="C27" s="55" t="s">
        <v>68</v>
      </c>
      <c r="D27" s="55" t="s">
        <v>74</v>
      </c>
      <c r="E27" s="53" t="s">
        <v>75</v>
      </c>
      <c r="F27" s="56" t="s">
        <v>76</v>
      </c>
      <c r="G27" s="56" t="s">
        <v>42</v>
      </c>
      <c r="H27" s="53">
        <v>14</v>
      </c>
      <c r="I27" s="54" t="s">
        <v>77</v>
      </c>
      <c r="J27" s="39"/>
      <c r="K27" s="39"/>
    </row>
    <row r="28" spans="1:11" ht="14.25">
      <c r="A28" s="53">
        <f t="shared" si="0"/>
        <v>19</v>
      </c>
      <c r="B28" s="54" t="s">
        <v>110</v>
      </c>
      <c r="C28" s="55" t="s">
        <v>111</v>
      </c>
      <c r="D28" s="55" t="s">
        <v>112</v>
      </c>
      <c r="E28" s="53" t="s">
        <v>81</v>
      </c>
      <c r="F28" s="56" t="s">
        <v>113</v>
      </c>
      <c r="G28" s="56" t="s">
        <v>114</v>
      </c>
      <c r="H28" s="53">
        <v>1</v>
      </c>
      <c r="I28" s="58" t="s">
        <v>115</v>
      </c>
      <c r="J28" s="39"/>
      <c r="K28" s="39"/>
    </row>
    <row r="29" spans="1:11" ht="14.25">
      <c r="A29" s="53">
        <f t="shared" si="0"/>
        <v>20</v>
      </c>
      <c r="B29" s="54" t="s">
        <v>116</v>
      </c>
      <c r="C29" s="55" t="s">
        <v>117</v>
      </c>
      <c r="D29" s="55" t="s">
        <v>118</v>
      </c>
      <c r="E29" s="53" t="s">
        <v>75</v>
      </c>
      <c r="F29" s="56" t="s">
        <v>119</v>
      </c>
      <c r="G29" s="56" t="s">
        <v>42</v>
      </c>
      <c r="H29" s="53">
        <v>1</v>
      </c>
      <c r="I29" s="54" t="s">
        <v>120</v>
      </c>
      <c r="J29" s="39"/>
      <c r="K29" s="39"/>
    </row>
    <row r="30" spans="1:11" ht="14.25">
      <c r="A30" s="53">
        <f t="shared" si="0"/>
        <v>21</v>
      </c>
      <c r="B30" s="54" t="s">
        <v>121</v>
      </c>
      <c r="C30" s="55" t="s">
        <v>122</v>
      </c>
      <c r="D30" s="55" t="s">
        <v>123</v>
      </c>
      <c r="E30" s="53" t="s">
        <v>75</v>
      </c>
      <c r="F30" s="56" t="s">
        <v>124</v>
      </c>
      <c r="G30" s="56" t="s">
        <v>42</v>
      </c>
      <c r="H30" s="53">
        <v>2</v>
      </c>
      <c r="I30" s="54" t="s">
        <v>125</v>
      </c>
      <c r="J30" s="39"/>
      <c r="K30" s="39"/>
    </row>
    <row r="31" spans="1:11" ht="14.25">
      <c r="A31" s="53">
        <f t="shared" si="0"/>
        <v>22</v>
      </c>
      <c r="B31" s="54" t="s">
        <v>126</v>
      </c>
      <c r="C31" s="55" t="s">
        <v>57</v>
      </c>
      <c r="D31" s="55" t="s">
        <v>85</v>
      </c>
      <c r="E31" s="53" t="s">
        <v>81</v>
      </c>
      <c r="F31" s="56" t="s">
        <v>86</v>
      </c>
      <c r="G31" s="56" t="s">
        <v>42</v>
      </c>
      <c r="H31" s="53">
        <v>5</v>
      </c>
      <c r="I31" s="54" t="s">
        <v>87</v>
      </c>
      <c r="J31" s="39"/>
      <c r="K31" s="39"/>
    </row>
    <row r="32" spans="1:11" ht="14.25">
      <c r="A32" s="53">
        <f t="shared" si="0"/>
        <v>23</v>
      </c>
      <c r="B32" s="54" t="s">
        <v>127</v>
      </c>
      <c r="C32" s="55" t="s">
        <v>117</v>
      </c>
      <c r="D32" s="55" t="s">
        <v>118</v>
      </c>
      <c r="E32" s="53" t="s">
        <v>75</v>
      </c>
      <c r="F32" s="56" t="s">
        <v>119</v>
      </c>
      <c r="G32" s="56" t="s">
        <v>42</v>
      </c>
      <c r="H32" s="53">
        <v>4</v>
      </c>
      <c r="I32" s="54" t="s">
        <v>120</v>
      </c>
      <c r="J32" s="39"/>
      <c r="K32" s="39"/>
    </row>
    <row r="33" spans="1:11" ht="14.25">
      <c r="A33" s="53">
        <f t="shared" si="0"/>
        <v>24</v>
      </c>
      <c r="B33" s="54" t="s">
        <v>128</v>
      </c>
      <c r="C33" s="55" t="s">
        <v>129</v>
      </c>
      <c r="D33" s="55" t="s">
        <v>130</v>
      </c>
      <c r="E33" s="53" t="s">
        <v>131</v>
      </c>
      <c r="F33" s="56" t="s">
        <v>129</v>
      </c>
      <c r="G33" s="56" t="s">
        <v>132</v>
      </c>
      <c r="H33" s="53">
        <v>1</v>
      </c>
      <c r="I33" s="54" t="s">
        <v>133</v>
      </c>
      <c r="J33" s="39"/>
      <c r="K33" s="39"/>
    </row>
    <row r="34" spans="1:11" ht="14.25">
      <c r="A34" s="53">
        <f t="shared" si="0"/>
        <v>25</v>
      </c>
      <c r="B34" s="54" t="s">
        <v>134</v>
      </c>
      <c r="C34" s="55" t="s">
        <v>135</v>
      </c>
      <c r="D34" s="55" t="s">
        <v>136</v>
      </c>
      <c r="E34" s="53" t="s">
        <v>137</v>
      </c>
      <c r="F34" s="56" t="s">
        <v>138</v>
      </c>
      <c r="G34" s="56" t="s">
        <v>139</v>
      </c>
      <c r="H34" s="53">
        <v>5</v>
      </c>
      <c r="I34" s="54" t="s">
        <v>140</v>
      </c>
      <c r="J34" s="39"/>
      <c r="K34" s="39"/>
    </row>
    <row r="35" spans="1:11" ht="14.25">
      <c r="A35" s="53">
        <f t="shared" si="0"/>
        <v>26</v>
      </c>
      <c r="B35" s="54" t="s">
        <v>141</v>
      </c>
      <c r="C35" s="55" t="s">
        <v>142</v>
      </c>
      <c r="D35" s="55" t="s">
        <v>143</v>
      </c>
      <c r="E35" s="53" t="s">
        <v>144</v>
      </c>
      <c r="F35" s="56" t="s">
        <v>142</v>
      </c>
      <c r="G35" s="56" t="s">
        <v>145</v>
      </c>
      <c r="H35" s="53">
        <v>1</v>
      </c>
      <c r="I35" s="54" t="s">
        <v>146</v>
      </c>
      <c r="J35" s="39"/>
      <c r="K35" s="39"/>
    </row>
    <row r="36" spans="1:11" ht="14.25">
      <c r="A36" s="53">
        <f t="shared" si="0"/>
        <v>27</v>
      </c>
      <c r="B36" s="54" t="s">
        <v>147</v>
      </c>
      <c r="C36" s="55" t="s">
        <v>148</v>
      </c>
      <c r="D36" s="55" t="s">
        <v>149</v>
      </c>
      <c r="E36" s="53" t="s">
        <v>150</v>
      </c>
      <c r="F36" s="56" t="s">
        <v>151</v>
      </c>
      <c r="G36" s="56" t="s">
        <v>152</v>
      </c>
      <c r="H36" s="53">
        <v>9</v>
      </c>
      <c r="I36" s="54" t="s">
        <v>153</v>
      </c>
      <c r="J36" s="39"/>
      <c r="K36" s="39"/>
    </row>
    <row r="37" spans="1:11" ht="14.25">
      <c r="A37" s="53">
        <f t="shared" si="0"/>
        <v>28</v>
      </c>
      <c r="B37" s="54" t="s">
        <v>154</v>
      </c>
      <c r="C37" s="55" t="s">
        <v>155</v>
      </c>
      <c r="D37" s="55" t="s">
        <v>156</v>
      </c>
      <c r="E37" s="53" t="s">
        <v>157</v>
      </c>
      <c r="F37" s="56" t="s">
        <v>155</v>
      </c>
      <c r="G37" s="56" t="s">
        <v>145</v>
      </c>
      <c r="H37" s="53">
        <v>1</v>
      </c>
      <c r="I37" s="54" t="s">
        <v>158</v>
      </c>
      <c r="J37" s="39"/>
      <c r="K37" s="39"/>
    </row>
    <row r="38" spans="1:11" ht="28.5">
      <c r="A38" s="53">
        <f t="shared" si="0"/>
        <v>29</v>
      </c>
      <c r="B38" s="54" t="s">
        <v>159</v>
      </c>
      <c r="C38" s="55" t="s">
        <v>160</v>
      </c>
      <c r="D38" s="55" t="s">
        <v>161</v>
      </c>
      <c r="E38" s="53" t="s">
        <v>162</v>
      </c>
      <c r="F38" s="56" t="s">
        <v>163</v>
      </c>
      <c r="G38" s="56" t="s">
        <v>48</v>
      </c>
      <c r="H38" s="53">
        <v>10</v>
      </c>
      <c r="I38" s="54" t="s">
        <v>164</v>
      </c>
      <c r="J38" s="39"/>
      <c r="K38" s="39"/>
    </row>
    <row r="39" spans="1:11" ht="14.25">
      <c r="A39" s="53">
        <f t="shared" si="0"/>
        <v>30</v>
      </c>
      <c r="B39" s="54" t="s">
        <v>165</v>
      </c>
      <c r="C39" s="55" t="s">
        <v>166</v>
      </c>
      <c r="D39" s="55" t="s">
        <v>167</v>
      </c>
      <c r="E39" s="53" t="s">
        <v>162</v>
      </c>
      <c r="F39" s="56" t="s">
        <v>168</v>
      </c>
      <c r="G39" s="56" t="s">
        <v>48</v>
      </c>
      <c r="H39" s="53">
        <v>3</v>
      </c>
      <c r="I39" s="54" t="s">
        <v>169</v>
      </c>
      <c r="J39" s="39"/>
      <c r="K39" s="39"/>
    </row>
    <row r="40" spans="1:11" ht="14.25">
      <c r="A40" s="53">
        <f t="shared" si="0"/>
        <v>31</v>
      </c>
      <c r="B40" s="54" t="s">
        <v>170</v>
      </c>
      <c r="C40" s="55" t="s">
        <v>171</v>
      </c>
      <c r="D40" s="55" t="s">
        <v>172</v>
      </c>
      <c r="E40" s="53" t="s">
        <v>173</v>
      </c>
      <c r="F40" s="56" t="s">
        <v>174</v>
      </c>
      <c r="G40" s="56" t="s">
        <v>31</v>
      </c>
      <c r="H40" s="53">
        <v>1</v>
      </c>
      <c r="I40" s="54" t="s">
        <v>175</v>
      </c>
      <c r="J40" s="39"/>
      <c r="K40" s="39"/>
    </row>
    <row r="41" spans="1:11" ht="14.25">
      <c r="A41" s="53"/>
      <c r="B41" s="54"/>
      <c r="C41" s="55"/>
      <c r="D41" s="55"/>
      <c r="E41" s="53"/>
      <c r="F41" s="56"/>
      <c r="G41" s="56"/>
      <c r="H41" s="53">
        <v>1</v>
      </c>
      <c r="I41" s="54" t="s">
        <v>176</v>
      </c>
      <c r="J41" s="39"/>
      <c r="K41" s="39"/>
    </row>
    <row r="42" spans="1:11" ht="14.25">
      <c r="A42" s="53"/>
      <c r="B42" s="54"/>
      <c r="C42" s="55"/>
      <c r="D42" s="55" t="s">
        <v>450</v>
      </c>
      <c r="E42" s="53"/>
      <c r="F42" s="56"/>
      <c r="G42" s="56"/>
      <c r="H42" s="53">
        <v>1</v>
      </c>
      <c r="I42" s="56" t="s">
        <v>449</v>
      </c>
      <c r="J42" s="39"/>
      <c r="K42" s="39"/>
    </row>
    <row r="43" spans="1:11" ht="14.25">
      <c r="A43" s="53">
        <f>ROW(A43) - ROW($B$9)</f>
        <v>34</v>
      </c>
      <c r="B43" s="54" t="s">
        <v>178</v>
      </c>
      <c r="C43" s="55" t="s">
        <v>179</v>
      </c>
      <c r="D43" s="55" t="s">
        <v>180</v>
      </c>
      <c r="E43" s="53" t="s">
        <v>181</v>
      </c>
      <c r="F43" s="56" t="s">
        <v>182</v>
      </c>
      <c r="G43" s="56" t="s">
        <v>183</v>
      </c>
      <c r="H43" s="53">
        <v>2</v>
      </c>
      <c r="I43" s="57" t="s">
        <v>184</v>
      </c>
      <c r="J43" s="39"/>
      <c r="K43" s="39"/>
    </row>
    <row r="44" spans="1:11" ht="14.25">
      <c r="A44" s="53">
        <f>ROW(A44) - ROW($B$9)</f>
        <v>35</v>
      </c>
      <c r="B44" s="54" t="s">
        <v>185</v>
      </c>
      <c r="C44" s="55" t="s">
        <v>171</v>
      </c>
      <c r="D44" s="55" t="s">
        <v>186</v>
      </c>
      <c r="E44" s="53" t="s">
        <v>187</v>
      </c>
      <c r="F44" s="56" t="s">
        <v>188</v>
      </c>
      <c r="G44" s="56" t="s">
        <v>31</v>
      </c>
      <c r="H44" s="53">
        <v>2</v>
      </c>
      <c r="I44" s="57" t="s">
        <v>189</v>
      </c>
      <c r="J44" s="39"/>
      <c r="K44" s="39"/>
    </row>
    <row r="45" spans="1:11" ht="14.25">
      <c r="A45" s="53"/>
      <c r="B45" s="54"/>
      <c r="C45" s="55"/>
      <c r="D45" s="55" t="s">
        <v>451</v>
      </c>
      <c r="E45" s="53"/>
      <c r="F45" s="56"/>
      <c r="G45" s="56"/>
      <c r="H45" s="53">
        <v>1</v>
      </c>
      <c r="I45" s="54" t="s">
        <v>177</v>
      </c>
      <c r="J45" s="39"/>
      <c r="K45" s="39"/>
    </row>
    <row r="46" spans="1:11" ht="28.5">
      <c r="A46" s="53">
        <f>ROW(A46) - ROW($B$9)</f>
        <v>37</v>
      </c>
      <c r="B46" s="54" t="s">
        <v>190</v>
      </c>
      <c r="C46" s="55" t="s">
        <v>191</v>
      </c>
      <c r="D46" s="55" t="s">
        <v>192</v>
      </c>
      <c r="E46" s="53" t="s">
        <v>193</v>
      </c>
      <c r="F46" s="56" t="s">
        <v>194</v>
      </c>
      <c r="G46" s="56" t="s">
        <v>31</v>
      </c>
      <c r="H46" s="53">
        <v>1</v>
      </c>
      <c r="I46" s="54" t="s">
        <v>195</v>
      </c>
      <c r="J46" s="39"/>
      <c r="K46" s="39"/>
    </row>
    <row r="47" spans="1:11" s="11" customFormat="1" ht="14.25">
      <c r="A47" s="59"/>
      <c r="B47" s="60" t="s">
        <v>196</v>
      </c>
      <c r="C47" s="61"/>
      <c r="D47" s="61" t="s">
        <v>197</v>
      </c>
      <c r="E47" s="59"/>
      <c r="F47" s="62"/>
      <c r="G47" s="62"/>
      <c r="H47" s="59">
        <v>1</v>
      </c>
      <c r="I47" s="60" t="s">
        <v>198</v>
      </c>
      <c r="J47" s="63"/>
      <c r="K47" s="63"/>
    </row>
    <row r="48" spans="1:11" ht="14.25">
      <c r="A48" s="53">
        <f t="shared" ref="A48:A53" si="1">ROW(A48) - ROW($B$9)</f>
        <v>39</v>
      </c>
      <c r="B48" s="54" t="s">
        <v>199</v>
      </c>
      <c r="C48" s="55" t="s">
        <v>200</v>
      </c>
      <c r="D48" s="55" t="s">
        <v>201</v>
      </c>
      <c r="E48" s="53" t="s">
        <v>202</v>
      </c>
      <c r="F48" s="56" t="s">
        <v>200</v>
      </c>
      <c r="G48" s="56" t="s">
        <v>31</v>
      </c>
      <c r="H48" s="53">
        <v>1</v>
      </c>
      <c r="I48" s="54" t="s">
        <v>203</v>
      </c>
      <c r="J48" s="39"/>
      <c r="K48" s="39"/>
    </row>
    <row r="49" spans="1:11" ht="14.25">
      <c r="A49" s="53">
        <f t="shared" si="1"/>
        <v>40</v>
      </c>
      <c r="B49" s="54" t="s">
        <v>204</v>
      </c>
      <c r="C49" s="55" t="s">
        <v>205</v>
      </c>
      <c r="D49" s="55" t="s">
        <v>206</v>
      </c>
      <c r="E49" s="53" t="s">
        <v>193</v>
      </c>
      <c r="F49" s="56" t="s">
        <v>207</v>
      </c>
      <c r="G49" s="56" t="s">
        <v>31</v>
      </c>
      <c r="H49" s="53">
        <v>1</v>
      </c>
      <c r="I49" s="54" t="s">
        <v>208</v>
      </c>
      <c r="J49" s="39"/>
      <c r="K49" s="39"/>
    </row>
    <row r="50" spans="1:11" ht="14.25">
      <c r="A50" s="53">
        <f t="shared" si="1"/>
        <v>41</v>
      </c>
      <c r="B50" s="54" t="s">
        <v>209</v>
      </c>
      <c r="C50" s="55" t="s">
        <v>210</v>
      </c>
      <c r="D50" s="55" t="s">
        <v>211</v>
      </c>
      <c r="E50" s="53" t="s">
        <v>212</v>
      </c>
      <c r="F50" s="56" t="s">
        <v>210</v>
      </c>
      <c r="G50" s="56" t="s">
        <v>31</v>
      </c>
      <c r="H50" s="53">
        <v>5</v>
      </c>
      <c r="I50" s="54" t="s">
        <v>213</v>
      </c>
      <c r="J50" s="39"/>
      <c r="K50" s="39"/>
    </row>
    <row r="51" spans="1:11" ht="14.25">
      <c r="A51" s="53">
        <f t="shared" si="1"/>
        <v>42</v>
      </c>
      <c r="B51" s="54" t="s">
        <v>214</v>
      </c>
      <c r="C51" s="55" t="s">
        <v>215</v>
      </c>
      <c r="D51" s="55" t="s">
        <v>216</v>
      </c>
      <c r="E51" s="53" t="s">
        <v>217</v>
      </c>
      <c r="F51" s="56" t="s">
        <v>215</v>
      </c>
      <c r="G51" s="56" t="s">
        <v>48</v>
      </c>
      <c r="H51" s="53">
        <v>1</v>
      </c>
      <c r="I51" s="54" t="s">
        <v>218</v>
      </c>
      <c r="J51" s="39"/>
      <c r="K51" s="39"/>
    </row>
    <row r="52" spans="1:11" ht="14.25">
      <c r="A52" s="53">
        <f t="shared" si="1"/>
        <v>43</v>
      </c>
      <c r="B52" s="54" t="s">
        <v>219</v>
      </c>
      <c r="C52" s="55" t="s">
        <v>220</v>
      </c>
      <c r="D52" s="55" t="s">
        <v>221</v>
      </c>
      <c r="E52" s="53" t="s">
        <v>222</v>
      </c>
      <c r="F52" s="56" t="s">
        <v>223</v>
      </c>
      <c r="G52" s="56" t="s">
        <v>224</v>
      </c>
      <c r="H52" s="53">
        <v>1</v>
      </c>
      <c r="I52" s="54" t="s">
        <v>225</v>
      </c>
      <c r="J52" s="39"/>
      <c r="K52" s="39"/>
    </row>
    <row r="53" spans="1:11" ht="14.25">
      <c r="A53" s="53">
        <f t="shared" si="1"/>
        <v>44</v>
      </c>
      <c r="B53" s="54" t="s">
        <v>226</v>
      </c>
      <c r="C53" s="55" t="s">
        <v>227</v>
      </c>
      <c r="D53" s="55" t="s">
        <v>228</v>
      </c>
      <c r="E53" s="53" t="s">
        <v>229</v>
      </c>
      <c r="F53" s="56" t="s">
        <v>227</v>
      </c>
      <c r="G53" s="56" t="s">
        <v>31</v>
      </c>
      <c r="H53" s="53">
        <v>4</v>
      </c>
      <c r="I53" s="54" t="s">
        <v>230</v>
      </c>
      <c r="J53" s="39"/>
      <c r="K53" s="39"/>
    </row>
    <row r="54" spans="1:11" ht="14.25">
      <c r="A54" s="53"/>
      <c r="B54" s="54"/>
      <c r="C54" s="55"/>
      <c r="D54" s="55"/>
      <c r="E54" s="53"/>
      <c r="F54" s="56"/>
      <c r="G54" s="56"/>
      <c r="H54" s="53">
        <v>4</v>
      </c>
      <c r="I54" s="54" t="s">
        <v>231</v>
      </c>
      <c r="J54" s="39"/>
      <c r="K54" s="39"/>
    </row>
    <row r="55" spans="1:11" ht="14.25">
      <c r="A55" s="53">
        <f>ROW(A55) - ROW($B$9)</f>
        <v>46</v>
      </c>
      <c r="B55" s="54" t="s">
        <v>232</v>
      </c>
      <c r="C55" s="55" t="s">
        <v>233</v>
      </c>
      <c r="D55" s="55" t="s">
        <v>234</v>
      </c>
      <c r="E55" s="53" t="s">
        <v>229</v>
      </c>
      <c r="F55" s="56" t="s">
        <v>233</v>
      </c>
      <c r="G55" s="56"/>
      <c r="H55" s="53">
        <v>10</v>
      </c>
      <c r="I55" s="54" t="s">
        <v>235</v>
      </c>
      <c r="J55" s="39"/>
      <c r="K55" s="39"/>
    </row>
    <row r="56" spans="1:11" ht="14.25">
      <c r="A56" s="53"/>
      <c r="B56" s="54"/>
      <c r="C56" s="55"/>
      <c r="D56" s="55"/>
      <c r="E56" s="53"/>
      <c r="F56" s="56"/>
      <c r="G56" s="56"/>
      <c r="H56" s="53">
        <v>10</v>
      </c>
      <c r="I56" s="54" t="s">
        <v>236</v>
      </c>
      <c r="J56" s="39"/>
      <c r="K56" s="39"/>
    </row>
    <row r="57" spans="1:11" ht="14.25">
      <c r="A57" s="53">
        <f t="shared" ref="A57:A99" si="2">ROW(A57) - ROW($B$9)</f>
        <v>48</v>
      </c>
      <c r="B57" s="54" t="s">
        <v>237</v>
      </c>
      <c r="C57" s="55" t="s">
        <v>238</v>
      </c>
      <c r="D57" s="55" t="s">
        <v>239</v>
      </c>
      <c r="E57" s="53" t="s">
        <v>240</v>
      </c>
      <c r="F57" s="56" t="s">
        <v>238</v>
      </c>
      <c r="G57" s="56" t="s">
        <v>139</v>
      </c>
      <c r="H57" s="53">
        <v>5</v>
      </c>
      <c r="I57" s="54" t="s">
        <v>241</v>
      </c>
      <c r="J57" s="39"/>
      <c r="K57" s="39"/>
    </row>
    <row r="58" spans="1:11" ht="14.25">
      <c r="A58" s="53">
        <f t="shared" si="2"/>
        <v>49</v>
      </c>
      <c r="B58" s="54" t="s">
        <v>242</v>
      </c>
      <c r="C58" s="55" t="s">
        <v>243</v>
      </c>
      <c r="D58" s="55" t="s">
        <v>244</v>
      </c>
      <c r="E58" s="53" t="s">
        <v>245</v>
      </c>
      <c r="F58" s="56" t="s">
        <v>246</v>
      </c>
      <c r="G58" s="56" t="s">
        <v>42</v>
      </c>
      <c r="H58" s="53">
        <v>4</v>
      </c>
      <c r="I58" s="54" t="s">
        <v>247</v>
      </c>
      <c r="J58" s="39"/>
      <c r="K58" s="39"/>
    </row>
    <row r="59" spans="1:11" ht="14.25">
      <c r="A59" s="53">
        <f t="shared" si="2"/>
        <v>50</v>
      </c>
      <c r="B59" s="54" t="s">
        <v>248</v>
      </c>
      <c r="C59" s="55" t="s">
        <v>249</v>
      </c>
      <c r="D59" s="55" t="s">
        <v>250</v>
      </c>
      <c r="E59" s="53"/>
      <c r="F59" s="56"/>
      <c r="G59" s="56" t="s">
        <v>31</v>
      </c>
      <c r="H59" s="53">
        <v>1</v>
      </c>
      <c r="I59" s="54" t="s">
        <v>251</v>
      </c>
      <c r="J59" s="39"/>
      <c r="K59" s="39"/>
    </row>
    <row r="60" spans="1:11" ht="28.5">
      <c r="A60" s="53">
        <f t="shared" si="2"/>
        <v>51</v>
      </c>
      <c r="B60" s="54" t="s">
        <v>252</v>
      </c>
      <c r="C60" s="55" t="s">
        <v>253</v>
      </c>
      <c r="D60" s="55" t="s">
        <v>254</v>
      </c>
      <c r="E60" s="53" t="s">
        <v>131</v>
      </c>
      <c r="F60" s="56" t="s">
        <v>255</v>
      </c>
      <c r="G60" s="56" t="s">
        <v>48</v>
      </c>
      <c r="H60" s="53">
        <v>1</v>
      </c>
      <c r="I60" s="54" t="s">
        <v>256</v>
      </c>
      <c r="J60" s="39"/>
      <c r="K60" s="39"/>
    </row>
    <row r="61" spans="1:11" ht="28.5">
      <c r="A61" s="53">
        <f t="shared" si="2"/>
        <v>52</v>
      </c>
      <c r="B61" s="54" t="s">
        <v>448</v>
      </c>
      <c r="C61" s="55" t="s">
        <v>257</v>
      </c>
      <c r="D61" s="55" t="s">
        <v>258</v>
      </c>
      <c r="E61" s="53" t="s">
        <v>131</v>
      </c>
      <c r="F61" s="56" t="s">
        <v>259</v>
      </c>
      <c r="G61" s="56" t="s">
        <v>42</v>
      </c>
      <c r="H61" s="53">
        <v>6</v>
      </c>
      <c r="I61" s="54" t="s">
        <v>260</v>
      </c>
      <c r="J61" s="39"/>
      <c r="K61" s="39"/>
    </row>
    <row r="62" spans="1:11" ht="28.5">
      <c r="A62" s="53">
        <f t="shared" si="2"/>
        <v>53</v>
      </c>
      <c r="B62" s="54" t="s">
        <v>261</v>
      </c>
      <c r="C62" s="55" t="s">
        <v>262</v>
      </c>
      <c r="D62" s="55" t="s">
        <v>263</v>
      </c>
      <c r="E62" s="53" t="s">
        <v>131</v>
      </c>
      <c r="F62" s="56" t="s">
        <v>264</v>
      </c>
      <c r="G62" s="56" t="s">
        <v>48</v>
      </c>
      <c r="H62" s="53">
        <v>1</v>
      </c>
      <c r="I62" s="54" t="s">
        <v>265</v>
      </c>
      <c r="J62" s="39"/>
      <c r="K62" s="39"/>
    </row>
    <row r="63" spans="1:11" ht="28.5">
      <c r="A63" s="53">
        <f t="shared" si="2"/>
        <v>54</v>
      </c>
      <c r="B63" s="54" t="s">
        <v>266</v>
      </c>
      <c r="C63" s="55" t="s">
        <v>267</v>
      </c>
      <c r="D63" s="55" t="s">
        <v>268</v>
      </c>
      <c r="E63" s="53" t="s">
        <v>131</v>
      </c>
      <c r="F63" s="56" t="s">
        <v>269</v>
      </c>
      <c r="G63" s="56" t="s">
        <v>42</v>
      </c>
      <c r="H63" s="53">
        <v>8</v>
      </c>
      <c r="I63" s="54" t="s">
        <v>270</v>
      </c>
      <c r="J63" s="39"/>
      <c r="K63" s="39"/>
    </row>
    <row r="64" spans="1:11" ht="28.5">
      <c r="A64" s="53">
        <f t="shared" si="2"/>
        <v>55</v>
      </c>
      <c r="B64" s="54" t="s">
        <v>271</v>
      </c>
      <c r="C64" s="55" t="s">
        <v>272</v>
      </c>
      <c r="D64" s="55" t="s">
        <v>273</v>
      </c>
      <c r="E64" s="53" t="s">
        <v>131</v>
      </c>
      <c r="F64" s="56" t="s">
        <v>274</v>
      </c>
      <c r="G64" s="56" t="s">
        <v>42</v>
      </c>
      <c r="H64" s="53">
        <v>3</v>
      </c>
      <c r="I64" s="54" t="s">
        <v>275</v>
      </c>
      <c r="J64" s="39"/>
      <c r="K64" s="39"/>
    </row>
    <row r="65" spans="1:11" ht="28.5">
      <c r="A65" s="53">
        <f t="shared" si="2"/>
        <v>56</v>
      </c>
      <c r="B65" s="54" t="s">
        <v>276</v>
      </c>
      <c r="C65" s="55" t="s">
        <v>277</v>
      </c>
      <c r="D65" s="55" t="s">
        <v>278</v>
      </c>
      <c r="E65" s="53" t="s">
        <v>131</v>
      </c>
      <c r="F65" s="56" t="s">
        <v>279</v>
      </c>
      <c r="G65" s="56" t="s">
        <v>101</v>
      </c>
      <c r="H65" s="53">
        <v>1</v>
      </c>
      <c r="I65" s="54" t="s">
        <v>280</v>
      </c>
      <c r="J65" s="39"/>
      <c r="K65" s="39"/>
    </row>
    <row r="66" spans="1:11" ht="28.5">
      <c r="A66" s="53">
        <f t="shared" si="2"/>
        <v>57</v>
      </c>
      <c r="B66" s="54" t="s">
        <v>281</v>
      </c>
      <c r="C66" s="55" t="s">
        <v>262</v>
      </c>
      <c r="D66" s="55" t="s">
        <v>263</v>
      </c>
      <c r="E66" s="53" t="s">
        <v>131</v>
      </c>
      <c r="F66" s="56" t="s">
        <v>282</v>
      </c>
      <c r="G66" s="56" t="s">
        <v>48</v>
      </c>
      <c r="H66" s="53">
        <v>2</v>
      </c>
      <c r="I66" s="54" t="s">
        <v>265</v>
      </c>
      <c r="J66" s="39"/>
      <c r="K66" s="39"/>
    </row>
    <row r="67" spans="1:11" ht="28.5">
      <c r="A67" s="53">
        <f t="shared" si="2"/>
        <v>58</v>
      </c>
      <c r="B67" s="54" t="s">
        <v>283</v>
      </c>
      <c r="C67" s="55" t="s">
        <v>284</v>
      </c>
      <c r="D67" s="55" t="s">
        <v>285</v>
      </c>
      <c r="E67" s="53" t="s">
        <v>131</v>
      </c>
      <c r="F67" s="56" t="s">
        <v>286</v>
      </c>
      <c r="G67" s="56" t="s">
        <v>48</v>
      </c>
      <c r="H67" s="53">
        <v>2</v>
      </c>
      <c r="I67" s="54" t="s">
        <v>287</v>
      </c>
      <c r="J67" s="39"/>
      <c r="K67" s="39"/>
    </row>
    <row r="68" spans="1:11" ht="28.5">
      <c r="A68" s="53">
        <f t="shared" si="2"/>
        <v>59</v>
      </c>
      <c r="B68" s="54" t="s">
        <v>288</v>
      </c>
      <c r="C68" s="55" t="s">
        <v>289</v>
      </c>
      <c r="D68" s="55" t="s">
        <v>290</v>
      </c>
      <c r="E68" s="53" t="s">
        <v>131</v>
      </c>
      <c r="F68" s="56" t="s">
        <v>291</v>
      </c>
      <c r="G68" s="56" t="s">
        <v>42</v>
      </c>
      <c r="H68" s="53">
        <v>3</v>
      </c>
      <c r="I68" s="54" t="s">
        <v>292</v>
      </c>
      <c r="J68" s="39"/>
      <c r="K68" s="39"/>
    </row>
    <row r="69" spans="1:11" ht="28.5">
      <c r="A69" s="53">
        <f t="shared" si="2"/>
        <v>60</v>
      </c>
      <c r="B69" s="54" t="s">
        <v>293</v>
      </c>
      <c r="C69" s="55" t="s">
        <v>267</v>
      </c>
      <c r="D69" s="55" t="s">
        <v>268</v>
      </c>
      <c r="E69" s="53" t="s">
        <v>131</v>
      </c>
      <c r="F69" s="56" t="s">
        <v>269</v>
      </c>
      <c r="G69" s="56" t="s">
        <v>42</v>
      </c>
      <c r="H69" s="53">
        <v>3</v>
      </c>
      <c r="I69" s="54" t="s">
        <v>270</v>
      </c>
      <c r="J69" s="39"/>
      <c r="K69" s="39"/>
    </row>
    <row r="70" spans="1:11" ht="28.5">
      <c r="A70" s="53">
        <f t="shared" si="2"/>
        <v>61</v>
      </c>
      <c r="B70" s="54" t="s">
        <v>294</v>
      </c>
      <c r="C70" s="55" t="s">
        <v>295</v>
      </c>
      <c r="D70" s="55" t="s">
        <v>296</v>
      </c>
      <c r="E70" s="53" t="s">
        <v>131</v>
      </c>
      <c r="F70" s="56" t="s">
        <v>297</v>
      </c>
      <c r="G70" s="56" t="s">
        <v>42</v>
      </c>
      <c r="H70" s="53">
        <v>2</v>
      </c>
      <c r="I70" s="54" t="s">
        <v>298</v>
      </c>
      <c r="J70" s="39"/>
      <c r="K70" s="39"/>
    </row>
    <row r="71" spans="1:11" ht="28.5">
      <c r="A71" s="53">
        <f t="shared" si="2"/>
        <v>62</v>
      </c>
      <c r="B71" s="54" t="s">
        <v>299</v>
      </c>
      <c r="C71" s="55" t="s">
        <v>300</v>
      </c>
      <c r="D71" s="55" t="s">
        <v>301</v>
      </c>
      <c r="E71" s="53" t="s">
        <v>131</v>
      </c>
      <c r="F71" s="56" t="s">
        <v>302</v>
      </c>
      <c r="G71" s="56" t="s">
        <v>48</v>
      </c>
      <c r="H71" s="53">
        <v>1</v>
      </c>
      <c r="I71" s="54" t="s">
        <v>303</v>
      </c>
      <c r="J71" s="39"/>
      <c r="K71" s="39"/>
    </row>
    <row r="72" spans="1:11" ht="28.5">
      <c r="A72" s="53">
        <f t="shared" si="2"/>
        <v>63</v>
      </c>
      <c r="B72" s="54" t="s">
        <v>304</v>
      </c>
      <c r="C72" s="55" t="s">
        <v>305</v>
      </c>
      <c r="D72" s="55" t="s">
        <v>306</v>
      </c>
      <c r="E72" s="53" t="s">
        <v>131</v>
      </c>
      <c r="F72" s="56" t="s">
        <v>307</v>
      </c>
      <c r="G72" s="56" t="s">
        <v>42</v>
      </c>
      <c r="H72" s="53">
        <v>1</v>
      </c>
      <c r="I72" s="54" t="s">
        <v>308</v>
      </c>
      <c r="J72" s="39"/>
      <c r="K72" s="39"/>
    </row>
    <row r="73" spans="1:11" ht="28.5">
      <c r="A73" s="53">
        <f t="shared" si="2"/>
        <v>64</v>
      </c>
      <c r="B73" s="54" t="s">
        <v>309</v>
      </c>
      <c r="C73" s="55" t="s">
        <v>310</v>
      </c>
      <c r="D73" s="55" t="s">
        <v>311</v>
      </c>
      <c r="E73" s="53" t="s">
        <v>131</v>
      </c>
      <c r="F73" s="56" t="s">
        <v>312</v>
      </c>
      <c r="G73" s="56" t="s">
        <v>42</v>
      </c>
      <c r="H73" s="53">
        <v>4</v>
      </c>
      <c r="I73" s="54" t="s">
        <v>313</v>
      </c>
      <c r="J73" s="39"/>
      <c r="K73" s="39"/>
    </row>
    <row r="74" spans="1:11" ht="28.5">
      <c r="A74" s="53">
        <f t="shared" si="2"/>
        <v>65</v>
      </c>
      <c r="B74" s="54" t="s">
        <v>314</v>
      </c>
      <c r="C74" s="55" t="s">
        <v>315</v>
      </c>
      <c r="D74" s="55" t="s">
        <v>316</v>
      </c>
      <c r="E74" s="53" t="s">
        <v>131</v>
      </c>
      <c r="F74" s="56" t="s">
        <v>317</v>
      </c>
      <c r="G74" s="56" t="s">
        <v>42</v>
      </c>
      <c r="H74" s="53">
        <v>4</v>
      </c>
      <c r="I74" s="54" t="s">
        <v>318</v>
      </c>
      <c r="J74" s="39"/>
      <c r="K74" s="39"/>
    </row>
    <row r="75" spans="1:11" ht="42.75">
      <c r="A75" s="53">
        <f t="shared" si="2"/>
        <v>66</v>
      </c>
      <c r="B75" s="54" t="s">
        <v>319</v>
      </c>
      <c r="C75" s="55" t="s">
        <v>284</v>
      </c>
      <c r="D75" s="55" t="s">
        <v>320</v>
      </c>
      <c r="E75" s="53" t="s">
        <v>131</v>
      </c>
      <c r="F75" s="56" t="s">
        <v>321</v>
      </c>
      <c r="G75" s="56" t="s">
        <v>42</v>
      </c>
      <c r="H75" s="53">
        <v>17</v>
      </c>
      <c r="I75" s="54" t="s">
        <v>322</v>
      </c>
      <c r="J75" s="39"/>
      <c r="K75" s="39"/>
    </row>
    <row r="76" spans="1:11" ht="28.5">
      <c r="A76" s="53">
        <f t="shared" si="2"/>
        <v>67</v>
      </c>
      <c r="B76" s="54" t="s">
        <v>323</v>
      </c>
      <c r="C76" s="55" t="s">
        <v>324</v>
      </c>
      <c r="D76" s="55" t="s">
        <v>325</v>
      </c>
      <c r="E76" s="53" t="s">
        <v>131</v>
      </c>
      <c r="F76" s="56" t="s">
        <v>326</v>
      </c>
      <c r="G76" s="56" t="s">
        <v>42</v>
      </c>
      <c r="H76" s="53">
        <v>1</v>
      </c>
      <c r="I76" s="54" t="s">
        <v>327</v>
      </c>
      <c r="J76" s="39"/>
      <c r="K76" s="39"/>
    </row>
    <row r="77" spans="1:11" ht="28.5">
      <c r="A77" s="53">
        <f t="shared" si="2"/>
        <v>68</v>
      </c>
      <c r="B77" s="54" t="s">
        <v>328</v>
      </c>
      <c r="C77" s="55" t="s">
        <v>329</v>
      </c>
      <c r="D77" s="55" t="s">
        <v>330</v>
      </c>
      <c r="E77" s="53" t="s">
        <v>131</v>
      </c>
      <c r="F77" s="56" t="s">
        <v>331</v>
      </c>
      <c r="G77" s="56" t="s">
        <v>42</v>
      </c>
      <c r="H77" s="53">
        <v>4</v>
      </c>
      <c r="I77" s="54" t="s">
        <v>332</v>
      </c>
      <c r="J77" s="39"/>
      <c r="K77" s="39"/>
    </row>
    <row r="78" spans="1:11" ht="28.5">
      <c r="A78" s="53">
        <f t="shared" si="2"/>
        <v>69</v>
      </c>
      <c r="B78" s="54" t="s">
        <v>333</v>
      </c>
      <c r="C78" s="55" t="s">
        <v>289</v>
      </c>
      <c r="D78" s="55" t="s">
        <v>290</v>
      </c>
      <c r="E78" s="53" t="s">
        <v>131</v>
      </c>
      <c r="F78" s="56" t="s">
        <v>291</v>
      </c>
      <c r="G78" s="56" t="s">
        <v>42</v>
      </c>
      <c r="H78" s="53">
        <v>2</v>
      </c>
      <c r="I78" s="54" t="s">
        <v>292</v>
      </c>
      <c r="J78" s="39"/>
      <c r="K78" s="39"/>
    </row>
    <row r="79" spans="1:11" ht="28.5">
      <c r="A79" s="53">
        <f t="shared" si="2"/>
        <v>70</v>
      </c>
      <c r="B79" s="54" t="s">
        <v>334</v>
      </c>
      <c r="C79" s="55" t="s">
        <v>335</v>
      </c>
      <c r="D79" s="55" t="s">
        <v>336</v>
      </c>
      <c r="E79" s="53" t="s">
        <v>131</v>
      </c>
      <c r="F79" s="56" t="s">
        <v>337</v>
      </c>
      <c r="G79" s="56" t="s">
        <v>48</v>
      </c>
      <c r="H79" s="53">
        <v>2</v>
      </c>
      <c r="I79" s="54" t="s">
        <v>338</v>
      </c>
      <c r="J79" s="39"/>
      <c r="K79" s="39"/>
    </row>
    <row r="80" spans="1:11" ht="28.5">
      <c r="A80" s="53">
        <f t="shared" si="2"/>
        <v>71</v>
      </c>
      <c r="B80" s="54" t="s">
        <v>339</v>
      </c>
      <c r="C80" s="55" t="s">
        <v>257</v>
      </c>
      <c r="D80" s="55" t="s">
        <v>340</v>
      </c>
      <c r="E80" s="53" t="s">
        <v>131</v>
      </c>
      <c r="F80" s="56" t="s">
        <v>341</v>
      </c>
      <c r="G80" s="56" t="s">
        <v>101</v>
      </c>
      <c r="H80" s="53">
        <v>1</v>
      </c>
      <c r="I80" s="54" t="s">
        <v>342</v>
      </c>
      <c r="J80" s="39"/>
      <c r="K80" s="39"/>
    </row>
    <row r="81" spans="1:11" ht="28.5">
      <c r="A81" s="53">
        <f t="shared" si="2"/>
        <v>72</v>
      </c>
      <c r="B81" s="54" t="s">
        <v>343</v>
      </c>
      <c r="C81" s="55" t="s">
        <v>344</v>
      </c>
      <c r="D81" s="55" t="s">
        <v>345</v>
      </c>
      <c r="E81" s="53" t="s">
        <v>131</v>
      </c>
      <c r="F81" s="56" t="s">
        <v>346</v>
      </c>
      <c r="G81" s="56" t="s">
        <v>42</v>
      </c>
      <c r="H81" s="53">
        <v>6</v>
      </c>
      <c r="I81" s="54" t="s">
        <v>347</v>
      </c>
      <c r="J81" s="39"/>
      <c r="K81" s="39"/>
    </row>
    <row r="82" spans="1:11" ht="28.5">
      <c r="A82" s="53">
        <f t="shared" si="2"/>
        <v>73</v>
      </c>
      <c r="B82" s="54" t="s">
        <v>348</v>
      </c>
      <c r="C82" s="55" t="s">
        <v>349</v>
      </c>
      <c r="D82" s="55" t="s">
        <v>350</v>
      </c>
      <c r="E82" s="53" t="s">
        <v>131</v>
      </c>
      <c r="F82" s="56" t="s">
        <v>351</v>
      </c>
      <c r="G82" s="56" t="s">
        <v>42</v>
      </c>
      <c r="H82" s="53">
        <v>4</v>
      </c>
      <c r="I82" s="54" t="s">
        <v>352</v>
      </c>
      <c r="J82" s="39"/>
      <c r="K82" s="39"/>
    </row>
    <row r="83" spans="1:11" ht="14.25">
      <c r="A83" s="53">
        <f t="shared" si="2"/>
        <v>74</v>
      </c>
      <c r="B83" s="54" t="s">
        <v>353</v>
      </c>
      <c r="C83" s="55" t="s">
        <v>354</v>
      </c>
      <c r="D83" s="55" t="s">
        <v>355</v>
      </c>
      <c r="E83" s="53" t="s">
        <v>356</v>
      </c>
      <c r="F83" s="56" t="s">
        <v>354</v>
      </c>
      <c r="G83" s="56" t="s">
        <v>132</v>
      </c>
      <c r="H83" s="53">
        <v>1</v>
      </c>
      <c r="I83" s="64" t="s">
        <v>357</v>
      </c>
      <c r="J83" s="39"/>
      <c r="K83" s="39"/>
    </row>
    <row r="84" spans="1:11" ht="14.25">
      <c r="A84" s="53">
        <f t="shared" si="2"/>
        <v>75</v>
      </c>
      <c r="B84" s="54" t="s">
        <v>358</v>
      </c>
      <c r="C84" s="55" t="s">
        <v>359</v>
      </c>
      <c r="D84" s="55" t="s">
        <v>360</v>
      </c>
      <c r="E84" s="53" t="s">
        <v>356</v>
      </c>
      <c r="F84" s="56" t="s">
        <v>359</v>
      </c>
      <c r="G84" s="56" t="s">
        <v>132</v>
      </c>
      <c r="H84" s="53">
        <v>1</v>
      </c>
      <c r="I84" s="64" t="s">
        <v>361</v>
      </c>
      <c r="J84" s="39"/>
      <c r="K84" s="39"/>
    </row>
    <row r="85" spans="1:11" ht="14.25">
      <c r="A85" s="53">
        <f t="shared" si="2"/>
        <v>76</v>
      </c>
      <c r="B85" s="54" t="s">
        <v>362</v>
      </c>
      <c r="C85" s="55" t="s">
        <v>363</v>
      </c>
      <c r="D85" s="55" t="s">
        <v>364</v>
      </c>
      <c r="E85" s="53" t="s">
        <v>365</v>
      </c>
      <c r="F85" s="56" t="s">
        <v>366</v>
      </c>
      <c r="G85" s="56"/>
      <c r="H85" s="53">
        <v>1</v>
      </c>
      <c r="I85" s="65" t="s">
        <v>367</v>
      </c>
      <c r="J85" s="39"/>
      <c r="K85" s="39" t="s">
        <v>368</v>
      </c>
    </row>
    <row r="86" spans="1:11" ht="42.75">
      <c r="A86" s="53">
        <f t="shared" si="2"/>
        <v>77</v>
      </c>
      <c r="B86" s="54" t="s">
        <v>369</v>
      </c>
      <c r="C86" s="55" t="s">
        <v>370</v>
      </c>
      <c r="D86" s="55" t="s">
        <v>371</v>
      </c>
      <c r="E86" s="53" t="s">
        <v>372</v>
      </c>
      <c r="F86" s="56" t="s">
        <v>370</v>
      </c>
      <c r="G86" s="56" t="s">
        <v>373</v>
      </c>
      <c r="H86" s="53">
        <v>15</v>
      </c>
      <c r="I86" s="66" t="s">
        <v>374</v>
      </c>
      <c r="J86" s="39"/>
      <c r="K86" s="39"/>
    </row>
    <row r="87" spans="1:11" ht="14.25">
      <c r="A87" s="53">
        <f t="shared" si="2"/>
        <v>78</v>
      </c>
      <c r="B87" s="54" t="s">
        <v>375</v>
      </c>
      <c r="C87" s="55" t="s">
        <v>376</v>
      </c>
      <c r="D87" s="55" t="s">
        <v>377</v>
      </c>
      <c r="E87" s="53" t="s">
        <v>378</v>
      </c>
      <c r="F87" s="56" t="s">
        <v>376</v>
      </c>
      <c r="G87" s="56" t="s">
        <v>379</v>
      </c>
      <c r="H87" s="53">
        <v>1</v>
      </c>
      <c r="I87" s="54" t="s">
        <v>380</v>
      </c>
      <c r="J87" s="39"/>
      <c r="K87" s="39"/>
    </row>
    <row r="88" spans="1:11" ht="14.25">
      <c r="A88" s="53">
        <f t="shared" si="2"/>
        <v>79</v>
      </c>
      <c r="B88" s="54" t="s">
        <v>381</v>
      </c>
      <c r="C88" s="55" t="s">
        <v>382</v>
      </c>
      <c r="D88" s="55" t="s">
        <v>383</v>
      </c>
      <c r="E88" s="53" t="s">
        <v>384</v>
      </c>
      <c r="F88" s="56" t="s">
        <v>382</v>
      </c>
      <c r="G88" s="56" t="s">
        <v>145</v>
      </c>
      <c r="H88" s="53">
        <v>1</v>
      </c>
      <c r="I88" s="54" t="s">
        <v>385</v>
      </c>
      <c r="J88" s="39"/>
      <c r="K88" s="39"/>
    </row>
    <row r="89" spans="1:11" ht="28.5">
      <c r="A89" s="53">
        <f t="shared" si="2"/>
        <v>80</v>
      </c>
      <c r="B89" s="54" t="s">
        <v>386</v>
      </c>
      <c r="C89" s="55" t="s">
        <v>387</v>
      </c>
      <c r="D89" s="55" t="s">
        <v>388</v>
      </c>
      <c r="E89" s="53" t="s">
        <v>389</v>
      </c>
      <c r="F89" s="56" t="s">
        <v>387</v>
      </c>
      <c r="G89" s="56" t="s">
        <v>390</v>
      </c>
      <c r="H89" s="53">
        <v>1</v>
      </c>
      <c r="I89" s="54" t="s">
        <v>391</v>
      </c>
      <c r="J89" s="39"/>
      <c r="K89" s="39"/>
    </row>
    <row r="90" spans="1:11" ht="14.25">
      <c r="A90" s="53">
        <f t="shared" si="2"/>
        <v>81</v>
      </c>
      <c r="B90" s="54" t="s">
        <v>392</v>
      </c>
      <c r="C90" s="55" t="s">
        <v>393</v>
      </c>
      <c r="D90" s="55" t="s">
        <v>394</v>
      </c>
      <c r="E90" s="53" t="s">
        <v>395</v>
      </c>
      <c r="F90" s="56" t="s">
        <v>393</v>
      </c>
      <c r="G90" s="56" t="s">
        <v>396</v>
      </c>
      <c r="H90" s="53">
        <v>1</v>
      </c>
      <c r="I90" s="54" t="s">
        <v>397</v>
      </c>
      <c r="J90" s="39"/>
      <c r="K90" s="39"/>
    </row>
    <row r="91" spans="1:11" ht="14.25">
      <c r="A91" s="53">
        <f t="shared" si="2"/>
        <v>82</v>
      </c>
      <c r="B91" s="54" t="s">
        <v>398</v>
      </c>
      <c r="C91" s="55" t="s">
        <v>399</v>
      </c>
      <c r="D91" s="55" t="s">
        <v>400</v>
      </c>
      <c r="E91" s="53" t="s">
        <v>389</v>
      </c>
      <c r="F91" s="56" t="s">
        <v>399</v>
      </c>
      <c r="G91" s="56" t="s">
        <v>401</v>
      </c>
      <c r="H91" s="53">
        <v>1</v>
      </c>
      <c r="I91" s="54" t="s">
        <v>402</v>
      </c>
      <c r="J91" s="39"/>
      <c r="K91" s="39"/>
    </row>
    <row r="92" spans="1:11" ht="28.5">
      <c r="A92" s="53">
        <f t="shared" si="2"/>
        <v>83</v>
      </c>
      <c r="B92" s="54" t="s">
        <v>403</v>
      </c>
      <c r="C92" s="55" t="s">
        <v>295</v>
      </c>
      <c r="D92" s="55" t="s">
        <v>404</v>
      </c>
      <c r="E92" s="53" t="s">
        <v>131</v>
      </c>
      <c r="F92" s="56" t="s">
        <v>405</v>
      </c>
      <c r="G92" s="56" t="s">
        <v>48</v>
      </c>
      <c r="H92" s="53">
        <v>4</v>
      </c>
      <c r="I92" s="54" t="s">
        <v>406</v>
      </c>
      <c r="J92" s="39"/>
      <c r="K92" s="39"/>
    </row>
    <row r="93" spans="1:11" ht="14.25">
      <c r="A93" s="53">
        <f t="shared" si="2"/>
        <v>84</v>
      </c>
      <c r="B93" s="54" t="s">
        <v>407</v>
      </c>
      <c r="C93" s="55" t="s">
        <v>408</v>
      </c>
      <c r="D93" s="55" t="s">
        <v>409</v>
      </c>
      <c r="E93" s="53" t="s">
        <v>144</v>
      </c>
      <c r="F93" s="56" t="s">
        <v>408</v>
      </c>
      <c r="G93" s="56" t="s">
        <v>410</v>
      </c>
      <c r="H93" s="53">
        <v>1</v>
      </c>
      <c r="I93" s="54" t="s">
        <v>411</v>
      </c>
      <c r="J93" s="39"/>
      <c r="K93" s="39"/>
    </row>
    <row r="94" spans="1:11" ht="14.25">
      <c r="A94" s="53">
        <f t="shared" si="2"/>
        <v>85</v>
      </c>
      <c r="B94" s="54" t="s">
        <v>412</v>
      </c>
      <c r="C94" s="55" t="s">
        <v>413</v>
      </c>
      <c r="D94" s="55" t="s">
        <v>414</v>
      </c>
      <c r="E94" s="53" t="s">
        <v>384</v>
      </c>
      <c r="F94" s="56" t="s">
        <v>415</v>
      </c>
      <c r="G94" s="56" t="s">
        <v>416</v>
      </c>
      <c r="H94" s="53">
        <v>1</v>
      </c>
      <c r="I94" s="54" t="s">
        <v>417</v>
      </c>
      <c r="J94" s="39"/>
      <c r="K94" s="39"/>
    </row>
    <row r="95" spans="1:11" ht="14.25">
      <c r="A95" s="53">
        <f t="shared" si="2"/>
        <v>86</v>
      </c>
      <c r="B95" s="54" t="s">
        <v>418</v>
      </c>
      <c r="C95" s="55" t="s">
        <v>419</v>
      </c>
      <c r="D95" s="55" t="s">
        <v>420</v>
      </c>
      <c r="E95" s="53" t="s">
        <v>384</v>
      </c>
      <c r="F95" s="56" t="s">
        <v>419</v>
      </c>
      <c r="G95" s="56" t="s">
        <v>421</v>
      </c>
      <c r="H95" s="53">
        <v>1</v>
      </c>
      <c r="I95" s="54" t="s">
        <v>422</v>
      </c>
      <c r="J95" s="39"/>
      <c r="K95" s="39"/>
    </row>
    <row r="96" spans="1:11" ht="14.25">
      <c r="A96" s="53">
        <f t="shared" si="2"/>
        <v>87</v>
      </c>
      <c r="B96" s="54" t="s">
        <v>423</v>
      </c>
      <c r="C96" s="55" t="s">
        <v>424</v>
      </c>
      <c r="D96" s="55" t="s">
        <v>425</v>
      </c>
      <c r="E96" s="53" t="s">
        <v>389</v>
      </c>
      <c r="F96" s="56" t="s">
        <v>424</v>
      </c>
      <c r="G96" s="56" t="s">
        <v>426</v>
      </c>
      <c r="H96" s="53">
        <v>1</v>
      </c>
      <c r="I96" s="54" t="s">
        <v>427</v>
      </c>
      <c r="J96" s="39"/>
      <c r="K96" s="39"/>
    </row>
    <row r="97" spans="1:11" ht="14.25">
      <c r="A97" s="53">
        <f t="shared" si="2"/>
        <v>88</v>
      </c>
      <c r="B97" s="54" t="s">
        <v>428</v>
      </c>
      <c r="C97" s="55" t="s">
        <v>429</v>
      </c>
      <c r="D97" s="55" t="s">
        <v>430</v>
      </c>
      <c r="E97" s="53" t="s">
        <v>222</v>
      </c>
      <c r="F97" s="56" t="s">
        <v>429</v>
      </c>
      <c r="G97" s="56" t="s">
        <v>31</v>
      </c>
      <c r="H97" s="53">
        <v>3</v>
      </c>
      <c r="I97" s="54" t="s">
        <v>431</v>
      </c>
      <c r="J97" s="39"/>
      <c r="K97" s="39"/>
    </row>
    <row r="98" spans="1:11" ht="28.5">
      <c r="A98" s="53">
        <f t="shared" si="2"/>
        <v>89</v>
      </c>
      <c r="B98" s="54" t="s">
        <v>432</v>
      </c>
      <c r="C98" s="55" t="s">
        <v>433</v>
      </c>
      <c r="D98" s="55" t="s">
        <v>434</v>
      </c>
      <c r="E98" s="53" t="s">
        <v>435</v>
      </c>
      <c r="F98" s="56" t="s">
        <v>436</v>
      </c>
      <c r="G98" s="56" t="s">
        <v>437</v>
      </c>
      <c r="H98" s="53">
        <v>1</v>
      </c>
      <c r="I98" s="54" t="s">
        <v>438</v>
      </c>
      <c r="J98" s="39"/>
      <c r="K98" s="39"/>
    </row>
    <row r="99" spans="1:11" ht="14.25">
      <c r="A99" s="53">
        <f t="shared" si="2"/>
        <v>90</v>
      </c>
      <c r="B99" s="54" t="s">
        <v>439</v>
      </c>
      <c r="C99" s="55" t="s">
        <v>440</v>
      </c>
      <c r="D99" s="55" t="s">
        <v>441</v>
      </c>
      <c r="E99" s="53" t="s">
        <v>442</v>
      </c>
      <c r="F99" s="56" t="s">
        <v>443</v>
      </c>
      <c r="G99" s="56" t="s">
        <v>444</v>
      </c>
      <c r="H99" s="53">
        <v>1</v>
      </c>
      <c r="I99" s="54" t="s">
        <v>445</v>
      </c>
      <c r="J99" s="39"/>
      <c r="K99" s="39"/>
    </row>
    <row r="100" spans="1:11" s="12" customFormat="1" ht="18">
      <c r="A100" s="21" t="s">
        <v>446</v>
      </c>
      <c r="B100" s="22"/>
      <c r="C100" s="23"/>
      <c r="D100" s="23"/>
      <c r="E100" s="22"/>
      <c r="F100" s="23"/>
      <c r="G100" s="24"/>
      <c r="H100" s="25">
        <f>SUBTOTAL(109,Tabella1[Quantità])</f>
        <v>284</v>
      </c>
      <c r="I100" s="22"/>
    </row>
    <row r="101" spans="1:11">
      <c r="A101" s="13"/>
      <c r="B101" s="13"/>
      <c r="C101" s="14"/>
      <c r="D101" s="14"/>
      <c r="E101" s="15"/>
      <c r="F101" s="14"/>
      <c r="G101" s="14"/>
      <c r="H101" s="15"/>
    </row>
    <row r="102" spans="1:11">
      <c r="A102" s="13"/>
      <c r="B102" s="13"/>
      <c r="C102" s="16"/>
      <c r="D102" s="16"/>
      <c r="E102" s="15"/>
      <c r="F102" s="14"/>
      <c r="G102" s="14"/>
      <c r="H102" s="15"/>
    </row>
    <row r="103" spans="1:11">
      <c r="A103" s="13"/>
      <c r="B103" s="13"/>
      <c r="C103" s="16"/>
      <c r="D103" s="16"/>
      <c r="E103" s="15"/>
      <c r="F103" s="14"/>
      <c r="G103" s="14"/>
      <c r="H103" s="15"/>
    </row>
    <row r="104" spans="1:11">
      <c r="A104" s="13"/>
      <c r="B104" s="13"/>
      <c r="C104" s="16"/>
      <c r="D104" s="16"/>
      <c r="E104" s="15"/>
      <c r="F104" s="14"/>
      <c r="G104" s="14"/>
      <c r="H104" s="15"/>
    </row>
    <row r="105" spans="1:11">
      <c r="D105" s="6"/>
      <c r="E105" s="5"/>
      <c r="F105" s="7"/>
      <c r="G105" s="7"/>
      <c r="H105" s="5"/>
    </row>
    <row r="106" spans="1:11">
      <c r="D106" s="6"/>
      <c r="E106" s="5"/>
      <c r="F106" s="7"/>
      <c r="G106" s="7"/>
      <c r="H106" s="5"/>
    </row>
    <row r="107" spans="1:11">
      <c r="D107" s="6"/>
      <c r="E107" s="5"/>
      <c r="F107" s="7"/>
      <c r="G107" s="7"/>
      <c r="H107" s="5"/>
    </row>
    <row r="108" spans="1:11">
      <c r="D108" s="6"/>
      <c r="E108" s="5"/>
      <c r="F108" s="7"/>
      <c r="G108" s="7"/>
      <c r="H108" s="5"/>
    </row>
    <row r="109" spans="1:11">
      <c r="D109" s="6"/>
      <c r="E109" s="5"/>
      <c r="F109" s="7"/>
      <c r="G109" s="7"/>
      <c r="H109" s="5"/>
    </row>
    <row r="110" spans="1:11">
      <c r="D110" s="6"/>
      <c r="E110" s="5"/>
      <c r="F110" s="7"/>
      <c r="G110" s="7"/>
      <c r="H110" s="5"/>
    </row>
    <row r="111" spans="1:11">
      <c r="D111" s="6"/>
      <c r="E111" s="5"/>
      <c r="F111" s="7"/>
      <c r="G111" s="7"/>
      <c r="H111" s="5"/>
    </row>
    <row r="112" spans="1:11">
      <c r="D112" s="6"/>
      <c r="E112" s="5"/>
      <c r="F112" s="7"/>
      <c r="G112" s="7"/>
      <c r="H112" s="5"/>
    </row>
    <row r="113" spans="4:8">
      <c r="D113" s="6"/>
      <c r="E113" s="5"/>
      <c r="F113" s="7"/>
      <c r="G113" s="7"/>
      <c r="H113" s="5"/>
    </row>
    <row r="114" spans="4:8">
      <c r="D114" s="6"/>
      <c r="E114" s="5"/>
      <c r="F114" s="7"/>
      <c r="G114" s="7"/>
      <c r="H114" s="5"/>
    </row>
    <row r="115" spans="4:8">
      <c r="D115" s="6"/>
      <c r="E115" s="5"/>
      <c r="F115" s="7"/>
      <c r="G115" s="7"/>
      <c r="H115" s="5"/>
    </row>
    <row r="116" spans="4:8">
      <c r="D116" s="6"/>
      <c r="E116" s="5"/>
      <c r="F116" s="7"/>
      <c r="G116" s="7"/>
      <c r="H116" s="5"/>
    </row>
    <row r="117" spans="4:8">
      <c r="D117" s="6"/>
      <c r="E117" s="5"/>
      <c r="F117" s="7"/>
      <c r="G117" s="7"/>
      <c r="H117" s="5"/>
    </row>
    <row r="118" spans="4:8">
      <c r="D118" s="6"/>
      <c r="E118" s="5"/>
      <c r="F118" s="7"/>
      <c r="G118" s="7"/>
      <c r="H118" s="5"/>
    </row>
    <row r="119" spans="4:8">
      <c r="D119" s="6"/>
      <c r="E119" s="5"/>
      <c r="F119" s="7"/>
      <c r="G119" s="7"/>
      <c r="H119" s="5"/>
    </row>
    <row r="120" spans="4:8">
      <c r="D120" s="6"/>
      <c r="E120" s="5"/>
      <c r="F120" s="7"/>
      <c r="G120" s="7"/>
      <c r="H120" s="5"/>
    </row>
    <row r="121" spans="4:8">
      <c r="D121" s="6"/>
      <c r="E121" s="5"/>
      <c r="F121" s="7"/>
      <c r="G121" s="7"/>
      <c r="H121" s="5"/>
    </row>
    <row r="122" spans="4:8">
      <c r="D122" s="6"/>
      <c r="E122" s="5"/>
      <c r="F122" s="7"/>
      <c r="G122" s="7"/>
      <c r="H122" s="5"/>
    </row>
    <row r="123" spans="4:8">
      <c r="D123" s="6"/>
      <c r="E123" s="5"/>
      <c r="F123" s="7"/>
      <c r="G123" s="7"/>
      <c r="H123" s="5"/>
    </row>
    <row r="124" spans="4:8">
      <c r="D124" s="6"/>
      <c r="E124" s="5"/>
      <c r="F124" s="7"/>
      <c r="G124" s="7"/>
      <c r="H124" s="5"/>
    </row>
  </sheetData>
  <printOptions horizontalCentered="1" verticalCentered="1"/>
  <pageMargins left="0.25" right="0.25" top="0.75" bottom="0.75" header="0.3" footer="0.3"/>
  <pageSetup paperSize="9" scale="61" firstPageNumber="0" fitToHeight="0" orientation="landscape" horizontalDpi="300" verticalDpi="300" r:id="rId1"/>
  <headerFooter>
    <oddFooter>&amp;Llab3841 s.r.l.u.&amp;C&amp;D&amp;RPagina &amp;P di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Lista componenti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Bernocco</dc:creator>
  <cp:lastModifiedBy>Valerio</cp:lastModifiedBy>
  <cp:revision>8</cp:revision>
  <cp:lastPrinted>2021-01-25T10:25:09Z</cp:lastPrinted>
  <dcterms:created xsi:type="dcterms:W3CDTF">2002-11-05T15:28:02Z</dcterms:created>
  <dcterms:modified xsi:type="dcterms:W3CDTF">2022-12-07T07:12:02Z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Altium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