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Projects\PIANN_Singapore_ACM\Results\"/>
    </mc:Choice>
  </mc:AlternateContent>
  <xr:revisionPtr revIDLastSave="0" documentId="13_ncr:1_{554A980F-D56C-4708-A99B-4F3F0B65C476}" xr6:coauthVersionLast="36" xr6:coauthVersionMax="36" xr10:uidLastSave="{00000000-0000-0000-0000-000000000000}"/>
  <bookViews>
    <workbookView xWindow="0" yWindow="0" windowWidth="11390" windowHeight="7070" activeTab="2" xr2:uid="{C9D1FADC-7FF5-4C74-9D27-32A0B4BA2393}"/>
  </bookViews>
  <sheets>
    <sheet name="Results" sheetId="9" r:id="rId1"/>
    <sheet name="Coefficients" sheetId="11" r:id="rId2"/>
    <sheet name="Computational requirements" sheetId="10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5" i="9" l="1"/>
  <c r="V55" i="9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W107" i="9"/>
  <c r="V107" i="9"/>
  <c r="U107" i="9"/>
  <c r="T107" i="9"/>
  <c r="S107" i="9"/>
  <c r="R107" i="9"/>
  <c r="Q107" i="9"/>
  <c r="P107" i="9"/>
  <c r="O107" i="9"/>
  <c r="N107" i="9"/>
  <c r="M107" i="9"/>
  <c r="L107" i="9"/>
  <c r="K107" i="9"/>
  <c r="J107" i="9"/>
  <c r="I107" i="9"/>
  <c r="H107" i="9"/>
  <c r="G107" i="9"/>
  <c r="F107" i="9"/>
  <c r="W106" i="9"/>
  <c r="V106" i="9"/>
  <c r="U106" i="9"/>
  <c r="T106" i="9"/>
  <c r="S106" i="9"/>
  <c r="R106" i="9"/>
  <c r="Q106" i="9"/>
  <c r="P106" i="9"/>
  <c r="O106" i="9"/>
  <c r="N106" i="9"/>
  <c r="M106" i="9"/>
  <c r="L106" i="9"/>
  <c r="K106" i="9"/>
  <c r="J106" i="9"/>
  <c r="I106" i="9"/>
  <c r="H106" i="9"/>
  <c r="G106" i="9"/>
  <c r="F106" i="9"/>
  <c r="W97" i="9"/>
  <c r="V97" i="9"/>
  <c r="U97" i="9"/>
  <c r="T97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W96" i="9"/>
  <c r="V96" i="9"/>
  <c r="U96" i="9"/>
  <c r="T96" i="9"/>
  <c r="S96" i="9"/>
  <c r="R96" i="9"/>
  <c r="Q96" i="9"/>
  <c r="P96" i="9"/>
  <c r="O96" i="9"/>
  <c r="N96" i="9"/>
  <c r="M96" i="9"/>
  <c r="L96" i="9"/>
  <c r="K96" i="9"/>
  <c r="J96" i="9"/>
  <c r="I96" i="9"/>
  <c r="H96" i="9"/>
  <c r="G96" i="9"/>
  <c r="F96" i="9"/>
  <c r="W87" i="9"/>
  <c r="V87" i="9"/>
  <c r="U87" i="9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F87" i="9"/>
  <c r="W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F86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F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W44" i="9"/>
  <c r="V44" i="9"/>
  <c r="U44" i="9"/>
  <c r="T44" i="9"/>
  <c r="AL44" i="9" s="1"/>
  <c r="S44" i="9"/>
  <c r="R44" i="9"/>
  <c r="AJ44" i="9" s="1"/>
  <c r="Q44" i="9"/>
  <c r="AI44" i="9" s="1"/>
  <c r="P44" i="9"/>
  <c r="O44" i="9"/>
  <c r="N44" i="9"/>
  <c r="M44" i="9"/>
  <c r="L44" i="9"/>
  <c r="K44" i="9"/>
  <c r="AC44" i="9" s="1"/>
  <c r="J44" i="9"/>
  <c r="I44" i="9"/>
  <c r="H44" i="9"/>
  <c r="G44" i="9"/>
  <c r="F44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AO34" i="9"/>
  <c r="W34" i="9"/>
  <c r="V34" i="9"/>
  <c r="U34" i="9"/>
  <c r="T34" i="9"/>
  <c r="AL34" i="9" s="1"/>
  <c r="S34" i="9"/>
  <c r="AK34" i="9" s="1"/>
  <c r="R34" i="9"/>
  <c r="AG34" i="9" s="1"/>
  <c r="Q34" i="9"/>
  <c r="P34" i="9"/>
  <c r="O34" i="9"/>
  <c r="N34" i="9"/>
  <c r="M34" i="9"/>
  <c r="L34" i="9"/>
  <c r="K34" i="9"/>
  <c r="J34" i="9"/>
  <c r="I34" i="9"/>
  <c r="H34" i="9"/>
  <c r="G34" i="9"/>
  <c r="F34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W24" i="9"/>
  <c r="V24" i="9"/>
  <c r="U24" i="9"/>
  <c r="T24" i="9"/>
  <c r="S24" i="9"/>
  <c r="AK24" i="9" s="1"/>
  <c r="R24" i="9"/>
  <c r="AJ24" i="9" s="1"/>
  <c r="Q24" i="9"/>
  <c r="P24" i="9"/>
  <c r="O24" i="9"/>
  <c r="N24" i="9"/>
  <c r="AF24" i="9" s="1"/>
  <c r="M24" i="9"/>
  <c r="L24" i="9"/>
  <c r="K24" i="9"/>
  <c r="J24" i="9"/>
  <c r="I24" i="9"/>
  <c r="H24" i="9"/>
  <c r="Z24" i="9" s="1"/>
  <c r="G24" i="9"/>
  <c r="Y24" i="9" s="1"/>
  <c r="F24" i="9"/>
  <c r="G13" i="9"/>
  <c r="AO24" i="9" l="1"/>
  <c r="AI24" i="9"/>
  <c r="Y34" i="9"/>
  <c r="AH24" i="9"/>
  <c r="X24" i="9"/>
  <c r="AA44" i="9"/>
  <c r="AE24" i="9"/>
  <c r="AD44" i="9"/>
  <c r="AM24" i="9"/>
  <c r="AB44" i="9"/>
  <c r="AC24" i="9"/>
  <c r="Z44" i="9"/>
  <c r="AN24" i="9"/>
  <c r="AC34" i="9"/>
  <c r="AK44" i="9"/>
  <c r="AE44" i="9"/>
  <c r="AM44" i="9"/>
  <c r="X44" i="9"/>
  <c r="AF44" i="9"/>
  <c r="AN44" i="9"/>
  <c r="Y44" i="9"/>
  <c r="AG44" i="9"/>
  <c r="AO44" i="9"/>
  <c r="AH44" i="9"/>
  <c r="AE34" i="9"/>
  <c r="AM34" i="9"/>
  <c r="X34" i="9"/>
  <c r="AF34" i="9"/>
  <c r="AN34" i="9"/>
  <c r="Z34" i="9"/>
  <c r="AH34" i="9"/>
  <c r="AA34" i="9"/>
  <c r="AI34" i="9"/>
  <c r="AB34" i="9"/>
  <c r="AJ34" i="9"/>
  <c r="AD34" i="9"/>
  <c r="AD24" i="9"/>
  <c r="AL24" i="9"/>
  <c r="AA24" i="9"/>
  <c r="AG24" i="9"/>
  <c r="AB24" i="9"/>
  <c r="Y10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AO105" i="9" l="1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X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I39" i="10" l="1"/>
  <c r="H39" i="10" l="1"/>
  <c r="G39" i="10"/>
  <c r="F39" i="10"/>
  <c r="E39" i="10"/>
  <c r="D39" i="10"/>
  <c r="I33" i="10"/>
  <c r="H33" i="10"/>
  <c r="G33" i="10"/>
  <c r="F33" i="10"/>
  <c r="E33" i="10"/>
  <c r="D33" i="10"/>
  <c r="I27" i="10"/>
  <c r="H27" i="10"/>
  <c r="G27" i="10"/>
  <c r="F27" i="10"/>
  <c r="E27" i="10"/>
  <c r="D27" i="10"/>
  <c r="I21" i="10"/>
  <c r="H21" i="10"/>
  <c r="G21" i="10"/>
  <c r="F21" i="10"/>
  <c r="E21" i="10"/>
  <c r="D21" i="10"/>
  <c r="I15" i="10"/>
  <c r="H15" i="10"/>
  <c r="G15" i="10"/>
  <c r="F15" i="10"/>
  <c r="E15" i="10"/>
  <c r="D15" i="10"/>
  <c r="E9" i="10"/>
  <c r="F9" i="10"/>
  <c r="G9" i="10"/>
  <c r="H9" i="10"/>
  <c r="I9" i="10"/>
  <c r="D9" i="10"/>
  <c r="W13" i="9" l="1"/>
  <c r="V13" i="9"/>
  <c r="U13" i="9"/>
  <c r="R13" i="9"/>
  <c r="S13" i="9"/>
  <c r="T13" i="9"/>
  <c r="AK66" i="9" l="1"/>
  <c r="AN66" i="9"/>
  <c r="AJ13" i="9"/>
  <c r="AM13" i="9"/>
  <c r="AK76" i="9"/>
  <c r="AN76" i="9"/>
  <c r="AM66" i="9"/>
  <c r="AJ66" i="9"/>
  <c r="AO76" i="9"/>
  <c r="AL76" i="9"/>
  <c r="AM106" i="9"/>
  <c r="AJ106" i="9"/>
  <c r="AN106" i="9"/>
  <c r="AK106" i="9"/>
  <c r="AJ54" i="9"/>
  <c r="X54" i="9"/>
  <c r="AM54" i="9"/>
  <c r="AO106" i="9"/>
  <c r="AL106" i="9"/>
  <c r="AK96" i="9"/>
  <c r="AN96" i="9"/>
  <c r="AO54" i="9"/>
  <c r="AL54" i="9"/>
  <c r="AM86" i="9"/>
  <c r="AJ86" i="9"/>
  <c r="AL96" i="9"/>
  <c r="AO96" i="9"/>
  <c r="AO13" i="9"/>
  <c r="AL13" i="9"/>
  <c r="AN86" i="9"/>
  <c r="AK86" i="9"/>
  <c r="AK54" i="9"/>
  <c r="AN54" i="9"/>
  <c r="AN13" i="9"/>
  <c r="AK13" i="9"/>
  <c r="AJ76" i="9"/>
  <c r="AM76" i="9"/>
  <c r="AO86" i="9"/>
  <c r="AL86" i="9"/>
  <c r="AO66" i="9"/>
  <c r="AL66" i="9"/>
  <c r="AJ96" i="9"/>
  <c r="AM96" i="9"/>
  <c r="AG66" i="9" l="1"/>
  <c r="M13" i="9" l="1"/>
  <c r="Q13" i="9"/>
  <c r="P13" i="9"/>
  <c r="O13" i="9"/>
  <c r="N13" i="9"/>
  <c r="L13" i="9"/>
  <c r="K13" i="9"/>
  <c r="J13" i="9"/>
  <c r="I13" i="9"/>
  <c r="H13" i="9"/>
  <c r="F13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AI66" i="9"/>
  <c r="AH66" i="9"/>
  <c r="AF66" i="9"/>
  <c r="AE66" i="9"/>
  <c r="AD66" i="9"/>
  <c r="AC66" i="9"/>
  <c r="AB66" i="9"/>
  <c r="AA66" i="9"/>
  <c r="Z66" i="9"/>
  <c r="Y66" i="9"/>
  <c r="X66" i="9"/>
  <c r="AG13" i="9" l="1"/>
  <c r="Y13" i="9"/>
  <c r="AH13" i="9"/>
  <c r="Z13" i="9"/>
  <c r="AI13" i="9"/>
  <c r="X13" i="9"/>
  <c r="AB13" i="9"/>
  <c r="AC13" i="9"/>
  <c r="AF13" i="9"/>
  <c r="AA13" i="9"/>
  <c r="AD13" i="9"/>
  <c r="AE13" i="9"/>
  <c r="AI54" i="9"/>
  <c r="AH54" i="9"/>
  <c r="AG54" i="9"/>
  <c r="AF54" i="9"/>
  <c r="AE54" i="9"/>
  <c r="AD54" i="9"/>
  <c r="AC54" i="9"/>
  <c r="AB54" i="9"/>
  <c r="AA54" i="9"/>
  <c r="Z54" i="9"/>
  <c r="Y54" i="9"/>
</calcChain>
</file>

<file path=xl/sharedStrings.xml><?xml version="1.0" encoding="utf-8"?>
<sst xmlns="http://schemas.openxmlformats.org/spreadsheetml/2006/main" count="560" uniqueCount="36">
  <si>
    <t>Univariate</t>
  </si>
  <si>
    <t>Multivariate</t>
  </si>
  <si>
    <t>Avg</t>
  </si>
  <si>
    <t>3 feautures</t>
  </si>
  <si>
    <t>4 feautures with lambda 0</t>
  </si>
  <si>
    <t>RMSE</t>
  </si>
  <si>
    <t>4 feautures with lambda 1  and opt coeff</t>
  </si>
  <si>
    <t>Std</t>
  </si>
  <si>
    <t>a</t>
  </si>
  <si>
    <t>b</t>
  </si>
  <si>
    <t>c</t>
  </si>
  <si>
    <t>Linear Interpolation</t>
  </si>
  <si>
    <t>KNN Impute</t>
  </si>
  <si>
    <t>Univariate_DAE_1</t>
  </si>
  <si>
    <t>Univariate_DAE_2</t>
  </si>
  <si>
    <t>Univariate_DAE_3</t>
  </si>
  <si>
    <t>Multivariate_DAE_1</t>
  </si>
  <si>
    <t>Multivariate_DAE_2</t>
  </si>
  <si>
    <t>PIDAE</t>
  </si>
  <si>
    <t>t_ra</t>
  </si>
  <si>
    <t>q_heat</t>
  </si>
  <si>
    <t>q_cool</t>
  </si>
  <si>
    <t>Running time</t>
  </si>
  <si>
    <t>train rate 0.1</t>
  </si>
  <si>
    <t>train rate 0.2</t>
  </si>
  <si>
    <t>train rate 0.3</t>
  </si>
  <si>
    <t>train rate 0.4</t>
  </si>
  <si>
    <t>train rate 0.5</t>
  </si>
  <si>
    <t>Case 2</t>
  </si>
  <si>
    <t>Percentage increase</t>
  </si>
  <si>
    <t>Percentage decrease with respect to LIN</t>
  </si>
  <si>
    <t>Trainable parameters</t>
  </si>
  <si>
    <t>Training rate</t>
  </si>
  <si>
    <t>CASE 1</t>
  </si>
  <si>
    <t>CR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</si>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</sst>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Fill="1"/>
    <xf numFmtId="164" fontId="0" fillId="2" borderId="0" xfId="0" applyNumberFormat="1" applyFill="1"/>
    <xf numFmtId="0" fontId="0" fillId="0" borderId="0" xfId="0" applyAlignment="1">
      <alignment horizontal="left"/>
    </xf>
    <xf numFmtId="0" fontId="1" fillId="0" borderId="0" xfId="0" applyFont="1" applyFill="1"/>
    <xf numFmtId="3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5" fontId="0" fillId="2" borderId="0" xfId="0" applyNumberFormat="1" applyFill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165" fontId="0" fillId="3" borderId="0" xfId="0" applyNumberFormat="1" applyFill="1" applyAlignment="1">
      <alignment horizontal="left"/>
    </xf>
    <xf numFmtId="165" fontId="0" fillId="3" borderId="0" xfId="0" applyNumberFormat="1" applyFill="1" applyAlignment="1">
      <alignment horizontal="left"/>
    </xf>
    <xf numFmtId="165" fontId="0" fillId="3" borderId="0" xfId="0" applyNumberFormat="1" applyFill="1"/>
    <xf numFmtId="0" fontId="0" fillId="3" borderId="0" xfId="0" applyFill="1" applyAlignment="1">
      <alignment horizontal="center"/>
    </xf>
    <xf numFmtId="165" fontId="1" fillId="3" borderId="0" xfId="0" applyNumberFormat="1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164" fontId="2" fillId="4" borderId="0" xfId="0" applyNumberFormat="1" applyFont="1" applyFill="1"/>
    <xf numFmtId="0" fontId="1" fillId="4" borderId="0" xfId="0" applyFont="1" applyFill="1" applyAlignment="1">
      <alignment horizontal="right"/>
    </xf>
    <xf numFmtId="164" fontId="1" fillId="4" borderId="0" xfId="0" applyNumberFormat="1" applyFont="1" applyFill="1"/>
    <xf numFmtId="164" fontId="0" fillId="4" borderId="0" xfId="0" applyNumberFormat="1" applyFont="1" applyFill="1"/>
    <xf numFmtId="164" fontId="0" fillId="0" borderId="0" xfId="0" applyNumberFormat="1" applyFill="1"/>
    <xf numFmtId="0" fontId="1" fillId="5" borderId="0" xfId="0" applyFont="1" applyFill="1" applyAlignment="1">
      <alignment horizontal="left"/>
    </xf>
    <xf numFmtId="164" fontId="0" fillId="5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ECDB-29D7-4BDF-8595-762D42D7A907}">
  <dimension ref="A4:AP221"/>
  <sheetViews>
    <sheetView zoomScale="85" zoomScaleNormal="85" workbookViewId="0">
      <selection activeCell="H2" sqref="H2"/>
    </sheetView>
  </sheetViews>
  <sheetFormatPr baseColWidth="10" defaultRowHeight="14.5" x14ac:dyDescent="0.35"/>
  <cols>
    <col min="4" max="4" width="12.26953125" customWidth="1"/>
    <col min="15" max="15" width="13.54296875" customWidth="1"/>
    <col min="16" max="16" width="11.26953125" customWidth="1"/>
    <col min="17" max="23" width="11.7265625" customWidth="1"/>
    <col min="35" max="35" width="15.90625" customWidth="1"/>
    <col min="49" max="51" width="12.453125" bestFit="1" customWidth="1"/>
  </cols>
  <sheetData>
    <row r="4" spans="1:42" x14ac:dyDescent="0.35">
      <c r="A4" s="4"/>
      <c r="B4" s="4"/>
      <c r="D4" s="22" t="s">
        <v>5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5" t="s">
        <v>30</v>
      </c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 spans="1:42" x14ac:dyDescent="0.35">
      <c r="A5" s="4"/>
      <c r="B5" s="4"/>
      <c r="D5" s="23" t="s">
        <v>35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spans="1:42" x14ac:dyDescent="0.35">
      <c r="A6" s="4"/>
      <c r="B6" s="4"/>
      <c r="D6" s="25" t="s">
        <v>32</v>
      </c>
      <c r="E6" s="25" t="s">
        <v>34</v>
      </c>
      <c r="F6" s="26" t="s">
        <v>0</v>
      </c>
      <c r="G6" s="26"/>
      <c r="H6" s="26"/>
      <c r="I6" s="26" t="s">
        <v>1</v>
      </c>
      <c r="J6" s="26"/>
      <c r="K6" s="26"/>
      <c r="L6" s="26"/>
      <c r="M6" s="26"/>
      <c r="N6" s="26"/>
      <c r="O6" s="26"/>
      <c r="P6" s="26"/>
      <c r="Q6" s="26"/>
      <c r="R6" s="26" t="s">
        <v>11</v>
      </c>
      <c r="S6" s="26"/>
      <c r="T6" s="26"/>
      <c r="U6" s="26" t="s">
        <v>12</v>
      </c>
      <c r="V6" s="26"/>
      <c r="W6" s="26"/>
      <c r="X6" s="17" t="s">
        <v>0</v>
      </c>
      <c r="Y6" s="17"/>
      <c r="Z6" s="17"/>
      <c r="AA6" s="18" t="s">
        <v>1</v>
      </c>
      <c r="AB6" s="18"/>
      <c r="AC6" s="18"/>
      <c r="AD6" s="18"/>
      <c r="AE6" s="18"/>
      <c r="AF6" s="18"/>
      <c r="AG6" s="17"/>
      <c r="AH6" s="17"/>
      <c r="AI6" s="17"/>
      <c r="AJ6" s="17" t="s">
        <v>11</v>
      </c>
      <c r="AK6" s="17"/>
      <c r="AL6" s="17"/>
      <c r="AM6" s="18" t="s">
        <v>12</v>
      </c>
      <c r="AN6" s="18"/>
      <c r="AO6" s="18"/>
      <c r="AP6" s="11"/>
    </row>
    <row r="7" spans="1:42" x14ac:dyDescent="0.35">
      <c r="A7" s="4"/>
      <c r="B7" s="4"/>
      <c r="D7" s="24"/>
      <c r="E7" s="24"/>
      <c r="F7" s="27"/>
      <c r="G7" s="27"/>
      <c r="H7" s="27"/>
      <c r="I7" s="26" t="s">
        <v>3</v>
      </c>
      <c r="J7" s="26"/>
      <c r="K7" s="26"/>
      <c r="L7" s="26" t="s">
        <v>4</v>
      </c>
      <c r="M7" s="26"/>
      <c r="N7" s="26"/>
      <c r="O7" s="26" t="s">
        <v>6</v>
      </c>
      <c r="P7" s="26"/>
      <c r="Q7" s="26"/>
      <c r="R7" s="28"/>
      <c r="S7" s="28"/>
      <c r="T7" s="28"/>
      <c r="U7" s="28"/>
      <c r="V7" s="28"/>
      <c r="W7" s="28"/>
      <c r="X7" s="18"/>
      <c r="Y7" s="18"/>
      <c r="Z7" s="18"/>
      <c r="AA7" s="17" t="s">
        <v>3</v>
      </c>
      <c r="AB7" s="17"/>
      <c r="AC7" s="17"/>
      <c r="AD7" s="17" t="s">
        <v>4</v>
      </c>
      <c r="AE7" s="17"/>
      <c r="AF7" s="17"/>
      <c r="AG7" s="17" t="s">
        <v>6</v>
      </c>
      <c r="AH7" s="17"/>
      <c r="AI7" s="17"/>
      <c r="AJ7" s="17"/>
      <c r="AK7" s="17"/>
      <c r="AL7" s="17"/>
      <c r="AM7" s="19"/>
      <c r="AN7" s="19"/>
      <c r="AO7" s="19"/>
      <c r="AP7" s="11"/>
    </row>
    <row r="8" spans="1:42" x14ac:dyDescent="0.35">
      <c r="A8" s="4"/>
      <c r="B8" s="4"/>
      <c r="D8" s="24"/>
      <c r="E8" s="24"/>
      <c r="F8" s="29" t="s">
        <v>21</v>
      </c>
      <c r="G8" s="29" t="s">
        <v>20</v>
      </c>
      <c r="H8" s="29" t="s">
        <v>19</v>
      </c>
      <c r="I8" s="29" t="s">
        <v>21</v>
      </c>
      <c r="J8" s="29" t="s">
        <v>20</v>
      </c>
      <c r="K8" s="29" t="s">
        <v>19</v>
      </c>
      <c r="L8" s="29" t="s">
        <v>21</v>
      </c>
      <c r="M8" s="29" t="s">
        <v>20</v>
      </c>
      <c r="N8" s="29" t="s">
        <v>19</v>
      </c>
      <c r="O8" s="29" t="s">
        <v>21</v>
      </c>
      <c r="P8" s="29" t="s">
        <v>20</v>
      </c>
      <c r="Q8" s="29" t="s">
        <v>19</v>
      </c>
      <c r="R8" s="29" t="s">
        <v>21</v>
      </c>
      <c r="S8" s="29" t="s">
        <v>20</v>
      </c>
      <c r="T8" s="29" t="s">
        <v>19</v>
      </c>
      <c r="U8" s="29" t="s">
        <v>21</v>
      </c>
      <c r="V8" s="29" t="s">
        <v>20</v>
      </c>
      <c r="W8" s="29" t="s">
        <v>19</v>
      </c>
      <c r="X8" s="20" t="s">
        <v>21</v>
      </c>
      <c r="Y8" s="20" t="s">
        <v>20</v>
      </c>
      <c r="Z8" s="20" t="s">
        <v>19</v>
      </c>
      <c r="AA8" s="20" t="s">
        <v>21</v>
      </c>
      <c r="AB8" s="20" t="s">
        <v>20</v>
      </c>
      <c r="AC8" s="20" t="s">
        <v>19</v>
      </c>
      <c r="AD8" s="20" t="s">
        <v>21</v>
      </c>
      <c r="AE8" s="20" t="s">
        <v>20</v>
      </c>
      <c r="AF8" s="20" t="s">
        <v>19</v>
      </c>
      <c r="AG8" s="20" t="s">
        <v>21</v>
      </c>
      <c r="AH8" s="20" t="s">
        <v>20</v>
      </c>
      <c r="AI8" s="20" t="s">
        <v>19</v>
      </c>
      <c r="AJ8" s="20" t="s">
        <v>21</v>
      </c>
      <c r="AK8" s="20" t="s">
        <v>20</v>
      </c>
      <c r="AL8" s="20" t="s">
        <v>19</v>
      </c>
      <c r="AM8" s="20" t="s">
        <v>21</v>
      </c>
      <c r="AN8" s="20" t="s">
        <v>20</v>
      </c>
      <c r="AO8" s="20" t="s">
        <v>19</v>
      </c>
      <c r="AP8" s="11"/>
    </row>
    <row r="9" spans="1:42" x14ac:dyDescent="0.35">
      <c r="A9" s="4"/>
      <c r="B9" s="4"/>
      <c r="D9" s="25">
        <v>0.1</v>
      </c>
      <c r="E9" s="30">
        <v>0.2</v>
      </c>
      <c r="F9" s="25">
        <v>39.42257816</v>
      </c>
      <c r="G9" s="25">
        <v>12.988203970000001</v>
      </c>
      <c r="H9" s="25">
        <v>0.21637427000000001</v>
      </c>
      <c r="I9" s="25">
        <v>51.077756649999998</v>
      </c>
      <c r="J9" s="25">
        <v>14.66186295</v>
      </c>
      <c r="K9" s="25">
        <v>0.29837882999999998</v>
      </c>
      <c r="L9" s="25">
        <v>36.930501210000003</v>
      </c>
      <c r="M9" s="25">
        <v>12.422449569999999</v>
      </c>
      <c r="N9" s="25">
        <v>0.24862040999999999</v>
      </c>
      <c r="O9" s="25">
        <v>39.193725999999998</v>
      </c>
      <c r="P9" s="25">
        <v>13.166071390000001</v>
      </c>
      <c r="Q9" s="25">
        <v>0.25231113999999999</v>
      </c>
      <c r="R9" s="25">
        <v>29.742713859999999</v>
      </c>
      <c r="S9" s="25">
        <v>7.23237796</v>
      </c>
      <c r="T9" s="25">
        <v>0.13501015999999999</v>
      </c>
      <c r="U9" s="31">
        <v>25.4000512647963</v>
      </c>
      <c r="V9" s="31">
        <v>12.1306589457167</v>
      </c>
      <c r="W9" s="31">
        <v>0.216476132217365</v>
      </c>
      <c r="X9" s="19">
        <f>-100*(R9-F9)/R9</f>
        <v>32.545329742146137</v>
      </c>
      <c r="Y9" s="19">
        <f>-100*(S9-G9)/S9</f>
        <v>79.584142889567687</v>
      </c>
      <c r="Z9" s="19">
        <f>-100*(T9-H9)/T9</f>
        <v>60.265175598636453</v>
      </c>
      <c r="AA9" s="19">
        <f>-100*(R9-I9)/R9</f>
        <v>71.73199759250214</v>
      </c>
      <c r="AB9" s="19">
        <f>-100*(S9-J9)/S9</f>
        <v>102.72534194272114</v>
      </c>
      <c r="AC9" s="19">
        <f>-100*(T9-K9)/T9</f>
        <v>121.00472290381701</v>
      </c>
      <c r="AD9" s="19">
        <f>-100*(R9-L9)/R9</f>
        <v>24.166548432107348</v>
      </c>
      <c r="AE9" s="19">
        <f>-100*(S9-M9)/S9</f>
        <v>71.761620295629569</v>
      </c>
      <c r="AF9" s="19">
        <f>-100*(T9-N9)/T9</f>
        <v>84.149407718648732</v>
      </c>
      <c r="AG9" s="19">
        <f>-100*(R9-O9)/R9</f>
        <v>31.775890339012928</v>
      </c>
      <c r="AH9" s="19">
        <f>-100*(S9-P9)/S9</f>
        <v>82.043464304788642</v>
      </c>
      <c r="AI9" s="19">
        <f>-100*(T9-Q9)/T9</f>
        <v>86.883076058868468</v>
      </c>
      <c r="AJ9" s="19">
        <f>-100*(R9-R9)/R9</f>
        <v>0</v>
      </c>
      <c r="AK9" s="19">
        <f>-100*(S9-S9)/S9</f>
        <v>0</v>
      </c>
      <c r="AL9" s="19">
        <f>-100*(T9-T9)/T9</f>
        <v>0</v>
      </c>
      <c r="AM9" s="19">
        <f>-100*(R9-U9)/R9</f>
        <v>-14.600761099490667</v>
      </c>
      <c r="AN9" s="19">
        <f>-100*(S9-V9)/S9</f>
        <v>67.727115656946395</v>
      </c>
      <c r="AO9" s="19">
        <f>-100*(T9-W9)/T9</f>
        <v>60.340623414834127</v>
      </c>
      <c r="AP9" s="11"/>
    </row>
    <row r="10" spans="1:42" x14ac:dyDescent="0.35">
      <c r="A10" s="4"/>
      <c r="B10" s="4"/>
      <c r="D10" s="24"/>
      <c r="E10" s="30">
        <v>0.4</v>
      </c>
      <c r="F10" s="25">
        <v>63.010774249999997</v>
      </c>
      <c r="G10" s="25">
        <v>14.332401669999999</v>
      </c>
      <c r="H10" s="25">
        <v>0.25450130999999998</v>
      </c>
      <c r="I10" s="25">
        <v>66.450177350000004</v>
      </c>
      <c r="J10" s="25">
        <v>15.822950349999999</v>
      </c>
      <c r="K10" s="25">
        <v>0.31511664</v>
      </c>
      <c r="L10" s="25">
        <v>34.853551279999998</v>
      </c>
      <c r="M10" s="25">
        <v>11.92835451</v>
      </c>
      <c r="N10" s="25">
        <v>0.25536410999999998</v>
      </c>
      <c r="O10" s="25">
        <v>39.816347399999998</v>
      </c>
      <c r="P10" s="25">
        <v>12.5444388</v>
      </c>
      <c r="Q10" s="25">
        <v>0.26761348000000001</v>
      </c>
      <c r="R10" s="25">
        <v>56.811462980000002</v>
      </c>
      <c r="S10" s="25">
        <v>11.3212729</v>
      </c>
      <c r="T10" s="25">
        <v>0.20848477000000001</v>
      </c>
      <c r="U10" s="31">
        <v>34.5036351408096</v>
      </c>
      <c r="V10" s="31">
        <v>13.063679624748</v>
      </c>
      <c r="W10" s="31">
        <v>0.22585943560984501</v>
      </c>
      <c r="X10" s="19">
        <f>-100*(R10-F10)/R10</f>
        <v>10.912078205383324</v>
      </c>
      <c r="Y10" s="19">
        <f>-100*(S10-G10)/S10</f>
        <v>26.597086710982818</v>
      </c>
      <c r="Z10" s="19">
        <f>-100*(T10-H10)/T10</f>
        <v>22.071895227646586</v>
      </c>
      <c r="AA10" s="19">
        <f>-100*(R10-I10)/R10</f>
        <v>16.966143564007904</v>
      </c>
      <c r="AB10" s="19">
        <f>-100*(S10-J10)/S10</f>
        <v>39.762997409946713</v>
      </c>
      <c r="AC10" s="19">
        <f>-100*(T10-K10)/T10</f>
        <v>51.146119690181678</v>
      </c>
      <c r="AD10" s="19">
        <f>-100*(R10-L10)/R10</f>
        <v>-38.650495073027962</v>
      </c>
      <c r="AE10" s="19">
        <f>-100*(S10-M10)/S10</f>
        <v>5.3623087736008888</v>
      </c>
      <c r="AF10" s="19">
        <f>-100*(T10-N10)/T10</f>
        <v>22.485738406695109</v>
      </c>
      <c r="AG10" s="19">
        <f>-100*(R10-O10)/R10</f>
        <v>-29.914940908990481</v>
      </c>
      <c r="AH10" s="19">
        <f>-100*(S10-P10)/S10</f>
        <v>10.804137580677873</v>
      </c>
      <c r="AI10" s="19">
        <f>-100*(T10-Q10)/T10</f>
        <v>28.36116518247352</v>
      </c>
      <c r="AJ10" s="19">
        <f>-100*(R10-R10)/R10</f>
        <v>0</v>
      </c>
      <c r="AK10" s="19">
        <f>-100*(S10-S10)/S10</f>
        <v>0</v>
      </c>
      <c r="AL10" s="19">
        <f>-100*(T10-T10)/T10</f>
        <v>0</v>
      </c>
      <c r="AM10" s="19">
        <f>-100*(R10-U10)/R10</f>
        <v>-39.266420312118505</v>
      </c>
      <c r="AN10" s="19">
        <f>-100*(S10-V10)/S10</f>
        <v>15.390554932634821</v>
      </c>
      <c r="AO10" s="19">
        <f>-100*(T10-W10)/T10</f>
        <v>8.3337817001428895</v>
      </c>
      <c r="AP10" s="11"/>
    </row>
    <row r="11" spans="1:42" x14ac:dyDescent="0.35">
      <c r="A11" s="4"/>
      <c r="B11" s="4"/>
      <c r="D11" s="24"/>
      <c r="E11" s="30">
        <v>0.6</v>
      </c>
      <c r="F11" s="25">
        <v>54.419860249999999</v>
      </c>
      <c r="G11" s="25">
        <v>15.6892581</v>
      </c>
      <c r="H11" s="25">
        <v>0.22907241</v>
      </c>
      <c r="I11" s="25">
        <v>61.202440449999997</v>
      </c>
      <c r="J11" s="25">
        <v>16.401876229999999</v>
      </c>
      <c r="K11" s="25">
        <v>0.31131015000000001</v>
      </c>
      <c r="L11" s="25">
        <v>37.391741500000002</v>
      </c>
      <c r="M11" s="25">
        <v>13.23726263</v>
      </c>
      <c r="N11" s="25">
        <v>0.25702292999999998</v>
      </c>
      <c r="O11" s="25">
        <v>37.99373859</v>
      </c>
      <c r="P11" s="25">
        <v>12.81336729</v>
      </c>
      <c r="Q11" s="25">
        <v>0.25143907999999998</v>
      </c>
      <c r="R11" s="25">
        <v>67.693415000000002</v>
      </c>
      <c r="S11" s="25">
        <v>13.65709131</v>
      </c>
      <c r="T11" s="25">
        <v>0.28219246999999997</v>
      </c>
      <c r="U11" s="31">
        <v>41.290719624519902</v>
      </c>
      <c r="V11" s="31">
        <v>14.7270508882982</v>
      </c>
      <c r="W11" s="31">
        <v>0.232847537361691</v>
      </c>
      <c r="X11" s="19">
        <f>-100*(R11-F11)/R11</f>
        <v>-19.608339673807272</v>
      </c>
      <c r="Y11" s="19">
        <f>-100*(S11-G11)/S11</f>
        <v>14.879938515985508</v>
      </c>
      <c r="Z11" s="19">
        <f>-100*(T11-H11)/T11</f>
        <v>-18.82405295931531</v>
      </c>
      <c r="AA11" s="19">
        <f>-100*(R11-I11)/R11</f>
        <v>-9.5887828232628003</v>
      </c>
      <c r="AB11" s="19">
        <f>-100*(S11-J11)/S11</f>
        <v>20.097873388239059</v>
      </c>
      <c r="AC11" s="19">
        <f>-100*(T11-K11)/T11</f>
        <v>10.318375965170167</v>
      </c>
      <c r="AD11" s="19">
        <f>-100*(R11-L11)/R11</f>
        <v>-44.763103619458406</v>
      </c>
      <c r="AE11" s="19">
        <f>-100*(S11-M11)/S11</f>
        <v>-3.074070975073536</v>
      </c>
      <c r="AF11" s="19">
        <f>-100*(T11-N11)/T11</f>
        <v>-8.9192812267457011</v>
      </c>
      <c r="AG11" s="19">
        <f>-100*(R11-O11)/R11</f>
        <v>-43.873804283621979</v>
      </c>
      <c r="AH11" s="19">
        <f>-100*(S11-P11)/S11</f>
        <v>-6.1779188616994007</v>
      </c>
      <c r="AI11" s="19">
        <f>-100*(T11-Q11)/T11</f>
        <v>-10.898019355371174</v>
      </c>
      <c r="AJ11" s="19">
        <f>-100*(R11-R11)/R11</f>
        <v>0</v>
      </c>
      <c r="AK11" s="19">
        <f>-100*(S11-S11)/S11</f>
        <v>0</v>
      </c>
      <c r="AL11" s="19">
        <f>-100*(T11-T11)/T11</f>
        <v>0</v>
      </c>
      <c r="AM11" s="19">
        <f>-100*(R11-U11)/R11</f>
        <v>-39.003343789761672</v>
      </c>
      <c r="AN11" s="19">
        <f>-100*(S11-V11)/S11</f>
        <v>7.8344616288444469</v>
      </c>
      <c r="AO11" s="19">
        <f>-100*(T11-W11)/T11</f>
        <v>-17.486268375023958</v>
      </c>
      <c r="AP11" s="11"/>
    </row>
    <row r="12" spans="1:42" x14ac:dyDescent="0.35">
      <c r="A12" s="5"/>
      <c r="B12" s="5"/>
      <c r="D12" s="24"/>
      <c r="E12" s="30">
        <v>0.8</v>
      </c>
      <c r="F12" s="25">
        <v>61.385854620000003</v>
      </c>
      <c r="G12" s="25">
        <v>15.989641860000001</v>
      </c>
      <c r="H12" s="25">
        <v>0.31313949000000002</v>
      </c>
      <c r="I12" s="25">
        <v>55.14626131</v>
      </c>
      <c r="J12" s="25">
        <v>14.60183694</v>
      </c>
      <c r="K12" s="25">
        <v>0.25709746999999999</v>
      </c>
      <c r="L12" s="25">
        <v>47.489995530000002</v>
      </c>
      <c r="M12" s="25">
        <v>13.94933778</v>
      </c>
      <c r="N12" s="25">
        <v>0.24524551</v>
      </c>
      <c r="O12" s="25">
        <v>44.65698811</v>
      </c>
      <c r="P12" s="25">
        <v>14.238142460000001</v>
      </c>
      <c r="Q12" s="25">
        <v>0.24659846999999999</v>
      </c>
      <c r="R12" s="25">
        <v>80.832780479999997</v>
      </c>
      <c r="S12" s="25">
        <v>13.431118769999999</v>
      </c>
      <c r="T12" s="25">
        <v>0.32263892999999999</v>
      </c>
      <c r="U12" s="31">
        <v>36.384920256156001</v>
      </c>
      <c r="V12" s="31">
        <v>15.1883349428829</v>
      </c>
      <c r="W12" s="31">
        <v>0.244708089246019</v>
      </c>
      <c r="X12" s="19">
        <f>-100*(R12-F12)/R12</f>
        <v>-24.058217154625329</v>
      </c>
      <c r="Y12" s="19">
        <f>-100*(S12-G12)/S12</f>
        <v>19.049217967715144</v>
      </c>
      <c r="Z12" s="19">
        <f>-100*(T12-H12)/T12</f>
        <v>-2.9442944160520153</v>
      </c>
      <c r="AA12" s="19">
        <f>-100*(R12-I12)/R12</f>
        <v>-31.777354456284563</v>
      </c>
      <c r="AB12" s="19">
        <f>-100*(S12-J12)/S12</f>
        <v>8.716460557365771</v>
      </c>
      <c r="AC12" s="19">
        <f>-100*(T12-K12)/T12</f>
        <v>-20.314182172622502</v>
      </c>
      <c r="AD12" s="19">
        <f>-100*(R12-L12)/R12</f>
        <v>-41.249088243661014</v>
      </c>
      <c r="AE12" s="19">
        <f>-100*(S12-M12)/S12</f>
        <v>3.858345822668956</v>
      </c>
      <c r="AF12" s="19">
        <f>-100*(T12-N12)/T12</f>
        <v>-23.98762604376353</v>
      </c>
      <c r="AG12" s="19">
        <f>-100*(R12-O12)/R12</f>
        <v>-44.753863661724182</v>
      </c>
      <c r="AH12" s="19">
        <f>-100*(S12-P12)/S12</f>
        <v>6.0086110756654501</v>
      </c>
      <c r="AI12" s="19">
        <f>-100*(T12-Q12)/T12</f>
        <v>-23.56828421170378</v>
      </c>
      <c r="AJ12" s="19">
        <f>-100*(R12-R12)/R12</f>
        <v>0</v>
      </c>
      <c r="AK12" s="19">
        <f>-100*(S12-S12)/S12</f>
        <v>0</v>
      </c>
      <c r="AL12" s="19">
        <f>-100*(T12-T12)/T12</f>
        <v>0</v>
      </c>
      <c r="AM12" s="19">
        <f>-100*(R12-U12)/R12</f>
        <v>-54.98741965809463</v>
      </c>
      <c r="AN12" s="19">
        <f>-100*(S12-V12)/S12</f>
        <v>13.083170530870829</v>
      </c>
      <c r="AO12" s="19">
        <f>-100*(T12-W12)/T12</f>
        <v>-24.154196381069386</v>
      </c>
      <c r="AP12" s="11"/>
    </row>
    <row r="13" spans="1:42" x14ac:dyDescent="0.35">
      <c r="A13" s="4"/>
      <c r="B13" s="4"/>
      <c r="D13" s="24"/>
      <c r="E13" s="32" t="s">
        <v>2</v>
      </c>
      <c r="F13" s="33">
        <f>AVERAGE(F9:F12)</f>
        <v>54.55976682</v>
      </c>
      <c r="G13" s="33">
        <f>AVERAGE(G9:G12)</f>
        <v>14.7498764</v>
      </c>
      <c r="H13" s="33">
        <f t="shared" ref="H13:Q13" si="0">AVERAGE(H9:H12)</f>
        <v>0.25327187000000001</v>
      </c>
      <c r="I13" s="33">
        <f t="shared" si="0"/>
        <v>58.46915894</v>
      </c>
      <c r="J13" s="33">
        <f t="shared" si="0"/>
        <v>15.372131617499999</v>
      </c>
      <c r="K13" s="33">
        <f t="shared" si="0"/>
        <v>0.29547577249999996</v>
      </c>
      <c r="L13" s="33">
        <f t="shared" si="0"/>
        <v>39.166447379999994</v>
      </c>
      <c r="M13" s="33">
        <f>AVERAGE(M9:M12)</f>
        <v>12.8843511225</v>
      </c>
      <c r="N13" s="33">
        <f t="shared" si="0"/>
        <v>0.25156323999999997</v>
      </c>
      <c r="O13" s="33">
        <f t="shared" si="0"/>
        <v>40.415200025000004</v>
      </c>
      <c r="P13" s="33">
        <f t="shared" si="0"/>
        <v>13.190504985</v>
      </c>
      <c r="Q13" s="33">
        <f t="shared" si="0"/>
        <v>0.25449054249999997</v>
      </c>
      <c r="R13" s="33">
        <f t="shared" ref="R13:T13" si="1">AVERAGE(R9:R12)</f>
        <v>58.770093079999995</v>
      </c>
      <c r="S13" s="33">
        <f t="shared" si="1"/>
        <v>11.410465235</v>
      </c>
      <c r="T13" s="33">
        <f t="shared" si="1"/>
        <v>0.23708158249999997</v>
      </c>
      <c r="U13" s="33">
        <f t="shared" ref="U13:W13" si="2">AVERAGE(U9:U12)</f>
        <v>34.39483157157045</v>
      </c>
      <c r="V13" s="33">
        <f t="shared" si="2"/>
        <v>13.777431100411452</v>
      </c>
      <c r="W13" s="33">
        <f t="shared" si="2"/>
        <v>0.22997279860872999</v>
      </c>
      <c r="X13" s="21">
        <f>-100*(R13-F13)/R13</f>
        <v>-7.1640626028424785</v>
      </c>
      <c r="Y13" s="21">
        <f>-100*(S13-G13)/S13</f>
        <v>29.266213920505404</v>
      </c>
      <c r="Z13" s="21">
        <f>-100*(T13-H13)/T13</f>
        <v>6.8289941923261974</v>
      </c>
      <c r="AA13" s="21">
        <f>-100*(R13-I13)/R13</f>
        <v>-0.51205319615599876</v>
      </c>
      <c r="AB13" s="21">
        <f>-100*(S13-J13)/S13</f>
        <v>34.719586808328756</v>
      </c>
      <c r="AC13" s="21">
        <f>-100*(T13-K13)/T13</f>
        <v>24.630420205669072</v>
      </c>
      <c r="AD13" s="21">
        <f>-100*(R13-L13)/R13</f>
        <v>-33.356499322393113</v>
      </c>
      <c r="AE13" s="21">
        <f>-100*(S13-M13)/S13</f>
        <v>12.916965760336064</v>
      </c>
      <c r="AF13" s="21">
        <f>-100*(T13-N13)/T13</f>
        <v>6.1083013481234865</v>
      </c>
      <c r="AG13" s="21">
        <f>-100*(R13-O13)/R13</f>
        <v>-31.231689611269868</v>
      </c>
      <c r="AH13" s="21">
        <f>-100*(S13-P13)/S13</f>
        <v>15.600062866323611</v>
      </c>
      <c r="AI13" s="21">
        <f>-100*(T13-Q13)/T13</f>
        <v>7.3430250534117318</v>
      </c>
      <c r="AJ13" s="21">
        <f>-100*(R13-R13)/R13</f>
        <v>0</v>
      </c>
      <c r="AK13" s="21">
        <f>-100*(S13-S13)/S13</f>
        <v>0</v>
      </c>
      <c r="AL13" s="21">
        <f>-100*(T13-T13)/T13</f>
        <v>0</v>
      </c>
      <c r="AM13" s="21">
        <f>-100*(R13-U13)/R13</f>
        <v>-41.475621750758584</v>
      </c>
      <c r="AN13" s="21">
        <f>-100*(S13-V13)/S13</f>
        <v>20.743815582129955</v>
      </c>
      <c r="AO13" s="21">
        <f>-100*(T13-W13)/T13</f>
        <v>-2.9984547160132031</v>
      </c>
      <c r="AP13" s="11"/>
    </row>
    <row r="14" spans="1:42" x14ac:dyDescent="0.35">
      <c r="A14" s="4"/>
      <c r="B14" s="4"/>
      <c r="D14" s="24"/>
      <c r="E14" s="32" t="s">
        <v>7</v>
      </c>
      <c r="F14" s="33">
        <f>_xlfn.STDEV.P(F9:F12)</f>
        <v>9.3162365740140043</v>
      </c>
      <c r="G14" s="33">
        <f t="shared" ref="G14:Q14" si="3">_xlfn.STDEV.P(G9:G12)</f>
        <v>1.1934436805851563</v>
      </c>
      <c r="H14" s="33">
        <f t="shared" si="3"/>
        <v>3.7191027806547552E-2</v>
      </c>
      <c r="I14" s="33">
        <f t="shared" si="3"/>
        <v>5.8489733959418846</v>
      </c>
      <c r="J14" s="33">
        <f t="shared" si="3"/>
        <v>0.76835001248824331</v>
      </c>
      <c r="K14" s="33">
        <f t="shared" si="3"/>
        <v>2.3009851328261964E-2</v>
      </c>
      <c r="L14" s="33">
        <f t="shared" si="3"/>
        <v>4.8997847608443692</v>
      </c>
      <c r="M14" s="33">
        <f t="shared" si="3"/>
        <v>0.77233828082200018</v>
      </c>
      <c r="N14" s="33">
        <f t="shared" si="3"/>
        <v>4.8173848822467913E-3</v>
      </c>
      <c r="O14" s="33">
        <f t="shared" si="3"/>
        <v>2.5350968866820125</v>
      </c>
      <c r="P14" s="33">
        <f t="shared" si="3"/>
        <v>0.64377318132618877</v>
      </c>
      <c r="Q14" s="33">
        <f t="shared" si="3"/>
        <v>7.8828534747906447E-3</v>
      </c>
      <c r="R14" s="33">
        <f t="shared" ref="R14:T14" si="4">_xlfn.STDEV.P(R9:R12)</f>
        <v>18.79370124302546</v>
      </c>
      <c r="S14" s="33">
        <f t="shared" si="4"/>
        <v>2.5785043135273935</v>
      </c>
      <c r="T14" s="33">
        <f t="shared" si="4"/>
        <v>7.1748527613127902E-2</v>
      </c>
      <c r="U14" s="33">
        <f t="shared" ref="U14:W14" si="5">_xlfn.STDEV.P(U9:U12)</f>
        <v>5.7539472537367358</v>
      </c>
      <c r="V14" s="33">
        <f t="shared" si="5"/>
        <v>1.2362976070445699</v>
      </c>
      <c r="W14" s="33">
        <f t="shared" si="5"/>
        <v>1.0301367286719156E-2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1"/>
    </row>
    <row r="15" spans="1:42" x14ac:dyDescent="0.35">
      <c r="A15" s="4"/>
      <c r="B15" s="4"/>
      <c r="D15" s="24"/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24"/>
      <c r="S15" s="24"/>
      <c r="T15" s="24"/>
      <c r="U15" s="24"/>
      <c r="V15" s="24"/>
      <c r="W15" s="24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1"/>
    </row>
    <row r="16" spans="1:42" x14ac:dyDescent="0.35">
      <c r="A16" s="4"/>
      <c r="B16" s="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8"/>
      <c r="S16" s="28"/>
      <c r="T16" s="28"/>
      <c r="U16" s="28"/>
      <c r="V16" s="28"/>
      <c r="W16" s="28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1"/>
    </row>
    <row r="17" spans="1:42" x14ac:dyDescent="0.35">
      <c r="A17" s="4"/>
      <c r="B17" s="4"/>
      <c r="D17" s="25">
        <v>0.2</v>
      </c>
      <c r="E17" s="24"/>
      <c r="F17" s="26" t="s">
        <v>0</v>
      </c>
      <c r="G17" s="26"/>
      <c r="H17" s="26"/>
      <c r="I17" s="26" t="s">
        <v>1</v>
      </c>
      <c r="J17" s="26"/>
      <c r="K17" s="26"/>
      <c r="L17" s="26"/>
      <c r="M17" s="26"/>
      <c r="N17" s="26"/>
      <c r="O17" s="26"/>
      <c r="P17" s="26"/>
      <c r="Q17" s="26"/>
      <c r="R17" s="26" t="s">
        <v>11</v>
      </c>
      <c r="S17" s="26"/>
      <c r="T17" s="26"/>
      <c r="U17" s="26" t="s">
        <v>12</v>
      </c>
      <c r="V17" s="26"/>
      <c r="W17" s="26"/>
      <c r="X17" s="17" t="s">
        <v>0</v>
      </c>
      <c r="Y17" s="17"/>
      <c r="Z17" s="17"/>
      <c r="AA17" s="18" t="s">
        <v>1</v>
      </c>
      <c r="AB17" s="18"/>
      <c r="AC17" s="18"/>
      <c r="AD17" s="18"/>
      <c r="AE17" s="18"/>
      <c r="AF17" s="18"/>
      <c r="AG17" s="17"/>
      <c r="AH17" s="17"/>
      <c r="AI17" s="17"/>
      <c r="AJ17" s="17" t="s">
        <v>11</v>
      </c>
      <c r="AK17" s="17"/>
      <c r="AL17" s="17"/>
      <c r="AM17" s="18" t="s">
        <v>12</v>
      </c>
      <c r="AN17" s="18"/>
      <c r="AO17" s="18"/>
      <c r="AP17" s="11"/>
    </row>
    <row r="18" spans="1:42" x14ac:dyDescent="0.35">
      <c r="A18" s="4"/>
      <c r="B18" s="4"/>
      <c r="D18" s="24"/>
      <c r="E18" s="24"/>
      <c r="F18" s="27"/>
      <c r="G18" s="27"/>
      <c r="H18" s="27"/>
      <c r="I18" s="26" t="s">
        <v>3</v>
      </c>
      <c r="J18" s="26"/>
      <c r="K18" s="26"/>
      <c r="L18" s="26" t="s">
        <v>4</v>
      </c>
      <c r="M18" s="26"/>
      <c r="N18" s="26"/>
      <c r="O18" s="26" t="s">
        <v>6</v>
      </c>
      <c r="P18" s="26"/>
      <c r="Q18" s="26"/>
      <c r="R18" s="25"/>
      <c r="S18" s="25"/>
      <c r="T18" s="25"/>
      <c r="U18" s="28"/>
      <c r="V18" s="28"/>
      <c r="W18" s="28"/>
      <c r="X18" s="18"/>
      <c r="Y18" s="18"/>
      <c r="Z18" s="18"/>
      <c r="AA18" s="17" t="s">
        <v>3</v>
      </c>
      <c r="AB18" s="17"/>
      <c r="AC18" s="17"/>
      <c r="AD18" s="17" t="s">
        <v>4</v>
      </c>
      <c r="AE18" s="17"/>
      <c r="AF18" s="17"/>
      <c r="AG18" s="17" t="s">
        <v>6</v>
      </c>
      <c r="AH18" s="17"/>
      <c r="AI18" s="17"/>
      <c r="AJ18" s="17"/>
      <c r="AK18" s="17"/>
      <c r="AL18" s="17"/>
      <c r="AM18" s="19"/>
      <c r="AN18" s="19"/>
      <c r="AO18" s="19"/>
      <c r="AP18" s="11"/>
    </row>
    <row r="19" spans="1:42" x14ac:dyDescent="0.35">
      <c r="A19" s="4"/>
      <c r="B19" s="4"/>
      <c r="D19" s="24"/>
      <c r="E19" s="24"/>
      <c r="F19" s="29" t="s">
        <v>21</v>
      </c>
      <c r="G19" s="29" t="s">
        <v>20</v>
      </c>
      <c r="H19" s="29" t="s">
        <v>19</v>
      </c>
      <c r="I19" s="29" t="s">
        <v>21</v>
      </c>
      <c r="J19" s="29" t="s">
        <v>20</v>
      </c>
      <c r="K19" s="29" t="s">
        <v>19</v>
      </c>
      <c r="L19" s="29" t="s">
        <v>21</v>
      </c>
      <c r="M19" s="29" t="s">
        <v>20</v>
      </c>
      <c r="N19" s="29" t="s">
        <v>19</v>
      </c>
      <c r="O19" s="29" t="s">
        <v>21</v>
      </c>
      <c r="P19" s="29" t="s">
        <v>20</v>
      </c>
      <c r="Q19" s="29" t="s">
        <v>19</v>
      </c>
      <c r="R19" s="29" t="s">
        <v>21</v>
      </c>
      <c r="S19" s="29" t="s">
        <v>20</v>
      </c>
      <c r="T19" s="29" t="s">
        <v>19</v>
      </c>
      <c r="U19" s="29" t="s">
        <v>21</v>
      </c>
      <c r="V19" s="29" t="s">
        <v>20</v>
      </c>
      <c r="W19" s="29" t="s">
        <v>19</v>
      </c>
      <c r="X19" s="20" t="s">
        <v>21</v>
      </c>
      <c r="Y19" s="20" t="s">
        <v>20</v>
      </c>
      <c r="Z19" s="20" t="s">
        <v>19</v>
      </c>
      <c r="AA19" s="20" t="s">
        <v>21</v>
      </c>
      <c r="AB19" s="20" t="s">
        <v>20</v>
      </c>
      <c r="AC19" s="20" t="s">
        <v>19</v>
      </c>
      <c r="AD19" s="20" t="s">
        <v>21</v>
      </c>
      <c r="AE19" s="20" t="s">
        <v>20</v>
      </c>
      <c r="AF19" s="20" t="s">
        <v>19</v>
      </c>
      <c r="AG19" s="20" t="s">
        <v>21</v>
      </c>
      <c r="AH19" s="20" t="s">
        <v>20</v>
      </c>
      <c r="AI19" s="20" t="s">
        <v>19</v>
      </c>
      <c r="AJ19" s="20" t="s">
        <v>21</v>
      </c>
      <c r="AK19" s="20" t="s">
        <v>20</v>
      </c>
      <c r="AL19" s="20" t="s">
        <v>19</v>
      </c>
      <c r="AM19" s="20" t="s">
        <v>21</v>
      </c>
      <c r="AN19" s="20" t="s">
        <v>20</v>
      </c>
      <c r="AO19" s="20" t="s">
        <v>19</v>
      </c>
      <c r="AP19" s="11"/>
    </row>
    <row r="20" spans="1:42" x14ac:dyDescent="0.35">
      <c r="A20" s="4"/>
      <c r="B20" s="4"/>
      <c r="D20" s="24"/>
      <c r="E20" s="30">
        <v>0.2</v>
      </c>
      <c r="F20" s="25">
        <v>32.182042000000003</v>
      </c>
      <c r="G20" s="25">
        <v>10.037515580000001</v>
      </c>
      <c r="H20" s="25">
        <v>0.18067572000000001</v>
      </c>
      <c r="I20" s="25">
        <v>43.734466529999999</v>
      </c>
      <c r="J20" s="25">
        <v>12.45411468</v>
      </c>
      <c r="K20" s="25">
        <v>0.24153701999999999</v>
      </c>
      <c r="L20" s="25">
        <v>24.262439100000002</v>
      </c>
      <c r="M20" s="25">
        <v>10.57476276</v>
      </c>
      <c r="N20" s="25">
        <v>0.20616407</v>
      </c>
      <c r="O20" s="25">
        <v>26.60050399</v>
      </c>
      <c r="P20" s="25">
        <v>10.945695990000001</v>
      </c>
      <c r="Q20" s="25">
        <v>0.20080553000000001</v>
      </c>
      <c r="R20" s="25">
        <v>29.715079089524</v>
      </c>
      <c r="S20" s="25">
        <v>7.2407529815715099</v>
      </c>
      <c r="T20" s="25">
        <v>0.13603688109339401</v>
      </c>
      <c r="U20" s="31">
        <v>25.212660957797699</v>
      </c>
      <c r="V20" s="31">
        <v>11.8751280516917</v>
      </c>
      <c r="W20" s="31">
        <v>0.217822002000186</v>
      </c>
      <c r="X20" s="19">
        <f>-100*(R20-F20)/R20</f>
        <v>8.302057359644472</v>
      </c>
      <c r="Y20" s="19">
        <f>-100*(S20-G20)/S20</f>
        <v>38.625300511515178</v>
      </c>
      <c r="Z20" s="19">
        <f>-100*(T20-H20)/T20</f>
        <v>32.813777078555553</v>
      </c>
      <c r="AA20" s="19">
        <f>-100*(R20-I20)/R20</f>
        <v>47.179371114036542</v>
      </c>
      <c r="AB20" s="19">
        <f>-100*(S20-J20)/S20</f>
        <v>72.000270022980388</v>
      </c>
      <c r="AC20" s="19">
        <f>-100*(T20-K20)/T20</f>
        <v>77.552600484993832</v>
      </c>
      <c r="AD20" s="19">
        <f>-100*(R20-L20)/R20</f>
        <v>-18.349740793543155</v>
      </c>
      <c r="AE20" s="19">
        <f>-100*(S20-M20)/S20</f>
        <v>46.045069993602894</v>
      </c>
      <c r="AF20" s="19">
        <f>-100*(T20-N20)/T20</f>
        <v>51.550129893422984</v>
      </c>
      <c r="AG20" s="19">
        <f>-100*(R20-O20)/R20</f>
        <v>-10.481463266985005</v>
      </c>
      <c r="AH20" s="19">
        <f>-100*(S20-P20)/S20</f>
        <v>51.167924356181835</v>
      </c>
      <c r="AI20" s="19">
        <f>-100*(T20-Q20)/T20</f>
        <v>47.611095157452255</v>
      </c>
      <c r="AJ20" s="19">
        <f>-100*(R20-R20)/R20</f>
        <v>0</v>
      </c>
      <c r="AK20" s="19">
        <f>-100*(S20-S20)/S20</f>
        <v>0</v>
      </c>
      <c r="AL20" s="19">
        <f>-100*(T20-T20)/T20</f>
        <v>0</v>
      </c>
      <c r="AM20" s="19">
        <f>-100*(R20-U20)/R20</f>
        <v>-15.151964153154891</v>
      </c>
      <c r="AN20" s="19">
        <f>-100*(S20-V20)/S20</f>
        <v>64.00404877662821</v>
      </c>
      <c r="AO20" s="19">
        <f>-100*(T20-W20)/T20</f>
        <v>60.11981475129798</v>
      </c>
      <c r="AP20" s="11"/>
    </row>
    <row r="21" spans="1:42" x14ac:dyDescent="0.35">
      <c r="A21" s="4"/>
      <c r="B21" s="4"/>
      <c r="D21" s="24"/>
      <c r="E21" s="30">
        <v>0.4</v>
      </c>
      <c r="F21" s="25">
        <v>51.845832440000002</v>
      </c>
      <c r="G21" s="25">
        <v>10.891156759999999</v>
      </c>
      <c r="H21" s="25">
        <v>0.22147668000000001</v>
      </c>
      <c r="I21" s="25">
        <v>51.905857279999999</v>
      </c>
      <c r="J21" s="25">
        <v>13.899827050000001</v>
      </c>
      <c r="K21" s="25">
        <v>0.2651075</v>
      </c>
      <c r="L21" s="25">
        <v>26.08111731</v>
      </c>
      <c r="M21" s="25">
        <v>10.80395218</v>
      </c>
      <c r="N21" s="25">
        <v>0.23036607000000001</v>
      </c>
      <c r="O21" s="25">
        <v>24.990943000000001</v>
      </c>
      <c r="P21" s="25">
        <v>10.525147520000001</v>
      </c>
      <c r="Q21" s="25">
        <v>0.22732907999999999</v>
      </c>
      <c r="R21" s="25">
        <v>56.389829636386601</v>
      </c>
      <c r="S21" s="25">
        <v>11.2533804048389</v>
      </c>
      <c r="T21" s="25">
        <v>0.21043954989102001</v>
      </c>
      <c r="U21" s="31">
        <v>32.668621061845698</v>
      </c>
      <c r="V21" s="31">
        <v>12.774392257951099</v>
      </c>
      <c r="W21" s="31">
        <v>0.22578555950644599</v>
      </c>
      <c r="X21" s="19">
        <f>-100*(R21-F21)/R21</f>
        <v>-8.0581857148483014</v>
      </c>
      <c r="Y21" s="19">
        <f>-100*(S21-G21)/S21</f>
        <v>-3.2187985459297743</v>
      </c>
      <c r="Z21" s="19">
        <f>-100*(T21-H21)/T21</f>
        <v>5.2447983825738929</v>
      </c>
      <c r="AA21" s="19">
        <f>-100*(R21-I21)/R21</f>
        <v>-7.9517394985943239</v>
      </c>
      <c r="AB21" s="19">
        <f>-100*(S21-J21)/S21</f>
        <v>23.51690380983781</v>
      </c>
      <c r="AC21" s="19">
        <f>-100*(T21-K21)/T21</f>
        <v>25.977982816105996</v>
      </c>
      <c r="AD21" s="19">
        <f>-100*(R21-L21)/R21</f>
        <v>-53.748543880737913</v>
      </c>
      <c r="AE21" s="19">
        <f>-100*(S21-M21)/S21</f>
        <v>-3.9937175201653057</v>
      </c>
      <c r="AF21" s="19">
        <f>-100*(T21-N21)/T21</f>
        <v>9.4689995864842462</v>
      </c>
      <c r="AG21" s="19">
        <f>-100*(R21-O21)/R21</f>
        <v>-55.681825674688469</v>
      </c>
      <c r="AH21" s="19">
        <f>-100*(S21-P21)/S21</f>
        <v>-6.4712367185753585</v>
      </c>
      <c r="AI21" s="19">
        <f>-100*(T21-Q21)/T21</f>
        <v>8.0258345533083162</v>
      </c>
      <c r="AJ21" s="19">
        <f>-100*(R21-R21)/R21</f>
        <v>0</v>
      </c>
      <c r="AK21" s="19">
        <f>-100*(S21-S21)/S21</f>
        <v>0</v>
      </c>
      <c r="AL21" s="19">
        <f>-100*(T21-T21)/T21</f>
        <v>0</v>
      </c>
      <c r="AM21" s="19">
        <f>-100*(R21-U21)/R21</f>
        <v>-42.06646611188615</v>
      </c>
      <c r="AN21" s="19">
        <f>-100*(S21-V21)/S21</f>
        <v>13.516044054266318</v>
      </c>
      <c r="AO21" s="19">
        <f>-100*(T21-W21)/T21</f>
        <v>7.2923600261325374</v>
      </c>
      <c r="AP21" s="11"/>
    </row>
    <row r="22" spans="1:42" x14ac:dyDescent="0.35">
      <c r="A22" s="4"/>
      <c r="B22" s="4"/>
      <c r="D22" s="24"/>
      <c r="E22" s="30">
        <v>0.6</v>
      </c>
      <c r="F22" s="25">
        <v>46.676704819999998</v>
      </c>
      <c r="G22" s="25">
        <v>11.009386490000001</v>
      </c>
      <c r="H22" s="25">
        <v>0.18504355</v>
      </c>
      <c r="I22" s="25">
        <v>52.163676420000002</v>
      </c>
      <c r="J22" s="25">
        <v>13.79975782</v>
      </c>
      <c r="K22" s="25">
        <v>0.24621344000000001</v>
      </c>
      <c r="L22" s="25">
        <v>31.561111530000002</v>
      </c>
      <c r="M22" s="25">
        <v>10.883489559999999</v>
      </c>
      <c r="N22" s="25">
        <v>0.24459528999999999</v>
      </c>
      <c r="O22" s="25">
        <v>30.919184640000001</v>
      </c>
      <c r="P22" s="25">
        <v>10.713331050000001</v>
      </c>
      <c r="Q22" s="25">
        <v>0.22859083999999999</v>
      </c>
      <c r="R22" s="25">
        <v>66.963532076336307</v>
      </c>
      <c r="S22" s="25">
        <v>13.6079581122408</v>
      </c>
      <c r="T22" s="25">
        <v>0.28225452988465199</v>
      </c>
      <c r="U22" s="31">
        <v>36.351435930944</v>
      </c>
      <c r="V22" s="31">
        <v>13.967683011493101</v>
      </c>
      <c r="W22" s="31">
        <v>0.23322841893079799</v>
      </c>
      <c r="X22" s="19">
        <f>-100*(R22-F22)/R22</f>
        <v>-30.295336323075027</v>
      </c>
      <c r="Y22" s="19">
        <f>-100*(S22-G22)/S22</f>
        <v>-19.095970172801309</v>
      </c>
      <c r="Z22" s="19">
        <f>-100*(T22-H22)/T22</f>
        <v>-34.440892737621922</v>
      </c>
      <c r="AA22" s="19">
        <f>-100*(R22-I22)/R22</f>
        <v>-22.101366516128419</v>
      </c>
      <c r="AB22" s="19">
        <f>-100*(S22-J22)/S22</f>
        <v>1.4094672115919444</v>
      </c>
      <c r="AC22" s="19">
        <f>-100*(T22-K22)/T22</f>
        <v>-12.769003175743814</v>
      </c>
      <c r="AD22" s="19">
        <f>-100*(R22-L22)/R22</f>
        <v>-52.868209678633235</v>
      </c>
      <c r="AE22" s="19">
        <f>-100*(S22-M22)/S22</f>
        <v>-20.021141524458788</v>
      </c>
      <c r="AF22" s="19">
        <f>-100*(T22-N22)/T22</f>
        <v>-13.342297783508409</v>
      </c>
      <c r="AG22" s="19">
        <f>-100*(R22-O22)/R22</f>
        <v>-53.826831289674054</v>
      </c>
      <c r="AH22" s="19">
        <f>-100*(S22-P22)/S22</f>
        <v>-21.271575341174721</v>
      </c>
      <c r="AI22" s="19">
        <f>-100*(T22-Q22)/T22</f>
        <v>-19.012516789928071</v>
      </c>
      <c r="AJ22" s="19">
        <f>-100*(R22-R22)/R22</f>
        <v>0</v>
      </c>
      <c r="AK22" s="19">
        <f>-100*(S22-S22)/S22</f>
        <v>0</v>
      </c>
      <c r="AL22" s="19">
        <f>-100*(T22-T22)/T22</f>
        <v>0</v>
      </c>
      <c r="AM22" s="19">
        <f>-100*(R22-U22)/R22</f>
        <v>-45.714578063916171</v>
      </c>
      <c r="AN22" s="19">
        <f>-100*(S22-V22)/S22</f>
        <v>2.6434891721831271</v>
      </c>
      <c r="AO22" s="19">
        <f>-100*(T22-W22)/T22</f>
        <v>-17.369468250479219</v>
      </c>
      <c r="AP22" s="11"/>
    </row>
    <row r="23" spans="1:42" x14ac:dyDescent="0.35">
      <c r="A23" s="4"/>
      <c r="B23" s="4"/>
      <c r="D23" s="24"/>
      <c r="E23" s="30">
        <v>0.8</v>
      </c>
      <c r="F23" s="25">
        <v>54.738266359999997</v>
      </c>
      <c r="G23" s="25">
        <v>12.85750262</v>
      </c>
      <c r="H23" s="25">
        <v>0.21246240999999999</v>
      </c>
      <c r="I23" s="25">
        <v>44.818872710000001</v>
      </c>
      <c r="J23" s="25">
        <v>12.51007645</v>
      </c>
      <c r="K23" s="25">
        <v>0.24234474</v>
      </c>
      <c r="L23" s="25">
        <v>34.834377879999998</v>
      </c>
      <c r="M23" s="25">
        <v>11.436144949999999</v>
      </c>
      <c r="N23" s="25">
        <v>0.23695105999999999</v>
      </c>
      <c r="O23" s="25">
        <v>34.512699589999997</v>
      </c>
      <c r="P23" s="25">
        <v>11.23331074</v>
      </c>
      <c r="Q23" s="25">
        <v>0.22291995000000001</v>
      </c>
      <c r="R23" s="34">
        <v>79.754786861137404</v>
      </c>
      <c r="S23" s="34">
        <v>13.361948618730599</v>
      </c>
      <c r="T23" s="34">
        <v>0.32242335695463198</v>
      </c>
      <c r="U23" s="31">
        <v>32.5331075353768</v>
      </c>
      <c r="V23" s="31">
        <v>14.317329279229501</v>
      </c>
      <c r="W23" s="31">
        <v>0.24320736041916499</v>
      </c>
      <c r="X23" s="19">
        <f>-100*(R23-F23)/R23</f>
        <v>-31.366795004661164</v>
      </c>
      <c r="Y23" s="19">
        <f>-100*(S23-G23)/S23</f>
        <v>-3.7752427667883226</v>
      </c>
      <c r="Z23" s="19">
        <f>-100*(T23-H23)/T23</f>
        <v>-34.104522697499405</v>
      </c>
      <c r="AA23" s="19">
        <f>-100*(R23-I23)/R23</f>
        <v>-43.804159632405508</v>
      </c>
      <c r="AB23" s="19">
        <f>-100*(S23-J23)/S23</f>
        <v>-6.3753588120856612</v>
      </c>
      <c r="AC23" s="19">
        <f>-100*(T23-K23)/T23</f>
        <v>-24.8364813613363</v>
      </c>
      <c r="AD23" s="19">
        <f>-100*(R23-L23)/R23</f>
        <v>-56.323150934312189</v>
      </c>
      <c r="AE23" s="19">
        <f>-100*(S23-M23)/S23</f>
        <v>-14.412595974445182</v>
      </c>
      <c r="AF23" s="19">
        <f>-100*(T23-N23)/T23</f>
        <v>-26.50933783518008</v>
      </c>
      <c r="AG23" s="19">
        <f>-100*(R23-O23)/R23</f>
        <v>-56.726485082217415</v>
      </c>
      <c r="AH23" s="19">
        <f>-100*(S23-P23)/S23</f>
        <v>-15.930594701933691</v>
      </c>
      <c r="AI23" s="19">
        <f>-100*(T23-Q23)/T23</f>
        <v>-30.861103827733249</v>
      </c>
      <c r="AJ23" s="19">
        <f>-100*(R23-R23)/R23</f>
        <v>0</v>
      </c>
      <c r="AK23" s="19">
        <f>-100*(S23-S23)/S23</f>
        <v>0</v>
      </c>
      <c r="AL23" s="19">
        <f>-100*(T23-T23)/T23</f>
        <v>0</v>
      </c>
      <c r="AM23" s="19">
        <f>-100*(R23-U23)/R23</f>
        <v>-59.208583188842546</v>
      </c>
      <c r="AN23" s="19">
        <f>-100*(S23-V23)/S23</f>
        <v>7.150009985517098</v>
      </c>
      <c r="AO23" s="19">
        <f>-100*(T23-W23)/T23</f>
        <v>-24.568938579289537</v>
      </c>
      <c r="AP23" s="11"/>
    </row>
    <row r="24" spans="1:42" x14ac:dyDescent="0.35">
      <c r="A24" s="4"/>
      <c r="B24" s="4"/>
      <c r="D24" s="24"/>
      <c r="E24" s="32" t="s">
        <v>2</v>
      </c>
      <c r="F24" s="33">
        <f>AVERAGE(F20:F23)</f>
        <v>46.360711405000004</v>
      </c>
      <c r="G24" s="33">
        <f>AVERAGE(G20:G23)</f>
        <v>11.1988903625</v>
      </c>
      <c r="H24" s="33">
        <f t="shared" ref="H24:R24" si="6">AVERAGE(H20:H23)</f>
        <v>0.19991459</v>
      </c>
      <c r="I24" s="33">
        <f t="shared" si="6"/>
        <v>48.155718234999995</v>
      </c>
      <c r="J24" s="33">
        <f t="shared" si="6"/>
        <v>13.165944</v>
      </c>
      <c r="K24" s="33">
        <f t="shared" si="6"/>
        <v>0.24880067500000003</v>
      </c>
      <c r="L24" s="33">
        <f t="shared" si="6"/>
        <v>29.184761455</v>
      </c>
      <c r="M24" s="33">
        <f>AVERAGE(M20:M23)</f>
        <v>10.924587362500001</v>
      </c>
      <c r="N24" s="33">
        <f t="shared" ref="N24:X24" si="7">AVERAGE(N20:N23)</f>
        <v>0.22951912250000001</v>
      </c>
      <c r="O24" s="33">
        <f t="shared" si="7"/>
        <v>29.255832805000001</v>
      </c>
      <c r="P24" s="33">
        <f t="shared" si="7"/>
        <v>10.854371325000001</v>
      </c>
      <c r="Q24" s="33">
        <f t="shared" si="7"/>
        <v>0.21991134999999998</v>
      </c>
      <c r="R24" s="33">
        <f t="shared" si="7"/>
        <v>58.205806915846082</v>
      </c>
      <c r="S24" s="33">
        <f t="shared" si="7"/>
        <v>11.366010029345453</v>
      </c>
      <c r="T24" s="33">
        <f t="shared" si="7"/>
        <v>0.23778857945592452</v>
      </c>
      <c r="U24" s="33">
        <f t="shared" si="7"/>
        <v>31.691456371491046</v>
      </c>
      <c r="V24" s="33">
        <f t="shared" si="7"/>
        <v>13.23363315009135</v>
      </c>
      <c r="W24" s="33">
        <f t="shared" si="7"/>
        <v>0.23001083521414875</v>
      </c>
      <c r="X24" s="21">
        <f>-100*(R24-F24)/R24</f>
        <v>-20.350367323266749</v>
      </c>
      <c r="Y24" s="21">
        <f>-100*(S24-G24)/S24</f>
        <v>-1.4703459385833149</v>
      </c>
      <c r="Z24" s="21">
        <f>-100*(T24-H24)/T24</f>
        <v>-15.927589770115381</v>
      </c>
      <c r="AA24" s="21">
        <f>-100*(R24-I24)/R24</f>
        <v>-17.266470844354927</v>
      </c>
      <c r="AB24" s="21">
        <f>-100*(S24-J24)/S24</f>
        <v>15.83611105398788</v>
      </c>
      <c r="AC24" s="21">
        <f>-100*(T24-K24)/T24</f>
        <v>4.6310447580249168</v>
      </c>
      <c r="AD24" s="21">
        <f>-100*(R24-L24)/R24</f>
        <v>-49.859364552414313</v>
      </c>
      <c r="AE24" s="21">
        <f>-100*(S24-M24)/S24</f>
        <v>-3.8837082292357743</v>
      </c>
      <c r="AF24" s="21">
        <f>-100*(T24-N24)/T24</f>
        <v>-3.4776510187518515</v>
      </c>
      <c r="AG24" s="21">
        <f>-100*(R24-O24)/R24</f>
        <v>-49.737261013668167</v>
      </c>
      <c r="AH24" s="21">
        <f>-100*(S24-P24)/S24</f>
        <v>-4.5014803174066609</v>
      </c>
      <c r="AI24" s="21">
        <f>-100*(T24-Q24)/T24</f>
        <v>-7.5181194558749569</v>
      </c>
      <c r="AJ24" s="21">
        <f>-100*(R24-R24)/R24</f>
        <v>0</v>
      </c>
      <c r="AK24" s="21">
        <f>-100*(S24-S24)/S24</f>
        <v>0</v>
      </c>
      <c r="AL24" s="21">
        <f>-100*(T24-T24)/T24</f>
        <v>0</v>
      </c>
      <c r="AM24" s="21">
        <f>-100*(R24-U24)/R24</f>
        <v>-45.552758305867087</v>
      </c>
      <c r="AN24" s="21">
        <f>-100*(S24-V24)/S24</f>
        <v>16.431651176832982</v>
      </c>
      <c r="AO24" s="21">
        <f>-100*(T24-W24)/T24</f>
        <v>-3.2708653458344155</v>
      </c>
      <c r="AP24" s="11"/>
    </row>
    <row r="25" spans="1:42" x14ac:dyDescent="0.35">
      <c r="A25" s="4"/>
      <c r="B25" s="4"/>
      <c r="D25" s="24"/>
      <c r="E25" s="32" t="s">
        <v>7</v>
      </c>
      <c r="F25" s="33">
        <f>_xlfn.STDEV.P(F20:F23)</f>
        <v>8.6805025448882844</v>
      </c>
      <c r="G25" s="33">
        <f t="shared" ref="G25:W25" si="8">_xlfn.STDEV.P(G20:G23)</f>
        <v>1.0283965302786044</v>
      </c>
      <c r="H25" s="33">
        <f t="shared" si="8"/>
        <v>1.7418764748676926E-2</v>
      </c>
      <c r="I25" s="33">
        <f t="shared" si="8"/>
        <v>3.8990151437965701</v>
      </c>
      <c r="J25" s="33">
        <f t="shared" si="8"/>
        <v>0.68504881458458144</v>
      </c>
      <c r="K25" s="33">
        <f t="shared" si="8"/>
        <v>9.5792237056180583E-3</v>
      </c>
      <c r="L25" s="33">
        <f t="shared" si="8"/>
        <v>4.2257268538651429</v>
      </c>
      <c r="M25" s="33">
        <f t="shared" si="8"/>
        <v>0.31635039689805966</v>
      </c>
      <c r="N25" s="33">
        <f t="shared" si="8"/>
        <v>1.4393577724435596E-2</v>
      </c>
      <c r="O25" s="33">
        <f t="shared" si="8"/>
        <v>3.7296596321513182</v>
      </c>
      <c r="P25" s="33">
        <f t="shared" si="8"/>
        <v>0.26467713710701274</v>
      </c>
      <c r="Q25" s="33">
        <f t="shared" si="8"/>
        <v>1.1229874185018718E-2</v>
      </c>
      <c r="R25" s="33">
        <f t="shared" si="8"/>
        <v>18.412466104668908</v>
      </c>
      <c r="S25" s="33">
        <f t="shared" si="8"/>
        <v>2.551496286569892</v>
      </c>
      <c r="T25" s="33">
        <f t="shared" si="8"/>
        <v>7.1136565575636121E-2</v>
      </c>
      <c r="U25" s="33">
        <f t="shared" si="8"/>
        <v>4.0420733238265134</v>
      </c>
      <c r="V25" s="33">
        <f t="shared" si="8"/>
        <v>0.9707812316279808</v>
      </c>
      <c r="W25" s="33">
        <f t="shared" si="8"/>
        <v>9.3664525353009155E-3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11"/>
    </row>
    <row r="26" spans="1:42" x14ac:dyDescent="0.35">
      <c r="A26" s="4"/>
      <c r="B26" s="4"/>
      <c r="D26" s="24"/>
      <c r="E26" s="3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11"/>
    </row>
    <row r="27" spans="1:42" x14ac:dyDescent="0.35">
      <c r="A27" s="4"/>
      <c r="B27" s="4"/>
      <c r="D27" s="25">
        <v>0.3</v>
      </c>
      <c r="E27" s="24"/>
      <c r="F27" s="26" t="s">
        <v>0</v>
      </c>
      <c r="G27" s="26"/>
      <c r="H27" s="26"/>
      <c r="I27" s="26" t="s">
        <v>1</v>
      </c>
      <c r="J27" s="26"/>
      <c r="K27" s="26"/>
      <c r="L27" s="26"/>
      <c r="M27" s="26"/>
      <c r="N27" s="26"/>
      <c r="O27" s="26"/>
      <c r="P27" s="26"/>
      <c r="Q27" s="26"/>
      <c r="R27" s="26" t="s">
        <v>11</v>
      </c>
      <c r="S27" s="26"/>
      <c r="T27" s="26"/>
      <c r="U27" s="26" t="s">
        <v>12</v>
      </c>
      <c r="V27" s="26"/>
      <c r="W27" s="26"/>
      <c r="X27" s="17" t="s">
        <v>0</v>
      </c>
      <c r="Y27" s="17"/>
      <c r="Z27" s="17"/>
      <c r="AA27" s="18" t="s">
        <v>1</v>
      </c>
      <c r="AB27" s="18"/>
      <c r="AC27" s="18"/>
      <c r="AD27" s="18"/>
      <c r="AE27" s="18"/>
      <c r="AF27" s="18"/>
      <c r="AG27" s="17"/>
      <c r="AH27" s="17"/>
      <c r="AI27" s="17"/>
      <c r="AJ27" s="17" t="s">
        <v>11</v>
      </c>
      <c r="AK27" s="17"/>
      <c r="AL27" s="17"/>
      <c r="AM27" s="18" t="s">
        <v>12</v>
      </c>
      <c r="AN27" s="18"/>
      <c r="AO27" s="18"/>
      <c r="AP27" s="11"/>
    </row>
    <row r="28" spans="1:42" x14ac:dyDescent="0.35">
      <c r="A28" s="4"/>
      <c r="B28" s="4"/>
      <c r="D28" s="24"/>
      <c r="E28" s="24"/>
      <c r="F28" s="27"/>
      <c r="G28" s="27"/>
      <c r="H28" s="27"/>
      <c r="I28" s="26" t="s">
        <v>3</v>
      </c>
      <c r="J28" s="26"/>
      <c r="K28" s="26"/>
      <c r="L28" s="26" t="s">
        <v>4</v>
      </c>
      <c r="M28" s="26"/>
      <c r="N28" s="26"/>
      <c r="O28" s="26" t="s">
        <v>6</v>
      </c>
      <c r="P28" s="26"/>
      <c r="Q28" s="26"/>
      <c r="R28" s="25"/>
      <c r="S28" s="25"/>
      <c r="T28" s="25"/>
      <c r="U28" s="28"/>
      <c r="V28" s="28"/>
      <c r="W28" s="28"/>
      <c r="X28" s="18"/>
      <c r="Y28" s="18"/>
      <c r="Z28" s="18"/>
      <c r="AA28" s="17" t="s">
        <v>3</v>
      </c>
      <c r="AB28" s="17"/>
      <c r="AC28" s="17"/>
      <c r="AD28" s="17" t="s">
        <v>4</v>
      </c>
      <c r="AE28" s="17"/>
      <c r="AF28" s="17"/>
      <c r="AG28" s="17" t="s">
        <v>6</v>
      </c>
      <c r="AH28" s="17"/>
      <c r="AI28" s="17"/>
      <c r="AJ28" s="17"/>
      <c r="AK28" s="17"/>
      <c r="AL28" s="17"/>
      <c r="AM28" s="19"/>
      <c r="AN28" s="19"/>
      <c r="AO28" s="19"/>
      <c r="AP28" s="11"/>
    </row>
    <row r="29" spans="1:42" x14ac:dyDescent="0.35">
      <c r="A29" s="4"/>
      <c r="B29" s="4"/>
      <c r="D29" s="24"/>
      <c r="E29" s="24"/>
      <c r="F29" s="29" t="s">
        <v>21</v>
      </c>
      <c r="G29" s="29" t="s">
        <v>20</v>
      </c>
      <c r="H29" s="29" t="s">
        <v>19</v>
      </c>
      <c r="I29" s="29" t="s">
        <v>21</v>
      </c>
      <c r="J29" s="29" t="s">
        <v>20</v>
      </c>
      <c r="K29" s="29" t="s">
        <v>19</v>
      </c>
      <c r="L29" s="29" t="s">
        <v>21</v>
      </c>
      <c r="M29" s="29" t="s">
        <v>20</v>
      </c>
      <c r="N29" s="29" t="s">
        <v>19</v>
      </c>
      <c r="O29" s="29" t="s">
        <v>21</v>
      </c>
      <c r="P29" s="29" t="s">
        <v>20</v>
      </c>
      <c r="Q29" s="29" t="s">
        <v>19</v>
      </c>
      <c r="R29" s="29" t="s">
        <v>21</v>
      </c>
      <c r="S29" s="29" t="s">
        <v>20</v>
      </c>
      <c r="T29" s="29" t="s">
        <v>19</v>
      </c>
      <c r="U29" s="29" t="s">
        <v>21</v>
      </c>
      <c r="V29" s="29" t="s">
        <v>20</v>
      </c>
      <c r="W29" s="29" t="s">
        <v>19</v>
      </c>
      <c r="X29" s="20" t="s">
        <v>21</v>
      </c>
      <c r="Y29" s="20" t="s">
        <v>20</v>
      </c>
      <c r="Z29" s="20" t="s">
        <v>19</v>
      </c>
      <c r="AA29" s="20" t="s">
        <v>21</v>
      </c>
      <c r="AB29" s="20" t="s">
        <v>20</v>
      </c>
      <c r="AC29" s="20" t="s">
        <v>19</v>
      </c>
      <c r="AD29" s="20" t="s">
        <v>21</v>
      </c>
      <c r="AE29" s="20" t="s">
        <v>20</v>
      </c>
      <c r="AF29" s="20" t="s">
        <v>19</v>
      </c>
      <c r="AG29" s="20" t="s">
        <v>21</v>
      </c>
      <c r="AH29" s="20" t="s">
        <v>20</v>
      </c>
      <c r="AI29" s="20" t="s">
        <v>19</v>
      </c>
      <c r="AJ29" s="20" t="s">
        <v>21</v>
      </c>
      <c r="AK29" s="20" t="s">
        <v>20</v>
      </c>
      <c r="AL29" s="20" t="s">
        <v>19</v>
      </c>
      <c r="AM29" s="20" t="s">
        <v>21</v>
      </c>
      <c r="AN29" s="20" t="s">
        <v>20</v>
      </c>
      <c r="AO29" s="20" t="s">
        <v>19</v>
      </c>
      <c r="AP29" s="11"/>
    </row>
    <row r="30" spans="1:42" x14ac:dyDescent="0.35">
      <c r="A30" s="4"/>
      <c r="B30" s="4"/>
      <c r="D30" s="24"/>
      <c r="E30" s="30">
        <v>0.2</v>
      </c>
      <c r="F30" s="25">
        <v>31.558978799999998</v>
      </c>
      <c r="G30" s="25">
        <v>8.8763080300000006</v>
      </c>
      <c r="H30" s="25">
        <v>0.14897249000000001</v>
      </c>
      <c r="I30" s="25">
        <v>40.493319800000002</v>
      </c>
      <c r="J30" s="25">
        <v>11.474219850000001</v>
      </c>
      <c r="K30" s="25">
        <v>0.21308595999999999</v>
      </c>
      <c r="L30" s="25">
        <v>24.484179640000001</v>
      </c>
      <c r="M30" s="25">
        <v>10.33863348</v>
      </c>
      <c r="N30" s="25">
        <v>0.18937884999999999</v>
      </c>
      <c r="O30" s="25">
        <v>23.88167997</v>
      </c>
      <c r="P30" s="25">
        <v>10.437304040000001</v>
      </c>
      <c r="Q30" s="25">
        <v>0.17853833999999999</v>
      </c>
      <c r="R30" s="25">
        <v>29.7059351334402</v>
      </c>
      <c r="S30" s="25">
        <v>7.2648627226439997</v>
      </c>
      <c r="T30" s="25">
        <v>0.13465980213408499</v>
      </c>
      <c r="U30" s="31">
        <v>25.218625159949699</v>
      </c>
      <c r="V30" s="31">
        <v>11.9675351776557</v>
      </c>
      <c r="W30" s="31">
        <v>0.21661339864253801</v>
      </c>
      <c r="X30" s="19">
        <f>-100*(R30-F30)/R30</f>
        <v>6.2379576951065694</v>
      </c>
      <c r="Y30" s="19">
        <f>-100*(S30-G30)/S30</f>
        <v>22.181359357737811</v>
      </c>
      <c r="Z30" s="19">
        <f>-100*(T30-H30)/T30</f>
        <v>10.628775357670161</v>
      </c>
      <c r="AA30" s="19">
        <f>-100*(R30-I30)/R30</f>
        <v>36.313903663030487</v>
      </c>
      <c r="AB30" s="19">
        <f>-100*(S30-J30)/S30</f>
        <v>57.941316829508281</v>
      </c>
      <c r="AC30" s="19">
        <f>-100*(T30-K30)/T30</f>
        <v>58.240214691407026</v>
      </c>
      <c r="AD30" s="19">
        <f>-100*(R30-L30)/R30</f>
        <v>-17.578155577273943</v>
      </c>
      <c r="AE30" s="19">
        <f>-100*(S30-M30)/S30</f>
        <v>42.310101026070342</v>
      </c>
      <c r="AF30" s="19">
        <f>-100*(T30-N30)/T30</f>
        <v>40.635027676209951</v>
      </c>
      <c r="AG30" s="19">
        <f>-100*(R30-O30)/R30</f>
        <v>-19.606368684498307</v>
      </c>
      <c r="AH30" s="19">
        <f>-100*(S30-P30)/S30</f>
        <v>43.668289938469911</v>
      </c>
      <c r="AI30" s="19">
        <f>-100*(T30-Q30)/T30</f>
        <v>32.584733655128773</v>
      </c>
      <c r="AJ30" s="19">
        <f>-100*(R30-R30)/R30</f>
        <v>0</v>
      </c>
      <c r="AK30" s="19">
        <f>-100*(S30-S30)/S30</f>
        <v>0</v>
      </c>
      <c r="AL30" s="19">
        <f>-100*(T30-T30)/T30</f>
        <v>0</v>
      </c>
      <c r="AM30" s="19">
        <f>-100*(R30-U30)/R30</f>
        <v>-15.105769110897644</v>
      </c>
      <c r="AN30" s="19">
        <f>-100*(S30-V30)/S30</f>
        <v>64.731745588995693</v>
      </c>
      <c r="AO30" s="19">
        <f>-100*(T30-W30)/T30</f>
        <v>60.859733350008376</v>
      </c>
      <c r="AP30" s="11"/>
    </row>
    <row r="31" spans="1:42" x14ac:dyDescent="0.35">
      <c r="A31" s="4"/>
      <c r="B31" s="4"/>
      <c r="D31" s="24"/>
      <c r="E31" s="30">
        <v>0.4</v>
      </c>
      <c r="F31" s="25">
        <v>47.01860946</v>
      </c>
      <c r="G31" s="25">
        <v>10.26842151</v>
      </c>
      <c r="H31" s="25">
        <v>0.24793438000000001</v>
      </c>
      <c r="I31" s="25">
        <v>46.76507256</v>
      </c>
      <c r="J31" s="25">
        <v>12.954614980000001</v>
      </c>
      <c r="K31" s="25">
        <v>0.25718654000000002</v>
      </c>
      <c r="L31" s="25">
        <v>22.293855189999999</v>
      </c>
      <c r="M31" s="25">
        <v>10.20201576</v>
      </c>
      <c r="N31" s="25">
        <v>0.22039117</v>
      </c>
      <c r="O31" s="25">
        <v>22.220400479999999</v>
      </c>
      <c r="P31" s="25">
        <v>9.9722074900000006</v>
      </c>
      <c r="Q31" s="25">
        <v>0.20833192</v>
      </c>
      <c r="R31" s="25">
        <v>56.360700681610702</v>
      </c>
      <c r="S31" s="25">
        <v>11.2908317062048</v>
      </c>
      <c r="T31" s="25">
        <v>0.208129897600071</v>
      </c>
      <c r="U31" s="31">
        <v>31.677137244918001</v>
      </c>
      <c r="V31" s="31">
        <v>12.6107307178792</v>
      </c>
      <c r="W31" s="31">
        <v>0.22526969912035499</v>
      </c>
      <c r="X31" s="19">
        <f>-100*(R31-F31)/R31</f>
        <v>-16.575541305608407</v>
      </c>
      <c r="Y31" s="19">
        <f>-100*(S31-G31)/S31</f>
        <v>-9.0552248302748346</v>
      </c>
      <c r="Z31" s="19">
        <f>-100*(T31-H31)/T31</f>
        <v>19.124826783134608</v>
      </c>
      <c r="AA31" s="19">
        <f>-100*(R31-I31)/R31</f>
        <v>-17.025388268002054</v>
      </c>
      <c r="AB31" s="19">
        <f>-100*(S31-J31)/S31</f>
        <v>14.735701647920937</v>
      </c>
      <c r="AC31" s="19">
        <f>-100*(T31-K31)/T31</f>
        <v>23.570204456734562</v>
      </c>
      <c r="AD31" s="19">
        <f>-100*(R31-L31)/R31</f>
        <v>-60.444325708544632</v>
      </c>
      <c r="AE31" s="19">
        <f>-100*(S31-M31)/S31</f>
        <v>-9.6433635230471886</v>
      </c>
      <c r="AF31" s="19">
        <f>-100*(T31-N31)/T31</f>
        <v>5.891163423089492</v>
      </c>
      <c r="AG31" s="19">
        <f>-100*(R31-O31)/R31</f>
        <v>-60.574655369304082</v>
      </c>
      <c r="AH31" s="19">
        <f>-100*(S31-P31)/S31</f>
        <v>-11.678716418031087</v>
      </c>
      <c r="AI31" s="19">
        <f>-100*(T31-Q31)/T31</f>
        <v>9.7065535638323305E-2</v>
      </c>
      <c r="AJ31" s="19">
        <f>-100*(R31-R31)/R31</f>
        <v>0</v>
      </c>
      <c r="AK31" s="19">
        <f>-100*(S31-S31)/S31</f>
        <v>0</v>
      </c>
      <c r="AL31" s="19">
        <f>-100*(T31-T31)/T31</f>
        <v>0</v>
      </c>
      <c r="AM31" s="19">
        <f>-100*(R31-U31)/R31</f>
        <v>-43.795700085656357</v>
      </c>
      <c r="AN31" s="19">
        <f>-100*(S31-V31)/S31</f>
        <v>11.690006954483771</v>
      </c>
      <c r="AO31" s="19">
        <f>-100*(T31-W31)/T31</f>
        <v>8.2351462802421267</v>
      </c>
      <c r="AP31" s="11"/>
    </row>
    <row r="32" spans="1:42" x14ac:dyDescent="0.35">
      <c r="A32" s="4"/>
      <c r="B32" s="4"/>
      <c r="D32" s="24"/>
      <c r="E32" s="30">
        <v>0.6</v>
      </c>
      <c r="F32" s="25">
        <v>42.175843980000003</v>
      </c>
      <c r="G32" s="25">
        <v>10.55324519</v>
      </c>
      <c r="H32" s="25">
        <v>0.18031611</v>
      </c>
      <c r="I32" s="25">
        <v>51.531443289999999</v>
      </c>
      <c r="J32" s="25">
        <v>12.92783893</v>
      </c>
      <c r="K32" s="25">
        <v>0.24555885</v>
      </c>
      <c r="L32" s="25">
        <v>27.566034869999999</v>
      </c>
      <c r="M32" s="25">
        <v>10.44184797</v>
      </c>
      <c r="N32" s="25">
        <v>0.23276094999999999</v>
      </c>
      <c r="O32" s="25">
        <v>26.621395849999999</v>
      </c>
      <c r="P32" s="25">
        <v>10.24542881</v>
      </c>
      <c r="Q32" s="25">
        <v>0.21269869</v>
      </c>
      <c r="R32" s="34">
        <v>68.150501113430096</v>
      </c>
      <c r="S32" s="34">
        <v>13.574393657201499</v>
      </c>
      <c r="T32" s="34">
        <v>0.28546853909744702</v>
      </c>
      <c r="U32" s="31">
        <v>32.912271523854301</v>
      </c>
      <c r="V32" s="31">
        <v>13.5954842570384</v>
      </c>
      <c r="W32" s="31">
        <v>0.231850745925959</v>
      </c>
      <c r="X32" s="19">
        <f>-100*(R32-F32)/R32</f>
        <v>-38.113670052400231</v>
      </c>
      <c r="Y32" s="19">
        <f>-100*(S32-G32)/S32</f>
        <v>-22.256231427314741</v>
      </c>
      <c r="Z32" s="19">
        <f>-100*(T32-H32)/T32</f>
        <v>-36.835032480252536</v>
      </c>
      <c r="AA32" s="19">
        <f>-100*(R32-I32)/R32</f>
        <v>-24.385818962312896</v>
      </c>
      <c r="AB32" s="19">
        <f>-100*(S32-J32)/S32</f>
        <v>-4.7630468330973166</v>
      </c>
      <c r="AC32" s="19">
        <f>-100*(T32-K32)/T32</f>
        <v>-13.980415923809918</v>
      </c>
      <c r="AD32" s="19">
        <f>-100*(R32-L32)/R32</f>
        <v>-59.551236719273824</v>
      </c>
      <c r="AE32" s="19">
        <f>-100*(S32-M32)/S32</f>
        <v>-23.076873754428203</v>
      </c>
      <c r="AF32" s="19">
        <f>-100*(T32-N32)/T32</f>
        <v>-18.463536915167683</v>
      </c>
      <c r="AG32" s="19">
        <f>-100*(R32-O32)/R32</f>
        <v>-60.937343944557085</v>
      </c>
      <c r="AH32" s="19">
        <f>-100*(S32-P32)/S32</f>
        <v>-24.523856691274119</v>
      </c>
      <c r="AI32" s="19">
        <f>-100*(T32-Q32)/T32</f>
        <v>-25.491372649161328</v>
      </c>
      <c r="AJ32" s="19">
        <f>-100*(R32-R32)/R32</f>
        <v>0</v>
      </c>
      <c r="AK32" s="19">
        <f>-100*(S32-S32)/S32</f>
        <v>0</v>
      </c>
      <c r="AL32" s="19">
        <f>-100*(T32-T32)/T32</f>
        <v>0</v>
      </c>
      <c r="AM32" s="19">
        <f>-100*(R32-U32)/R32</f>
        <v>-51.706486399747931</v>
      </c>
      <c r="AN32" s="19">
        <f>-100*(S32-V32)/S32</f>
        <v>0.15537047450890809</v>
      </c>
      <c r="AO32" s="19">
        <f>-100*(T32-W32)/T32</f>
        <v>-18.78238258443784</v>
      </c>
      <c r="AP32" s="11"/>
    </row>
    <row r="33" spans="1:42" x14ac:dyDescent="0.35">
      <c r="A33" s="4"/>
      <c r="B33" s="4"/>
      <c r="D33" s="24"/>
      <c r="E33" s="30">
        <v>0.8</v>
      </c>
      <c r="F33" s="25">
        <v>52.771280369999999</v>
      </c>
      <c r="G33" s="25">
        <v>11.27749232</v>
      </c>
      <c r="H33" s="25">
        <v>0.24811685999999999</v>
      </c>
      <c r="I33" s="25">
        <v>42.325162970000001</v>
      </c>
      <c r="J33" s="25">
        <v>11.68216704</v>
      </c>
      <c r="K33" s="25">
        <v>0.22872038</v>
      </c>
      <c r="L33" s="25">
        <v>32.524302980000002</v>
      </c>
      <c r="M33" s="25">
        <v>10.710812000000001</v>
      </c>
      <c r="N33" s="25">
        <v>0.21690308999999999</v>
      </c>
      <c r="O33" s="25">
        <v>31.453939689999999</v>
      </c>
      <c r="P33" s="25">
        <v>10.683425769999999</v>
      </c>
      <c r="Q33" s="25">
        <v>0.21096026000000001</v>
      </c>
      <c r="R33" s="34">
        <v>80.615063473948794</v>
      </c>
      <c r="S33" s="34">
        <v>13.2447122156017</v>
      </c>
      <c r="T33" s="34">
        <v>0.32362943618830298</v>
      </c>
      <c r="U33" s="31">
        <v>30.448067096850401</v>
      </c>
      <c r="V33" s="31">
        <v>13.8765409787081</v>
      </c>
      <c r="W33" s="31">
        <v>0.24136577705097501</v>
      </c>
      <c r="X33" s="19">
        <f>-100*(R33-F33)/R33</f>
        <v>-34.539181517789991</v>
      </c>
      <c r="Y33" s="19">
        <f>-100*(S33-G33)/S33</f>
        <v>-14.852870063000685</v>
      </c>
      <c r="Z33" s="19">
        <f>-100*(T33-H33)/T33</f>
        <v>-23.333037030774353</v>
      </c>
      <c r="AA33" s="19">
        <f>-100*(R33-I33)/R33</f>
        <v>-47.497203194936873</v>
      </c>
      <c r="AB33" s="19">
        <f>-100*(S33-J33)/S33</f>
        <v>-11.797501902390069</v>
      </c>
      <c r="AC33" s="19">
        <f>-100*(T33-K33)/T33</f>
        <v>-29.326459702225719</v>
      </c>
      <c r="AD33" s="19">
        <f>-100*(R33-L33)/R33</f>
        <v>-59.654806957374149</v>
      </c>
      <c r="AE33" s="19">
        <f>-100*(S33-M33)/S33</f>
        <v>-19.131410138280497</v>
      </c>
      <c r="AF33" s="19">
        <f>-100*(T33-N33)/T33</f>
        <v>-32.977947693918829</v>
      </c>
      <c r="AG33" s="19">
        <f>-100*(R33-O33)/R33</f>
        <v>-60.982552968944184</v>
      </c>
      <c r="AH33" s="19">
        <f>-100*(S33-P33)/S33</f>
        <v>-19.338181184371944</v>
      </c>
      <c r="AI33" s="19">
        <f>-100*(T33-Q33)/T33</f>
        <v>-34.814254696765808</v>
      </c>
      <c r="AJ33" s="19">
        <f>-100*(R33-R33)/R33</f>
        <v>0</v>
      </c>
      <c r="AK33" s="19">
        <f>-100*(S33-S33)/S33</f>
        <v>0</v>
      </c>
      <c r="AL33" s="19">
        <f>-100*(T33-T33)/T33</f>
        <v>0</v>
      </c>
      <c r="AM33" s="19">
        <f>-100*(R33-U33)/R33</f>
        <v>-62.230300660012674</v>
      </c>
      <c r="AN33" s="19">
        <f>-100*(S33-V33)/S33</f>
        <v>4.7704227379295778</v>
      </c>
      <c r="AO33" s="19">
        <f>-100*(T33-W33)/T33</f>
        <v>-25.41909045920751</v>
      </c>
      <c r="AP33" s="11"/>
    </row>
    <row r="34" spans="1:42" x14ac:dyDescent="0.35">
      <c r="A34" s="4"/>
      <c r="B34" s="4"/>
      <c r="D34" s="24"/>
      <c r="E34" s="32" t="s">
        <v>2</v>
      </c>
      <c r="F34" s="33">
        <f>AVERAGE(F30:F33)</f>
        <v>43.381178152499999</v>
      </c>
      <c r="G34" s="33">
        <f>AVERAGE(G30:G33)</f>
        <v>10.2438667625</v>
      </c>
      <c r="H34" s="33">
        <f t="shared" ref="H34:R34" si="9">AVERAGE(H30:H33)</f>
        <v>0.20633496000000001</v>
      </c>
      <c r="I34" s="33">
        <f t="shared" si="9"/>
        <v>45.278749654999999</v>
      </c>
      <c r="J34" s="33">
        <f t="shared" si="9"/>
        <v>12.259710200000001</v>
      </c>
      <c r="K34" s="33">
        <f t="shared" si="9"/>
        <v>0.23613793249999998</v>
      </c>
      <c r="L34" s="33">
        <f t="shared" si="9"/>
        <v>26.717093169999998</v>
      </c>
      <c r="M34" s="33">
        <f>AVERAGE(M30:M33)</f>
        <v>10.423327302499999</v>
      </c>
      <c r="N34" s="33">
        <f t="shared" ref="N34:X34" si="10">AVERAGE(N30:N33)</f>
        <v>0.21485851499999997</v>
      </c>
      <c r="O34" s="33">
        <f t="shared" si="10"/>
        <v>26.0443539975</v>
      </c>
      <c r="P34" s="33">
        <f t="shared" si="10"/>
        <v>10.334591527500001</v>
      </c>
      <c r="Q34" s="33">
        <f t="shared" si="10"/>
        <v>0.2026323025</v>
      </c>
      <c r="R34" s="33">
        <f t="shared" si="10"/>
        <v>58.708050100607451</v>
      </c>
      <c r="S34" s="33">
        <f t="shared" si="10"/>
        <v>11.343700075413</v>
      </c>
      <c r="T34" s="33">
        <f t="shared" si="10"/>
        <v>0.23797191875497647</v>
      </c>
      <c r="U34" s="33">
        <f t="shared" si="10"/>
        <v>30.064025256393101</v>
      </c>
      <c r="V34" s="33">
        <f t="shared" si="10"/>
        <v>13.012572782820349</v>
      </c>
      <c r="W34" s="33">
        <f t="shared" si="10"/>
        <v>0.22877490518495674</v>
      </c>
      <c r="X34" s="21">
        <f>-100*(R34-F34)/R34</f>
        <v>-26.106934094799488</v>
      </c>
      <c r="Y34" s="21">
        <f>-100*(S34-G34)/S34</f>
        <v>-9.6955429498426504</v>
      </c>
      <c r="Z34" s="21">
        <f>-100*(T34-H34)/T34</f>
        <v>-13.294408399316598</v>
      </c>
      <c r="AA34" s="21">
        <f>-100*(R34-I34)/R34</f>
        <v>-22.874717219518928</v>
      </c>
      <c r="AB34" s="21">
        <f>-100*(S34-J34)/S34</f>
        <v>8.0750559208843526</v>
      </c>
      <c r="AC34" s="21">
        <f>-100*(T34-K34)/T34</f>
        <v>-0.77067339061329554</v>
      </c>
      <c r="AD34" s="21">
        <f>-100*(R34-L34)/R34</f>
        <v>-54.491601877059182</v>
      </c>
      <c r="AE34" s="21">
        <f>-100*(S34-M34)/S34</f>
        <v>-8.1135146979764681</v>
      </c>
      <c r="AF34" s="21">
        <f>-100*(T34-N34)/T34</f>
        <v>-9.7126601642334123</v>
      </c>
      <c r="AG34" s="21">
        <f>-100*(R34-O34)/R34</f>
        <v>-55.637508054060689</v>
      </c>
      <c r="AH34" s="21">
        <f>-100*(S34-P34)/S34</f>
        <v>-8.8957618872540607</v>
      </c>
      <c r="AI34" s="21">
        <f>-100*(T34-Q34)/T34</f>
        <v>-14.850330425483218</v>
      </c>
      <c r="AJ34" s="21">
        <f>-100*(R34-R34)/R34</f>
        <v>0</v>
      </c>
      <c r="AK34" s="21">
        <f>-100*(S34-S34)/S34</f>
        <v>0</v>
      </c>
      <c r="AL34" s="21">
        <f>-100*(T34-T34)/T34</f>
        <v>0</v>
      </c>
      <c r="AM34" s="21">
        <f>-100*(R34-U34)/R34</f>
        <v>-48.790625468104196</v>
      </c>
      <c r="AN34" s="21">
        <f>-100*(S34-V34)/S34</f>
        <v>14.711890267837399</v>
      </c>
      <c r="AO34" s="21">
        <f>-100*(T34-W34)/T34</f>
        <v>-3.8647474114327203</v>
      </c>
      <c r="AP34" s="11"/>
    </row>
    <row r="35" spans="1:42" x14ac:dyDescent="0.35">
      <c r="A35" s="4"/>
      <c r="B35" s="4"/>
      <c r="D35" s="24"/>
      <c r="E35" s="32" t="s">
        <v>7</v>
      </c>
      <c r="F35" s="33">
        <f>_xlfn.STDEV.P(F30:F33)</f>
        <v>7.7881665713043091</v>
      </c>
      <c r="G35" s="33">
        <f t="shared" ref="G35:W35" si="11">_xlfn.STDEV.P(G30:G33)</f>
        <v>0.87105060515755239</v>
      </c>
      <c r="H35" s="33">
        <f t="shared" si="11"/>
        <v>4.3138360051611251E-2</v>
      </c>
      <c r="I35" s="33">
        <f t="shared" si="11"/>
        <v>4.2699340356155311</v>
      </c>
      <c r="J35" s="33">
        <f t="shared" si="11"/>
        <v>0.68553625810823637</v>
      </c>
      <c r="K35" s="33">
        <f t="shared" si="11"/>
        <v>1.6719831678742136E-2</v>
      </c>
      <c r="L35" s="33">
        <f t="shared" si="11"/>
        <v>3.8404207076676773</v>
      </c>
      <c r="M35" s="33">
        <f t="shared" si="11"/>
        <v>0.18650891991718729</v>
      </c>
      <c r="N35" s="33">
        <f t="shared" si="11"/>
        <v>1.5846932398110213E-2</v>
      </c>
      <c r="O35" s="33">
        <f t="shared" si="11"/>
        <v>3.4962971168530794</v>
      </c>
      <c r="P35" s="33">
        <f t="shared" si="11"/>
        <v>0.26053184536223067</v>
      </c>
      <c r="Q35" s="33">
        <f t="shared" si="11"/>
        <v>1.3997247068796024E-2</v>
      </c>
      <c r="R35" s="33">
        <f t="shared" si="11"/>
        <v>18.812959880976731</v>
      </c>
      <c r="S35" s="33">
        <f t="shared" si="11"/>
        <v>2.5114512850035302</v>
      </c>
      <c r="T35" s="33">
        <f t="shared" si="11"/>
        <v>7.2727365729991875E-2</v>
      </c>
      <c r="U35" s="33">
        <f t="shared" si="11"/>
        <v>2.9300182302105631</v>
      </c>
      <c r="V35" s="33">
        <f t="shared" si="11"/>
        <v>0.76482146146094587</v>
      </c>
      <c r="W35" s="33">
        <f t="shared" si="11"/>
        <v>9.0578634559579513E-3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1"/>
    </row>
    <row r="36" spans="1:42" x14ac:dyDescent="0.35">
      <c r="A36" s="4"/>
      <c r="B36" s="4"/>
      <c r="D36" s="24"/>
      <c r="E36" s="32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11"/>
    </row>
    <row r="37" spans="1:42" x14ac:dyDescent="0.35">
      <c r="A37" s="4"/>
      <c r="B37" s="4"/>
      <c r="D37" s="25">
        <v>0.4</v>
      </c>
      <c r="E37" s="24"/>
      <c r="F37" s="26" t="s">
        <v>0</v>
      </c>
      <c r="G37" s="26"/>
      <c r="H37" s="26"/>
      <c r="I37" s="26" t="s">
        <v>1</v>
      </c>
      <c r="J37" s="26"/>
      <c r="K37" s="26"/>
      <c r="L37" s="26"/>
      <c r="M37" s="26"/>
      <c r="N37" s="26"/>
      <c r="O37" s="26"/>
      <c r="P37" s="26"/>
      <c r="Q37" s="26"/>
      <c r="R37" s="26" t="s">
        <v>11</v>
      </c>
      <c r="S37" s="26"/>
      <c r="T37" s="26"/>
      <c r="U37" s="26" t="s">
        <v>12</v>
      </c>
      <c r="V37" s="26"/>
      <c r="W37" s="26"/>
      <c r="X37" s="17" t="s">
        <v>0</v>
      </c>
      <c r="Y37" s="17"/>
      <c r="Z37" s="17"/>
      <c r="AA37" s="18" t="s">
        <v>1</v>
      </c>
      <c r="AB37" s="18"/>
      <c r="AC37" s="18"/>
      <c r="AD37" s="18"/>
      <c r="AE37" s="18"/>
      <c r="AF37" s="18"/>
      <c r="AG37" s="17"/>
      <c r="AH37" s="17"/>
      <c r="AI37" s="17"/>
      <c r="AJ37" s="17" t="s">
        <v>11</v>
      </c>
      <c r="AK37" s="17"/>
      <c r="AL37" s="17"/>
      <c r="AM37" s="18" t="s">
        <v>12</v>
      </c>
      <c r="AN37" s="18"/>
      <c r="AO37" s="18"/>
      <c r="AP37" s="11"/>
    </row>
    <row r="38" spans="1:42" x14ac:dyDescent="0.35">
      <c r="A38" s="4"/>
      <c r="B38" s="4"/>
      <c r="D38" s="24"/>
      <c r="E38" s="24"/>
      <c r="F38" s="27"/>
      <c r="G38" s="27"/>
      <c r="H38" s="27"/>
      <c r="I38" s="26" t="s">
        <v>3</v>
      </c>
      <c r="J38" s="26"/>
      <c r="K38" s="26"/>
      <c r="L38" s="26" t="s">
        <v>4</v>
      </c>
      <c r="M38" s="26"/>
      <c r="N38" s="26"/>
      <c r="O38" s="26" t="s">
        <v>6</v>
      </c>
      <c r="P38" s="26"/>
      <c r="Q38" s="26"/>
      <c r="R38" s="25"/>
      <c r="S38" s="25"/>
      <c r="T38" s="25"/>
      <c r="U38" s="28"/>
      <c r="V38" s="28"/>
      <c r="W38" s="28"/>
      <c r="X38" s="18"/>
      <c r="Y38" s="18"/>
      <c r="Z38" s="18"/>
      <c r="AA38" s="17" t="s">
        <v>3</v>
      </c>
      <c r="AB38" s="17"/>
      <c r="AC38" s="17"/>
      <c r="AD38" s="17" t="s">
        <v>4</v>
      </c>
      <c r="AE38" s="17"/>
      <c r="AF38" s="17"/>
      <c r="AG38" s="17" t="s">
        <v>6</v>
      </c>
      <c r="AH38" s="17"/>
      <c r="AI38" s="17"/>
      <c r="AJ38" s="17"/>
      <c r="AK38" s="17"/>
      <c r="AL38" s="17"/>
      <c r="AM38" s="19"/>
      <c r="AN38" s="19"/>
      <c r="AO38" s="19"/>
      <c r="AP38" s="11"/>
    </row>
    <row r="39" spans="1:42" x14ac:dyDescent="0.35">
      <c r="A39" s="4"/>
      <c r="B39" s="4"/>
      <c r="D39" s="24"/>
      <c r="E39" s="24"/>
      <c r="F39" s="29" t="s">
        <v>21</v>
      </c>
      <c r="G39" s="29" t="s">
        <v>20</v>
      </c>
      <c r="H39" s="29" t="s">
        <v>19</v>
      </c>
      <c r="I39" s="29" t="s">
        <v>21</v>
      </c>
      <c r="J39" s="29" t="s">
        <v>20</v>
      </c>
      <c r="K39" s="29" t="s">
        <v>19</v>
      </c>
      <c r="L39" s="29" t="s">
        <v>21</v>
      </c>
      <c r="M39" s="29" t="s">
        <v>20</v>
      </c>
      <c r="N39" s="29" t="s">
        <v>19</v>
      </c>
      <c r="O39" s="29" t="s">
        <v>21</v>
      </c>
      <c r="P39" s="29" t="s">
        <v>20</v>
      </c>
      <c r="Q39" s="29" t="s">
        <v>19</v>
      </c>
      <c r="R39" s="29" t="s">
        <v>21</v>
      </c>
      <c r="S39" s="29" t="s">
        <v>20</v>
      </c>
      <c r="T39" s="29" t="s">
        <v>19</v>
      </c>
      <c r="U39" s="29" t="s">
        <v>21</v>
      </c>
      <c r="V39" s="29" t="s">
        <v>20</v>
      </c>
      <c r="W39" s="29" t="s">
        <v>19</v>
      </c>
      <c r="X39" s="20" t="s">
        <v>21</v>
      </c>
      <c r="Y39" s="20" t="s">
        <v>20</v>
      </c>
      <c r="Z39" s="20" t="s">
        <v>19</v>
      </c>
      <c r="AA39" s="20" t="s">
        <v>21</v>
      </c>
      <c r="AB39" s="20" t="s">
        <v>20</v>
      </c>
      <c r="AC39" s="20" t="s">
        <v>19</v>
      </c>
      <c r="AD39" s="20" t="s">
        <v>21</v>
      </c>
      <c r="AE39" s="20" t="s">
        <v>20</v>
      </c>
      <c r="AF39" s="20" t="s">
        <v>19</v>
      </c>
      <c r="AG39" s="20" t="s">
        <v>21</v>
      </c>
      <c r="AH39" s="20" t="s">
        <v>20</v>
      </c>
      <c r="AI39" s="20" t="s">
        <v>19</v>
      </c>
      <c r="AJ39" s="20" t="s">
        <v>21</v>
      </c>
      <c r="AK39" s="20" t="s">
        <v>20</v>
      </c>
      <c r="AL39" s="20" t="s">
        <v>19</v>
      </c>
      <c r="AM39" s="20" t="s">
        <v>21</v>
      </c>
      <c r="AN39" s="20" t="s">
        <v>20</v>
      </c>
      <c r="AO39" s="20" t="s">
        <v>19</v>
      </c>
      <c r="AP39" s="11"/>
    </row>
    <row r="40" spans="1:42" x14ac:dyDescent="0.35">
      <c r="A40" s="4"/>
      <c r="B40" s="4"/>
      <c r="D40" s="24"/>
      <c r="E40" s="30">
        <v>0.2</v>
      </c>
      <c r="F40" s="25">
        <v>28.84616183</v>
      </c>
      <c r="G40" s="25">
        <v>8.4814716400000005</v>
      </c>
      <c r="H40" s="25">
        <v>0.14644824000000001</v>
      </c>
      <c r="I40" s="25">
        <v>38.583224020000003</v>
      </c>
      <c r="J40" s="25">
        <v>10.94525239</v>
      </c>
      <c r="K40" s="25">
        <v>0.21070546000000001</v>
      </c>
      <c r="L40" s="25">
        <v>21.864152300000001</v>
      </c>
      <c r="M40" s="25">
        <v>9.2456322800000006</v>
      </c>
      <c r="N40" s="25">
        <v>0.18325073</v>
      </c>
      <c r="O40" s="25">
        <v>21.73886268</v>
      </c>
      <c r="P40" s="25">
        <v>9.4143839200000006</v>
      </c>
      <c r="Q40" s="25">
        <v>0.18305711</v>
      </c>
      <c r="R40" s="25">
        <v>30.211715908369801</v>
      </c>
      <c r="S40" s="25">
        <v>7.2775582131644301</v>
      </c>
      <c r="T40" s="25">
        <v>0.13605058523312299</v>
      </c>
      <c r="U40" s="25">
        <v>24.727412595083798</v>
      </c>
      <c r="V40" s="25">
        <v>11.868708539883499</v>
      </c>
      <c r="W40" s="25">
        <v>0.21474297338736101</v>
      </c>
      <c r="X40" s="19">
        <f>-100*(R40-F40)/R40</f>
        <v>-4.5199487593205188</v>
      </c>
      <c r="Y40" s="19">
        <f>-100*(S40-G40)/S40</f>
        <v>16.542820978852525</v>
      </c>
      <c r="Z40" s="19">
        <f>-100*(T40-H40)/T40</f>
        <v>7.6424917607378227</v>
      </c>
      <c r="AA40" s="19">
        <f>-100*(R40-I40)/R40</f>
        <v>27.709475810710156</v>
      </c>
      <c r="AB40" s="19">
        <f>-100*(S40-J40)/S40</f>
        <v>50.397318295593301</v>
      </c>
      <c r="AC40" s="19">
        <f>-100*(T40-K40)/T40</f>
        <v>54.872880288574805</v>
      </c>
      <c r="AD40" s="19">
        <f>-100*(R40-L40)/R40</f>
        <v>-27.630220122840509</v>
      </c>
      <c r="AE40" s="19">
        <f>-100*(S40-M40)/S40</f>
        <v>27.043054953177929</v>
      </c>
      <c r="AF40" s="19">
        <f>-100*(T40-N40)/T40</f>
        <v>34.693084697871349</v>
      </c>
      <c r="AG40" s="19">
        <f>-100*(R40-O40)/R40</f>
        <v>-28.044925531761987</v>
      </c>
      <c r="AH40" s="19">
        <f>-100*(S40-P40)/S40</f>
        <v>29.361849733750674</v>
      </c>
      <c r="AI40" s="19">
        <f>-100*(T40-Q40)/T40</f>
        <v>34.550769984804703</v>
      </c>
      <c r="AJ40" s="19">
        <f>-100*(R40-R40)/R40</f>
        <v>0</v>
      </c>
      <c r="AK40" s="19">
        <f>-100*(S40-S40)/S40</f>
        <v>0</v>
      </c>
      <c r="AL40" s="19">
        <f>-100*(T40-T40)/T40</f>
        <v>0</v>
      </c>
      <c r="AM40" s="19">
        <f>-100*(R40-U40)/R40</f>
        <v>-18.152902436655843</v>
      </c>
      <c r="AN40" s="19">
        <f>-100*(S40-V40)/S40</f>
        <v>63.086411571591455</v>
      </c>
      <c r="AO40" s="19">
        <f>-100*(T40-W40)/T40</f>
        <v>57.840536311841973</v>
      </c>
      <c r="AP40" s="11"/>
    </row>
    <row r="41" spans="1:42" x14ac:dyDescent="0.35">
      <c r="A41" s="4"/>
      <c r="B41" s="4"/>
      <c r="D41" s="24"/>
      <c r="E41" s="30">
        <v>0.4</v>
      </c>
      <c r="F41" s="25">
        <v>44.655630799999997</v>
      </c>
      <c r="G41" s="25">
        <v>9.6774304299999994</v>
      </c>
      <c r="H41" s="25">
        <v>0.23977325999999999</v>
      </c>
      <c r="I41" s="25">
        <v>45.095512050000004</v>
      </c>
      <c r="J41" s="25">
        <v>12.1200563</v>
      </c>
      <c r="K41" s="25">
        <v>0.25426977000000001</v>
      </c>
      <c r="L41" s="25">
        <v>21.500379670000001</v>
      </c>
      <c r="M41" s="25">
        <v>9.7843008900000008</v>
      </c>
      <c r="N41" s="25">
        <v>0.22413712999999999</v>
      </c>
      <c r="O41" s="25">
        <v>21.231574200000001</v>
      </c>
      <c r="P41" s="25">
        <v>9.4682754500000001</v>
      </c>
      <c r="Q41" s="25">
        <v>0.21683960999999999</v>
      </c>
      <c r="R41" s="34">
        <v>56.635144347921198</v>
      </c>
      <c r="S41" s="34">
        <v>11.259930611635999</v>
      </c>
      <c r="T41" s="34">
        <v>0.20825200399367699</v>
      </c>
      <c r="U41" s="25">
        <v>30.671130917428101</v>
      </c>
      <c r="V41" s="25">
        <v>12.3744637869698</v>
      </c>
      <c r="W41" s="25">
        <v>0.22320510074536201</v>
      </c>
      <c r="X41" s="19">
        <f>-100*(R41-F41)/R41</f>
        <v>-21.152084427168784</v>
      </c>
      <c r="Y41" s="19">
        <f>-100*(S41-G41)/S41</f>
        <v>-14.054262288265313</v>
      </c>
      <c r="Z41" s="19">
        <f>-100*(T41-H41)/T41</f>
        <v>15.136111730900822</v>
      </c>
      <c r="AA41" s="19">
        <f>-100*(R41-I41)/R41</f>
        <v>-20.375391341868731</v>
      </c>
      <c r="AB41" s="19">
        <f>-100*(S41-J41)/S41</f>
        <v>7.638818728377843</v>
      </c>
      <c r="AC41" s="19">
        <f>-100*(T41-K41)/T41</f>
        <v>22.097153988357402</v>
      </c>
      <c r="AD41" s="19">
        <f>-100*(R41-L41)/R41</f>
        <v>-62.037035629469223</v>
      </c>
      <c r="AE41" s="19">
        <f>-100*(S41-M41)/S41</f>
        <v>-13.105140453628414</v>
      </c>
      <c r="AF41" s="19">
        <f>-100*(T41-N41)/T41</f>
        <v>7.6278382448628461</v>
      </c>
      <c r="AG41" s="19">
        <f>-100*(R41-O41)/R41</f>
        <v>-62.511662247084381</v>
      </c>
      <c r="AH41" s="19">
        <f>-100*(S41-P41)/S41</f>
        <v>-15.911777997854667</v>
      </c>
      <c r="AI41" s="19">
        <f>-100*(T41-Q41)/T41</f>
        <v>4.1236606811158154</v>
      </c>
      <c r="AJ41" s="19">
        <f>-100*(R41-R41)/R41</f>
        <v>0</v>
      </c>
      <c r="AK41" s="19">
        <f>-100*(S41-S41)/S41</f>
        <v>0</v>
      </c>
      <c r="AL41" s="19">
        <f>-100*(T41-T41)/T41</f>
        <v>0</v>
      </c>
      <c r="AM41" s="19">
        <f>-100*(R41-U41)/R41</f>
        <v>-45.844349351333662</v>
      </c>
      <c r="AN41" s="19">
        <f>-100*(S41-V41)/S41</f>
        <v>9.8982241878297472</v>
      </c>
      <c r="AO41" s="19">
        <f>-100*(T41-W41)/T41</f>
        <v>7.1802894881813613</v>
      </c>
      <c r="AP41" s="11"/>
    </row>
    <row r="42" spans="1:42" x14ac:dyDescent="0.35">
      <c r="A42" s="4"/>
      <c r="B42" s="4"/>
      <c r="D42" s="24"/>
      <c r="E42" s="30">
        <v>0.6</v>
      </c>
      <c r="F42" s="25">
        <v>38.331008449999999</v>
      </c>
      <c r="G42" s="25">
        <v>9.8891681800000004</v>
      </c>
      <c r="H42" s="25">
        <v>0.16856391000000001</v>
      </c>
      <c r="I42" s="25">
        <v>48.988851080000003</v>
      </c>
      <c r="J42" s="25">
        <v>12.31916844</v>
      </c>
      <c r="K42" s="25">
        <v>0.22096191000000001</v>
      </c>
      <c r="L42" s="25">
        <v>26.120890419999998</v>
      </c>
      <c r="M42" s="25">
        <v>9.9074222699999996</v>
      </c>
      <c r="N42" s="25">
        <v>0.23695216</v>
      </c>
      <c r="O42" s="25">
        <v>25.35857373</v>
      </c>
      <c r="P42" s="25">
        <v>10.165188199999999</v>
      </c>
      <c r="Q42" s="25">
        <v>0.20642367</v>
      </c>
      <c r="R42" s="34">
        <v>68.286373503618705</v>
      </c>
      <c r="S42" s="34">
        <v>13.4811388670652</v>
      </c>
      <c r="T42" s="34">
        <v>0.28501934631568399</v>
      </c>
      <c r="U42" s="25">
        <v>31.487146339529101</v>
      </c>
      <c r="V42" s="25">
        <v>13.123945747882001</v>
      </c>
      <c r="W42" s="25">
        <v>0.230037730476395</v>
      </c>
      <c r="X42" s="19">
        <f>-100*(R42-F42)/R42</f>
        <v>-43.867265922433674</v>
      </c>
      <c r="Y42" s="19">
        <f>-100*(S42-G42)/S42</f>
        <v>-26.644415746213284</v>
      </c>
      <c r="Z42" s="19">
        <f>-100*(T42-H42)/T42</f>
        <v>-40.85878303387144</v>
      </c>
      <c r="AA42" s="19">
        <f>-100*(R42-I42)/R42</f>
        <v>-28.259697262435626</v>
      </c>
      <c r="AB42" s="19">
        <f>-100*(S42-J42)/S42</f>
        <v>-8.6192304561443667</v>
      </c>
      <c r="AC42" s="19">
        <f>-100*(T42-K42)/T42</f>
        <v>-22.474767816194039</v>
      </c>
      <c r="AD42" s="19">
        <f>-100*(R42-L42)/R42</f>
        <v>-61.748019290238382</v>
      </c>
      <c r="AE42" s="19">
        <f>-100*(S42-M42)/S42</f>
        <v>-26.509011088046055</v>
      </c>
      <c r="AF42" s="19">
        <f>-100*(T42-N42)/T42</f>
        <v>-16.864534613887354</v>
      </c>
      <c r="AG42" s="19">
        <f>-100*(R42-O42)/R42</f>
        <v>-62.864371866729492</v>
      </c>
      <c r="AH42" s="19">
        <f>-100*(S42-P42)/S42</f>
        <v>-24.596962465583385</v>
      </c>
      <c r="AI42" s="19">
        <f>-100*(T42-Q42)/T42</f>
        <v>-27.575558407404511</v>
      </c>
      <c r="AJ42" s="19">
        <f>-100*(R42-R42)/R42</f>
        <v>0</v>
      </c>
      <c r="AK42" s="19">
        <f>-100*(S42-S42)/S42</f>
        <v>0</v>
      </c>
      <c r="AL42" s="19">
        <f>-100*(T42-T42)/T42</f>
        <v>0</v>
      </c>
      <c r="AM42" s="19">
        <f>-100*(R42-U42)/R42</f>
        <v>-53.889561380997186</v>
      </c>
      <c r="AN42" s="19">
        <f>-100*(S42-V42)/S42</f>
        <v>-2.6495767361007738</v>
      </c>
      <c r="AO42" s="19">
        <f>-100*(T42-W42)/T42</f>
        <v>-19.290485558265232</v>
      </c>
      <c r="AP42" s="11"/>
    </row>
    <row r="43" spans="1:42" x14ac:dyDescent="0.35">
      <c r="A43" s="4"/>
      <c r="B43" s="4"/>
      <c r="D43" s="24"/>
      <c r="E43" s="30">
        <v>0.8</v>
      </c>
      <c r="F43" s="25">
        <v>48.825492390000001</v>
      </c>
      <c r="G43" s="25">
        <v>11.10309597</v>
      </c>
      <c r="H43" s="25">
        <v>0.23581795</v>
      </c>
      <c r="I43" s="25">
        <v>38.712155240000001</v>
      </c>
      <c r="J43" s="25">
        <v>10.87713806</v>
      </c>
      <c r="K43" s="25">
        <v>0.21606257000000001</v>
      </c>
      <c r="L43" s="25">
        <v>27.825791800000001</v>
      </c>
      <c r="M43" s="25">
        <v>10.67650317</v>
      </c>
      <c r="N43" s="25">
        <v>0.23375670000000001</v>
      </c>
      <c r="O43" s="25">
        <v>27.623277439999999</v>
      </c>
      <c r="P43" s="25">
        <v>10.519405770000001</v>
      </c>
      <c r="Q43" s="25">
        <v>0.21983203000000001</v>
      </c>
      <c r="R43" s="34">
        <v>80.903492496364706</v>
      </c>
      <c r="S43" s="34">
        <v>13.1774031189659</v>
      </c>
      <c r="T43" s="34">
        <v>0.32312230811757497</v>
      </c>
      <c r="U43" s="25">
        <v>29.982621567167399</v>
      </c>
      <c r="V43" s="25">
        <v>13.281871995302501</v>
      </c>
      <c r="W43" s="25">
        <v>0.24028421320187399</v>
      </c>
      <c r="X43" s="19">
        <f>-100*(R43-F43)/R43</f>
        <v>-39.649709940279884</v>
      </c>
      <c r="Y43" s="19">
        <f>-100*(S43-G43)/S43</f>
        <v>-15.741395556006045</v>
      </c>
      <c r="Z43" s="19">
        <f>-100*(T43-H43)/T43</f>
        <v>-27.0189819533622</v>
      </c>
      <c r="AA43" s="19">
        <f>-100*(R43-I43)/R43</f>
        <v>-52.150205083248437</v>
      </c>
      <c r="AB43" s="19">
        <f>-100*(S43-J43)/S43</f>
        <v>-17.456133338253782</v>
      </c>
      <c r="AC43" s="19">
        <f>-100*(T43-K43)/T43</f>
        <v>-33.132883563897728</v>
      </c>
      <c r="AD43" s="19">
        <f>-100*(R43-L43)/R43</f>
        <v>-65.606192092077706</v>
      </c>
      <c r="AE43" s="19">
        <f>-100*(S43-M43)/S43</f>
        <v>-18.978701086911567</v>
      </c>
      <c r="AF43" s="19">
        <f>-100*(T43-N43)/T43</f>
        <v>-27.656898292846243</v>
      </c>
      <c r="AG43" s="19">
        <f>-100*(R43-O43)/R43</f>
        <v>-65.856508059598042</v>
      </c>
      <c r="AH43" s="19">
        <f>-100*(S43-P43)/S43</f>
        <v>-20.170873767535515</v>
      </c>
      <c r="AI43" s="19">
        <f>-100*(T43-Q43)/T43</f>
        <v>-31.966309822220811</v>
      </c>
      <c r="AJ43" s="19">
        <f>-100*(R43-R43)/R43</f>
        <v>0</v>
      </c>
      <c r="AK43" s="19">
        <f>-100*(S43-S43)/S43</f>
        <v>0</v>
      </c>
      <c r="AL43" s="19">
        <f>-100*(T43-T43)/T43</f>
        <v>0</v>
      </c>
      <c r="AM43" s="19">
        <f>-100*(R43-U43)/R43</f>
        <v>-62.940262970087936</v>
      </c>
      <c r="AN43" s="19">
        <f>-100*(S43-V43)/S43</f>
        <v>0.79278804323927077</v>
      </c>
      <c r="AO43" s="19">
        <f>-100*(T43-W43)/T43</f>
        <v>-25.636761323690028</v>
      </c>
      <c r="AP43" s="11"/>
    </row>
    <row r="44" spans="1:42" x14ac:dyDescent="0.35">
      <c r="A44" s="4"/>
      <c r="B44" s="4"/>
      <c r="D44" s="24"/>
      <c r="E44" s="32" t="s">
        <v>2</v>
      </c>
      <c r="F44" s="33">
        <f>AVERAGE(F40:F43)</f>
        <v>40.164573367499997</v>
      </c>
      <c r="G44" s="33">
        <f>AVERAGE(G40:G43)</f>
        <v>9.7877915550000001</v>
      </c>
      <c r="H44" s="33">
        <f t="shared" ref="H44:R44" si="12">AVERAGE(H40:H43)</f>
        <v>0.19765083999999999</v>
      </c>
      <c r="I44" s="33">
        <f t="shared" si="12"/>
        <v>42.844935597500012</v>
      </c>
      <c r="J44" s="33">
        <f t="shared" si="12"/>
        <v>11.5654037975</v>
      </c>
      <c r="K44" s="33">
        <f t="shared" si="12"/>
        <v>0.22549992750000003</v>
      </c>
      <c r="L44" s="33">
        <f t="shared" si="12"/>
        <v>24.3278035475</v>
      </c>
      <c r="M44" s="33">
        <f>AVERAGE(M40:M43)</f>
        <v>9.9034646524999985</v>
      </c>
      <c r="N44" s="33">
        <f t="shared" ref="N44:X44" si="13">AVERAGE(N40:N43)</f>
        <v>0.21952418000000001</v>
      </c>
      <c r="O44" s="33">
        <f t="shared" si="13"/>
        <v>23.988072012499998</v>
      </c>
      <c r="P44" s="33">
        <f t="shared" si="13"/>
        <v>9.8918133350000002</v>
      </c>
      <c r="Q44" s="33">
        <f t="shared" si="13"/>
        <v>0.20653810500000003</v>
      </c>
      <c r="R44" s="33">
        <f t="shared" si="13"/>
        <v>59.009181564068598</v>
      </c>
      <c r="S44" s="33">
        <f t="shared" si="13"/>
        <v>11.299007702707883</v>
      </c>
      <c r="T44" s="33">
        <f t="shared" si="13"/>
        <v>0.23811106091501472</v>
      </c>
      <c r="U44" s="33">
        <f t="shared" si="13"/>
        <v>29.217077854802099</v>
      </c>
      <c r="V44" s="33">
        <f t="shared" si="13"/>
        <v>12.662247517509451</v>
      </c>
      <c r="W44" s="33">
        <f t="shared" si="13"/>
        <v>0.22706750445274801</v>
      </c>
      <c r="X44" s="21">
        <f>-100*(R44-F44)/R44</f>
        <v>-31.935044169538713</v>
      </c>
      <c r="Y44" s="21">
        <f>-100*(S44-G44)/S44</f>
        <v>-13.374768718369044</v>
      </c>
      <c r="Z44" s="21">
        <f>-100*(T44-H44)/T44</f>
        <v>-16.992163555751642</v>
      </c>
      <c r="AA44" s="21">
        <f>-100*(R44-I44)/R44</f>
        <v>-27.392764207411396</v>
      </c>
      <c r="AB44" s="21">
        <f>-100*(S44-J44)/S44</f>
        <v>2.3576946029364505</v>
      </c>
      <c r="AC44" s="21">
        <f>-100*(T44-K44)/T44</f>
        <v>-5.296324062625458</v>
      </c>
      <c r="AD44" s="21">
        <f>-100*(R44-L44)/R44</f>
        <v>-58.772850423139083</v>
      </c>
      <c r="AE44" s="21">
        <f>-100*(S44-M44)/S44</f>
        <v>-12.35102308916413</v>
      </c>
      <c r="AF44" s="21">
        <f>-100*(T44-N44)/T44</f>
        <v>-7.8059712319070425</v>
      </c>
      <c r="AG44" s="21">
        <f>-100*(R44-O44)/R44</f>
        <v>-59.348576989743194</v>
      </c>
      <c r="AH44" s="21">
        <f>-100*(S44-P44)/S44</f>
        <v>-12.454141148789896</v>
      </c>
      <c r="AI44" s="21">
        <f>-100*(T44-Q44)/T44</f>
        <v>-13.259760295756916</v>
      </c>
      <c r="AJ44" s="21">
        <f>-100*(R44-R44)/R44</f>
        <v>0</v>
      </c>
      <c r="AK44" s="21">
        <f>-100*(S44-S44)/S44</f>
        <v>0</v>
      </c>
      <c r="AL44" s="21">
        <f>-100*(T44-T44)/T44</f>
        <v>0</v>
      </c>
      <c r="AM44" s="21">
        <f>-100*(R44-U44)/R44</f>
        <v>-50.487234222898067</v>
      </c>
      <c r="AN44" s="21">
        <f>-100*(S44-V44)/S44</f>
        <v>12.065128643773372</v>
      </c>
      <c r="AO44" s="21">
        <f>-100*(T44-W44)/T44</f>
        <v>-4.6379854929159769</v>
      </c>
      <c r="AP44" s="11"/>
    </row>
    <row r="45" spans="1:42" x14ac:dyDescent="0.35">
      <c r="A45" s="4"/>
      <c r="B45" s="4"/>
      <c r="D45" s="24"/>
      <c r="E45" s="32" t="s">
        <v>7</v>
      </c>
      <c r="F45" s="33">
        <f>_xlfn.STDEV.P(F40:F43)</f>
        <v>7.5274417170645789</v>
      </c>
      <c r="G45" s="33">
        <f t="shared" ref="G45:W45" si="14">_xlfn.STDEV.P(G40:G43)</f>
        <v>0.92991319789157678</v>
      </c>
      <c r="H45" s="33">
        <f t="shared" si="14"/>
        <v>4.0923044534813789E-2</v>
      </c>
      <c r="I45" s="33">
        <f t="shared" si="14"/>
        <v>4.417432820026324</v>
      </c>
      <c r="J45" s="33">
        <f t="shared" si="14"/>
        <v>0.65842577950238923</v>
      </c>
      <c r="K45" s="33">
        <f t="shared" si="14"/>
        <v>1.7001745686079376E-2</v>
      </c>
      <c r="L45" s="33">
        <f t="shared" si="14"/>
        <v>2.7163848033427156</v>
      </c>
      <c r="M45" s="33">
        <f t="shared" si="14"/>
        <v>0.51101556847052332</v>
      </c>
      <c r="N45" s="33">
        <f t="shared" si="14"/>
        <v>2.1467077089323317E-2</v>
      </c>
      <c r="O45" s="33">
        <f t="shared" si="14"/>
        <v>2.6339237018903527</v>
      </c>
      <c r="P45" s="33">
        <f t="shared" si="14"/>
        <v>0.46795546465996968</v>
      </c>
      <c r="Q45" s="33">
        <f t="shared" si="14"/>
        <v>1.4441430579498525E-2</v>
      </c>
      <c r="R45" s="33">
        <f t="shared" si="14"/>
        <v>18.710673574046719</v>
      </c>
      <c r="S45" s="33">
        <f t="shared" si="14"/>
        <v>2.4730370384546618</v>
      </c>
      <c r="T45" s="33">
        <f t="shared" si="14"/>
        <v>7.1998616942985733E-2</v>
      </c>
      <c r="U45" s="33">
        <f t="shared" si="14"/>
        <v>2.6462536043502256</v>
      </c>
      <c r="V45" s="33">
        <f t="shared" si="14"/>
        <v>0.57219387754161011</v>
      </c>
      <c r="W45" s="33">
        <f t="shared" si="14"/>
        <v>9.3583633875172229E-3</v>
      </c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11"/>
    </row>
    <row r="46" spans="1:42" x14ac:dyDescent="0.35">
      <c r="A46" s="4"/>
      <c r="B46" s="4"/>
      <c r="D46" s="24"/>
      <c r="E46" s="3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11"/>
    </row>
    <row r="47" spans="1:42" x14ac:dyDescent="0.35">
      <c r="A47" s="4"/>
      <c r="B47" s="4"/>
      <c r="D47" s="25">
        <v>0.5</v>
      </c>
      <c r="E47" s="24"/>
      <c r="F47" s="26" t="s">
        <v>0</v>
      </c>
      <c r="G47" s="26"/>
      <c r="H47" s="26"/>
      <c r="I47" s="26" t="s">
        <v>1</v>
      </c>
      <c r="J47" s="26"/>
      <c r="K47" s="26"/>
      <c r="L47" s="26"/>
      <c r="M47" s="26"/>
      <c r="N47" s="26"/>
      <c r="O47" s="26"/>
      <c r="P47" s="26"/>
      <c r="Q47" s="26"/>
      <c r="R47" s="26" t="s">
        <v>11</v>
      </c>
      <c r="S47" s="26"/>
      <c r="T47" s="26"/>
      <c r="U47" s="26" t="s">
        <v>12</v>
      </c>
      <c r="V47" s="26"/>
      <c r="W47" s="26"/>
      <c r="X47" s="17" t="s">
        <v>0</v>
      </c>
      <c r="Y47" s="17"/>
      <c r="Z47" s="17"/>
      <c r="AA47" s="18" t="s">
        <v>1</v>
      </c>
      <c r="AB47" s="18"/>
      <c r="AC47" s="18"/>
      <c r="AD47" s="18"/>
      <c r="AE47" s="18"/>
      <c r="AF47" s="18"/>
      <c r="AG47" s="17"/>
      <c r="AH47" s="17"/>
      <c r="AI47" s="17"/>
      <c r="AJ47" s="17" t="s">
        <v>11</v>
      </c>
      <c r="AK47" s="17"/>
      <c r="AL47" s="17"/>
      <c r="AM47" s="18" t="s">
        <v>12</v>
      </c>
      <c r="AN47" s="18"/>
      <c r="AO47" s="18"/>
      <c r="AP47" s="11"/>
    </row>
    <row r="48" spans="1:42" x14ac:dyDescent="0.35">
      <c r="A48" s="4"/>
      <c r="B48" s="4"/>
      <c r="D48" s="24"/>
      <c r="E48" s="24"/>
      <c r="F48" s="27"/>
      <c r="G48" s="27"/>
      <c r="H48" s="27"/>
      <c r="I48" s="26" t="s">
        <v>3</v>
      </c>
      <c r="J48" s="26"/>
      <c r="K48" s="26"/>
      <c r="L48" s="26" t="s">
        <v>4</v>
      </c>
      <c r="M48" s="26"/>
      <c r="N48" s="26"/>
      <c r="O48" s="26" t="s">
        <v>6</v>
      </c>
      <c r="P48" s="26"/>
      <c r="Q48" s="26"/>
      <c r="R48" s="25"/>
      <c r="S48" s="25"/>
      <c r="T48" s="25"/>
      <c r="U48" s="28"/>
      <c r="V48" s="28"/>
      <c r="W48" s="28"/>
      <c r="X48" s="18"/>
      <c r="Y48" s="18"/>
      <c r="Z48" s="18"/>
      <c r="AA48" s="17" t="s">
        <v>3</v>
      </c>
      <c r="AB48" s="17"/>
      <c r="AC48" s="17"/>
      <c r="AD48" s="17" t="s">
        <v>4</v>
      </c>
      <c r="AE48" s="17"/>
      <c r="AF48" s="17"/>
      <c r="AG48" s="17" t="s">
        <v>6</v>
      </c>
      <c r="AH48" s="17"/>
      <c r="AI48" s="17"/>
      <c r="AJ48" s="17"/>
      <c r="AK48" s="17"/>
      <c r="AL48" s="17"/>
      <c r="AM48" s="19"/>
      <c r="AN48" s="19"/>
      <c r="AO48" s="19"/>
      <c r="AP48" s="11"/>
    </row>
    <row r="49" spans="1:42" x14ac:dyDescent="0.35">
      <c r="A49" s="4"/>
      <c r="B49" s="4"/>
      <c r="D49" s="24"/>
      <c r="E49" s="24"/>
      <c r="F49" s="29" t="s">
        <v>21</v>
      </c>
      <c r="G49" s="29" t="s">
        <v>20</v>
      </c>
      <c r="H49" s="29" t="s">
        <v>19</v>
      </c>
      <c r="I49" s="29" t="s">
        <v>21</v>
      </c>
      <c r="J49" s="29" t="s">
        <v>20</v>
      </c>
      <c r="K49" s="29" t="s">
        <v>19</v>
      </c>
      <c r="L49" s="29" t="s">
        <v>21</v>
      </c>
      <c r="M49" s="29" t="s">
        <v>20</v>
      </c>
      <c r="N49" s="29" t="s">
        <v>19</v>
      </c>
      <c r="O49" s="29" t="s">
        <v>21</v>
      </c>
      <c r="P49" s="29" t="s">
        <v>20</v>
      </c>
      <c r="Q49" s="29" t="s">
        <v>19</v>
      </c>
      <c r="R49" s="29" t="s">
        <v>21</v>
      </c>
      <c r="S49" s="29" t="s">
        <v>20</v>
      </c>
      <c r="T49" s="29" t="s">
        <v>19</v>
      </c>
      <c r="U49" s="29" t="s">
        <v>21</v>
      </c>
      <c r="V49" s="29" t="s">
        <v>20</v>
      </c>
      <c r="W49" s="29" t="s">
        <v>19</v>
      </c>
      <c r="X49" s="20" t="s">
        <v>21</v>
      </c>
      <c r="Y49" s="20" t="s">
        <v>20</v>
      </c>
      <c r="Z49" s="20" t="s">
        <v>19</v>
      </c>
      <c r="AA49" s="20" t="s">
        <v>21</v>
      </c>
      <c r="AB49" s="20" t="s">
        <v>20</v>
      </c>
      <c r="AC49" s="20" t="s">
        <v>19</v>
      </c>
      <c r="AD49" s="20" t="s">
        <v>21</v>
      </c>
      <c r="AE49" s="20" t="s">
        <v>20</v>
      </c>
      <c r="AF49" s="20" t="s">
        <v>19</v>
      </c>
      <c r="AG49" s="20" t="s">
        <v>21</v>
      </c>
      <c r="AH49" s="20" t="s">
        <v>20</v>
      </c>
      <c r="AI49" s="20" t="s">
        <v>19</v>
      </c>
      <c r="AJ49" s="20" t="s">
        <v>21</v>
      </c>
      <c r="AK49" s="20" t="s">
        <v>20</v>
      </c>
      <c r="AL49" s="20" t="s">
        <v>19</v>
      </c>
      <c r="AM49" s="20" t="s">
        <v>21</v>
      </c>
      <c r="AN49" s="20" t="s">
        <v>20</v>
      </c>
      <c r="AO49" s="20" t="s">
        <v>19</v>
      </c>
      <c r="AP49" s="11"/>
    </row>
    <row r="50" spans="1:42" x14ac:dyDescent="0.35">
      <c r="A50" s="4"/>
      <c r="B50" s="4"/>
      <c r="D50" s="24"/>
      <c r="E50" s="30">
        <v>0.2</v>
      </c>
      <c r="F50" s="25">
        <v>28.545165570000002</v>
      </c>
      <c r="G50" s="25">
        <v>8.0974070699999992</v>
      </c>
      <c r="H50" s="25">
        <v>0.15206681</v>
      </c>
      <c r="I50" s="25">
        <v>36.567075000000003</v>
      </c>
      <c r="J50" s="25">
        <v>10.5961756</v>
      </c>
      <c r="K50" s="25">
        <v>0.20357363000000001</v>
      </c>
      <c r="L50" s="25">
        <v>21.46373977</v>
      </c>
      <c r="M50" s="25">
        <v>8.9009001399999992</v>
      </c>
      <c r="N50" s="25">
        <v>0.18198547000000001</v>
      </c>
      <c r="O50" s="25">
        <v>20.722541700000001</v>
      </c>
      <c r="P50" s="25">
        <v>9.1422658099999996</v>
      </c>
      <c r="Q50" s="25">
        <v>0.1719569</v>
      </c>
      <c r="R50" s="34">
        <v>29.844462295421</v>
      </c>
      <c r="S50" s="34">
        <v>7.2310666070504199</v>
      </c>
      <c r="T50" s="34">
        <v>0.14029007638436899</v>
      </c>
      <c r="U50" s="25">
        <v>24.985757176550202</v>
      </c>
      <c r="V50" s="25">
        <v>11.8649570671792</v>
      </c>
      <c r="W50" s="25">
        <v>0.216078945941484</v>
      </c>
      <c r="X50" s="19">
        <f>-100*(R50-F50)/R50</f>
        <v>-4.3535605116944849</v>
      </c>
      <c r="Y50" s="19">
        <f>-100*(S50-G50)/S50</f>
        <v>11.980811545905022</v>
      </c>
      <c r="Z50" s="19">
        <f>-100*(T50-H50)/T50</f>
        <v>8.3945592725781406</v>
      </c>
      <c r="AA50" s="19">
        <f>-100*(R50-I50)/R50</f>
        <v>22.525494472086521</v>
      </c>
      <c r="AB50" s="19">
        <f>-100*(S50-J50)/S50</f>
        <v>46.536827494695437</v>
      </c>
      <c r="AC50" s="19">
        <f>-100*(T50-K50)/T50</f>
        <v>45.109073461650787</v>
      </c>
      <c r="AD50" s="19">
        <f>-100*(R50-L50)/R50</f>
        <v>-28.081331948496334</v>
      </c>
      <c r="AE50" s="19">
        <f>-100*(S50-M50)/S50</f>
        <v>23.092492763397612</v>
      </c>
      <c r="AF50" s="19">
        <f>-100*(T50-N50)/T50</f>
        <v>29.720843191640519</v>
      </c>
      <c r="AG50" s="19">
        <f>-100*(R50-O50)/R50</f>
        <v>-30.564868299941072</v>
      </c>
      <c r="AH50" s="19">
        <f>-100*(S50-P50)/S50</f>
        <v>26.430391348990288</v>
      </c>
      <c r="AI50" s="19">
        <f>-100*(T50-Q50)/T50</f>
        <v>22.57239031566975</v>
      </c>
      <c r="AJ50" s="19">
        <f>-100*(R50-R50)/R50</f>
        <v>0</v>
      </c>
      <c r="AK50" s="19">
        <f>-100*(S50-S50)/S50</f>
        <v>0</v>
      </c>
      <c r="AL50" s="19">
        <f>-100*(T50-T50)/T50</f>
        <v>0</v>
      </c>
      <c r="AM50" s="19">
        <f>-100*(R50-U50)/R50</f>
        <v>-16.280089320343571</v>
      </c>
      <c r="AN50" s="19">
        <f>-100*(S50-V50)/S50</f>
        <v>64.083083616055376</v>
      </c>
      <c r="AO50" s="19">
        <f>-100*(T50-W50)/T50</f>
        <v>54.022972622430856</v>
      </c>
      <c r="AP50" s="11"/>
    </row>
    <row r="51" spans="1:42" x14ac:dyDescent="0.35">
      <c r="A51" s="4"/>
      <c r="B51" s="4"/>
      <c r="D51" s="24"/>
      <c r="E51" s="30">
        <v>0.4</v>
      </c>
      <c r="F51" s="25">
        <v>43.347971970000003</v>
      </c>
      <c r="G51" s="25">
        <v>9.1260901200000006</v>
      </c>
      <c r="H51" s="25">
        <v>0.18478103000000001</v>
      </c>
      <c r="I51" s="25">
        <v>43.3094787</v>
      </c>
      <c r="J51" s="25">
        <v>11.716170529999999</v>
      </c>
      <c r="K51" s="25">
        <v>0.24036856000000001</v>
      </c>
      <c r="L51" s="25">
        <v>22.477884240000002</v>
      </c>
      <c r="M51" s="25">
        <v>9.5050811999999993</v>
      </c>
      <c r="N51" s="25">
        <v>0.22781341999999999</v>
      </c>
      <c r="O51" s="25">
        <v>21.420982129999999</v>
      </c>
      <c r="P51" s="25">
        <v>8.9149691400000002</v>
      </c>
      <c r="Q51" s="25">
        <v>0.21941121999999999</v>
      </c>
      <c r="R51" s="34">
        <v>56.0457248719826</v>
      </c>
      <c r="S51" s="34">
        <v>11.157480800707701</v>
      </c>
      <c r="T51" s="34">
        <v>0.211972777989303</v>
      </c>
      <c r="U51" s="25">
        <v>30.225816266791799</v>
      </c>
      <c r="V51" s="25">
        <v>12.3820794771373</v>
      </c>
      <c r="W51" s="25">
        <v>0.22794941752275399</v>
      </c>
      <c r="X51" s="19">
        <f>-100*(R51-F51)/R51</f>
        <v>-22.656059727992268</v>
      </c>
      <c r="Y51" s="19">
        <f>-100*(S51-G51)/S51</f>
        <v>-18.206535301220079</v>
      </c>
      <c r="Z51" s="19">
        <f>-100*(T51-H51)/T51</f>
        <v>-12.827943402560491</v>
      </c>
      <c r="AA51" s="19">
        <f>-100*(R51-I51)/R51</f>
        <v>-22.724741630292449</v>
      </c>
      <c r="AB51" s="19">
        <f>-100*(S51-J51)/S51</f>
        <v>5.0073106937980301</v>
      </c>
      <c r="AC51" s="19">
        <f>-100*(T51-K51)/T51</f>
        <v>13.395956914868556</v>
      </c>
      <c r="AD51" s="19">
        <f>-100*(R51-L51)/R51</f>
        <v>-59.893668444215713</v>
      </c>
      <c r="AE51" s="19">
        <f>-100*(S51-M51)/S51</f>
        <v>-14.809791118823995</v>
      </c>
      <c r="AF51" s="19">
        <f>-100*(T51-N51)/T51</f>
        <v>7.472960519249491</v>
      </c>
      <c r="AG51" s="19">
        <f>-100*(R51-O51)/R51</f>
        <v>-61.779453867482403</v>
      </c>
      <c r="AH51" s="19">
        <f>-100*(S51-P51)/S51</f>
        <v>-20.098727488426075</v>
      </c>
      <c r="AI51" s="19">
        <f>-100*(T51-Q51)/T51</f>
        <v>3.5091496565055924</v>
      </c>
      <c r="AJ51" s="19">
        <f>-100*(R51-R51)/R51</f>
        <v>0</v>
      </c>
      <c r="AK51" s="19">
        <f>-100*(S51-S51)/S51</f>
        <v>0</v>
      </c>
      <c r="AL51" s="19">
        <f>-100*(T51-T51)/T51</f>
        <v>0</v>
      </c>
      <c r="AM51" s="19">
        <f>-100*(R51-U51)/R51</f>
        <v>-46.069363299640784</v>
      </c>
      <c r="AN51" s="19">
        <f>-100*(S51-V51)/S51</f>
        <v>10.975583989818961</v>
      </c>
      <c r="AO51" s="19">
        <f>-100*(T51-W51)/T51</f>
        <v>7.537118532388738</v>
      </c>
      <c r="AP51" s="11"/>
    </row>
    <row r="52" spans="1:42" x14ac:dyDescent="0.35">
      <c r="A52" s="4"/>
      <c r="B52" s="4"/>
      <c r="D52" s="24"/>
      <c r="E52" s="30">
        <v>0.6</v>
      </c>
      <c r="F52" s="25">
        <v>38.635583910000001</v>
      </c>
      <c r="G52" s="25">
        <v>10.014093770000001</v>
      </c>
      <c r="H52" s="25">
        <v>0.16560145000000001</v>
      </c>
      <c r="I52" s="25">
        <v>46.329714080000002</v>
      </c>
      <c r="J52" s="25">
        <v>11.41432822</v>
      </c>
      <c r="K52" s="25">
        <v>0.2142773</v>
      </c>
      <c r="L52" s="25">
        <v>25.709751180000001</v>
      </c>
      <c r="M52" s="25">
        <v>9.4369492000000008</v>
      </c>
      <c r="N52" s="25">
        <v>0.22494333999999999</v>
      </c>
      <c r="O52" s="25">
        <v>26.303522940000001</v>
      </c>
      <c r="P52" s="25">
        <v>9.6512842600000006</v>
      </c>
      <c r="Q52" s="25">
        <v>0.22044443999999999</v>
      </c>
      <c r="R52" s="34">
        <v>67.256502649475607</v>
      </c>
      <c r="S52" s="34">
        <v>13.4722396851837</v>
      </c>
      <c r="T52" s="34">
        <v>0.28509433592102901</v>
      </c>
      <c r="U52" s="25">
        <v>30.606434270538301</v>
      </c>
      <c r="V52" s="25">
        <v>12.938676304796701</v>
      </c>
      <c r="W52" s="25">
        <v>0.235424422287806</v>
      </c>
      <c r="X52" s="19">
        <f>-100*(R52-F52)/R52</f>
        <v>-42.554872186323472</v>
      </c>
      <c r="Y52" s="19">
        <f>-100*(S52-G52)/S52</f>
        <v>-25.66867867550522</v>
      </c>
      <c r="Z52" s="19">
        <f>-100*(T52-H52)/T52</f>
        <v>-41.913454904319273</v>
      </c>
      <c r="AA52" s="19">
        <f>-100*(R52-I52)/R52</f>
        <v>-31.114892605315639</v>
      </c>
      <c r="AB52" s="19">
        <f>-100*(S52-J52)/S52</f>
        <v>-15.275199322996901</v>
      </c>
      <c r="AC52" s="19">
        <f>-100*(T52-K52)/T52</f>
        <v>-24.83986070514052</v>
      </c>
      <c r="AD52" s="19">
        <f>-100*(R52-L52)/R52</f>
        <v>-61.773582973838366</v>
      </c>
      <c r="AE52" s="19">
        <f>-100*(S52-M52)/S52</f>
        <v>-29.952632817404304</v>
      </c>
      <c r="AF52" s="19">
        <f>-100*(T52-N52)/T52</f>
        <v>-21.098628889523365</v>
      </c>
      <c r="AG52" s="19">
        <f>-100*(R52-O52)/R52</f>
        <v>-60.890736354390135</v>
      </c>
      <c r="AH52" s="19">
        <f>-100*(S52-P52)/S52</f>
        <v>-28.361694228064046</v>
      </c>
      <c r="AI52" s="19">
        <f>-100*(T52-Q52)/T52</f>
        <v>-22.676667957001087</v>
      </c>
      <c r="AJ52" s="19">
        <f>-100*(R52-R52)/R52</f>
        <v>0</v>
      </c>
      <c r="AK52" s="19">
        <f>-100*(S52-S52)/S52</f>
        <v>0</v>
      </c>
      <c r="AL52" s="19">
        <f>-100*(T52-T52)/T52</f>
        <v>0</v>
      </c>
      <c r="AM52" s="19">
        <f>-100*(R52-U52)/R52</f>
        <v>-54.492973816893915</v>
      </c>
      <c r="AN52" s="19">
        <f>-100*(S52-V52)/S52</f>
        <v>-3.9604653187234611</v>
      </c>
      <c r="AO52" s="19">
        <f>-100*(T52-W52)/T52</f>
        <v>-17.422273042625989</v>
      </c>
      <c r="AP52" s="11"/>
    </row>
    <row r="53" spans="1:42" x14ac:dyDescent="0.35">
      <c r="A53" s="4"/>
      <c r="B53" s="4"/>
      <c r="D53" s="24"/>
      <c r="E53" s="30">
        <v>0.8</v>
      </c>
      <c r="F53" s="25">
        <v>51.872194610000001</v>
      </c>
      <c r="G53" s="25">
        <v>11.105399090000001</v>
      </c>
      <c r="H53" s="25">
        <v>0.20733235999999999</v>
      </c>
      <c r="I53" s="25">
        <v>37.823668900000001</v>
      </c>
      <c r="J53" s="25">
        <v>10.67227712</v>
      </c>
      <c r="K53" s="25">
        <v>0.22429992000000001</v>
      </c>
      <c r="L53" s="25">
        <v>27.704021539999999</v>
      </c>
      <c r="M53" s="25">
        <v>10.18896093</v>
      </c>
      <c r="N53" s="25">
        <v>0.23528919000000001</v>
      </c>
      <c r="O53" s="25">
        <v>27.721801630000002</v>
      </c>
      <c r="P53" s="25">
        <v>9.7379625799999996</v>
      </c>
      <c r="Q53" s="25">
        <v>0.22939176</v>
      </c>
      <c r="R53" s="34">
        <v>79.421600860403899</v>
      </c>
      <c r="S53" s="34">
        <v>13.0769457827032</v>
      </c>
      <c r="T53" s="34">
        <v>0.32303328633204698</v>
      </c>
      <c r="U53" s="25">
        <v>30.0271783874737</v>
      </c>
      <c r="V53" s="25">
        <v>13.177679733975999</v>
      </c>
      <c r="W53" s="25">
        <v>0.24696937612063499</v>
      </c>
      <c r="X53" s="19">
        <f>-100*(R53-F53)/R53</f>
        <v>-34.687548414978899</v>
      </c>
      <c r="Y53" s="19">
        <f>-100*(S53-G53)/S53</f>
        <v>-15.076507354729214</v>
      </c>
      <c r="Z53" s="19">
        <f>-100*(T53-H53)/T53</f>
        <v>-35.817029150710376</v>
      </c>
      <c r="AA53" s="19">
        <f>-100*(R53-I53)/R53</f>
        <v>-52.376093543517058</v>
      </c>
      <c r="AB53" s="19">
        <f>-100*(S53-J53)/S53</f>
        <v>-18.388610786196278</v>
      </c>
      <c r="AC53" s="19">
        <f>-100*(T53-K53)/T53</f>
        <v>-30.564455896522876</v>
      </c>
      <c r="AD53" s="19">
        <f>-100*(R53-L53)/R53</f>
        <v>-65.11777496314356</v>
      </c>
      <c r="AE53" s="19">
        <f>-100*(S53-M53)/S53</f>
        <v>-22.084551704138136</v>
      </c>
      <c r="AF53" s="19">
        <f>-100*(T53-N53)/T53</f>
        <v>-27.162555700793792</v>
      </c>
      <c r="AG53" s="19">
        <f>-100*(R53-O53)/R53</f>
        <v>-65.095387993090853</v>
      </c>
      <c r="AH53" s="19">
        <f>-100*(S53-P53)/S53</f>
        <v>-25.53335662765884</v>
      </c>
      <c r="AI53" s="19">
        <f>-100*(T53-Q53)/T53</f>
        <v>-28.988197283109873</v>
      </c>
      <c r="AJ53" s="19">
        <f>-100*(R53-R53)/R53</f>
        <v>0</v>
      </c>
      <c r="AK53" s="19">
        <f>-100*(S53-S53)/S53</f>
        <v>0</v>
      </c>
      <c r="AL53" s="19">
        <f>-100*(T53-T53)/T53</f>
        <v>0</v>
      </c>
      <c r="AM53" s="19">
        <f>-100*(R53-U53)/R53</f>
        <v>-62.192680502309138</v>
      </c>
      <c r="AN53" s="19">
        <f>-100*(S53-V53)/S53</f>
        <v>0.77031711338926989</v>
      </c>
      <c r="AO53" s="19">
        <f>-100*(T53-W53)/T53</f>
        <v>-23.546771626879853</v>
      </c>
      <c r="AP53" s="11"/>
    </row>
    <row r="54" spans="1:42" x14ac:dyDescent="0.35">
      <c r="A54" s="4"/>
      <c r="B54" s="4"/>
      <c r="D54" s="24"/>
      <c r="E54" s="32" t="s">
        <v>2</v>
      </c>
      <c r="F54" s="33">
        <f>AVERAGE(F50:F53)</f>
        <v>40.600229015000004</v>
      </c>
      <c r="G54" s="33">
        <f>AVERAGE(G50:G53)</f>
        <v>9.5857475124999993</v>
      </c>
      <c r="H54" s="33">
        <f t="shared" ref="H54:Q54" si="15">AVERAGE(H50:H53)</f>
        <v>0.17744541250000001</v>
      </c>
      <c r="I54" s="33">
        <f t="shared" si="15"/>
        <v>41.007484169999998</v>
      </c>
      <c r="J54" s="33">
        <f t="shared" si="15"/>
        <v>11.0997378675</v>
      </c>
      <c r="K54" s="33">
        <f t="shared" si="15"/>
        <v>0.2206298525</v>
      </c>
      <c r="L54" s="33">
        <f t="shared" si="15"/>
        <v>24.338849182499999</v>
      </c>
      <c r="M54" s="33">
        <f>AVERAGE(M50:M53)</f>
        <v>9.5079728674999995</v>
      </c>
      <c r="N54" s="33">
        <f t="shared" ref="N54:W54" si="16">AVERAGE(N50:N53)</f>
        <v>0.21750785500000003</v>
      </c>
      <c r="O54" s="33">
        <f t="shared" si="16"/>
        <v>24.0422121</v>
      </c>
      <c r="P54" s="33">
        <f t="shared" si="16"/>
        <v>9.3616204475</v>
      </c>
      <c r="Q54" s="33">
        <f t="shared" si="16"/>
        <v>0.21030107999999997</v>
      </c>
      <c r="R54" s="33">
        <f t="shared" si="16"/>
        <v>58.142072669320768</v>
      </c>
      <c r="S54" s="33">
        <f t="shared" si="16"/>
        <v>11.234433218911255</v>
      </c>
      <c r="T54" s="33">
        <f t="shared" si="16"/>
        <v>0.24009761915668701</v>
      </c>
      <c r="U54" s="33">
        <f t="shared" si="16"/>
        <v>28.961296525338501</v>
      </c>
      <c r="V54" s="33">
        <f t="shared" si="16"/>
        <v>12.5908481457723</v>
      </c>
      <c r="W54" s="33">
        <f t="shared" si="16"/>
        <v>0.23160554046816975</v>
      </c>
      <c r="X54" s="21">
        <f>-100*(R54-F54)/R54</f>
        <v>-30.170654139023995</v>
      </c>
      <c r="Y54" s="21">
        <f>-100*(S54-G54)/S54</f>
        <v>-14.675290460011581</v>
      </c>
      <c r="Z54" s="21">
        <f>-100*(T54-H54)/T54</f>
        <v>-26.094472272047124</v>
      </c>
      <c r="AA54" s="21">
        <f>-100*(R54-I54)/R54</f>
        <v>-29.470205846930536</v>
      </c>
      <c r="AB54" s="21">
        <f>-100*(S54-J54)/S54</f>
        <v>-1.1989510177025919</v>
      </c>
      <c r="AC54" s="21">
        <f>-100*(T54-K54)/T54</f>
        <v>-8.1082714293732341</v>
      </c>
      <c r="AD54" s="21">
        <f>-100*(R54-L54)/R54</f>
        <v>-58.139006634789908</v>
      </c>
      <c r="AE54" s="21">
        <f>-100*(S54-M54)/S54</f>
        <v>-15.367578566447422</v>
      </c>
      <c r="AF54" s="21">
        <f>-100*(T54-N54)/T54</f>
        <v>-9.4085748272018339</v>
      </c>
      <c r="AG54" s="21">
        <f>-100*(R54-O54)/R54</f>
        <v>-58.649200146787841</v>
      </c>
      <c r="AH54" s="21">
        <f>-100*(S54-P54)/S54</f>
        <v>-16.670291548475213</v>
      </c>
      <c r="AI54" s="21">
        <f>-100*(T54-Q54)/T54</f>
        <v>-12.410176852791656</v>
      </c>
      <c r="AJ54" s="21">
        <f>-100*(R54-R54)/R54</f>
        <v>0</v>
      </c>
      <c r="AK54" s="21">
        <f>-100*(S54-S54)/S54</f>
        <v>0</v>
      </c>
      <c r="AL54" s="21">
        <f>-100*(T54-T54)/T54</f>
        <v>0</v>
      </c>
      <c r="AM54" s="21">
        <f>-100*(R54-U54)/R54</f>
        <v>-50.188744233364403</v>
      </c>
      <c r="AN54" s="21">
        <f>-100*(S54-V54)/S54</f>
        <v>12.073728157267002</v>
      </c>
      <c r="AO54" s="21">
        <f>-100*(T54-W54)/T54</f>
        <v>-3.5369274873880991</v>
      </c>
      <c r="AP54" s="11"/>
    </row>
    <row r="55" spans="1:42" x14ac:dyDescent="0.35">
      <c r="A55" s="4"/>
      <c r="B55" s="4"/>
      <c r="D55" s="24"/>
      <c r="E55" s="32" t="s">
        <v>7</v>
      </c>
      <c r="F55" s="33">
        <f>_xlfn.STDEV.P(F50:F53)</f>
        <v>8.4230588976510212</v>
      </c>
      <c r="G55" s="33">
        <f t="shared" ref="G55:W55" si="17">_xlfn.STDEV.P(G50:G53)</f>
        <v>1.1089706516149949</v>
      </c>
      <c r="H55" s="33">
        <f t="shared" si="17"/>
        <v>2.0805010379284002E-2</v>
      </c>
      <c r="I55" s="33">
        <f t="shared" si="17"/>
        <v>3.983692486298164</v>
      </c>
      <c r="J55" s="33">
        <f t="shared" si="17"/>
        <v>0.47834453200227756</v>
      </c>
      <c r="K55" s="33">
        <f t="shared" si="17"/>
        <v>1.3549498315988263E-2</v>
      </c>
      <c r="L55" s="33">
        <f t="shared" si="17"/>
        <v>2.4966578626982283</v>
      </c>
      <c r="M55" s="33">
        <f t="shared" si="17"/>
        <v>0.45752998831439334</v>
      </c>
      <c r="N55" s="33">
        <f t="shared" si="17"/>
        <v>2.0853697619516422E-2</v>
      </c>
      <c r="O55" s="33">
        <f t="shared" si="17"/>
        <v>3.0225801868870854</v>
      </c>
      <c r="P55" s="33">
        <f t="shared" si="17"/>
        <v>0.34393036084754813</v>
      </c>
      <c r="Q55" s="33">
        <f t="shared" si="17"/>
        <v>2.2475612370100397E-2</v>
      </c>
      <c r="R55" s="33">
        <f t="shared" si="17"/>
        <v>18.310110464294684</v>
      </c>
      <c r="S55" s="33">
        <f t="shared" si="17"/>
        <v>2.4716136546723608</v>
      </c>
      <c r="T55" s="33">
        <f t="shared" si="17"/>
        <v>7.0099182759735382E-2</v>
      </c>
      <c r="U55" s="33">
        <f t="shared" si="17"/>
        <v>2.3046965979819936</v>
      </c>
      <c r="V55" s="33">
        <f t="shared" si="17"/>
        <v>0.50888553627231969</v>
      </c>
      <c r="W55" s="33">
        <f t="shared" si="17"/>
        <v>1.1236922141943651E-2</v>
      </c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11"/>
    </row>
    <row r="56" spans="1:42" s="1" customFormat="1" x14ac:dyDescent="0.35">
      <c r="A56" s="7"/>
      <c r="B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</row>
    <row r="57" spans="1:42" x14ac:dyDescent="0.35">
      <c r="A57" s="4"/>
      <c r="B57" s="4"/>
      <c r="D57" s="22" t="s">
        <v>5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15" t="s">
        <v>30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1"/>
    </row>
    <row r="58" spans="1:42" x14ac:dyDescent="0.35">
      <c r="A58" s="4"/>
      <c r="B58" s="4"/>
      <c r="D58" s="23" t="s">
        <v>33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1"/>
    </row>
    <row r="59" spans="1:42" x14ac:dyDescent="0.35">
      <c r="A59" s="4"/>
      <c r="B59" s="4"/>
      <c r="D59" s="25" t="s">
        <v>32</v>
      </c>
      <c r="E59" s="25" t="s">
        <v>34</v>
      </c>
      <c r="F59" s="26" t="s">
        <v>0</v>
      </c>
      <c r="G59" s="26"/>
      <c r="H59" s="26"/>
      <c r="I59" s="26" t="s">
        <v>1</v>
      </c>
      <c r="J59" s="26"/>
      <c r="K59" s="26"/>
      <c r="L59" s="26"/>
      <c r="M59" s="26"/>
      <c r="N59" s="26"/>
      <c r="O59" s="26"/>
      <c r="P59" s="26"/>
      <c r="Q59" s="26"/>
      <c r="R59" s="26" t="s">
        <v>11</v>
      </c>
      <c r="S59" s="26"/>
      <c r="T59" s="26"/>
      <c r="U59" s="26" t="s">
        <v>12</v>
      </c>
      <c r="V59" s="26"/>
      <c r="W59" s="26"/>
      <c r="X59" s="17" t="s">
        <v>0</v>
      </c>
      <c r="Y59" s="17"/>
      <c r="Z59" s="17"/>
      <c r="AA59" s="18" t="s">
        <v>1</v>
      </c>
      <c r="AB59" s="18"/>
      <c r="AC59" s="18"/>
      <c r="AD59" s="18"/>
      <c r="AE59" s="18"/>
      <c r="AF59" s="18"/>
      <c r="AG59" s="17"/>
      <c r="AH59" s="17"/>
      <c r="AI59" s="17"/>
      <c r="AJ59" s="17" t="s">
        <v>11</v>
      </c>
      <c r="AK59" s="17"/>
      <c r="AL59" s="17"/>
      <c r="AM59" s="18" t="s">
        <v>12</v>
      </c>
      <c r="AN59" s="18"/>
      <c r="AO59" s="18"/>
      <c r="AP59" s="11"/>
    </row>
    <row r="60" spans="1:42" x14ac:dyDescent="0.35">
      <c r="A60" s="4"/>
      <c r="B60" s="4"/>
      <c r="D60" s="24"/>
      <c r="E60" s="24"/>
      <c r="F60" s="27"/>
      <c r="G60" s="27"/>
      <c r="H60" s="27"/>
      <c r="I60" s="26" t="s">
        <v>3</v>
      </c>
      <c r="J60" s="26"/>
      <c r="K60" s="26"/>
      <c r="L60" s="26" t="s">
        <v>4</v>
      </c>
      <c r="M60" s="26"/>
      <c r="N60" s="26"/>
      <c r="O60" s="26" t="s">
        <v>6</v>
      </c>
      <c r="P60" s="26"/>
      <c r="Q60" s="26"/>
      <c r="R60" s="28"/>
      <c r="S60" s="28"/>
      <c r="T60" s="28"/>
      <c r="U60" s="28"/>
      <c r="V60" s="28"/>
      <c r="W60" s="28"/>
      <c r="X60" s="18"/>
      <c r="Y60" s="18"/>
      <c r="Z60" s="18"/>
      <c r="AA60" s="17" t="s">
        <v>3</v>
      </c>
      <c r="AB60" s="17"/>
      <c r="AC60" s="17"/>
      <c r="AD60" s="17" t="s">
        <v>4</v>
      </c>
      <c r="AE60" s="17"/>
      <c r="AF60" s="17"/>
      <c r="AG60" s="17" t="s">
        <v>6</v>
      </c>
      <c r="AH60" s="17"/>
      <c r="AI60" s="17"/>
      <c r="AJ60" s="17"/>
      <c r="AK60" s="17"/>
      <c r="AL60" s="17"/>
      <c r="AM60" s="19"/>
      <c r="AN60" s="19"/>
      <c r="AO60" s="19"/>
      <c r="AP60" s="11"/>
    </row>
    <row r="61" spans="1:42" x14ac:dyDescent="0.35">
      <c r="A61" s="4"/>
      <c r="B61" s="4"/>
      <c r="D61" s="24"/>
      <c r="E61" s="24"/>
      <c r="F61" s="29" t="s">
        <v>21</v>
      </c>
      <c r="G61" s="29" t="s">
        <v>20</v>
      </c>
      <c r="H61" s="29" t="s">
        <v>19</v>
      </c>
      <c r="I61" s="29" t="s">
        <v>21</v>
      </c>
      <c r="J61" s="29" t="s">
        <v>20</v>
      </c>
      <c r="K61" s="29" t="s">
        <v>19</v>
      </c>
      <c r="L61" s="29" t="s">
        <v>21</v>
      </c>
      <c r="M61" s="29" t="s">
        <v>20</v>
      </c>
      <c r="N61" s="29" t="s">
        <v>19</v>
      </c>
      <c r="O61" s="29" t="s">
        <v>21</v>
      </c>
      <c r="P61" s="29" t="s">
        <v>20</v>
      </c>
      <c r="Q61" s="29" t="s">
        <v>19</v>
      </c>
      <c r="R61" s="29" t="s">
        <v>21</v>
      </c>
      <c r="S61" s="29" t="s">
        <v>20</v>
      </c>
      <c r="T61" s="29" t="s">
        <v>19</v>
      </c>
      <c r="U61" s="29" t="s">
        <v>21</v>
      </c>
      <c r="V61" s="29" t="s">
        <v>20</v>
      </c>
      <c r="W61" s="29" t="s">
        <v>19</v>
      </c>
      <c r="X61" s="20" t="s">
        <v>21</v>
      </c>
      <c r="Y61" s="20" t="s">
        <v>20</v>
      </c>
      <c r="Z61" s="20" t="s">
        <v>19</v>
      </c>
      <c r="AA61" s="20" t="s">
        <v>21</v>
      </c>
      <c r="AB61" s="20" t="s">
        <v>20</v>
      </c>
      <c r="AC61" s="20" t="s">
        <v>19</v>
      </c>
      <c r="AD61" s="20" t="s">
        <v>21</v>
      </c>
      <c r="AE61" s="20" t="s">
        <v>20</v>
      </c>
      <c r="AF61" s="20" t="s">
        <v>19</v>
      </c>
      <c r="AG61" s="20" t="s">
        <v>21</v>
      </c>
      <c r="AH61" s="20" t="s">
        <v>20</v>
      </c>
      <c r="AI61" s="20" t="s">
        <v>19</v>
      </c>
      <c r="AJ61" s="20" t="s">
        <v>21</v>
      </c>
      <c r="AK61" s="20" t="s">
        <v>20</v>
      </c>
      <c r="AL61" s="20" t="s">
        <v>19</v>
      </c>
      <c r="AM61" s="20" t="s">
        <v>21</v>
      </c>
      <c r="AN61" s="20" t="s">
        <v>20</v>
      </c>
      <c r="AO61" s="20" t="s">
        <v>19</v>
      </c>
      <c r="AP61" s="11"/>
    </row>
    <row r="62" spans="1:42" x14ac:dyDescent="0.35">
      <c r="A62" s="4"/>
      <c r="B62" s="4"/>
      <c r="D62" s="24"/>
      <c r="E62" s="30">
        <v>0.2</v>
      </c>
      <c r="F62" s="25">
        <v>15.840573819999999</v>
      </c>
      <c r="G62" s="25">
        <v>7.36919915</v>
      </c>
      <c r="H62" s="25">
        <v>0.37342367999999998</v>
      </c>
      <c r="I62" s="25">
        <v>23.58126408</v>
      </c>
      <c r="J62" s="25">
        <v>10.04864841</v>
      </c>
      <c r="K62" s="25">
        <v>0.48282884999999998</v>
      </c>
      <c r="L62" s="25">
        <v>17.818441409999998</v>
      </c>
      <c r="M62" s="25">
        <v>9.1854365999999992</v>
      </c>
      <c r="N62" s="25">
        <v>0.48694653999999998</v>
      </c>
      <c r="O62" s="25">
        <v>18.012209009999999</v>
      </c>
      <c r="P62" s="25">
        <v>9.3098763000000009</v>
      </c>
      <c r="Q62" s="25">
        <v>0.46022363999999999</v>
      </c>
      <c r="R62" s="25">
        <v>12.399720081605301</v>
      </c>
      <c r="S62" s="25">
        <v>6.6604669694139202</v>
      </c>
      <c r="T62" s="25">
        <v>0.15314288811856899</v>
      </c>
      <c r="U62" s="31">
        <v>23.0227767046906</v>
      </c>
      <c r="V62" s="31">
        <v>17.876777078800099</v>
      </c>
      <c r="W62" s="31">
        <v>0.86769052090284005</v>
      </c>
      <c r="X62" s="19">
        <f>-100*(R62-F62)/R62</f>
        <v>27.749446888717479</v>
      </c>
      <c r="Y62" s="19">
        <f>-100*(S62-G62)/S62</f>
        <v>10.640878242332066</v>
      </c>
      <c r="Z62" s="19">
        <f>-100*(T62-H62)/T62</f>
        <v>143.84004023150021</v>
      </c>
      <c r="AA62" s="19">
        <f>-100*(R62-I62)/R62</f>
        <v>90.175777556319701</v>
      </c>
      <c r="AB62" s="19">
        <f>-100*(S62-J62)/S62</f>
        <v>50.870028425112338</v>
      </c>
      <c r="AC62" s="19">
        <f>-100*(T62-K62)/T62</f>
        <v>215.27996887859112</v>
      </c>
      <c r="AD62" s="19">
        <f>-100*(R62-L62)/R62</f>
        <v>43.700352046117935</v>
      </c>
      <c r="AE62" s="19">
        <f>-100*(S62-M62)/S62</f>
        <v>37.909798850158708</v>
      </c>
      <c r="AF62" s="19">
        <f>-100*(T62-N62)/T62</f>
        <v>217.96875844667866</v>
      </c>
      <c r="AG62" s="19">
        <f>-100*(R62-O62)/R62</f>
        <v>45.263029257577337</v>
      </c>
      <c r="AH62" s="19">
        <f>-100*(S62-P62)/S62</f>
        <v>39.778131814971104</v>
      </c>
      <c r="AI62" s="19">
        <f>-100*(T62-Q62)/T62</f>
        <v>200.51910712541709</v>
      </c>
      <c r="AJ62" s="19">
        <f>-100*(R62-R62)/R62</f>
        <v>0</v>
      </c>
      <c r="AK62" s="19">
        <f>-100*(S62-S62)/S62</f>
        <v>0</v>
      </c>
      <c r="AL62" s="19">
        <f>-100*(T62-T62)/T62</f>
        <v>0</v>
      </c>
      <c r="AM62" s="19">
        <f>-100*(R62-U62)/R62</f>
        <v>85.6717454359664</v>
      </c>
      <c r="AN62" s="19">
        <f>-100*(S62-V62)/S62</f>
        <v>168.40125716250111</v>
      </c>
      <c r="AO62" s="19">
        <f>-100*(T62-W62)/T62</f>
        <v>466.58884494266647</v>
      </c>
      <c r="AP62" s="11"/>
    </row>
    <row r="63" spans="1:42" x14ac:dyDescent="0.35">
      <c r="A63" s="4"/>
      <c r="B63" s="4"/>
      <c r="D63" s="25">
        <v>0.1</v>
      </c>
      <c r="E63" s="30">
        <v>0.4</v>
      </c>
      <c r="F63" s="25">
        <v>24.01291273</v>
      </c>
      <c r="G63" s="25">
        <v>8.3515229200000007</v>
      </c>
      <c r="H63" s="25">
        <v>0.67504070000000005</v>
      </c>
      <c r="I63" s="25">
        <v>27.729472309999998</v>
      </c>
      <c r="J63" s="25">
        <v>11.55397984</v>
      </c>
      <c r="K63" s="25">
        <v>0.64413303</v>
      </c>
      <c r="L63" s="25">
        <v>17.79373189</v>
      </c>
      <c r="M63" s="25">
        <v>9.5354162500000008</v>
      </c>
      <c r="N63" s="25">
        <v>0.50886876000000003</v>
      </c>
      <c r="O63" s="25">
        <v>17.835201550000001</v>
      </c>
      <c r="P63" s="25">
        <v>9.6545614099999995</v>
      </c>
      <c r="Q63" s="25">
        <v>0.55890417000000003</v>
      </c>
      <c r="R63" s="25">
        <v>21.048618643161799</v>
      </c>
      <c r="S63" s="25">
        <v>9.5192357557874008</v>
      </c>
      <c r="T63" s="25">
        <v>0.30931579728488201</v>
      </c>
      <c r="U63" s="31">
        <v>26.498472320274299</v>
      </c>
      <c r="V63" s="31">
        <v>18.017021100724101</v>
      </c>
      <c r="W63" s="31">
        <v>0.87494223707900098</v>
      </c>
      <c r="X63" s="19">
        <f>-100*(R63-F63)/R63</f>
        <v>14.083081351284926</v>
      </c>
      <c r="Y63" s="19">
        <f>-100*(S63-G63)/S63</f>
        <v>-12.266875889458529</v>
      </c>
      <c r="Z63" s="19">
        <f>-100*(T63-H63)/T63</f>
        <v>118.23673602363181</v>
      </c>
      <c r="AA63" s="19">
        <f>-100*(R63-I63)/R63</f>
        <v>31.740105040140733</v>
      </c>
      <c r="AB63" s="19">
        <f>-100*(S63-J63)/S63</f>
        <v>21.375078172378892</v>
      </c>
      <c r="AC63" s="19">
        <f>-100*(T63-K63)/T63</f>
        <v>108.24446589992588</v>
      </c>
      <c r="AD63" s="19">
        <f>-100*(R63-L63)/R63</f>
        <v>-15.463659674499517</v>
      </c>
      <c r="AE63" s="19">
        <f>-100*(S63-M63)/S63</f>
        <v>0.16997681985933374</v>
      </c>
      <c r="AF63" s="19">
        <f>-100*(T63-N63)/T63</f>
        <v>64.514313354428623</v>
      </c>
      <c r="AG63" s="19">
        <f>-100*(R63-O63)/R63</f>
        <v>-15.266641234938055</v>
      </c>
      <c r="AH63" s="19">
        <f>-100*(S63-P63)/S63</f>
        <v>1.4216020874398962</v>
      </c>
      <c r="AI63" s="19">
        <f>-100*(T63-Q63)/T63</f>
        <v>80.690470679467239</v>
      </c>
      <c r="AJ63" s="19">
        <f>-100*(R63-R63)/R63</f>
        <v>0</v>
      </c>
      <c r="AK63" s="19">
        <f>-100*(S63-S63)/S63</f>
        <v>0</v>
      </c>
      <c r="AL63" s="19">
        <f>-100*(T63-T63)/T63</f>
        <v>0</v>
      </c>
      <c r="AM63" s="19">
        <f>-100*(R63-U63)/R63</f>
        <v>25.891740306117573</v>
      </c>
      <c r="AN63" s="19">
        <f>-100*(S63-V63)/S63</f>
        <v>89.269617466615529</v>
      </c>
      <c r="AO63" s="19">
        <f>-100*(T63-W63)/T63</f>
        <v>182.86374144453185</v>
      </c>
      <c r="AP63" s="11"/>
    </row>
    <row r="64" spans="1:42" x14ac:dyDescent="0.35">
      <c r="A64" s="4"/>
      <c r="B64" s="4"/>
      <c r="D64" s="24"/>
      <c r="E64" s="30">
        <v>0.6</v>
      </c>
      <c r="F64" s="25">
        <v>28.22047203</v>
      </c>
      <c r="G64" s="25">
        <v>9.0638226999999993</v>
      </c>
      <c r="H64" s="25">
        <v>0.45131355000000001</v>
      </c>
      <c r="I64" s="25">
        <v>31.35577859</v>
      </c>
      <c r="J64" s="25">
        <v>11.912979229999999</v>
      </c>
      <c r="K64" s="25">
        <v>0.74549067000000002</v>
      </c>
      <c r="L64" s="25">
        <v>19.79971754</v>
      </c>
      <c r="M64" s="25">
        <v>9.8038718199999995</v>
      </c>
      <c r="N64" s="25">
        <v>0.55488824999999997</v>
      </c>
      <c r="O64" s="25">
        <v>19.32161666</v>
      </c>
      <c r="P64" s="25">
        <v>9.9216722900000001</v>
      </c>
      <c r="Q64" s="25">
        <v>0.56516027000000002</v>
      </c>
      <c r="R64" s="34">
        <v>25.489406627008702</v>
      </c>
      <c r="S64" s="34">
        <v>11.2344027924967</v>
      </c>
      <c r="T64" s="34">
        <v>0.41025528953502299</v>
      </c>
      <c r="U64" s="31">
        <v>29.417775307806899</v>
      </c>
      <c r="V64" s="31">
        <v>18.520960548553902</v>
      </c>
      <c r="W64" s="31">
        <v>0.88161039689481902</v>
      </c>
      <c r="X64" s="19">
        <f>-100*(R64-F64)/R64</f>
        <v>10.714511494737771</v>
      </c>
      <c r="Y64" s="19">
        <f>-100*(S64-G64)/S64</f>
        <v>-19.320832024523821</v>
      </c>
      <c r="Z64" s="19">
        <f>-100*(T64-H64)/T64</f>
        <v>10.007978327716826</v>
      </c>
      <c r="AA64" s="19">
        <f>-100*(R64-I64)/R64</f>
        <v>23.014941261030618</v>
      </c>
      <c r="AB64" s="19">
        <f>-100*(S64-J64)/S64</f>
        <v>6.0401647514054835</v>
      </c>
      <c r="AC64" s="19">
        <f>-100*(T64-K64)/T64</f>
        <v>81.713847210825151</v>
      </c>
      <c r="AD64" s="19">
        <f>-100*(R64-L64)/R64</f>
        <v>-22.321779279788643</v>
      </c>
      <c r="AE64" s="19">
        <f>-100*(S64-M64)/S64</f>
        <v>-12.733484804836554</v>
      </c>
      <c r="AF64" s="19">
        <f>-100*(T64-N64)/T64</f>
        <v>35.254380419787331</v>
      </c>
      <c r="AG64" s="19">
        <f>-100*(R64-O64)/R64</f>
        <v>-24.197463900447492</v>
      </c>
      <c r="AH64" s="19">
        <f>-100*(S64-P64)/S64</f>
        <v>-11.684915760483989</v>
      </c>
      <c r="AI64" s="19">
        <f>-100*(T64-Q64)/T64</f>
        <v>37.75819213459598</v>
      </c>
      <c r="AJ64" s="19">
        <f>-100*(R64-R64)/R64</f>
        <v>0</v>
      </c>
      <c r="AK64" s="19">
        <f>-100*(S64-S64)/S64</f>
        <v>0</v>
      </c>
      <c r="AL64" s="19">
        <f>-100*(T64-T64)/T64</f>
        <v>0</v>
      </c>
      <c r="AM64" s="19">
        <f>-100*(R64-U64)/R64</f>
        <v>15.411769831611844</v>
      </c>
      <c r="AN64" s="19">
        <f>-100*(S64-V64)/S64</f>
        <v>64.859324439780551</v>
      </c>
      <c r="AO64" s="19">
        <f>-100*(T64-W64)/T64</f>
        <v>114.8931212791973</v>
      </c>
      <c r="AP64" s="11"/>
    </row>
    <row r="65" spans="1:42" x14ac:dyDescent="0.35">
      <c r="A65" s="5"/>
      <c r="B65" s="5"/>
      <c r="D65" s="24"/>
      <c r="E65" s="30">
        <v>0.8</v>
      </c>
      <c r="F65" s="25">
        <v>38.370466630000003</v>
      </c>
      <c r="G65" s="25">
        <v>9.6199258600000004</v>
      </c>
      <c r="H65" s="25">
        <v>0.74072685999999999</v>
      </c>
      <c r="I65" s="25">
        <v>30.508234569999999</v>
      </c>
      <c r="J65" s="25">
        <v>12.26276846</v>
      </c>
      <c r="K65" s="25">
        <v>0.71108231</v>
      </c>
      <c r="L65" s="25">
        <v>20.983857050000001</v>
      </c>
      <c r="M65" s="25">
        <v>10.581535430000001</v>
      </c>
      <c r="N65" s="25">
        <v>0.67346538</v>
      </c>
      <c r="O65" s="25">
        <v>21.20474093</v>
      </c>
      <c r="P65" s="25">
        <v>10.51057701</v>
      </c>
      <c r="Q65" s="25">
        <v>0.62169591999999996</v>
      </c>
      <c r="R65" s="34">
        <v>27.3145853648026</v>
      </c>
      <c r="S65" s="34">
        <v>11.5987893665237</v>
      </c>
      <c r="T65" s="34">
        <v>0.44186235097335103</v>
      </c>
      <c r="U65" s="31">
        <v>27.1127020877836</v>
      </c>
      <c r="V65" s="31">
        <v>19.00670571649</v>
      </c>
      <c r="W65" s="31">
        <v>0.88673325414619297</v>
      </c>
      <c r="X65" s="19">
        <f>-100*(R65-F65)/R65</f>
        <v>40.476108707269418</v>
      </c>
      <c r="Y65" s="19">
        <f>-100*(S65-G65)/S65</f>
        <v>-17.060948724830492</v>
      </c>
      <c r="Z65" s="19">
        <f>-100*(T65-H65)/T65</f>
        <v>67.637468629834373</v>
      </c>
      <c r="AA65" s="19">
        <f>-100*(R65-I65)/R65</f>
        <v>11.69210208591603</v>
      </c>
      <c r="AB65" s="19">
        <f>-100*(S65-J65)/S65</f>
        <v>5.7245551453211929</v>
      </c>
      <c r="AC65" s="19">
        <f>-100*(T65-K65)/T65</f>
        <v>60.928467526957455</v>
      </c>
      <c r="AD65" s="19">
        <f>-100*(R65-L65)/R65</f>
        <v>-23.177098353322744</v>
      </c>
      <c r="AE65" s="19">
        <f>-100*(S65-M65)/S65</f>
        <v>-8.7703458040171594</v>
      </c>
      <c r="AF65" s="19">
        <f>-100*(T65-N65)/T65</f>
        <v>52.415198650997333</v>
      </c>
      <c r="AG65" s="19">
        <f>-100*(R65-O65)/R65</f>
        <v>-22.368431931885397</v>
      </c>
      <c r="AH65" s="19">
        <f>-100*(S65-P65)/S65</f>
        <v>-9.3821201690625262</v>
      </c>
      <c r="AI65" s="19">
        <f>-100*(T65-Q65)/T65</f>
        <v>40.699002445106444</v>
      </c>
      <c r="AJ65" s="19">
        <f>-100*(R65-R65)/R65</f>
        <v>0</v>
      </c>
      <c r="AK65" s="19">
        <f>-100*(S65-S65)/S65</f>
        <v>0</v>
      </c>
      <c r="AL65" s="19">
        <f>-100*(T65-T65)/T65</f>
        <v>0</v>
      </c>
      <c r="AM65" s="19">
        <f>-100*(R65-U65)/R65</f>
        <v>-0.73910430754385792</v>
      </c>
      <c r="AN65" s="19">
        <f>-100*(S65-V65)/S65</f>
        <v>63.868013426874931</v>
      </c>
      <c r="AO65" s="19">
        <f>-100*(T65-W65)/T65</f>
        <v>100.68087996021013</v>
      </c>
      <c r="AP65" s="11"/>
    </row>
    <row r="66" spans="1:42" x14ac:dyDescent="0.35">
      <c r="A66" s="4"/>
      <c r="B66" s="4"/>
      <c r="D66" s="24"/>
      <c r="E66" s="32" t="s">
        <v>2</v>
      </c>
      <c r="F66" s="33">
        <f>AVERAGE(F62:F65)</f>
        <v>26.611106302499998</v>
      </c>
      <c r="G66" s="33">
        <f>AVERAGE(G62:G65)</f>
        <v>8.6011176574999997</v>
      </c>
      <c r="H66" s="33">
        <f t="shared" ref="H66:R66" si="18">AVERAGE(H62:H65)</f>
        <v>0.56012619750000003</v>
      </c>
      <c r="I66" s="33">
        <f t="shared" si="18"/>
        <v>28.2936873875</v>
      </c>
      <c r="J66" s="33">
        <f t="shared" si="18"/>
        <v>11.444593985000001</v>
      </c>
      <c r="K66" s="33">
        <f t="shared" si="18"/>
        <v>0.64588371500000008</v>
      </c>
      <c r="L66" s="33">
        <f t="shared" si="18"/>
        <v>19.098936972499999</v>
      </c>
      <c r="M66" s="33">
        <f>AVERAGE(M62:M65)</f>
        <v>9.776565025</v>
      </c>
      <c r="N66" s="33">
        <f t="shared" ref="N66:W66" si="19">AVERAGE(N62:N65)</f>
        <v>0.55604223250000007</v>
      </c>
      <c r="O66" s="33">
        <f t="shared" si="19"/>
        <v>19.093442037500001</v>
      </c>
      <c r="P66" s="33">
        <f t="shared" si="19"/>
        <v>9.8491717525000002</v>
      </c>
      <c r="Q66" s="33">
        <f t="shared" si="19"/>
        <v>0.55149599999999999</v>
      </c>
      <c r="R66" s="33">
        <f t="shared" si="19"/>
        <v>21.5630826791446</v>
      </c>
      <c r="S66" s="33">
        <f t="shared" si="19"/>
        <v>9.7532237210554307</v>
      </c>
      <c r="T66" s="33">
        <f t="shared" si="19"/>
        <v>0.32864408147795626</v>
      </c>
      <c r="U66" s="33">
        <f t="shared" si="19"/>
        <v>26.512931605138849</v>
      </c>
      <c r="V66" s="33">
        <f t="shared" si="19"/>
        <v>18.355366111142025</v>
      </c>
      <c r="W66" s="33">
        <f t="shared" si="19"/>
        <v>0.8777441022557132</v>
      </c>
      <c r="X66" s="21">
        <f>-100*(R66-F66)/R66</f>
        <v>23.410491433294691</v>
      </c>
      <c r="Y66" s="21">
        <f>-100*(S66-G66)/S66</f>
        <v>-11.812566762600186</v>
      </c>
      <c r="Z66" s="21">
        <f>-100*(T66-H66)/T66</f>
        <v>70.435504263773083</v>
      </c>
      <c r="AA66" s="21">
        <f>-100*(R66-I66)/R66</f>
        <v>31.213555169758322</v>
      </c>
      <c r="AB66" s="21">
        <f>-100*(S66-J66)/S66</f>
        <v>17.341653511886644</v>
      </c>
      <c r="AC66" s="21">
        <f>-100*(T66-K66)/T66</f>
        <v>96.529848368294012</v>
      </c>
      <c r="AD66" s="21">
        <f>-100*(R66-L66)/R66</f>
        <v>-11.427613311652676</v>
      </c>
      <c r="AE66" s="21">
        <f>-100*(S66-M66)/S66</f>
        <v>0.23931886125179033</v>
      </c>
      <c r="AF66" s="21">
        <f>-100*(T66-N66)/T66</f>
        <v>69.192833170585033</v>
      </c>
      <c r="AG66" s="21">
        <f>-100*(R66-O66)/R66</f>
        <v>-11.453096379550537</v>
      </c>
      <c r="AH66" s="21">
        <f>-100*(S66-P66)/S66</f>
        <v>0.98375710625231783</v>
      </c>
      <c r="AI66" s="21">
        <f>-100*(T66-Q66)/T66</f>
        <v>67.80950307087501</v>
      </c>
      <c r="AJ66" s="21">
        <f>-100*(R66-R66)/R66</f>
        <v>0</v>
      </c>
      <c r="AK66" s="21">
        <f>-100*(S66-S66)/S66</f>
        <v>0</v>
      </c>
      <c r="AL66" s="21">
        <f>-100*(T66-T66)/T66</f>
        <v>0</v>
      </c>
      <c r="AM66" s="21">
        <f>-100*(R66-U66)/R66</f>
        <v>22.955200792239452</v>
      </c>
      <c r="AN66" s="21">
        <f>-100*(S66-V66)/S66</f>
        <v>88.197939841327937</v>
      </c>
      <c r="AO66" s="21">
        <f>-100*(T66-W66)/T66</f>
        <v>167.08045320894902</v>
      </c>
      <c r="AP66" s="11"/>
    </row>
    <row r="67" spans="1:42" x14ac:dyDescent="0.35">
      <c r="D67" s="24"/>
      <c r="E67" s="32" t="s">
        <v>7</v>
      </c>
      <c r="F67" s="33">
        <f>_xlfn.STDEV.P(F62:F65)</f>
        <v>8.1183063682273211</v>
      </c>
      <c r="G67" s="33">
        <f t="shared" ref="G67:W67" si="20">_xlfn.STDEV.P(G62:G65)</f>
        <v>0.84142540547943534</v>
      </c>
      <c r="H67" s="33">
        <f t="shared" si="20"/>
        <v>0.15208547307111425</v>
      </c>
      <c r="I67" s="33">
        <f t="shared" si="20"/>
        <v>3.0333930605303165</v>
      </c>
      <c r="J67" s="33">
        <f t="shared" si="20"/>
        <v>0.84401177760019985</v>
      </c>
      <c r="K67" s="33">
        <f t="shared" si="20"/>
        <v>0.10094844745275064</v>
      </c>
      <c r="L67" s="33">
        <f t="shared" si="20"/>
        <v>1.3589744566505157</v>
      </c>
      <c r="M67" s="33">
        <f t="shared" si="20"/>
        <v>0.51388436454761366</v>
      </c>
      <c r="N67" s="33">
        <f t="shared" si="20"/>
        <v>7.2092091234371103E-2</v>
      </c>
      <c r="O67" s="33">
        <f t="shared" si="20"/>
        <v>1.347393841455218</v>
      </c>
      <c r="P67" s="33">
        <f t="shared" si="20"/>
        <v>0.43915430462468913</v>
      </c>
      <c r="Q67" s="33">
        <f t="shared" si="20"/>
        <v>5.8095321940234104E-2</v>
      </c>
      <c r="R67" s="33">
        <f t="shared" si="20"/>
        <v>5.7603752096761109</v>
      </c>
      <c r="S67" s="33">
        <f t="shared" si="20"/>
        <v>1.9506344279568821</v>
      </c>
      <c r="T67" s="33">
        <f t="shared" si="20"/>
        <v>0.11253112599241485</v>
      </c>
      <c r="U67" s="33">
        <f t="shared" si="20"/>
        <v>2.2901545727758132</v>
      </c>
      <c r="V67" s="33">
        <f t="shared" si="20"/>
        <v>0.44586702253847432</v>
      </c>
      <c r="W67" s="33">
        <f t="shared" si="20"/>
        <v>7.1532865249793716E-3</v>
      </c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1"/>
    </row>
    <row r="68" spans="1:42" x14ac:dyDescent="0.35">
      <c r="D68" s="24"/>
      <c r="E68" s="32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1"/>
    </row>
    <row r="69" spans="1:42" x14ac:dyDescent="0.35">
      <c r="D69" s="24"/>
      <c r="E69" s="24"/>
      <c r="F69" s="26" t="s">
        <v>0</v>
      </c>
      <c r="G69" s="26"/>
      <c r="H69" s="26"/>
      <c r="I69" s="26" t="s">
        <v>1</v>
      </c>
      <c r="J69" s="26"/>
      <c r="K69" s="26"/>
      <c r="L69" s="26"/>
      <c r="M69" s="26"/>
      <c r="N69" s="26"/>
      <c r="O69" s="26"/>
      <c r="P69" s="26"/>
      <c r="Q69" s="26"/>
      <c r="R69" s="26" t="s">
        <v>11</v>
      </c>
      <c r="S69" s="26"/>
      <c r="T69" s="26"/>
      <c r="U69" s="26" t="s">
        <v>12</v>
      </c>
      <c r="V69" s="26"/>
      <c r="W69" s="26"/>
      <c r="X69" s="17" t="s">
        <v>0</v>
      </c>
      <c r="Y69" s="17"/>
      <c r="Z69" s="17"/>
      <c r="AA69" s="18" t="s">
        <v>1</v>
      </c>
      <c r="AB69" s="18"/>
      <c r="AC69" s="18"/>
      <c r="AD69" s="18"/>
      <c r="AE69" s="18"/>
      <c r="AF69" s="18"/>
      <c r="AG69" s="17"/>
      <c r="AH69" s="17"/>
      <c r="AI69" s="17"/>
      <c r="AJ69" s="17" t="s">
        <v>11</v>
      </c>
      <c r="AK69" s="17"/>
      <c r="AL69" s="17"/>
      <c r="AM69" s="18" t="s">
        <v>12</v>
      </c>
      <c r="AN69" s="18"/>
      <c r="AO69" s="18"/>
      <c r="AP69" s="11"/>
    </row>
    <row r="70" spans="1:42" x14ac:dyDescent="0.35">
      <c r="D70" s="24"/>
      <c r="E70" s="24"/>
      <c r="F70" s="27"/>
      <c r="G70" s="27"/>
      <c r="H70" s="27"/>
      <c r="I70" s="26" t="s">
        <v>3</v>
      </c>
      <c r="J70" s="26"/>
      <c r="K70" s="26"/>
      <c r="L70" s="26" t="s">
        <v>4</v>
      </c>
      <c r="M70" s="26"/>
      <c r="N70" s="26"/>
      <c r="O70" s="26" t="s">
        <v>6</v>
      </c>
      <c r="P70" s="26"/>
      <c r="Q70" s="26"/>
      <c r="R70" s="25"/>
      <c r="S70" s="25"/>
      <c r="T70" s="25"/>
      <c r="U70" s="28"/>
      <c r="V70" s="28"/>
      <c r="W70" s="28"/>
      <c r="X70" s="18"/>
      <c r="Y70" s="18"/>
      <c r="Z70" s="18"/>
      <c r="AA70" s="17" t="s">
        <v>3</v>
      </c>
      <c r="AB70" s="17"/>
      <c r="AC70" s="17"/>
      <c r="AD70" s="17" t="s">
        <v>4</v>
      </c>
      <c r="AE70" s="17"/>
      <c r="AF70" s="17"/>
      <c r="AG70" s="17" t="s">
        <v>6</v>
      </c>
      <c r="AH70" s="17"/>
      <c r="AI70" s="17"/>
      <c r="AJ70" s="17"/>
      <c r="AK70" s="17"/>
      <c r="AL70" s="17"/>
      <c r="AM70" s="19"/>
      <c r="AN70" s="19"/>
      <c r="AO70" s="19"/>
      <c r="AP70" s="11"/>
    </row>
    <row r="71" spans="1:42" x14ac:dyDescent="0.35">
      <c r="D71" s="24"/>
      <c r="E71" s="24"/>
      <c r="F71" s="29" t="s">
        <v>21</v>
      </c>
      <c r="G71" s="29" t="s">
        <v>20</v>
      </c>
      <c r="H71" s="29" t="s">
        <v>19</v>
      </c>
      <c r="I71" s="29" t="s">
        <v>21</v>
      </c>
      <c r="J71" s="29" t="s">
        <v>20</v>
      </c>
      <c r="K71" s="29" t="s">
        <v>19</v>
      </c>
      <c r="L71" s="29" t="s">
        <v>21</v>
      </c>
      <c r="M71" s="29" t="s">
        <v>20</v>
      </c>
      <c r="N71" s="29" t="s">
        <v>19</v>
      </c>
      <c r="O71" s="29" t="s">
        <v>21</v>
      </c>
      <c r="P71" s="29" t="s">
        <v>20</v>
      </c>
      <c r="Q71" s="29" t="s">
        <v>19</v>
      </c>
      <c r="R71" s="29" t="s">
        <v>21</v>
      </c>
      <c r="S71" s="29" t="s">
        <v>20</v>
      </c>
      <c r="T71" s="29" t="s">
        <v>19</v>
      </c>
      <c r="U71" s="29" t="s">
        <v>21</v>
      </c>
      <c r="V71" s="29" t="s">
        <v>20</v>
      </c>
      <c r="W71" s="29" t="s">
        <v>19</v>
      </c>
      <c r="X71" s="20" t="s">
        <v>21</v>
      </c>
      <c r="Y71" s="20" t="s">
        <v>20</v>
      </c>
      <c r="Z71" s="20" t="s">
        <v>19</v>
      </c>
      <c r="AA71" s="20" t="s">
        <v>21</v>
      </c>
      <c r="AB71" s="20" t="s">
        <v>20</v>
      </c>
      <c r="AC71" s="20" t="s">
        <v>19</v>
      </c>
      <c r="AD71" s="20" t="s">
        <v>21</v>
      </c>
      <c r="AE71" s="20" t="s">
        <v>20</v>
      </c>
      <c r="AF71" s="20" t="s">
        <v>19</v>
      </c>
      <c r="AG71" s="20" t="s">
        <v>21</v>
      </c>
      <c r="AH71" s="20" t="s">
        <v>20</v>
      </c>
      <c r="AI71" s="20" t="s">
        <v>19</v>
      </c>
      <c r="AJ71" s="20" t="s">
        <v>21</v>
      </c>
      <c r="AK71" s="20" t="s">
        <v>20</v>
      </c>
      <c r="AL71" s="20" t="s">
        <v>19</v>
      </c>
      <c r="AM71" s="20" t="s">
        <v>21</v>
      </c>
      <c r="AN71" s="20" t="s">
        <v>20</v>
      </c>
      <c r="AO71" s="20" t="s">
        <v>19</v>
      </c>
      <c r="AP71" s="11"/>
    </row>
    <row r="72" spans="1:42" x14ac:dyDescent="0.35">
      <c r="D72" s="24"/>
      <c r="E72" s="30">
        <v>0.2</v>
      </c>
      <c r="F72" s="25">
        <v>14.32820328</v>
      </c>
      <c r="G72" s="25">
        <v>6.9840157300000003</v>
      </c>
      <c r="H72" s="25">
        <v>0.42333451</v>
      </c>
      <c r="I72" s="25">
        <v>22.259477520000001</v>
      </c>
      <c r="J72" s="25">
        <v>9.6654453199999999</v>
      </c>
      <c r="K72" s="25">
        <v>0.45790196999999999</v>
      </c>
      <c r="L72" s="25">
        <v>17.657529199999999</v>
      </c>
      <c r="M72" s="25">
        <v>8.9527375599999992</v>
      </c>
      <c r="N72" s="25">
        <v>0.47380984999999998</v>
      </c>
      <c r="O72" s="25">
        <v>16.96394445</v>
      </c>
      <c r="P72" s="25">
        <v>9.0893082700000001</v>
      </c>
      <c r="Q72" s="25">
        <v>0.45797737999999999</v>
      </c>
      <c r="R72" s="25">
        <v>12.3447989261469</v>
      </c>
      <c r="S72" s="25">
        <v>6.6664400307870402</v>
      </c>
      <c r="T72" s="25">
        <v>0.152701644126636</v>
      </c>
      <c r="U72" s="31">
        <v>23.062118477374</v>
      </c>
      <c r="V72" s="31">
        <v>17.892548056646199</v>
      </c>
      <c r="W72" s="31">
        <v>0.85644430864446197</v>
      </c>
      <c r="X72" s="19">
        <f>-100*(R72-F72)/R72</f>
        <v>16.06672061423496</v>
      </c>
      <c r="Y72" s="19">
        <f>-100*(S72-G72)/S72</f>
        <v>4.763797435307719</v>
      </c>
      <c r="Z72" s="19">
        <f>-100*(T72-H72)/T72</f>
        <v>177.2298310350393</v>
      </c>
      <c r="AA72" s="19">
        <f>-100*(R72-I72)/R72</f>
        <v>80.314621997230887</v>
      </c>
      <c r="AB72" s="19">
        <f>-100*(S72-J72)/S72</f>
        <v>44.986608675138669</v>
      </c>
      <c r="AC72" s="19">
        <f>-100*(T72-K72)/T72</f>
        <v>199.86708566167127</v>
      </c>
      <c r="AD72" s="19">
        <f>-100*(R72-L72)/R72</f>
        <v>43.036183137827145</v>
      </c>
      <c r="AE72" s="19">
        <f>-100*(S72-M72)/S72</f>
        <v>34.295628831195508</v>
      </c>
      <c r="AF72" s="19">
        <f>-100*(T72-N72)/T72</f>
        <v>210.28470761393231</v>
      </c>
      <c r="AG72" s="19">
        <f>-100*(R72-O72)/R72</f>
        <v>37.417746141409545</v>
      </c>
      <c r="AH72" s="19">
        <f>-100*(S72-P72)/S72</f>
        <v>36.344259125164832</v>
      </c>
      <c r="AI72" s="19">
        <f>-100*(T72-Q72)/T72</f>
        <v>199.91646954383657</v>
      </c>
      <c r="AJ72" s="19">
        <f>-100*(R72-R72)/R72</f>
        <v>0</v>
      </c>
      <c r="AK72" s="19">
        <f>-100*(S72-S72)/S72</f>
        <v>0</v>
      </c>
      <c r="AL72" s="19">
        <f>-100*(T72-T72)/T72</f>
        <v>0</v>
      </c>
      <c r="AM72" s="19">
        <f>-100*(R72-U72)/R72</f>
        <v>86.816477249599274</v>
      </c>
      <c r="AN72" s="19">
        <f>-100*(S72-V72)/S72</f>
        <v>168.39734511995306</v>
      </c>
      <c r="AO72" s="19">
        <f>-100*(T72-W72)/T72</f>
        <v>460.86122290484951</v>
      </c>
      <c r="AP72" s="11"/>
    </row>
    <row r="73" spans="1:42" x14ac:dyDescent="0.35">
      <c r="D73" s="25">
        <v>0.2</v>
      </c>
      <c r="E73" s="30">
        <v>0.4</v>
      </c>
      <c r="F73" s="25">
        <v>23.474014530000002</v>
      </c>
      <c r="G73" s="25">
        <v>8.0765711699999994</v>
      </c>
      <c r="H73" s="25">
        <v>0.59157908999999997</v>
      </c>
      <c r="I73" s="25">
        <v>26.6270223</v>
      </c>
      <c r="J73" s="25">
        <v>11.322823079999999</v>
      </c>
      <c r="K73" s="25">
        <v>0.64308264000000004</v>
      </c>
      <c r="L73" s="25">
        <v>16.81347375</v>
      </c>
      <c r="M73" s="25">
        <v>9.0130080100000001</v>
      </c>
      <c r="N73" s="25">
        <v>0.52730436000000003</v>
      </c>
      <c r="O73" s="25">
        <v>17.294440470000001</v>
      </c>
      <c r="P73" s="25">
        <v>9.1938746899999995</v>
      </c>
      <c r="Q73" s="25">
        <v>0.51627824</v>
      </c>
      <c r="R73" s="25">
        <v>20.9478119353426</v>
      </c>
      <c r="S73" s="25">
        <v>9.5202351475184095</v>
      </c>
      <c r="T73" s="25">
        <v>0.30723364825419403</v>
      </c>
      <c r="U73" s="31">
        <v>26.179037176141001</v>
      </c>
      <c r="V73" s="31">
        <v>18.0810056134261</v>
      </c>
      <c r="W73" s="31">
        <v>0.86346251839230803</v>
      </c>
      <c r="X73" s="19">
        <f>-100*(R73-F73)/R73</f>
        <v>12.05950579685728</v>
      </c>
      <c r="Y73" s="19">
        <f>-100*(S73-G73)/S73</f>
        <v>-15.164163018543956</v>
      </c>
      <c r="Z73" s="19">
        <f>-100*(T73-H73)/T73</f>
        <v>92.550227932895154</v>
      </c>
      <c r="AA73" s="19">
        <f>-100*(R73-I73)/R73</f>
        <v>27.111234252946417</v>
      </c>
      <c r="AB73" s="19">
        <f>-100*(S73-J73)/S73</f>
        <v>18.934279506231114</v>
      </c>
      <c r="AC73" s="19">
        <f>-100*(T73-K73)/T73</f>
        <v>109.31387029194688</v>
      </c>
      <c r="AD73" s="19">
        <f>-100*(R73-L73)/R73</f>
        <v>-19.736372457914101</v>
      </c>
      <c r="AE73" s="19">
        <f>-100*(S73-M73)/S73</f>
        <v>-5.327884549685999</v>
      </c>
      <c r="AF73" s="19">
        <f>-100*(T73-N73)/T73</f>
        <v>71.62975572380256</v>
      </c>
      <c r="AG73" s="19">
        <f>-100*(R73-O73)/R73</f>
        <v>-17.440348789740305</v>
      </c>
      <c r="AH73" s="19">
        <f>-100*(S73-P73)/S73</f>
        <v>-3.428071391739528</v>
      </c>
      <c r="AI73" s="19">
        <f>-100*(T73-Q73)/T73</f>
        <v>68.040917045925269</v>
      </c>
      <c r="AJ73" s="19">
        <f>-100*(R73-R73)/R73</f>
        <v>0</v>
      </c>
      <c r="AK73" s="19">
        <f>-100*(S73-S73)/S73</f>
        <v>0</v>
      </c>
      <c r="AL73" s="19">
        <f>-100*(T73-T73)/T73</f>
        <v>0</v>
      </c>
      <c r="AM73" s="19">
        <f>-100*(R73-U73)/R73</f>
        <v>24.97265708201445</v>
      </c>
      <c r="AN73" s="19">
        <f>-100*(S73-V73)/S73</f>
        <v>89.921838413194891</v>
      </c>
      <c r="AO73" s="19">
        <f>-100*(T73-W73)/T73</f>
        <v>181.04425517803645</v>
      </c>
      <c r="AP73" s="11"/>
    </row>
    <row r="74" spans="1:42" x14ac:dyDescent="0.35">
      <c r="D74" s="24"/>
      <c r="E74" s="30">
        <v>0.6</v>
      </c>
      <c r="F74" s="25">
        <v>26.553154660000001</v>
      </c>
      <c r="G74" s="25">
        <v>8.9281988000000005</v>
      </c>
      <c r="H74" s="25">
        <v>0.45626156000000001</v>
      </c>
      <c r="I74" s="25">
        <v>31.055802490000001</v>
      </c>
      <c r="J74" s="25">
        <v>11.82287213</v>
      </c>
      <c r="K74" s="25">
        <v>0.77776345999999996</v>
      </c>
      <c r="L74" s="25">
        <v>18.335277420000001</v>
      </c>
      <c r="M74" s="25">
        <v>9.6832074299999995</v>
      </c>
      <c r="N74" s="25">
        <v>0.52290035000000001</v>
      </c>
      <c r="O74" s="25">
        <v>17.735730029999999</v>
      </c>
      <c r="P74" s="25">
        <v>9.4722453899999994</v>
      </c>
      <c r="Q74" s="25">
        <v>0.51843991</v>
      </c>
      <c r="R74" s="34">
        <v>25.324662075214398</v>
      </c>
      <c r="S74" s="34">
        <v>11.2049073752945</v>
      </c>
      <c r="T74" s="34">
        <v>0.40870588059447299</v>
      </c>
      <c r="U74" s="31">
        <v>28.225928119717899</v>
      </c>
      <c r="V74" s="31">
        <v>18.543104761878901</v>
      </c>
      <c r="W74" s="31">
        <v>0.86670874578330004</v>
      </c>
      <c r="X74" s="19">
        <f>-100*(R74-F74)/R74</f>
        <v>4.8509732573606392</v>
      </c>
      <c r="Y74" s="19">
        <f>-100*(S74-G74)/S74</f>
        <v>-20.318852258559257</v>
      </c>
      <c r="Z74" s="19">
        <f>-100*(T74-H74)/T74</f>
        <v>11.63567290403458</v>
      </c>
      <c r="AA74" s="19">
        <f>-100*(R74-I74)/R74</f>
        <v>22.630668862487017</v>
      </c>
      <c r="AB74" s="19">
        <f>-100*(S74-J74)/S74</f>
        <v>5.5151259533661117</v>
      </c>
      <c r="AC74" s="19">
        <f>-100*(T74-K74)/T74</f>
        <v>90.299062707080068</v>
      </c>
      <c r="AD74" s="19">
        <f>-100*(R74-L74)/R74</f>
        <v>-27.599123077954143</v>
      </c>
      <c r="AE74" s="19">
        <f>-100*(S74-M74)/S74</f>
        <v>-13.58065617436222</v>
      </c>
      <c r="AF74" s="19">
        <f>-100*(T74-N74)/T74</f>
        <v>27.940500694393801</v>
      </c>
      <c r="AG74" s="19">
        <f>-100*(R74-O74)/R74</f>
        <v>-29.966567856563003</v>
      </c>
      <c r="AH74" s="19">
        <f>-100*(S74-P74)/S74</f>
        <v>-15.463420867849527</v>
      </c>
      <c r="AI74" s="19">
        <f>-100*(T74-Q74)/T74</f>
        <v>26.849143752450075</v>
      </c>
      <c r="AJ74" s="19">
        <f>-100*(R74-R74)/R74</f>
        <v>0</v>
      </c>
      <c r="AK74" s="19">
        <f>-100*(S74-S74)/S74</f>
        <v>0</v>
      </c>
      <c r="AL74" s="19">
        <f>-100*(T74-T74)/T74</f>
        <v>0</v>
      </c>
      <c r="AM74" s="19">
        <f>-100*(R74-U74)/R74</f>
        <v>11.456287297681301</v>
      </c>
      <c r="AN74" s="19">
        <f>-100*(S74-V74)/S74</f>
        <v>65.49092411744752</v>
      </c>
      <c r="AO74" s="19">
        <f>-100*(T74-W74)/T74</f>
        <v>112.06172627676665</v>
      </c>
      <c r="AP74" s="11"/>
    </row>
    <row r="75" spans="1:42" x14ac:dyDescent="0.35">
      <c r="D75" s="24"/>
      <c r="E75" s="30">
        <v>0.8</v>
      </c>
      <c r="F75" s="25">
        <v>33.318733950000002</v>
      </c>
      <c r="G75" s="25">
        <v>9.4662148800000008</v>
      </c>
      <c r="H75" s="25">
        <v>0.63410756000000001</v>
      </c>
      <c r="I75" s="25">
        <v>30.821262900000001</v>
      </c>
      <c r="J75" s="25">
        <v>12.38018931</v>
      </c>
      <c r="K75" s="25">
        <v>0.78188139999999995</v>
      </c>
      <c r="L75" s="25">
        <v>20.09786107</v>
      </c>
      <c r="M75" s="25">
        <v>10.1466105</v>
      </c>
      <c r="N75" s="25">
        <v>0.64892950000000005</v>
      </c>
      <c r="O75" s="25">
        <v>20.367912700000002</v>
      </c>
      <c r="P75" s="25">
        <v>10.46776367</v>
      </c>
      <c r="Q75" s="25">
        <v>0.60820326999999996</v>
      </c>
      <c r="R75" s="34">
        <v>27.130113593519301</v>
      </c>
      <c r="S75" s="34">
        <v>11.5711879509296</v>
      </c>
      <c r="T75" s="34">
        <v>0.44101059538713899</v>
      </c>
      <c r="U75" s="31">
        <v>26.2719347984435</v>
      </c>
      <c r="V75" s="31">
        <v>19.0890937166409</v>
      </c>
      <c r="W75" s="31">
        <v>0.88343943277065395</v>
      </c>
      <c r="X75" s="19">
        <f>-100*(R75-F75)/R75</f>
        <v>22.810889954987164</v>
      </c>
      <c r="Y75" s="19">
        <f>-100*(S75-G75)/S75</f>
        <v>-18.191503585079104</v>
      </c>
      <c r="Z75" s="19">
        <f>-100*(T75-H75)/T75</f>
        <v>43.785107802988676</v>
      </c>
      <c r="AA75" s="19">
        <f>-100*(R75-I75)/R75</f>
        <v>13.605358834039022</v>
      </c>
      <c r="AB75" s="19">
        <f>-100*(S75-J75)/S75</f>
        <v>6.991515153855981</v>
      </c>
      <c r="AC75" s="19">
        <f>-100*(T75-K75)/T75</f>
        <v>77.293110001955654</v>
      </c>
      <c r="AD75" s="19">
        <f>-100*(R75-L75)/R75</f>
        <v>-25.920468409683064</v>
      </c>
      <c r="AE75" s="19">
        <f>-100*(S75-M75)/S75</f>
        <v>-12.311419164314531</v>
      </c>
      <c r="AF75" s="19">
        <f>-100*(T75-N75)/T75</f>
        <v>47.146011181509245</v>
      </c>
      <c r="AG75" s="19">
        <f>-100*(R75-O75)/R75</f>
        <v>-24.925074014930104</v>
      </c>
      <c r="AH75" s="19">
        <f>-100*(S75-P75)/S75</f>
        <v>-9.5359636850506231</v>
      </c>
      <c r="AI75" s="19">
        <f>-100*(T75-Q75)/T75</f>
        <v>37.911260264867721</v>
      </c>
      <c r="AJ75" s="19">
        <f>-100*(R75-R75)/R75</f>
        <v>0</v>
      </c>
      <c r="AK75" s="19">
        <f>-100*(S75-S75)/S75</f>
        <v>0</v>
      </c>
      <c r="AL75" s="19">
        <f>-100*(T75-T75)/T75</f>
        <v>0</v>
      </c>
      <c r="AM75" s="19">
        <f>-100*(R75-U75)/R75</f>
        <v>-3.1631964684467762</v>
      </c>
      <c r="AN75" s="19">
        <f>-100*(S75-V75)/S75</f>
        <v>64.970907028671419</v>
      </c>
      <c r="AO75" s="19">
        <f>-100*(T75-W75)/T75</f>
        <v>100.32158909813288</v>
      </c>
      <c r="AP75" s="11"/>
    </row>
    <row r="76" spans="1:42" x14ac:dyDescent="0.35">
      <c r="D76" s="24"/>
      <c r="E76" s="32" t="s">
        <v>2</v>
      </c>
      <c r="F76" s="33">
        <f>AVERAGE(F72:F75)</f>
        <v>24.418526605000004</v>
      </c>
      <c r="G76" s="33">
        <f>AVERAGE(G72:G75)</f>
        <v>8.3637501450000009</v>
      </c>
      <c r="H76" s="33">
        <f t="shared" ref="H76:R76" si="21">AVERAGE(H72:H75)</f>
        <v>0.52632067999999999</v>
      </c>
      <c r="I76" s="33">
        <f t="shared" si="21"/>
        <v>27.690891302499999</v>
      </c>
      <c r="J76" s="33">
        <f t="shared" si="21"/>
        <v>11.29783246</v>
      </c>
      <c r="K76" s="33">
        <f t="shared" si="21"/>
        <v>0.66515736749999999</v>
      </c>
      <c r="L76" s="33">
        <f t="shared" si="21"/>
        <v>18.226035359999997</v>
      </c>
      <c r="M76" s="33">
        <f>AVERAGE(M72:M75)</f>
        <v>9.448890875</v>
      </c>
      <c r="N76" s="33">
        <f t="shared" ref="N76:W76" si="22">AVERAGE(N72:N75)</f>
        <v>0.54323601499999996</v>
      </c>
      <c r="O76" s="33">
        <f t="shared" si="22"/>
        <v>18.0905069125</v>
      </c>
      <c r="P76" s="33">
        <f t="shared" si="22"/>
        <v>9.5557980049999998</v>
      </c>
      <c r="Q76" s="33">
        <f t="shared" si="22"/>
        <v>0.52522469999999999</v>
      </c>
      <c r="R76" s="33">
        <f t="shared" si="22"/>
        <v>21.436846632555799</v>
      </c>
      <c r="S76" s="33">
        <f t="shared" si="22"/>
        <v>9.7406926261323878</v>
      </c>
      <c r="T76" s="33">
        <f t="shared" si="22"/>
        <v>0.3274129420906105</v>
      </c>
      <c r="U76" s="33">
        <f t="shared" si="22"/>
        <v>25.934754642919099</v>
      </c>
      <c r="V76" s="33">
        <f t="shared" si="22"/>
        <v>18.401438037148026</v>
      </c>
      <c r="W76" s="33">
        <f t="shared" si="22"/>
        <v>0.86751375139768105</v>
      </c>
      <c r="X76" s="21">
        <f>-100*(R76-F76)/R76</f>
        <v>13.909135161306676</v>
      </c>
      <c r="Y76" s="21">
        <f>-100*(S76-G76)/S76</f>
        <v>-14.135981228258014</v>
      </c>
      <c r="Z76" s="21">
        <f>-100*(T76-H76)/T76</f>
        <v>60.751336413067747</v>
      </c>
      <c r="AA76" s="21">
        <f>-100*(R76-I76)/R76</f>
        <v>29.174275382678164</v>
      </c>
      <c r="AB76" s="21">
        <f>-100*(S76-J76)/S76</f>
        <v>15.985925166041154</v>
      </c>
      <c r="AC76" s="21">
        <f>-100*(T76-K76)/T76</f>
        <v>103.15549020536879</v>
      </c>
      <c r="AD76" s="21">
        <f>-100*(R76-L76)/R76</f>
        <v>-14.978001790989135</v>
      </c>
      <c r="AE76" s="21">
        <f>-100*(S76-M76)/S76</f>
        <v>-2.9956981739629107</v>
      </c>
      <c r="AF76" s="21">
        <f>-100*(T76-N76)/T76</f>
        <v>65.917697550777049</v>
      </c>
      <c r="AG76" s="21">
        <f>-100*(R76-O76)/R76</f>
        <v>-15.610223730265277</v>
      </c>
      <c r="AH76" s="21">
        <f>-100*(S76-P76)/S76</f>
        <v>-1.8981670834818429</v>
      </c>
      <c r="AI76" s="21">
        <f>-100*(T76-Q76)/T76</f>
        <v>60.416597049070134</v>
      </c>
      <c r="AJ76" s="21">
        <f>-100*(R76-R76)/R76</f>
        <v>0</v>
      </c>
      <c r="AK76" s="21">
        <f>-100*(S76-S76)/S76</f>
        <v>0</v>
      </c>
      <c r="AL76" s="21">
        <f>-100*(T76-T76)/T76</f>
        <v>0</v>
      </c>
      <c r="AM76" s="21">
        <f>-100*(R76-U76)/R76</f>
        <v>20.982134580990092</v>
      </c>
      <c r="AN76" s="21">
        <f>-100*(S76-V76)/S76</f>
        <v>88.913034662243007</v>
      </c>
      <c r="AO76" s="21">
        <f>-100*(T76-W76)/T76</f>
        <v>164.96012828888092</v>
      </c>
      <c r="AP76" s="11"/>
    </row>
    <row r="77" spans="1:42" x14ac:dyDescent="0.35">
      <c r="D77" s="24"/>
      <c r="E77" s="32" t="s">
        <v>7</v>
      </c>
      <c r="F77" s="33">
        <f>_xlfn.STDEV.P(F72:F75)</f>
        <v>6.8278301015045066</v>
      </c>
      <c r="G77" s="33">
        <f t="shared" ref="G77:W77" si="23">_xlfn.STDEV.P(G72:G75)</f>
        <v>0.93810575039109645</v>
      </c>
      <c r="H77" s="33">
        <f t="shared" si="23"/>
        <v>8.858767279128904E-2</v>
      </c>
      <c r="I77" s="33">
        <f t="shared" si="23"/>
        <v>3.5970100976160944</v>
      </c>
      <c r="J77" s="33">
        <f t="shared" si="23"/>
        <v>1.013961945999577</v>
      </c>
      <c r="K77" s="33">
        <f t="shared" si="23"/>
        <v>0.13204802650765152</v>
      </c>
      <c r="L77" s="33">
        <f t="shared" si="23"/>
        <v>1.2077039033113401</v>
      </c>
      <c r="M77" s="33">
        <f t="shared" si="23"/>
        <v>0.49443879981331007</v>
      </c>
      <c r="N77" s="33">
        <f t="shared" si="23"/>
        <v>6.4533832328639906E-2</v>
      </c>
      <c r="O77" s="33">
        <f t="shared" si="23"/>
        <v>1.3430663163153551</v>
      </c>
      <c r="P77" s="33">
        <f t="shared" si="23"/>
        <v>0.54480812503421572</v>
      </c>
      <c r="Q77" s="33">
        <f t="shared" si="23"/>
        <v>5.369757361441721E-2</v>
      </c>
      <c r="R77" s="33">
        <f t="shared" si="23"/>
        <v>5.7103608475224013</v>
      </c>
      <c r="S77" s="33">
        <f t="shared" si="23"/>
        <v>1.9361216700941566</v>
      </c>
      <c r="T77" s="33">
        <f t="shared" si="23"/>
        <v>0.11229894280564728</v>
      </c>
      <c r="U77" s="33">
        <f t="shared" si="23"/>
        <v>1.8489780186430502</v>
      </c>
      <c r="V77" s="33">
        <f t="shared" si="23"/>
        <v>0.4622190348909912</v>
      </c>
      <c r="W77" s="33">
        <f t="shared" si="23"/>
        <v>9.9148930019851856E-3</v>
      </c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1"/>
    </row>
    <row r="78" spans="1:42" x14ac:dyDescent="0.35">
      <c r="D78" s="24"/>
      <c r="E78" s="32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1"/>
    </row>
    <row r="79" spans="1:42" x14ac:dyDescent="0.35">
      <c r="D79" s="24"/>
      <c r="E79" s="24"/>
      <c r="F79" s="26" t="s">
        <v>0</v>
      </c>
      <c r="G79" s="26"/>
      <c r="H79" s="26"/>
      <c r="I79" s="26" t="s">
        <v>1</v>
      </c>
      <c r="J79" s="26"/>
      <c r="K79" s="26"/>
      <c r="L79" s="26"/>
      <c r="M79" s="26"/>
      <c r="N79" s="26"/>
      <c r="O79" s="26"/>
      <c r="P79" s="26"/>
      <c r="Q79" s="26"/>
      <c r="R79" s="26" t="s">
        <v>11</v>
      </c>
      <c r="S79" s="26"/>
      <c r="T79" s="26"/>
      <c r="U79" s="26" t="s">
        <v>12</v>
      </c>
      <c r="V79" s="26"/>
      <c r="W79" s="26"/>
      <c r="X79" s="17" t="s">
        <v>0</v>
      </c>
      <c r="Y79" s="17"/>
      <c r="Z79" s="17"/>
      <c r="AA79" s="18" t="s">
        <v>1</v>
      </c>
      <c r="AB79" s="18"/>
      <c r="AC79" s="18"/>
      <c r="AD79" s="18"/>
      <c r="AE79" s="18"/>
      <c r="AF79" s="18"/>
      <c r="AG79" s="17"/>
      <c r="AH79" s="17"/>
      <c r="AI79" s="17"/>
      <c r="AJ79" s="17" t="s">
        <v>11</v>
      </c>
      <c r="AK79" s="17"/>
      <c r="AL79" s="17"/>
      <c r="AM79" s="18" t="s">
        <v>12</v>
      </c>
      <c r="AN79" s="18"/>
      <c r="AO79" s="18"/>
      <c r="AP79" s="11"/>
    </row>
    <row r="80" spans="1:42" x14ac:dyDescent="0.35">
      <c r="D80" s="24"/>
      <c r="E80" s="24"/>
      <c r="F80" s="27"/>
      <c r="G80" s="27"/>
      <c r="H80" s="27"/>
      <c r="I80" s="26" t="s">
        <v>3</v>
      </c>
      <c r="J80" s="26"/>
      <c r="K80" s="26"/>
      <c r="L80" s="26" t="s">
        <v>4</v>
      </c>
      <c r="M80" s="26"/>
      <c r="N80" s="26"/>
      <c r="O80" s="26" t="s">
        <v>6</v>
      </c>
      <c r="P80" s="26"/>
      <c r="Q80" s="26"/>
      <c r="R80" s="25"/>
      <c r="S80" s="25"/>
      <c r="T80" s="25"/>
      <c r="U80" s="28"/>
      <c r="V80" s="28"/>
      <c r="W80" s="28"/>
      <c r="X80" s="18"/>
      <c r="Y80" s="18"/>
      <c r="Z80" s="18"/>
      <c r="AA80" s="17" t="s">
        <v>3</v>
      </c>
      <c r="AB80" s="17"/>
      <c r="AC80" s="17"/>
      <c r="AD80" s="17" t="s">
        <v>4</v>
      </c>
      <c r="AE80" s="17"/>
      <c r="AF80" s="17"/>
      <c r="AG80" s="17" t="s">
        <v>6</v>
      </c>
      <c r="AH80" s="17"/>
      <c r="AI80" s="17"/>
      <c r="AJ80" s="17"/>
      <c r="AK80" s="17"/>
      <c r="AL80" s="17"/>
      <c r="AM80" s="19"/>
      <c r="AN80" s="19"/>
      <c r="AO80" s="19"/>
      <c r="AP80" s="11"/>
    </row>
    <row r="81" spans="1:42" x14ac:dyDescent="0.35">
      <c r="D81" s="24"/>
      <c r="E81" s="24"/>
      <c r="F81" s="29" t="s">
        <v>21</v>
      </c>
      <c r="G81" s="29" t="s">
        <v>20</v>
      </c>
      <c r="H81" s="29" t="s">
        <v>19</v>
      </c>
      <c r="I81" s="29" t="s">
        <v>21</v>
      </c>
      <c r="J81" s="29" t="s">
        <v>20</v>
      </c>
      <c r="K81" s="29" t="s">
        <v>19</v>
      </c>
      <c r="L81" s="29" t="s">
        <v>21</v>
      </c>
      <c r="M81" s="29" t="s">
        <v>20</v>
      </c>
      <c r="N81" s="29" t="s">
        <v>19</v>
      </c>
      <c r="O81" s="29" t="s">
        <v>21</v>
      </c>
      <c r="P81" s="29" t="s">
        <v>20</v>
      </c>
      <c r="Q81" s="29" t="s">
        <v>19</v>
      </c>
      <c r="R81" s="29" t="s">
        <v>21</v>
      </c>
      <c r="S81" s="29" t="s">
        <v>20</v>
      </c>
      <c r="T81" s="29" t="s">
        <v>19</v>
      </c>
      <c r="U81" s="29" t="s">
        <v>21</v>
      </c>
      <c r="V81" s="29" t="s">
        <v>20</v>
      </c>
      <c r="W81" s="29" t="s">
        <v>19</v>
      </c>
      <c r="X81" s="20" t="s">
        <v>21</v>
      </c>
      <c r="Y81" s="20" t="s">
        <v>20</v>
      </c>
      <c r="Z81" s="20" t="s">
        <v>19</v>
      </c>
      <c r="AA81" s="20" t="s">
        <v>21</v>
      </c>
      <c r="AB81" s="20" t="s">
        <v>20</v>
      </c>
      <c r="AC81" s="20" t="s">
        <v>19</v>
      </c>
      <c r="AD81" s="20" t="s">
        <v>21</v>
      </c>
      <c r="AE81" s="20" t="s">
        <v>20</v>
      </c>
      <c r="AF81" s="20" t="s">
        <v>19</v>
      </c>
      <c r="AG81" s="20" t="s">
        <v>21</v>
      </c>
      <c r="AH81" s="20" t="s">
        <v>20</v>
      </c>
      <c r="AI81" s="20" t="s">
        <v>19</v>
      </c>
      <c r="AJ81" s="20" t="s">
        <v>21</v>
      </c>
      <c r="AK81" s="20" t="s">
        <v>20</v>
      </c>
      <c r="AL81" s="20" t="s">
        <v>19</v>
      </c>
      <c r="AM81" s="20" t="s">
        <v>21</v>
      </c>
      <c r="AN81" s="20" t="s">
        <v>20</v>
      </c>
      <c r="AO81" s="20" t="s">
        <v>19</v>
      </c>
      <c r="AP81" s="11"/>
    </row>
    <row r="82" spans="1:42" x14ac:dyDescent="0.35">
      <c r="D82" s="24"/>
      <c r="E82" s="30">
        <v>0.2</v>
      </c>
      <c r="F82" s="25">
        <v>14.4044369</v>
      </c>
      <c r="G82" s="25">
        <v>7.0234237799999999</v>
      </c>
      <c r="H82" s="25">
        <v>0.38471245999999998</v>
      </c>
      <c r="I82" s="25">
        <v>22.705827119999999</v>
      </c>
      <c r="J82" s="25">
        <v>9.6922965300000001</v>
      </c>
      <c r="K82" s="25">
        <v>0.47612905</v>
      </c>
      <c r="L82" s="25">
        <v>16.190287680000001</v>
      </c>
      <c r="M82" s="25">
        <v>8.8275187699999993</v>
      </c>
      <c r="N82" s="25">
        <v>0.48022502</v>
      </c>
      <c r="O82" s="25">
        <v>16.581303930000001</v>
      </c>
      <c r="P82" s="25">
        <v>8.8298075899999997</v>
      </c>
      <c r="Q82" s="25">
        <v>0.49569980000000002</v>
      </c>
      <c r="R82" s="25">
        <v>12.271882139883299</v>
      </c>
      <c r="S82" s="25">
        <v>6.6795023841199104</v>
      </c>
      <c r="T82" s="25">
        <v>0.153993206065726</v>
      </c>
      <c r="U82" s="31">
        <v>22.9308706821298</v>
      </c>
      <c r="V82" s="31">
        <v>18.082011527103901</v>
      </c>
      <c r="W82" s="31">
        <v>0.85775998469821702</v>
      </c>
      <c r="X82" s="19">
        <f>-100*(R82-F82)/R82</f>
        <v>17.377568785361401</v>
      </c>
      <c r="Y82" s="19">
        <f>-100*(S82-G82)/S82</f>
        <v>5.1489074500181422</v>
      </c>
      <c r="Z82" s="19">
        <f>-100*(T82-H82)/T82</f>
        <v>149.82430707741773</v>
      </c>
      <c r="AA82" s="19">
        <f>-100*(R82-I82)/R82</f>
        <v>85.023184391631716</v>
      </c>
      <c r="AB82" s="19">
        <f>-100*(S82-J82)/S82</f>
        <v>45.105068800376735</v>
      </c>
      <c r="AC82" s="19">
        <f>-100*(T82-K82)/T82</f>
        <v>209.18834808646221</v>
      </c>
      <c r="AD82" s="19">
        <f>-100*(R82-L82)/R82</f>
        <v>31.929947627039091</v>
      </c>
      <c r="AE82" s="19">
        <f>-100*(S82-M82)/S82</f>
        <v>32.158329503510032</v>
      </c>
      <c r="AF82" s="19">
        <f>-100*(T82-N82)/T82</f>
        <v>211.84818620831535</v>
      </c>
      <c r="AG82" s="19">
        <f>-100*(R82-O82)/R82</f>
        <v>35.116225375985252</v>
      </c>
      <c r="AH82" s="19">
        <f>-100*(S82-P82)/S82</f>
        <v>32.192595828580018</v>
      </c>
      <c r="AI82" s="19">
        <f>-100*(T82-Q82)/T82</f>
        <v>221.89718797622143</v>
      </c>
      <c r="AJ82" s="19">
        <f>-100*(R82-R82)/R82</f>
        <v>0</v>
      </c>
      <c r="AK82" s="19">
        <f>-100*(S82-S82)/S82</f>
        <v>0</v>
      </c>
      <c r="AL82" s="19">
        <f>-100*(T82-T82)/T82</f>
        <v>0</v>
      </c>
      <c r="AM82" s="19">
        <f>-100*(R82-U82)/R82</f>
        <v>86.85699895703091</v>
      </c>
      <c r="AN82" s="19">
        <f>-100*(S82-V82)/S82</f>
        <v>170.70896134557458</v>
      </c>
      <c r="AO82" s="19">
        <f>-100*(T82-W82)/T82</f>
        <v>457.01157642767407</v>
      </c>
      <c r="AP82" s="11"/>
    </row>
    <row r="83" spans="1:42" x14ac:dyDescent="0.35">
      <c r="D83" s="25">
        <v>0.3</v>
      </c>
      <c r="E83" s="30">
        <v>0.4</v>
      </c>
      <c r="F83" s="25">
        <v>23.007849100000001</v>
      </c>
      <c r="G83" s="25">
        <v>8.0121390399999992</v>
      </c>
      <c r="H83" s="25">
        <v>0.41696571999999998</v>
      </c>
      <c r="I83" s="25">
        <v>26.848359670000001</v>
      </c>
      <c r="J83" s="25">
        <v>11.142511880000001</v>
      </c>
      <c r="K83" s="25">
        <v>0.73997847999999999</v>
      </c>
      <c r="L83" s="25">
        <v>16.01081705</v>
      </c>
      <c r="M83" s="25">
        <v>8.8512616800000004</v>
      </c>
      <c r="N83" s="25">
        <v>0.56161125000000001</v>
      </c>
      <c r="O83" s="25">
        <v>16.44663546</v>
      </c>
      <c r="P83" s="25">
        <v>8.7770092900000005</v>
      </c>
      <c r="Q83" s="25">
        <v>0.54328982999999997</v>
      </c>
      <c r="R83" s="25">
        <v>20.882102305560501</v>
      </c>
      <c r="S83" s="25">
        <v>9.5599829502191795</v>
      </c>
      <c r="T83" s="25">
        <v>0.30741795625466101</v>
      </c>
      <c r="U83" s="31">
        <v>25.853165280225301</v>
      </c>
      <c r="V83" s="31">
        <v>18.2427933570969</v>
      </c>
      <c r="W83" s="31">
        <v>0.86312232830678803</v>
      </c>
      <c r="X83" s="19">
        <f>-100*(R83-F83)/R83</f>
        <v>10.179754716906329</v>
      </c>
      <c r="Y83" s="19">
        <f>-100*(S83-G83)/S83</f>
        <v>-16.190864756549519</v>
      </c>
      <c r="Z83" s="19">
        <f>-100*(T83-H83)/T83</f>
        <v>35.634796704780328</v>
      </c>
      <c r="AA83" s="19">
        <f>-100*(R83-I83)/R83</f>
        <v>28.571152832877374</v>
      </c>
      <c r="AB83" s="19">
        <f>-100*(S83-J83)/S83</f>
        <v>16.553679415762335</v>
      </c>
      <c r="AC83" s="19">
        <f>-100*(T83-K83)/T83</f>
        <v>140.70763107507344</v>
      </c>
      <c r="AD83" s="19">
        <f>-100*(R83-L83)/R83</f>
        <v>-23.327561489167554</v>
      </c>
      <c r="AE83" s="19">
        <f>-100*(S83-M83)/S83</f>
        <v>-7.4134156296056002</v>
      </c>
      <c r="AF83" s="19">
        <f>-100*(T83-N83)/T83</f>
        <v>82.686547279876066</v>
      </c>
      <c r="AG83" s="19">
        <f>-100*(R83-O83)/R83</f>
        <v>-21.240518701890576</v>
      </c>
      <c r="AH83" s="19">
        <f>-100*(S83-P83)/S83</f>
        <v>-8.1901156549785252</v>
      </c>
      <c r="AI83" s="19">
        <f>-100*(T83-Q83)/T83</f>
        <v>76.726771792713961</v>
      </c>
      <c r="AJ83" s="19">
        <f>-100*(R83-R83)/R83</f>
        <v>0</v>
      </c>
      <c r="AK83" s="19">
        <f>-100*(S83-S83)/S83</f>
        <v>0</v>
      </c>
      <c r="AL83" s="19">
        <f>-100*(T83-T83)/T83</f>
        <v>0</v>
      </c>
      <c r="AM83" s="19">
        <f>-100*(R83-U83)/R83</f>
        <v>23.80537601973678</v>
      </c>
      <c r="AN83" s="19">
        <f>-100*(S83-V83)/S83</f>
        <v>90.824538621992531</v>
      </c>
      <c r="AO83" s="19">
        <f>-100*(T83-W83)/T83</f>
        <v>180.76509870223353</v>
      </c>
      <c r="AP83" s="11"/>
    </row>
    <row r="84" spans="1:42" x14ac:dyDescent="0.35">
      <c r="D84" s="24"/>
      <c r="E84" s="30">
        <v>0.6</v>
      </c>
      <c r="F84" s="25">
        <v>25.282570119999999</v>
      </c>
      <c r="G84" s="25">
        <v>8.74507601</v>
      </c>
      <c r="H84" s="25">
        <v>0.47940389999999999</v>
      </c>
      <c r="I84" s="25">
        <v>34.592921130000001</v>
      </c>
      <c r="J84" s="25">
        <v>12.48755117</v>
      </c>
      <c r="K84" s="25">
        <v>0.88481480999999995</v>
      </c>
      <c r="L84" s="25">
        <v>16.212647010000001</v>
      </c>
      <c r="M84" s="25">
        <v>9.1623665600000006</v>
      </c>
      <c r="N84" s="25">
        <v>0.55289741000000003</v>
      </c>
      <c r="O84" s="25">
        <v>16.015072150000002</v>
      </c>
      <c r="P84" s="25">
        <v>9.1935001100000004</v>
      </c>
      <c r="Q84" s="25">
        <v>0.53292565999999997</v>
      </c>
      <c r="R84" s="34">
        <v>25.1854336186232</v>
      </c>
      <c r="S84" s="34">
        <v>11.2426213815402</v>
      </c>
      <c r="T84" s="34">
        <v>0.408472727896041</v>
      </c>
      <c r="U84" s="31">
        <v>27.216768084104</v>
      </c>
      <c r="V84" s="31">
        <v>18.728172604009199</v>
      </c>
      <c r="W84" s="31">
        <v>0.87436823252394902</v>
      </c>
      <c r="X84" s="19">
        <f>-100*(R84-F84)/R84</f>
        <v>0.38568524508139379</v>
      </c>
      <c r="Y84" s="19">
        <f>-100*(S84-G84)/S84</f>
        <v>-22.214973597181167</v>
      </c>
      <c r="Z84" s="19">
        <f>-100*(T84-H84)/T84</f>
        <v>17.36497133341334</v>
      </c>
      <c r="AA84" s="19">
        <f>-100*(R84-I84)/R84</f>
        <v>37.35289077739165</v>
      </c>
      <c r="AB84" s="19">
        <f>-100*(S84-J84)/S84</f>
        <v>11.07330529251754</v>
      </c>
      <c r="AC84" s="19">
        <f>-100*(T84-K84)/T84</f>
        <v>116.61539426573202</v>
      </c>
      <c r="AD84" s="19">
        <f>-100*(R84-L84)/R84</f>
        <v>-35.626889512786995</v>
      </c>
      <c r="AE84" s="19">
        <f>-100*(S84-M84)/S84</f>
        <v>-18.503289855121064</v>
      </c>
      <c r="AF84" s="19">
        <f>-100*(T84-N84)/T84</f>
        <v>35.357239845083626</v>
      </c>
      <c r="AG84" s="19">
        <f>-100*(R84-O84)/R84</f>
        <v>-36.411370189164565</v>
      </c>
      <c r="AH84" s="19">
        <f>-100*(S84-P84)/S84</f>
        <v>-18.226365560124176</v>
      </c>
      <c r="AI84" s="19">
        <f>-100*(T84-Q84)/T84</f>
        <v>30.467868135282966</v>
      </c>
      <c r="AJ84" s="19">
        <f>-100*(R84-R84)/R84</f>
        <v>0</v>
      </c>
      <c r="AK84" s="19">
        <f>-100*(S84-S84)/S84</f>
        <v>0</v>
      </c>
      <c r="AL84" s="19">
        <f>-100*(T84-T84)/T84</f>
        <v>0</v>
      </c>
      <c r="AM84" s="19">
        <f>-100*(R84-U84)/R84</f>
        <v>8.0655131701951053</v>
      </c>
      <c r="AN84" s="19">
        <f>-100*(S84-V84)/S84</f>
        <v>66.581902640249751</v>
      </c>
      <c r="AO84" s="19">
        <f>-100*(T84-W84)/T84</f>
        <v>114.05792181711615</v>
      </c>
      <c r="AP84" s="11"/>
    </row>
    <row r="85" spans="1:42" x14ac:dyDescent="0.35">
      <c r="D85" s="24"/>
      <c r="E85" s="30">
        <v>0.8</v>
      </c>
      <c r="F85" s="25">
        <v>33.716253330000001</v>
      </c>
      <c r="G85" s="25">
        <v>9.4487233100000001</v>
      </c>
      <c r="H85" s="25">
        <v>0.50746093999999997</v>
      </c>
      <c r="I85" s="25">
        <v>34.143403220000003</v>
      </c>
      <c r="J85" s="25">
        <v>13.767795120000001</v>
      </c>
      <c r="K85" s="25">
        <v>0.89336391000000004</v>
      </c>
      <c r="L85" s="25">
        <v>19.970516079999999</v>
      </c>
      <c r="M85" s="25">
        <v>9.7009748499999997</v>
      </c>
      <c r="N85" s="25">
        <v>0.61999285000000004</v>
      </c>
      <c r="O85" s="25">
        <v>19.444669959999999</v>
      </c>
      <c r="P85" s="25">
        <v>9.6496697600000001</v>
      </c>
      <c r="Q85" s="25">
        <v>0.63163842000000003</v>
      </c>
      <c r="R85" s="34">
        <v>26.933088405882799</v>
      </c>
      <c r="S85" s="34">
        <v>11.5916937580166</v>
      </c>
      <c r="T85" s="34">
        <v>0.43985105448325301</v>
      </c>
      <c r="U85" s="31">
        <v>25.6455757393128</v>
      </c>
      <c r="V85" s="31">
        <v>19.2900876036298</v>
      </c>
      <c r="W85" s="31">
        <v>0.90043146427243403</v>
      </c>
      <c r="X85" s="19">
        <f>-100*(R85-F85)/R85</f>
        <v>25.185247313247615</v>
      </c>
      <c r="Y85" s="19">
        <f>-100*(S85-G85)/S85</f>
        <v>-18.487120974314571</v>
      </c>
      <c r="Z85" s="19">
        <f>-100*(T85-H85)/T85</f>
        <v>15.371086377450338</v>
      </c>
      <c r="AA85" s="19">
        <f>-100*(R85-I85)/R85</f>
        <v>26.771214297660372</v>
      </c>
      <c r="AB85" s="19">
        <f>-100*(S85-J85)/S85</f>
        <v>18.772936961679559</v>
      </c>
      <c r="AC85" s="19">
        <f>-100*(T85-K85)/T85</f>
        <v>103.10600620238235</v>
      </c>
      <c r="AD85" s="19">
        <f>-100*(R85-L85)/R85</f>
        <v>-25.851369961574907</v>
      </c>
      <c r="AE85" s="19">
        <f>-100*(S85-M85)/S85</f>
        <v>-16.310980495917729</v>
      </c>
      <c r="AF85" s="19">
        <f>-100*(T85-N85)/T85</f>
        <v>40.955181005165869</v>
      </c>
      <c r="AG85" s="19">
        <f>-100*(R85-O85)/R85</f>
        <v>-27.803786676938095</v>
      </c>
      <c r="AH85" s="19">
        <f>-100*(S85-P85)/S85</f>
        <v>-16.7535826821989</v>
      </c>
      <c r="AI85" s="19">
        <f>-100*(T85-Q85)/T85</f>
        <v>43.602797711162289</v>
      </c>
      <c r="AJ85" s="19">
        <f>-100*(R85-R85)/R85</f>
        <v>0</v>
      </c>
      <c r="AK85" s="19">
        <f>-100*(S85-S85)/S85</f>
        <v>0</v>
      </c>
      <c r="AL85" s="19">
        <f>-100*(T85-T85)/T85</f>
        <v>0</v>
      </c>
      <c r="AM85" s="19">
        <f>-100*(R85-U85)/R85</f>
        <v>-4.7804122838314251</v>
      </c>
      <c r="AN85" s="19">
        <f>-100*(S85-V85)/S85</f>
        <v>66.413019583864823</v>
      </c>
      <c r="AO85" s="19">
        <f>-100*(T85-W85)/T85</f>
        <v>104.71281246109125</v>
      </c>
      <c r="AP85" s="11"/>
    </row>
    <row r="86" spans="1:42" x14ac:dyDescent="0.35">
      <c r="D86" s="24"/>
      <c r="E86" s="32" t="s">
        <v>2</v>
      </c>
      <c r="F86" s="33">
        <f>AVERAGE(F82:F85)</f>
        <v>24.102777362499999</v>
      </c>
      <c r="G86" s="33">
        <f>AVERAGE(G82:G85)</f>
        <v>8.3073405349999998</v>
      </c>
      <c r="H86" s="33">
        <f t="shared" ref="H86:R86" si="24">AVERAGE(H82:H85)</f>
        <v>0.44713575500000002</v>
      </c>
      <c r="I86" s="33">
        <f t="shared" si="24"/>
        <v>29.572627785000002</v>
      </c>
      <c r="J86" s="33">
        <f t="shared" si="24"/>
        <v>11.772538675</v>
      </c>
      <c r="K86" s="33">
        <f t="shared" si="24"/>
        <v>0.74857156250000001</v>
      </c>
      <c r="L86" s="33">
        <f t="shared" si="24"/>
        <v>17.096066954999998</v>
      </c>
      <c r="M86" s="33">
        <f>AVERAGE(M82:M85)</f>
        <v>9.1355304650000004</v>
      </c>
      <c r="N86" s="33">
        <f t="shared" ref="N86:W86" si="25">AVERAGE(N82:N85)</f>
        <v>0.55368163250000002</v>
      </c>
      <c r="O86" s="33">
        <f t="shared" si="25"/>
        <v>17.121920375000002</v>
      </c>
      <c r="P86" s="33">
        <f t="shared" si="25"/>
        <v>9.1124966875000002</v>
      </c>
      <c r="Q86" s="33">
        <f t="shared" si="25"/>
        <v>0.55088842750000011</v>
      </c>
      <c r="R86" s="33">
        <f t="shared" si="25"/>
        <v>21.318126617487451</v>
      </c>
      <c r="S86" s="33">
        <f t="shared" si="25"/>
        <v>9.7684501184739716</v>
      </c>
      <c r="T86" s="33">
        <f t="shared" si="25"/>
        <v>0.32743373617492028</v>
      </c>
      <c r="U86" s="33">
        <f t="shared" si="25"/>
        <v>25.411594946442978</v>
      </c>
      <c r="V86" s="33">
        <f t="shared" si="25"/>
        <v>18.585766272959951</v>
      </c>
      <c r="W86" s="33">
        <f t="shared" si="25"/>
        <v>0.87392050245034703</v>
      </c>
      <c r="X86" s="21">
        <f>-100*(R86-F86)/R86</f>
        <v>13.062361411852555</v>
      </c>
      <c r="Y86" s="21">
        <f>-100*(S86-G86)/S86</f>
        <v>-14.9574350664978</v>
      </c>
      <c r="Z86" s="21">
        <f>-100*(T86-H86)/T86</f>
        <v>36.557631545068723</v>
      </c>
      <c r="AA86" s="21">
        <f>-100*(R86-I86)/R86</f>
        <v>38.720574821716788</v>
      </c>
      <c r="AB86" s="21">
        <f>-100*(S86-J86)/S86</f>
        <v>20.515931721204378</v>
      </c>
      <c r="AC86" s="21">
        <f>-100*(T86-K86)/T86</f>
        <v>128.61772621380138</v>
      </c>
      <c r="AD86" s="21">
        <f>-100*(R86-L86)/R86</f>
        <v>-19.80502198079666</v>
      </c>
      <c r="AE86" s="21">
        <f>-100*(S86-M86)/S86</f>
        <v>-6.4792228633793334</v>
      </c>
      <c r="AF86" s="21">
        <f>-100*(T86-N86)/T86</f>
        <v>69.097307738691455</v>
      </c>
      <c r="AG86" s="21">
        <f>-100*(R86-O86)/R86</f>
        <v>-19.683747628392748</v>
      </c>
      <c r="AH86" s="21">
        <f>-100*(S86-P86)/S86</f>
        <v>-6.7150205305695376</v>
      </c>
      <c r="AI86" s="21">
        <f>-100*(T86-Q86)/T86</f>
        <v>68.244248114283124</v>
      </c>
      <c r="AJ86" s="21">
        <f>-100*(R86-R86)/R86</f>
        <v>0</v>
      </c>
      <c r="AK86" s="21">
        <f>-100*(S86-S86)/S86</f>
        <v>0</v>
      </c>
      <c r="AL86" s="21">
        <f>-100*(T86-T86)/T86</f>
        <v>0</v>
      </c>
      <c r="AM86" s="21">
        <f>-100*(R86-U86)/R86</f>
        <v>19.201820133658547</v>
      </c>
      <c r="AN86" s="21">
        <f>-100*(S86-V86)/S86</f>
        <v>90.263204986948551</v>
      </c>
      <c r="AO86" s="21">
        <f>-100*(T86-W86)/T86</f>
        <v>166.89995742634315</v>
      </c>
      <c r="AP86" s="11"/>
    </row>
    <row r="87" spans="1:42" x14ac:dyDescent="0.35">
      <c r="D87" s="24"/>
      <c r="E87" s="32" t="s">
        <v>7</v>
      </c>
      <c r="F87" s="33">
        <f>_xlfn.STDEV.P(F82:F85)</f>
        <v>6.8750910313052493</v>
      </c>
      <c r="G87" s="33">
        <f t="shared" ref="G87:W87" si="26">_xlfn.STDEV.P(G82:G85)</f>
        <v>0.89860351957358608</v>
      </c>
      <c r="H87" s="33">
        <f t="shared" si="26"/>
        <v>4.8701283087777492E-2</v>
      </c>
      <c r="I87" s="33">
        <f t="shared" si="26"/>
        <v>5.0167200809468291</v>
      </c>
      <c r="J87" s="33">
        <f t="shared" si="26"/>
        <v>1.5179453459835426</v>
      </c>
      <c r="K87" s="33">
        <f t="shared" si="26"/>
        <v>0.16869040434185278</v>
      </c>
      <c r="L87" s="33">
        <f t="shared" si="26"/>
        <v>1.661406935609026</v>
      </c>
      <c r="M87" s="33">
        <f t="shared" si="26"/>
        <v>0.35218158487668916</v>
      </c>
      <c r="N87" s="33">
        <f t="shared" si="26"/>
        <v>4.9640067800450473E-2</v>
      </c>
      <c r="O87" s="33">
        <f t="shared" si="26"/>
        <v>1.3572540739333139</v>
      </c>
      <c r="P87" s="33">
        <f t="shared" si="26"/>
        <v>0.34913514002549617</v>
      </c>
      <c r="Q87" s="33">
        <f t="shared" si="26"/>
        <v>4.9866686260242619E-2</v>
      </c>
      <c r="R87" s="33">
        <f t="shared" si="26"/>
        <v>5.6680798264347914</v>
      </c>
      <c r="S87" s="33">
        <f t="shared" si="26"/>
        <v>1.9418068227680532</v>
      </c>
      <c r="T87" s="33">
        <f t="shared" si="26"/>
        <v>0.11145315222682962</v>
      </c>
      <c r="U87" s="33">
        <f t="shared" si="26"/>
        <v>1.5542179949731729</v>
      </c>
      <c r="V87" s="33">
        <f t="shared" si="26"/>
        <v>0.47110173130321631</v>
      </c>
      <c r="W87" s="33">
        <f t="shared" si="26"/>
        <v>1.6437719259393149E-2</v>
      </c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1"/>
    </row>
    <row r="88" spans="1:42" x14ac:dyDescent="0.35">
      <c r="D88" s="24"/>
      <c r="E88" s="32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1"/>
    </row>
    <row r="89" spans="1:42" s="6" customFormat="1" x14ac:dyDescent="0.35">
      <c r="A89"/>
      <c r="B89"/>
      <c r="C89"/>
      <c r="D89" s="24"/>
      <c r="E89" s="24"/>
      <c r="F89" s="26" t="s">
        <v>0</v>
      </c>
      <c r="G89" s="26"/>
      <c r="H89" s="26"/>
      <c r="I89" s="26" t="s">
        <v>1</v>
      </c>
      <c r="J89" s="26"/>
      <c r="K89" s="26"/>
      <c r="L89" s="26"/>
      <c r="M89" s="26"/>
      <c r="N89" s="26"/>
      <c r="O89" s="26"/>
      <c r="P89" s="26"/>
      <c r="Q89" s="26"/>
      <c r="R89" s="26" t="s">
        <v>11</v>
      </c>
      <c r="S89" s="26"/>
      <c r="T89" s="26"/>
      <c r="U89" s="26" t="s">
        <v>12</v>
      </c>
      <c r="V89" s="26"/>
      <c r="W89" s="26"/>
      <c r="X89" s="17" t="s">
        <v>0</v>
      </c>
      <c r="Y89" s="17"/>
      <c r="Z89" s="17"/>
      <c r="AA89" s="18" t="s">
        <v>1</v>
      </c>
      <c r="AB89" s="18"/>
      <c r="AC89" s="18"/>
      <c r="AD89" s="18"/>
      <c r="AE89" s="18"/>
      <c r="AF89" s="18"/>
      <c r="AG89" s="17"/>
      <c r="AH89" s="17"/>
      <c r="AI89" s="17"/>
      <c r="AJ89" s="17" t="s">
        <v>11</v>
      </c>
      <c r="AK89" s="17"/>
      <c r="AL89" s="17"/>
      <c r="AM89" s="18" t="s">
        <v>12</v>
      </c>
      <c r="AN89" s="18"/>
      <c r="AO89" s="18"/>
      <c r="AP89" s="12"/>
    </row>
    <row r="90" spans="1:42" x14ac:dyDescent="0.35">
      <c r="D90" s="24"/>
      <c r="E90" s="24"/>
      <c r="F90" s="27"/>
      <c r="G90" s="27"/>
      <c r="H90" s="27"/>
      <c r="I90" s="26" t="s">
        <v>3</v>
      </c>
      <c r="J90" s="26"/>
      <c r="K90" s="26"/>
      <c r="L90" s="26" t="s">
        <v>4</v>
      </c>
      <c r="M90" s="26"/>
      <c r="N90" s="26"/>
      <c r="O90" s="26" t="s">
        <v>6</v>
      </c>
      <c r="P90" s="26"/>
      <c r="Q90" s="26"/>
      <c r="R90" s="25"/>
      <c r="S90" s="25"/>
      <c r="T90" s="25"/>
      <c r="U90" s="28"/>
      <c r="V90" s="28"/>
      <c r="W90" s="28"/>
      <c r="X90" s="18"/>
      <c r="Y90" s="18"/>
      <c r="Z90" s="18"/>
      <c r="AA90" s="17" t="s">
        <v>3</v>
      </c>
      <c r="AB90" s="17"/>
      <c r="AC90" s="17"/>
      <c r="AD90" s="17" t="s">
        <v>4</v>
      </c>
      <c r="AE90" s="17"/>
      <c r="AF90" s="17"/>
      <c r="AG90" s="17" t="s">
        <v>6</v>
      </c>
      <c r="AH90" s="17"/>
      <c r="AI90" s="17"/>
      <c r="AJ90" s="17"/>
      <c r="AK90" s="17"/>
      <c r="AL90" s="17"/>
      <c r="AM90" s="19"/>
      <c r="AN90" s="19"/>
      <c r="AO90" s="19"/>
      <c r="AP90" s="11"/>
    </row>
    <row r="91" spans="1:42" x14ac:dyDescent="0.35">
      <c r="D91" s="24"/>
      <c r="E91" s="24"/>
      <c r="F91" s="29" t="s">
        <v>21</v>
      </c>
      <c r="G91" s="29" t="s">
        <v>20</v>
      </c>
      <c r="H91" s="29" t="s">
        <v>19</v>
      </c>
      <c r="I91" s="29" t="s">
        <v>21</v>
      </c>
      <c r="J91" s="29" t="s">
        <v>20</v>
      </c>
      <c r="K91" s="29" t="s">
        <v>19</v>
      </c>
      <c r="L91" s="29" t="s">
        <v>21</v>
      </c>
      <c r="M91" s="29" t="s">
        <v>20</v>
      </c>
      <c r="N91" s="29" t="s">
        <v>19</v>
      </c>
      <c r="O91" s="29" t="s">
        <v>21</v>
      </c>
      <c r="P91" s="29" t="s">
        <v>20</v>
      </c>
      <c r="Q91" s="29" t="s">
        <v>19</v>
      </c>
      <c r="R91" s="29" t="s">
        <v>21</v>
      </c>
      <c r="S91" s="29" t="s">
        <v>20</v>
      </c>
      <c r="T91" s="29" t="s">
        <v>19</v>
      </c>
      <c r="U91" s="29" t="s">
        <v>21</v>
      </c>
      <c r="V91" s="29" t="s">
        <v>20</v>
      </c>
      <c r="W91" s="29" t="s">
        <v>19</v>
      </c>
      <c r="X91" s="20" t="s">
        <v>21</v>
      </c>
      <c r="Y91" s="20" t="s">
        <v>20</v>
      </c>
      <c r="Z91" s="20" t="s">
        <v>19</v>
      </c>
      <c r="AA91" s="20" t="s">
        <v>21</v>
      </c>
      <c r="AB91" s="20" t="s">
        <v>20</v>
      </c>
      <c r="AC91" s="20" t="s">
        <v>19</v>
      </c>
      <c r="AD91" s="20" t="s">
        <v>21</v>
      </c>
      <c r="AE91" s="20" t="s">
        <v>20</v>
      </c>
      <c r="AF91" s="20" t="s">
        <v>19</v>
      </c>
      <c r="AG91" s="20" t="s">
        <v>21</v>
      </c>
      <c r="AH91" s="20" t="s">
        <v>20</v>
      </c>
      <c r="AI91" s="20" t="s">
        <v>19</v>
      </c>
      <c r="AJ91" s="20" t="s">
        <v>21</v>
      </c>
      <c r="AK91" s="20" t="s">
        <v>20</v>
      </c>
      <c r="AL91" s="20" t="s">
        <v>19</v>
      </c>
      <c r="AM91" s="20" t="s">
        <v>21</v>
      </c>
      <c r="AN91" s="20" t="s">
        <v>20</v>
      </c>
      <c r="AO91" s="20" t="s">
        <v>19</v>
      </c>
      <c r="AP91" s="11"/>
    </row>
    <row r="92" spans="1:42" x14ac:dyDescent="0.35">
      <c r="D92" s="24"/>
      <c r="E92" s="30">
        <v>0.2</v>
      </c>
      <c r="F92" s="25">
        <v>13.70457758</v>
      </c>
      <c r="G92" s="25">
        <v>6.8792282800000004</v>
      </c>
      <c r="H92" s="25">
        <v>0.41691186000000002</v>
      </c>
      <c r="I92" s="25">
        <v>21.712542299999999</v>
      </c>
      <c r="J92" s="25">
        <v>9.5067929899999992</v>
      </c>
      <c r="K92" s="25">
        <v>0.54636929000000001</v>
      </c>
      <c r="L92" s="25">
        <v>16.440895080000001</v>
      </c>
      <c r="M92" s="25">
        <v>8.5614290000000004</v>
      </c>
      <c r="N92" s="25">
        <v>0.54799330000000002</v>
      </c>
      <c r="O92" s="25">
        <v>16.0938564</v>
      </c>
      <c r="P92" s="25">
        <v>8.5208188800000002</v>
      </c>
      <c r="Q92" s="25">
        <v>0.47905530000000002</v>
      </c>
      <c r="R92" s="25">
        <v>12.093470354552</v>
      </c>
      <c r="S92" s="25">
        <v>6.6652995398854298</v>
      </c>
      <c r="T92" s="25">
        <v>0.15185174064679499</v>
      </c>
      <c r="U92" s="31">
        <v>22.922301127145399</v>
      </c>
      <c r="V92" s="31">
        <v>18.046813851543899</v>
      </c>
      <c r="W92" s="31">
        <v>0.86020449642728603</v>
      </c>
      <c r="X92" s="19">
        <f>-100*(R92-F92)/R92</f>
        <v>13.322124900579736</v>
      </c>
      <c r="Y92" s="19">
        <f>-100*(S92-G92)/S92</f>
        <v>3.209589289039632</v>
      </c>
      <c r="Z92" s="19">
        <f>-100*(T92-H92)/T92</f>
        <v>174.55191374442731</v>
      </c>
      <c r="AA92" s="19">
        <f>-100*(R92-I92)/R92</f>
        <v>79.539385002315456</v>
      </c>
      <c r="AB92" s="19">
        <f>-100*(S92-J92)/S92</f>
        <v>42.631144078536224</v>
      </c>
      <c r="AC92" s="19">
        <f>-100*(T92-K92)/T92</f>
        <v>259.80443007949924</v>
      </c>
      <c r="AD92" s="19">
        <f>-100*(R92-L92)/R92</f>
        <v>35.948529230996328</v>
      </c>
      <c r="AE92" s="19">
        <f>-100*(S92-M92)/S92</f>
        <v>28.44777565911409</v>
      </c>
      <c r="AF92" s="19">
        <f>-100*(T92-N92)/T92</f>
        <v>260.87390086270051</v>
      </c>
      <c r="AG92" s="19">
        <f>-100*(R92-O92)/R92</f>
        <v>33.078892395368122</v>
      </c>
      <c r="AH92" s="19">
        <f>-100*(S92-P92)/S92</f>
        <v>27.838498915331044</v>
      </c>
      <c r="AI92" s="19">
        <f>-100*(T92-Q92)/T92</f>
        <v>215.47567249444697</v>
      </c>
      <c r="AJ92" s="19">
        <f>-100*(R92-R92)/R92</f>
        <v>0</v>
      </c>
      <c r="AK92" s="19">
        <f>-100*(S92-S92)/S92</f>
        <v>0</v>
      </c>
      <c r="AL92" s="19">
        <f>-100*(T92-T92)/T92</f>
        <v>0</v>
      </c>
      <c r="AM92" s="19">
        <f>-100*(R92-U92)/R92</f>
        <v>89.542790076939426</v>
      </c>
      <c r="AN92" s="19">
        <f>-100*(S92-V92)/S92</f>
        <v>170.75773179511307</v>
      </c>
      <c r="AO92" s="19">
        <f>-100*(T92-W92)/T92</f>
        <v>466.47654663907315</v>
      </c>
      <c r="AP92" s="11"/>
    </row>
    <row r="93" spans="1:42" x14ac:dyDescent="0.35">
      <c r="D93" s="25">
        <v>0.4</v>
      </c>
      <c r="E93" s="30">
        <v>0.4</v>
      </c>
      <c r="F93" s="25">
        <v>22.823762559999999</v>
      </c>
      <c r="G93" s="25">
        <v>7.8270517499999999</v>
      </c>
      <c r="H93" s="25">
        <v>0.39859426999999997</v>
      </c>
      <c r="I93" s="25">
        <v>25.532618679999999</v>
      </c>
      <c r="J93" s="25">
        <v>10.789667039999999</v>
      </c>
      <c r="K93" s="25">
        <v>0.67627254000000003</v>
      </c>
      <c r="L93" s="25">
        <v>15.009041290000001</v>
      </c>
      <c r="M93" s="25">
        <v>8.5330376000000001</v>
      </c>
      <c r="N93" s="25">
        <v>0.54854418000000005</v>
      </c>
      <c r="O93" s="25">
        <v>15.823400940000001</v>
      </c>
      <c r="P93" s="25">
        <v>8.7334429100000008</v>
      </c>
      <c r="Q93" s="25">
        <v>0.59045820000000004</v>
      </c>
      <c r="R93" s="31">
        <v>20.466697865369699</v>
      </c>
      <c r="S93" s="31">
        <v>9.5386343950289501</v>
      </c>
      <c r="T93" s="31">
        <v>0.30763619101022299</v>
      </c>
      <c r="U93" s="31">
        <v>25.5598069149856</v>
      </c>
      <c r="V93" s="31">
        <v>18.2051351647209</v>
      </c>
      <c r="W93" s="31">
        <v>0.87333256274066895</v>
      </c>
      <c r="X93" s="19">
        <f>-100*(R93-F93)/R93</f>
        <v>11.51658518699554</v>
      </c>
      <c r="Y93" s="19">
        <f>-100*(S93-G93)/S93</f>
        <v>-17.943686424557164</v>
      </c>
      <c r="Z93" s="19">
        <f>-100*(T93-H93)/T93</f>
        <v>29.566768035674443</v>
      </c>
      <c r="AA93" s="19">
        <f>-100*(R93-I93)/R93</f>
        <v>24.752018366392157</v>
      </c>
      <c r="AB93" s="19">
        <f>-100*(S93-J93)/S93</f>
        <v>13.115427147758423</v>
      </c>
      <c r="AC93" s="19">
        <f>-100*(T93-K93)/T93</f>
        <v>119.82866768023629</v>
      </c>
      <c r="AD93" s="19">
        <f>-100*(R93-L93)/R93</f>
        <v>-26.666033823679133</v>
      </c>
      <c r="AE93" s="19">
        <f>-100*(S93-M93)/S93</f>
        <v>-10.542355995455866</v>
      </c>
      <c r="AF93" s="19">
        <f>-100*(T93-N93)/T93</f>
        <v>78.309378424780817</v>
      </c>
      <c r="AG93" s="19">
        <f>-100*(R93-O93)/R93</f>
        <v>-22.687083944432011</v>
      </c>
      <c r="AH93" s="19">
        <f>-100*(S93-P93)/S93</f>
        <v>-8.4413706583467967</v>
      </c>
      <c r="AI93" s="19">
        <f>-100*(T93-Q93)/T93</f>
        <v>91.93391975795808</v>
      </c>
      <c r="AJ93" s="19">
        <f>-100*(R93-R93)/R93</f>
        <v>0</v>
      </c>
      <c r="AK93" s="19">
        <f>-100*(S93-S93)/S93</f>
        <v>0</v>
      </c>
      <c r="AL93" s="19">
        <f>-100*(T93-T93)/T93</f>
        <v>0</v>
      </c>
      <c r="AM93" s="19">
        <f>-100*(R93-U93)/R93</f>
        <v>24.884859702910859</v>
      </c>
      <c r="AN93" s="19">
        <f>-100*(S93-V93)/S93</f>
        <v>90.856829298421246</v>
      </c>
      <c r="AO93" s="19">
        <f>-100*(T93-W93)/T93</f>
        <v>183.88485758869879</v>
      </c>
      <c r="AP93" s="11"/>
    </row>
    <row r="94" spans="1:42" x14ac:dyDescent="0.35">
      <c r="D94" s="24"/>
      <c r="E94" s="30">
        <v>0.6</v>
      </c>
      <c r="F94" s="25">
        <v>24.54866663</v>
      </c>
      <c r="G94" s="25">
        <v>8.6538773599999992</v>
      </c>
      <c r="H94" s="25">
        <v>0.52074483000000005</v>
      </c>
      <c r="I94" s="25">
        <v>32.624881340000002</v>
      </c>
      <c r="J94" s="25">
        <v>11.600166570000001</v>
      </c>
      <c r="K94" s="25">
        <v>0.87400425999999998</v>
      </c>
      <c r="L94" s="25">
        <v>16.157743700000001</v>
      </c>
      <c r="M94" s="25">
        <v>8.74359675</v>
      </c>
      <c r="N94" s="25">
        <v>0.57690215</v>
      </c>
      <c r="O94" s="25">
        <v>16.098585320000002</v>
      </c>
      <c r="P94" s="25">
        <v>8.7861553200000007</v>
      </c>
      <c r="Q94" s="25">
        <v>0.58643500999999998</v>
      </c>
      <c r="R94" s="31">
        <v>24.720046869962399</v>
      </c>
      <c r="S94" s="31">
        <v>11.204183618334801</v>
      </c>
      <c r="T94" s="31">
        <v>0.407723055865164</v>
      </c>
      <c r="U94" s="31">
        <v>26.4955203936224</v>
      </c>
      <c r="V94" s="31">
        <v>18.696558148746099</v>
      </c>
      <c r="W94" s="31">
        <v>0.89031981871875598</v>
      </c>
      <c r="X94" s="19">
        <f>-100*(R94-F94)/R94</f>
        <v>-0.69328444587475835</v>
      </c>
      <c r="Y94" s="19">
        <f>-100*(S94-G94)/S94</f>
        <v>-22.762089101801383</v>
      </c>
      <c r="Z94" s="19">
        <f>-100*(T94-H94)/T94</f>
        <v>27.720231296464359</v>
      </c>
      <c r="AA94" s="19">
        <f>-100*(R94-I94)/R94</f>
        <v>31.977425089929152</v>
      </c>
      <c r="AB94" s="19">
        <f>-100*(S94-J94)/S94</f>
        <v>3.5342418970821203</v>
      </c>
      <c r="AC94" s="19">
        <f>-100*(T94-K94)/T94</f>
        <v>114.36223618637781</v>
      </c>
      <c r="AD94" s="19">
        <f>-100*(R94-L94)/R94</f>
        <v>-34.637083072712727</v>
      </c>
      <c r="AE94" s="19">
        <f>-100*(S94-M94)/S94</f>
        <v>-21.961322235992597</v>
      </c>
      <c r="AF94" s="19">
        <f>-100*(T94-N94)/T94</f>
        <v>41.493629487262638</v>
      </c>
      <c r="AG94" s="19">
        <f>-100*(R94-O94)/R94</f>
        <v>-34.876396453917849</v>
      </c>
      <c r="AH94" s="19">
        <f>-100*(S94-P94)/S94</f>
        <v>-21.581476890274089</v>
      </c>
      <c r="AI94" s="19">
        <f>-100*(T94-Q94)/T94</f>
        <v>43.831701828982879</v>
      </c>
      <c r="AJ94" s="19">
        <f>-100*(R94-R94)/R94</f>
        <v>0</v>
      </c>
      <c r="AK94" s="19">
        <f>-100*(S94-S94)/S94</f>
        <v>0</v>
      </c>
      <c r="AL94" s="19">
        <f>-100*(T94-T94)/T94</f>
        <v>0</v>
      </c>
      <c r="AM94" s="19">
        <f>-100*(R94-U94)/R94</f>
        <v>7.1823226428320321</v>
      </c>
      <c r="AN94" s="19">
        <f>-100*(S94-V94)/S94</f>
        <v>66.871222265142052</v>
      </c>
      <c r="AO94" s="19">
        <f>-100*(T94-W94)/T94</f>
        <v>118.36386388048389</v>
      </c>
      <c r="AP94" s="11"/>
    </row>
    <row r="95" spans="1:42" x14ac:dyDescent="0.35">
      <c r="D95" s="24"/>
      <c r="E95" s="30">
        <v>0.8</v>
      </c>
      <c r="F95" s="25">
        <v>35.346857159999999</v>
      </c>
      <c r="G95" s="25">
        <v>9.2553740300000005</v>
      </c>
      <c r="H95" s="25">
        <v>0.49769658999999999</v>
      </c>
      <c r="I95" s="25">
        <v>32.435556130000002</v>
      </c>
      <c r="J95" s="25">
        <v>12.119991300000001</v>
      </c>
      <c r="K95" s="25">
        <v>0.86597354999999998</v>
      </c>
      <c r="L95" s="25">
        <v>18.981284389999999</v>
      </c>
      <c r="M95" s="25">
        <v>9.1014567799999995</v>
      </c>
      <c r="N95" s="25">
        <v>0.65657515</v>
      </c>
      <c r="O95" s="25">
        <v>19.19827999</v>
      </c>
      <c r="P95" s="25">
        <v>9.4504533899999998</v>
      </c>
      <c r="Q95" s="25">
        <v>0.62888010999999999</v>
      </c>
      <c r="R95" s="31">
        <v>26.509779410362601</v>
      </c>
      <c r="S95" s="31">
        <v>11.5619979883095</v>
      </c>
      <c r="T95" s="31">
        <v>0.44063114704906298</v>
      </c>
      <c r="U95" s="31">
        <v>25.191251770693601</v>
      </c>
      <c r="V95" s="31">
        <v>19.259938435792002</v>
      </c>
      <c r="W95" s="31">
        <v>0.91050383283137704</v>
      </c>
      <c r="X95" s="19">
        <f>-100*(R95-F95)/R95</f>
        <v>33.335161386454267</v>
      </c>
      <c r="Y95" s="19">
        <f>-100*(S95-G95)/S95</f>
        <v>-19.950046355671049</v>
      </c>
      <c r="Z95" s="19">
        <f>-100*(T95-H95)/T95</f>
        <v>12.950841839735617</v>
      </c>
      <c r="AA95" s="19">
        <f>-100*(R95-I95)/R95</f>
        <v>22.353172494981347</v>
      </c>
      <c r="AB95" s="19">
        <f>-100*(S95-J95)/S95</f>
        <v>4.8260976368850406</v>
      </c>
      <c r="AC95" s="19">
        <f>-100*(T95-K95)/T95</f>
        <v>96.530262510828905</v>
      </c>
      <c r="AD95" s="19">
        <f>-100*(R95-L95)/R95</f>
        <v>-28.398934988571554</v>
      </c>
      <c r="AE95" s="19">
        <f>-100*(S95-M95)/S95</f>
        <v>-21.281280370377061</v>
      </c>
      <c r="AF95" s="19">
        <f>-100*(T95-N95)/T95</f>
        <v>49.007884348877475</v>
      </c>
      <c r="AG95" s="19">
        <f>-100*(R95-O95)/R95</f>
        <v>-27.580385740609202</v>
      </c>
      <c r="AH95" s="19">
        <f>-100*(S95-P95)/S95</f>
        <v>-18.262800256880453</v>
      </c>
      <c r="AI95" s="19">
        <f>-100*(T95-Q95)/T95</f>
        <v>42.72257288474799</v>
      </c>
      <c r="AJ95" s="19">
        <f>-100*(R95-R95)/R95</f>
        <v>0</v>
      </c>
      <c r="AK95" s="19">
        <f>-100*(S95-S95)/S95</f>
        <v>0</v>
      </c>
      <c r="AL95" s="19">
        <f>-100*(T95-T95)/T95</f>
        <v>0</v>
      </c>
      <c r="AM95" s="19">
        <f>-100*(R95-U95)/R95</f>
        <v>-4.9737405176355072</v>
      </c>
      <c r="AN95" s="19">
        <f>-100*(S95-V95)/S95</f>
        <v>66.579672953290583</v>
      </c>
      <c r="AO95" s="19">
        <f>-100*(T95-W95)/T95</f>
        <v>106.63628500370065</v>
      </c>
      <c r="AP95" s="11"/>
    </row>
    <row r="96" spans="1:42" x14ac:dyDescent="0.35">
      <c r="D96" s="24"/>
      <c r="E96" s="32" t="s">
        <v>2</v>
      </c>
      <c r="F96" s="33">
        <f>AVERAGE(F92:F95)</f>
        <v>24.105965982499999</v>
      </c>
      <c r="G96" s="33">
        <f>AVERAGE(G92:G95)</f>
        <v>8.1538828549999991</v>
      </c>
      <c r="H96" s="33">
        <f t="shared" ref="H96:R96" si="27">AVERAGE(H92:H95)</f>
        <v>0.4584868875</v>
      </c>
      <c r="I96" s="33">
        <f t="shared" si="27"/>
        <v>28.076399612499998</v>
      </c>
      <c r="J96" s="33">
        <f t="shared" si="27"/>
        <v>11.004154475</v>
      </c>
      <c r="K96" s="33">
        <f t="shared" si="27"/>
        <v>0.74065491000000006</v>
      </c>
      <c r="L96" s="33">
        <f t="shared" si="27"/>
        <v>16.647241115</v>
      </c>
      <c r="M96" s="33">
        <f>AVERAGE(M92:M95)</f>
        <v>8.7348800324999996</v>
      </c>
      <c r="N96" s="33">
        <f t="shared" ref="N96:W96" si="28">AVERAGE(N92:N95)</f>
        <v>0.58250369499999999</v>
      </c>
      <c r="O96" s="33">
        <f t="shared" si="28"/>
        <v>16.803530662500002</v>
      </c>
      <c r="P96" s="33">
        <f t="shared" si="28"/>
        <v>8.8727176249999999</v>
      </c>
      <c r="Q96" s="33">
        <f t="shared" si="28"/>
        <v>0.57120715499999997</v>
      </c>
      <c r="R96" s="33">
        <f t="shared" si="28"/>
        <v>20.947498625061673</v>
      </c>
      <c r="S96" s="33">
        <f t="shared" si="28"/>
        <v>9.742528885389671</v>
      </c>
      <c r="T96" s="33">
        <f t="shared" si="28"/>
        <v>0.32696053364281125</v>
      </c>
      <c r="U96" s="33">
        <f t="shared" si="28"/>
        <v>25.04222005161175</v>
      </c>
      <c r="V96" s="33">
        <f t="shared" si="28"/>
        <v>18.552111400200726</v>
      </c>
      <c r="W96" s="33">
        <f t="shared" si="28"/>
        <v>0.88359017767952197</v>
      </c>
      <c r="X96" s="21">
        <f>-100*(R96-F96)/R96</f>
        <v>15.078016778860283</v>
      </c>
      <c r="Y96" s="21">
        <f>-100*(S96-G96)/S96</f>
        <v>-16.306300438811896</v>
      </c>
      <c r="Z96" s="21">
        <f>-100*(T96-H96)/T96</f>
        <v>40.226981645703759</v>
      </c>
      <c r="AA96" s="21">
        <f>-100*(R96-I96)/R96</f>
        <v>34.032230363339316</v>
      </c>
      <c r="AB96" s="21">
        <f>-100*(S96-J96)/S96</f>
        <v>12.949672558860142</v>
      </c>
      <c r="AC96" s="21">
        <f>-100*(T96-K96)/T96</f>
        <v>126.52731256217307</v>
      </c>
      <c r="AD96" s="21">
        <f>-100*(R96-L96)/R96</f>
        <v>-20.528739908433874</v>
      </c>
      <c r="AE96" s="21">
        <f>-100*(S96-M96)/S96</f>
        <v>-10.34278537681101</v>
      </c>
      <c r="AF96" s="21">
        <f>-100*(T96-N96)/T96</f>
        <v>78.157188731639835</v>
      </c>
      <c r="AG96" s="21">
        <f>-100*(R96-O96)/R96</f>
        <v>-19.782638666001922</v>
      </c>
      <c r="AH96" s="21">
        <f>-100*(S96-P96)/S96</f>
        <v>-8.9279823608640125</v>
      </c>
      <c r="AI96" s="21">
        <f>-100*(T96-Q96)/T96</f>
        <v>74.702172349650155</v>
      </c>
      <c r="AJ96" s="21">
        <f>-100*(R96-R96)/R96</f>
        <v>0</v>
      </c>
      <c r="AK96" s="21">
        <f>-100*(S96-S96)/S96</f>
        <v>0</v>
      </c>
      <c r="AL96" s="21">
        <f>-100*(T96-T96)/T96</f>
        <v>0</v>
      </c>
      <c r="AM96" s="21">
        <f>-100*(R96-U96)/R96</f>
        <v>19.547543598600051</v>
      </c>
      <c r="AN96" s="21">
        <f>-100*(S96-V96)/S96</f>
        <v>90.423981477974323</v>
      </c>
      <c r="AO96" s="21">
        <f>-100*(T96-W96)/T96</f>
        <v>170.24367982124778</v>
      </c>
      <c r="AP96" s="11"/>
    </row>
    <row r="97" spans="4:42" x14ac:dyDescent="0.35">
      <c r="D97" s="24"/>
      <c r="E97" s="32" t="s">
        <v>7</v>
      </c>
      <c r="F97" s="33">
        <f>_xlfn.STDEV.P(F92:F95)</f>
        <v>7.6874336524620874</v>
      </c>
      <c r="G97" s="33">
        <f t="shared" ref="G97:W97" si="29">_xlfn.STDEV.P(G92:G95)</f>
        <v>0.89370579196918487</v>
      </c>
      <c r="H97" s="33">
        <f t="shared" si="29"/>
        <v>5.1790589678770323E-2</v>
      </c>
      <c r="I97" s="33">
        <f t="shared" si="29"/>
        <v>4.6545792746465056</v>
      </c>
      <c r="J97" s="33">
        <f t="shared" si="29"/>
        <v>0.98595366447245625</v>
      </c>
      <c r="K97" s="33">
        <f t="shared" si="29"/>
        <v>0.13727600152837446</v>
      </c>
      <c r="L97" s="33">
        <f t="shared" si="29"/>
        <v>1.4503140247593493</v>
      </c>
      <c r="M97" s="33">
        <f t="shared" si="29"/>
        <v>0.22653924671262046</v>
      </c>
      <c r="N97" s="33">
        <f t="shared" si="29"/>
        <v>4.4334449850808158E-2</v>
      </c>
      <c r="O97" s="33">
        <f t="shared" si="29"/>
        <v>1.3870890480838807</v>
      </c>
      <c r="P97" s="33">
        <f t="shared" si="29"/>
        <v>0.34803082470449143</v>
      </c>
      <c r="Q97" s="33">
        <f t="shared" si="29"/>
        <v>5.5723927580228261E-2</v>
      </c>
      <c r="R97" s="33">
        <f t="shared" si="29"/>
        <v>5.56318420017117</v>
      </c>
      <c r="S97" s="33">
        <f t="shared" si="29"/>
        <v>1.9337667764529287</v>
      </c>
      <c r="T97" s="33">
        <f t="shared" si="29"/>
        <v>0.1123388990405514</v>
      </c>
      <c r="U97" s="33">
        <f t="shared" si="29"/>
        <v>1.3130351047124096</v>
      </c>
      <c r="V97" s="33">
        <f t="shared" si="29"/>
        <v>0.4737093244136148</v>
      </c>
      <c r="W97" s="33">
        <f t="shared" si="29"/>
        <v>1.8852994815246712E-2</v>
      </c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1"/>
    </row>
    <row r="98" spans="4:42" x14ac:dyDescent="0.35">
      <c r="D98" s="24"/>
      <c r="E98" s="32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1"/>
    </row>
    <row r="99" spans="4:42" x14ac:dyDescent="0.35">
      <c r="D99" s="24"/>
      <c r="E99" s="24"/>
      <c r="F99" s="26" t="s">
        <v>0</v>
      </c>
      <c r="G99" s="26"/>
      <c r="H99" s="26"/>
      <c r="I99" s="26" t="s">
        <v>1</v>
      </c>
      <c r="J99" s="26"/>
      <c r="K99" s="26"/>
      <c r="L99" s="26"/>
      <c r="M99" s="26"/>
      <c r="N99" s="26"/>
      <c r="O99" s="26"/>
      <c r="P99" s="26"/>
      <c r="Q99" s="26"/>
      <c r="R99" s="26" t="s">
        <v>11</v>
      </c>
      <c r="S99" s="26"/>
      <c r="T99" s="26"/>
      <c r="U99" s="26" t="s">
        <v>12</v>
      </c>
      <c r="V99" s="26"/>
      <c r="W99" s="26"/>
      <c r="X99" s="17" t="s">
        <v>0</v>
      </c>
      <c r="Y99" s="17"/>
      <c r="Z99" s="17"/>
      <c r="AA99" s="18" t="s">
        <v>1</v>
      </c>
      <c r="AB99" s="18"/>
      <c r="AC99" s="18"/>
      <c r="AD99" s="18"/>
      <c r="AE99" s="18"/>
      <c r="AF99" s="18"/>
      <c r="AG99" s="17"/>
      <c r="AH99" s="17"/>
      <c r="AI99" s="17"/>
      <c r="AJ99" s="17" t="s">
        <v>11</v>
      </c>
      <c r="AK99" s="17"/>
      <c r="AL99" s="17"/>
      <c r="AM99" s="18" t="s">
        <v>12</v>
      </c>
      <c r="AN99" s="18"/>
      <c r="AO99" s="18"/>
      <c r="AP99" s="11"/>
    </row>
    <row r="100" spans="4:42" x14ac:dyDescent="0.35">
      <c r="D100" s="24"/>
      <c r="E100" s="24"/>
      <c r="F100" s="27"/>
      <c r="G100" s="27"/>
      <c r="H100" s="27"/>
      <c r="I100" s="26" t="s">
        <v>3</v>
      </c>
      <c r="J100" s="26"/>
      <c r="K100" s="26"/>
      <c r="L100" s="26" t="s">
        <v>4</v>
      </c>
      <c r="M100" s="26"/>
      <c r="N100" s="26"/>
      <c r="O100" s="26" t="s">
        <v>6</v>
      </c>
      <c r="P100" s="26"/>
      <c r="Q100" s="26"/>
      <c r="R100" s="25"/>
      <c r="S100" s="25"/>
      <c r="T100" s="25"/>
      <c r="U100" s="28"/>
      <c r="V100" s="28"/>
      <c r="W100" s="28"/>
      <c r="X100" s="18"/>
      <c r="Y100" s="18"/>
      <c r="Z100" s="18"/>
      <c r="AA100" s="17" t="s">
        <v>3</v>
      </c>
      <c r="AB100" s="17"/>
      <c r="AC100" s="17"/>
      <c r="AD100" s="17" t="s">
        <v>4</v>
      </c>
      <c r="AE100" s="17"/>
      <c r="AF100" s="17"/>
      <c r="AG100" s="17" t="s">
        <v>6</v>
      </c>
      <c r="AH100" s="17"/>
      <c r="AI100" s="17"/>
      <c r="AJ100" s="17"/>
      <c r="AK100" s="17"/>
      <c r="AL100" s="17"/>
      <c r="AM100" s="19"/>
      <c r="AN100" s="19"/>
      <c r="AO100" s="19"/>
      <c r="AP100" s="11"/>
    </row>
    <row r="101" spans="4:42" x14ac:dyDescent="0.35">
      <c r="D101" s="24"/>
      <c r="E101" s="24"/>
      <c r="F101" s="29" t="s">
        <v>21</v>
      </c>
      <c r="G101" s="29" t="s">
        <v>20</v>
      </c>
      <c r="H101" s="29" t="s">
        <v>19</v>
      </c>
      <c r="I101" s="29" t="s">
        <v>21</v>
      </c>
      <c r="J101" s="29" t="s">
        <v>20</v>
      </c>
      <c r="K101" s="29" t="s">
        <v>19</v>
      </c>
      <c r="L101" s="29" t="s">
        <v>21</v>
      </c>
      <c r="M101" s="29" t="s">
        <v>20</v>
      </c>
      <c r="N101" s="29" t="s">
        <v>19</v>
      </c>
      <c r="O101" s="29" t="s">
        <v>21</v>
      </c>
      <c r="P101" s="29" t="s">
        <v>20</v>
      </c>
      <c r="Q101" s="29" t="s">
        <v>19</v>
      </c>
      <c r="R101" s="29" t="s">
        <v>21</v>
      </c>
      <c r="S101" s="29" t="s">
        <v>20</v>
      </c>
      <c r="T101" s="29" t="s">
        <v>19</v>
      </c>
      <c r="U101" s="29" t="s">
        <v>21</v>
      </c>
      <c r="V101" s="29" t="s">
        <v>20</v>
      </c>
      <c r="W101" s="29" t="s">
        <v>19</v>
      </c>
      <c r="X101" s="20" t="s">
        <v>21</v>
      </c>
      <c r="Y101" s="20" t="s">
        <v>20</v>
      </c>
      <c r="Z101" s="20" t="s">
        <v>19</v>
      </c>
      <c r="AA101" s="20" t="s">
        <v>21</v>
      </c>
      <c r="AB101" s="20" t="s">
        <v>20</v>
      </c>
      <c r="AC101" s="20" t="s">
        <v>19</v>
      </c>
      <c r="AD101" s="20" t="s">
        <v>21</v>
      </c>
      <c r="AE101" s="20" t="s">
        <v>20</v>
      </c>
      <c r="AF101" s="20" t="s">
        <v>19</v>
      </c>
      <c r="AG101" s="20" t="s">
        <v>21</v>
      </c>
      <c r="AH101" s="20" t="s">
        <v>20</v>
      </c>
      <c r="AI101" s="20" t="s">
        <v>19</v>
      </c>
      <c r="AJ101" s="20" t="s">
        <v>21</v>
      </c>
      <c r="AK101" s="20" t="s">
        <v>20</v>
      </c>
      <c r="AL101" s="20" t="s">
        <v>19</v>
      </c>
      <c r="AM101" s="20" t="s">
        <v>21</v>
      </c>
      <c r="AN101" s="20" t="s">
        <v>20</v>
      </c>
      <c r="AO101" s="20" t="s">
        <v>19</v>
      </c>
      <c r="AP101" s="11"/>
    </row>
    <row r="102" spans="4:42" x14ac:dyDescent="0.35">
      <c r="D102" s="24"/>
      <c r="E102" s="30">
        <v>0.2</v>
      </c>
      <c r="F102" s="25">
        <v>13.90895506</v>
      </c>
      <c r="G102" s="25">
        <v>6.9479322400000001</v>
      </c>
      <c r="H102" s="25">
        <v>0.46779697999999997</v>
      </c>
      <c r="I102" s="25">
        <v>21.348693069999999</v>
      </c>
      <c r="J102" s="25">
        <v>9.3275393399999995</v>
      </c>
      <c r="K102" s="25">
        <v>0.49054554</v>
      </c>
      <c r="L102" s="25">
        <v>16.530298630000001</v>
      </c>
      <c r="M102" s="25">
        <v>8.6109778800000001</v>
      </c>
      <c r="N102" s="25">
        <v>0.58686715</v>
      </c>
      <c r="O102" s="25">
        <v>15.65296442</v>
      </c>
      <c r="P102" s="25">
        <v>8.4669565799999997</v>
      </c>
      <c r="Q102" s="25">
        <v>0.56176088000000002</v>
      </c>
      <c r="R102" s="31">
        <v>12.0014845270669</v>
      </c>
      <c r="S102" s="31">
        <v>6.6558159387378204</v>
      </c>
      <c r="T102" s="31">
        <v>0.15497272623757199</v>
      </c>
      <c r="U102" s="31">
        <v>22.820130519169201</v>
      </c>
      <c r="V102" s="31">
        <v>18.093474922738501</v>
      </c>
      <c r="W102" s="31">
        <v>0.86801693004944702</v>
      </c>
      <c r="X102" s="19">
        <f>-100*(R102-F102)/R102</f>
        <v>15.893621565158792</v>
      </c>
      <c r="Y102" s="19">
        <f>-100*(S102-G102)/S102</f>
        <v>4.388887913231196</v>
      </c>
      <c r="Z102" s="19">
        <f>-100*(T102-H102)/T102</f>
        <v>201.85761801910277</v>
      </c>
      <c r="AA102" s="19">
        <f>-100*(R102-I102)/R102</f>
        <v>77.883769477454038</v>
      </c>
      <c r="AB102" s="19">
        <f>-100*(S102-J102)/S102</f>
        <v>40.14118518080344</v>
      </c>
      <c r="AC102" s="19">
        <f>-100*(T102-K102)/T102</f>
        <v>216.53669126785408</v>
      </c>
      <c r="AD102" s="19">
        <f>-100*(R102-L102)/R102</f>
        <v>37.735449249793092</v>
      </c>
      <c r="AE102" s="19">
        <f>-100*(S102-M102)/S102</f>
        <v>29.375240530358592</v>
      </c>
      <c r="AF102" s="19">
        <f>-100*(T102-N102)/T102</f>
        <v>278.69060204847733</v>
      </c>
      <c r="AG102" s="19">
        <f>-100*(R102-O102)/R102</f>
        <v>30.425235184013545</v>
      </c>
      <c r="AH102" s="19">
        <f>-100*(S102-P102)/S102</f>
        <v>27.211399142231027</v>
      </c>
      <c r="AI102" s="19">
        <f>-100*(T102-Q102)/T102</f>
        <v>262.49015787386026</v>
      </c>
      <c r="AJ102" s="19">
        <f>-100*(R102-R102)/R102</f>
        <v>0</v>
      </c>
      <c r="AK102" s="19">
        <f>-100*(S102-S102)/S102</f>
        <v>0</v>
      </c>
      <c r="AL102" s="19">
        <f>-100*(T102-T102)/T102</f>
        <v>0</v>
      </c>
      <c r="AM102" s="19">
        <f>-100*(R102-U102)/R102</f>
        <v>90.144231471557148</v>
      </c>
      <c r="AN102" s="19">
        <f>-100*(S102-V102)/S102</f>
        <v>171.84458057849582</v>
      </c>
      <c r="AO102" s="19">
        <f>-100*(T102-W102)/T102</f>
        <v>460.1094793407608</v>
      </c>
      <c r="AP102" s="11"/>
    </row>
    <row r="103" spans="4:42" x14ac:dyDescent="0.35">
      <c r="D103" s="25">
        <v>0.5</v>
      </c>
      <c r="E103" s="30">
        <v>0.4</v>
      </c>
      <c r="F103" s="25">
        <v>23.374676699999998</v>
      </c>
      <c r="G103" s="25">
        <v>7.7902007099999997</v>
      </c>
      <c r="H103" s="25">
        <v>0.43701663000000002</v>
      </c>
      <c r="I103" s="25">
        <v>26.466891820000001</v>
      </c>
      <c r="J103" s="25">
        <v>10.738251549999999</v>
      </c>
      <c r="K103" s="25">
        <v>0.73134325</v>
      </c>
      <c r="L103" s="25">
        <v>15.92848564</v>
      </c>
      <c r="M103" s="25">
        <v>8.5099632300000003</v>
      </c>
      <c r="N103" s="25">
        <v>0.64532014000000004</v>
      </c>
      <c r="O103" s="25">
        <v>15.77213678</v>
      </c>
      <c r="P103" s="25">
        <v>8.69305123</v>
      </c>
      <c r="Q103" s="25">
        <v>0.57753438000000001</v>
      </c>
      <c r="R103" s="31">
        <v>20.405031036736698</v>
      </c>
      <c r="S103" s="31">
        <v>9.5528876424119105</v>
      </c>
      <c r="T103" s="31">
        <v>0.31475432360127498</v>
      </c>
      <c r="U103" s="31">
        <v>25.264679148141699</v>
      </c>
      <c r="V103" s="31">
        <v>18.270634590049099</v>
      </c>
      <c r="W103" s="31">
        <v>0.87808502461916904</v>
      </c>
      <c r="X103" s="19">
        <f>-100*(R103-F103)/R103</f>
        <v>14.553497409128296</v>
      </c>
      <c r="Y103" s="19">
        <f>-100*(S103-G103)/S103</f>
        <v>-18.451875478845977</v>
      </c>
      <c r="Z103" s="19">
        <f>-100*(T103-H103)/T103</f>
        <v>38.843725798538891</v>
      </c>
      <c r="AA103" s="19">
        <f>-100*(R103-I103)/R103</f>
        <v>29.707677348540578</v>
      </c>
      <c r="AB103" s="19">
        <f>-100*(S103-J103)/S103</f>
        <v>12.408435563770627</v>
      </c>
      <c r="AC103" s="19">
        <f>-100*(T103-K103)/T103</f>
        <v>132.35367877788147</v>
      </c>
      <c r="AD103" s="19">
        <f>-100*(R103-L103)/R103</f>
        <v>-21.938439538157233</v>
      </c>
      <c r="AE103" s="19">
        <f>-100*(S103-M103)/S103</f>
        <v>-10.917373379140811</v>
      </c>
      <c r="AF103" s="19">
        <f>-100*(T103-N103)/T103</f>
        <v>105.02343942937533</v>
      </c>
      <c r="AG103" s="19">
        <f>-100*(R103-O103)/R103</f>
        <v>-22.704666552066268</v>
      </c>
      <c r="AH103" s="19">
        <f>-100*(S103-P103)/S103</f>
        <v>-9.0008010624399972</v>
      </c>
      <c r="AI103" s="19">
        <f>-100*(T103-Q103)/T103</f>
        <v>83.487354007441695</v>
      </c>
      <c r="AJ103" s="19">
        <f>-100*(R103-R103)/R103</f>
        <v>0</v>
      </c>
      <c r="AK103" s="19">
        <f>-100*(S103-S103)/S103</f>
        <v>0</v>
      </c>
      <c r="AL103" s="19">
        <f>-100*(T103-T103)/T103</f>
        <v>0</v>
      </c>
      <c r="AM103" s="19">
        <f>-100*(R103-U103)/R103</f>
        <v>23.815930995918674</v>
      </c>
      <c r="AN103" s="19">
        <f>-100*(S103-V103)/S103</f>
        <v>91.257714671876258</v>
      </c>
      <c r="AO103" s="19">
        <f>-100*(T103-W103)/T103</f>
        <v>178.97473006010588</v>
      </c>
      <c r="AP103" s="11"/>
    </row>
    <row r="104" spans="4:42" x14ac:dyDescent="0.35">
      <c r="D104" s="24"/>
      <c r="E104" s="30">
        <v>0.6</v>
      </c>
      <c r="F104" s="25">
        <v>25.22561031</v>
      </c>
      <c r="G104" s="25">
        <v>8.6206506699999998</v>
      </c>
      <c r="H104" s="25">
        <v>0.49203242000000003</v>
      </c>
      <c r="I104" s="25">
        <v>35.077138849999997</v>
      </c>
      <c r="J104" s="25">
        <v>12.20967847</v>
      </c>
      <c r="K104" s="25">
        <v>0.90772818</v>
      </c>
      <c r="L104" s="25">
        <v>16.064730900000001</v>
      </c>
      <c r="M104" s="25">
        <v>8.6426320699999994</v>
      </c>
      <c r="N104" s="25">
        <v>0.60579629999999995</v>
      </c>
      <c r="O104" s="25">
        <v>16.12948003</v>
      </c>
      <c r="P104" s="25">
        <v>8.6074608799999996</v>
      </c>
      <c r="Q104" s="25">
        <v>0.57158249999999999</v>
      </c>
      <c r="R104" s="31">
        <v>24.6004595936821</v>
      </c>
      <c r="S104" s="31">
        <v>11.2208313653726</v>
      </c>
      <c r="T104" s="31">
        <v>0.417290213646557</v>
      </c>
      <c r="U104" s="31">
        <v>26.042310437180301</v>
      </c>
      <c r="V104" s="31">
        <v>18.769463551035599</v>
      </c>
      <c r="W104" s="31">
        <v>0.89762375828155105</v>
      </c>
      <c r="X104" s="19">
        <f>-100*(R104-F104)/R104</f>
        <v>2.5412155977705884</v>
      </c>
      <c r="Y104" s="19">
        <f>-100*(S104-G104)/S104</f>
        <v>-23.172798972781447</v>
      </c>
      <c r="Z104" s="19">
        <f>-100*(T104-H104)/T104</f>
        <v>17.911324998565473</v>
      </c>
      <c r="AA104" s="19">
        <f>-100*(R104-I104)/R104</f>
        <v>42.587331413143694</v>
      </c>
      <c r="AB104" s="19">
        <f>-100*(S104-J104)/S104</f>
        <v>8.8126010669670567</v>
      </c>
      <c r="AC104" s="19">
        <f>-100*(T104-K104)/T104</f>
        <v>117.52922793651754</v>
      </c>
      <c r="AD104" s="19">
        <f>-100*(R104-L104)/R104</f>
        <v>-34.697435879914408</v>
      </c>
      <c r="AE104" s="19">
        <f>-100*(S104-M104)/S104</f>
        <v>-22.976900832222682</v>
      </c>
      <c r="AF104" s="19">
        <f>-100*(T104-N104)/T104</f>
        <v>45.173857471075706</v>
      </c>
      <c r="AG104" s="19">
        <f>-100*(R104-O104)/R104</f>
        <v>-34.434232951719409</v>
      </c>
      <c r="AH104" s="19">
        <f>-100*(S104-P104)/S104</f>
        <v>-23.290346323512551</v>
      </c>
      <c r="AI104" s="19">
        <f>-100*(T104-Q104)/T104</f>
        <v>36.974815442024216</v>
      </c>
      <c r="AJ104" s="19">
        <f>-100*(R104-R104)/R104</f>
        <v>0</v>
      </c>
      <c r="AK104" s="19">
        <f>-100*(S104-S104)/S104</f>
        <v>0</v>
      </c>
      <c r="AL104" s="19">
        <f>-100*(T104-T104)/T104</f>
        <v>0</v>
      </c>
      <c r="AM104" s="19">
        <f>-100*(R104-U104)/R104</f>
        <v>5.8610727901542878</v>
      </c>
      <c r="AN104" s="19">
        <f>-100*(S104-V104)/S104</f>
        <v>67.273376988429035</v>
      </c>
      <c r="AO104" s="19">
        <f>-100*(T104-W104)/T104</f>
        <v>115.10779043618658</v>
      </c>
      <c r="AP104" s="11"/>
    </row>
    <row r="105" spans="4:42" x14ac:dyDescent="0.35">
      <c r="D105" s="24"/>
      <c r="E105" s="30">
        <v>0.8</v>
      </c>
      <c r="F105" s="25">
        <v>33.391015600000003</v>
      </c>
      <c r="G105" s="25">
        <v>9.2444630199999995</v>
      </c>
      <c r="H105" s="25">
        <v>0.47665233000000001</v>
      </c>
      <c r="I105" s="25">
        <v>32.673346350000003</v>
      </c>
      <c r="J105" s="25">
        <v>12.490217960000001</v>
      </c>
      <c r="K105" s="25">
        <v>0.86546294000000001</v>
      </c>
      <c r="L105" s="25">
        <v>17.69014365</v>
      </c>
      <c r="M105" s="25">
        <v>9.4809684900000004</v>
      </c>
      <c r="N105" s="25">
        <v>0.67118955999999996</v>
      </c>
      <c r="O105" s="25">
        <v>18.187985810000001</v>
      </c>
      <c r="P105" s="25">
        <v>9.2987980199999996</v>
      </c>
      <c r="Q105" s="25">
        <v>0.67002397000000002</v>
      </c>
      <c r="R105" s="31">
        <v>26.2556011084753</v>
      </c>
      <c r="S105" s="31">
        <v>11.58924668019</v>
      </c>
      <c r="T105" s="31">
        <v>0.44802093048311098</v>
      </c>
      <c r="U105" s="31">
        <v>25.021275271585999</v>
      </c>
      <c r="V105" s="31">
        <v>19.349516637291</v>
      </c>
      <c r="W105" s="31">
        <v>0.92041846228762703</v>
      </c>
      <c r="X105" s="19">
        <f>-100*(R105-F105)/R105</f>
        <v>27.17673254573247</v>
      </c>
      <c r="Y105" s="19">
        <f>-100*(S105-G105)/S105</f>
        <v>-20.232407894104458</v>
      </c>
      <c r="Z105" s="19">
        <f>-100*(T105-H105)/T105</f>
        <v>6.3906388226137452</v>
      </c>
      <c r="AA105" s="19">
        <f>-100*(R105-I105)/R105</f>
        <v>24.443337690155019</v>
      </c>
      <c r="AB105" s="19">
        <f>-100*(S105-J105)/S105</f>
        <v>7.7742005556760674</v>
      </c>
      <c r="AC105" s="19">
        <f>-100*(T105-K105)/T105</f>
        <v>93.174666877003261</v>
      </c>
      <c r="AD105" s="19">
        <f>-100*(R105-L105)/R105</f>
        <v>-32.623353101256455</v>
      </c>
      <c r="AE105" s="19">
        <f>-100*(S105-M105)/S105</f>
        <v>-18.191675855806661</v>
      </c>
      <c r="AF105" s="19">
        <f>-100*(T105-N105)/T105</f>
        <v>49.812099018731388</v>
      </c>
      <c r="AG105" s="19">
        <f>-100*(R105-O105)/R105</f>
        <v>-30.727216128641881</v>
      </c>
      <c r="AH105" s="19">
        <f>-100*(S105-P105)/S105</f>
        <v>-19.763568102361329</v>
      </c>
      <c r="AI105" s="19">
        <f>-100*(T105-Q105)/T105</f>
        <v>49.551934834271741</v>
      </c>
      <c r="AJ105" s="19">
        <f>-100*(R105-R105)/R105</f>
        <v>0</v>
      </c>
      <c r="AK105" s="19">
        <f>-100*(S105-S105)/S105</f>
        <v>0</v>
      </c>
      <c r="AL105" s="19">
        <f>-100*(T105-T105)/T105</f>
        <v>0</v>
      </c>
      <c r="AM105" s="19">
        <f>-100*(R105-U105)/R105</f>
        <v>-4.7011905451704212</v>
      </c>
      <c r="AN105" s="19">
        <f>-100*(S105-V105)/S105</f>
        <v>66.960952435035878</v>
      </c>
      <c r="AO105" s="19">
        <f>-100*(T105-W105)/T105</f>
        <v>105.44095145178134</v>
      </c>
      <c r="AP105" s="11"/>
    </row>
    <row r="106" spans="4:42" x14ac:dyDescent="0.35">
      <c r="D106" s="24"/>
      <c r="E106" s="32" t="s">
        <v>2</v>
      </c>
      <c r="F106" s="33">
        <f>AVERAGE(F102:F105)</f>
        <v>23.975064417500001</v>
      </c>
      <c r="G106" s="33">
        <f>AVERAGE(G102:G105)</f>
        <v>8.1508116600000005</v>
      </c>
      <c r="H106" s="33">
        <f t="shared" ref="H106:R106" si="30">AVERAGE(H102:H105)</f>
        <v>0.46837458999999998</v>
      </c>
      <c r="I106" s="33">
        <f t="shared" si="30"/>
        <v>28.891517522499999</v>
      </c>
      <c r="J106" s="33">
        <f t="shared" si="30"/>
        <v>11.191421830000001</v>
      </c>
      <c r="K106" s="33">
        <f t="shared" si="30"/>
        <v>0.74876997749999996</v>
      </c>
      <c r="L106" s="33">
        <f t="shared" si="30"/>
        <v>16.553414705000002</v>
      </c>
      <c r="M106" s="33">
        <f>AVERAGE(M102:M105)</f>
        <v>8.811135417500001</v>
      </c>
      <c r="N106" s="33">
        <f t="shared" ref="N106:W106" si="31">AVERAGE(N102:N105)</f>
        <v>0.62729328750000002</v>
      </c>
      <c r="O106" s="33">
        <f t="shared" si="31"/>
        <v>16.435641759999999</v>
      </c>
      <c r="P106" s="33">
        <f t="shared" si="31"/>
        <v>8.7665666775000002</v>
      </c>
      <c r="Q106" s="33">
        <f t="shared" si="31"/>
        <v>0.59522543249999993</v>
      </c>
      <c r="R106" s="33">
        <f t="shared" si="31"/>
        <v>20.81564406649025</v>
      </c>
      <c r="S106" s="33">
        <f t="shared" si="31"/>
        <v>9.7546954066780831</v>
      </c>
      <c r="T106" s="33">
        <f t="shared" si="31"/>
        <v>0.33375954849212874</v>
      </c>
      <c r="U106" s="33">
        <f t="shared" si="31"/>
        <v>24.787098844019297</v>
      </c>
      <c r="V106" s="33">
        <f t="shared" si="31"/>
        <v>18.620772425278549</v>
      </c>
      <c r="W106" s="33">
        <f t="shared" si="31"/>
        <v>0.89103604380944856</v>
      </c>
      <c r="X106" s="21">
        <f>-100*(R106-F106)/R106</f>
        <v>15.178105183379335</v>
      </c>
      <c r="Y106" s="21">
        <f>-100*(S106-G106)/S106</f>
        <v>-16.442171485744812</v>
      </c>
      <c r="Z106" s="21">
        <f>-100*(T106-H106)/T106</f>
        <v>40.332940919904779</v>
      </c>
      <c r="AA106" s="21">
        <f>-100*(R106-I106)/R106</f>
        <v>38.797134646487216</v>
      </c>
      <c r="AB106" s="21">
        <f>-100*(S106-J106)/S106</f>
        <v>14.728562640083384</v>
      </c>
      <c r="AC106" s="21">
        <f>-100*(T106-K106)/T106</f>
        <v>124.34413663453846</v>
      </c>
      <c r="AD106" s="21">
        <f>-100*(R106-L106)/R106</f>
        <v>-20.476086869450917</v>
      </c>
      <c r="AE106" s="21">
        <f>-100*(S106-M106)/S106</f>
        <v>-9.6728800832891135</v>
      </c>
      <c r="AF106" s="21">
        <f>-100*(T106-N106)/T106</f>
        <v>87.947667814751327</v>
      </c>
      <c r="AG106" s="21">
        <f>-100*(R106-O106)/R106</f>
        <v>-21.041877409603345</v>
      </c>
      <c r="AH106" s="21">
        <f>-100*(S106-P106)/S106</f>
        <v>-10.129775333647098</v>
      </c>
      <c r="AI106" s="21">
        <f>-100*(T106-Q106)/T106</f>
        <v>78.339596631506552</v>
      </c>
      <c r="AJ106" s="21">
        <f>-100*(R106-R106)/R106</f>
        <v>0</v>
      </c>
      <c r="AK106" s="21">
        <f>-100*(S106-S106)/S106</f>
        <v>0</v>
      </c>
      <c r="AL106" s="21">
        <f>-100*(T106-T106)/T106</f>
        <v>0</v>
      </c>
      <c r="AM106" s="21">
        <f>-100*(R106-U106)/R106</f>
        <v>19.079182776392845</v>
      </c>
      <c r="AN106" s="21">
        <f>-100*(S106-V106)/S106</f>
        <v>90.89035227620468</v>
      </c>
      <c r="AO106" s="21">
        <f>-100*(T106-W106)/T106</f>
        <v>166.96945385832532</v>
      </c>
      <c r="AP106" s="11"/>
    </row>
    <row r="107" spans="4:42" x14ac:dyDescent="0.35">
      <c r="D107" s="24"/>
      <c r="E107" s="32" t="s">
        <v>7</v>
      </c>
      <c r="F107" s="33">
        <f>_xlfn.STDEV.P(F102:F105)</f>
        <v>6.9265977346195307</v>
      </c>
      <c r="G107" s="33">
        <f t="shared" ref="G107:W107" si="32">_xlfn.STDEV.P(G102:G105)</f>
        <v>0.86512732428050942</v>
      </c>
      <c r="H107" s="33">
        <f t="shared" si="32"/>
        <v>2.0074045360179649E-2</v>
      </c>
      <c r="I107" s="33">
        <f t="shared" si="32"/>
        <v>5.3697567683785357</v>
      </c>
      <c r="J107" s="33">
        <f t="shared" si="32"/>
        <v>1.2652212466018404</v>
      </c>
      <c r="K107" s="33">
        <f t="shared" si="32"/>
        <v>0.16268720646735604</v>
      </c>
      <c r="L107" s="33">
        <f t="shared" si="32"/>
        <v>0.69318742863587568</v>
      </c>
      <c r="M107" s="33">
        <f t="shared" si="32"/>
        <v>0.38981965364611093</v>
      </c>
      <c r="N107" s="33">
        <f t="shared" si="32"/>
        <v>3.2970605147597289E-2</v>
      </c>
      <c r="O107" s="33">
        <f t="shared" si="32"/>
        <v>1.026799317237949</v>
      </c>
      <c r="P107" s="33">
        <f t="shared" si="32"/>
        <v>0.31770882435122411</v>
      </c>
      <c r="Q107" s="33">
        <f t="shared" si="32"/>
        <v>4.3550714925020106E-2</v>
      </c>
      <c r="R107" s="33">
        <f t="shared" si="32"/>
        <v>5.5176075576314307</v>
      </c>
      <c r="S107" s="33">
        <f t="shared" si="32"/>
        <v>1.9467224606412883</v>
      </c>
      <c r="T107" s="33">
        <f t="shared" si="32"/>
        <v>0.1144104036142089</v>
      </c>
      <c r="U107" s="33">
        <f t="shared" si="32"/>
        <v>1.1966037440066499</v>
      </c>
      <c r="V107" s="33">
        <f t="shared" si="32"/>
        <v>0.48831760598627927</v>
      </c>
      <c r="W107" s="33">
        <f t="shared" si="32"/>
        <v>2.0027062902205808E-2</v>
      </c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1"/>
    </row>
    <row r="108" spans="4:42" x14ac:dyDescent="0.35">
      <c r="E108" s="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</row>
    <row r="109" spans="4:42" x14ac:dyDescent="0.35">
      <c r="E109" s="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AP109" s="11"/>
    </row>
    <row r="110" spans="4:42" x14ac:dyDescent="0.35"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AP110" s="11"/>
    </row>
    <row r="111" spans="4:42" x14ac:dyDescent="0.35">
      <c r="E111" s="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AP111" s="11"/>
    </row>
    <row r="112" spans="4:42" x14ac:dyDescent="0.35">
      <c r="E112" s="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AP112" s="11"/>
    </row>
    <row r="113" spans="5:42" x14ac:dyDescent="0.35">
      <c r="E113" s="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AP113" s="11"/>
    </row>
    <row r="114" spans="5:42" x14ac:dyDescent="0.35">
      <c r="E114" s="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AP114" s="11"/>
    </row>
    <row r="115" spans="5:42" x14ac:dyDescent="0.35"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AP115" s="11"/>
    </row>
    <row r="116" spans="5:42" x14ac:dyDescent="0.35">
      <c r="AP116" s="11"/>
    </row>
    <row r="117" spans="5:42" x14ac:dyDescent="0.35">
      <c r="AP117" s="11"/>
    </row>
    <row r="118" spans="5:42" x14ac:dyDescent="0.35">
      <c r="AP118" s="11"/>
    </row>
    <row r="119" spans="5:42" x14ac:dyDescent="0.35">
      <c r="AP119" s="11"/>
    </row>
    <row r="120" spans="5:42" x14ac:dyDescent="0.35">
      <c r="AP120" s="11"/>
    </row>
    <row r="121" spans="5:42" x14ac:dyDescent="0.35">
      <c r="AP121" s="11"/>
    </row>
    <row r="122" spans="5:42" x14ac:dyDescent="0.35">
      <c r="AP122" s="11"/>
    </row>
    <row r="123" spans="5:42" x14ac:dyDescent="0.35">
      <c r="AP123" s="11"/>
    </row>
    <row r="124" spans="5:42" x14ac:dyDescent="0.35">
      <c r="AP124" s="11"/>
    </row>
    <row r="125" spans="5:42" x14ac:dyDescent="0.35">
      <c r="AP125" s="11"/>
    </row>
    <row r="126" spans="5:42" x14ac:dyDescent="0.35">
      <c r="AP126" s="11"/>
    </row>
    <row r="127" spans="5:42" x14ac:dyDescent="0.35">
      <c r="AP127" s="11"/>
    </row>
    <row r="128" spans="5:42" x14ac:dyDescent="0.35">
      <c r="AP128" s="11"/>
    </row>
    <row r="129" spans="42:42" x14ac:dyDescent="0.35">
      <c r="AP129" s="11"/>
    </row>
    <row r="130" spans="42:42" x14ac:dyDescent="0.35">
      <c r="AP130" s="11"/>
    </row>
    <row r="131" spans="42:42" x14ac:dyDescent="0.35">
      <c r="AP131" s="11"/>
    </row>
    <row r="132" spans="42:42" x14ac:dyDescent="0.35">
      <c r="AP132" s="11"/>
    </row>
    <row r="133" spans="42:42" x14ac:dyDescent="0.35">
      <c r="AP133" s="11"/>
    </row>
    <row r="134" spans="42:42" x14ac:dyDescent="0.35">
      <c r="AP134" s="11"/>
    </row>
    <row r="135" spans="42:42" x14ac:dyDescent="0.35">
      <c r="AP135" s="11"/>
    </row>
    <row r="136" spans="42:42" x14ac:dyDescent="0.35">
      <c r="AP136" s="11"/>
    </row>
    <row r="137" spans="42:42" x14ac:dyDescent="0.35">
      <c r="AP137" s="11"/>
    </row>
    <row r="138" spans="42:42" x14ac:dyDescent="0.35">
      <c r="AP138" s="11"/>
    </row>
    <row r="139" spans="42:42" x14ac:dyDescent="0.35">
      <c r="AP139" s="11"/>
    </row>
    <row r="140" spans="42:42" x14ac:dyDescent="0.35">
      <c r="AP140" s="11"/>
    </row>
    <row r="141" spans="42:42" x14ac:dyDescent="0.35">
      <c r="AP141" s="11"/>
    </row>
    <row r="142" spans="42:42" x14ac:dyDescent="0.35">
      <c r="AP142" s="11"/>
    </row>
    <row r="143" spans="42:42" x14ac:dyDescent="0.35">
      <c r="AP143" s="11"/>
    </row>
    <row r="144" spans="42:42" x14ac:dyDescent="0.35">
      <c r="AP144" s="11"/>
    </row>
    <row r="145" spans="22:42" x14ac:dyDescent="0.35">
      <c r="AP145" s="11"/>
    </row>
    <row r="146" spans="22:42" x14ac:dyDescent="0.35">
      <c r="AP146" s="11"/>
    </row>
    <row r="147" spans="22:42" x14ac:dyDescent="0.35">
      <c r="AP147" s="11"/>
    </row>
    <row r="148" spans="22:42" x14ac:dyDescent="0.35">
      <c r="AP148" s="11"/>
    </row>
    <row r="149" spans="22:42" x14ac:dyDescent="0.35">
      <c r="AP149" s="11"/>
    </row>
    <row r="150" spans="22:42" x14ac:dyDescent="0.35">
      <c r="AP150" s="11"/>
    </row>
    <row r="151" spans="22:42" x14ac:dyDescent="0.35">
      <c r="AP151" s="11"/>
    </row>
    <row r="152" spans="22:42" x14ac:dyDescent="0.35">
      <c r="AP152" s="11"/>
    </row>
    <row r="153" spans="22:42" x14ac:dyDescent="0.35">
      <c r="V153" s="14"/>
      <c r="W153" s="14"/>
      <c r="AP153" s="11"/>
    </row>
    <row r="154" spans="22:42" x14ac:dyDescent="0.35">
      <c r="AP154" s="11"/>
    </row>
    <row r="155" spans="22:42" x14ac:dyDescent="0.35">
      <c r="V155" s="4"/>
      <c r="W155" s="4"/>
      <c r="AP155" s="11"/>
    </row>
    <row r="156" spans="22:42" x14ac:dyDescent="0.35">
      <c r="V156" s="4"/>
      <c r="W156" s="4"/>
      <c r="AP156" s="11"/>
    </row>
    <row r="157" spans="22:42" x14ac:dyDescent="0.35">
      <c r="V157" s="4"/>
      <c r="W157" s="4"/>
      <c r="AP157" s="11"/>
    </row>
    <row r="158" spans="22:42" x14ac:dyDescent="0.35">
      <c r="V158" s="4"/>
      <c r="W158" s="4"/>
      <c r="AP158" s="11"/>
    </row>
    <row r="159" spans="22:42" x14ac:dyDescent="0.35">
      <c r="V159" s="5"/>
      <c r="W159" s="5"/>
      <c r="AP159" s="11"/>
    </row>
    <row r="160" spans="22:42" x14ac:dyDescent="0.35">
      <c r="V160" s="5"/>
      <c r="W160" s="5"/>
      <c r="AP160" s="11"/>
    </row>
    <row r="161" spans="22:42" x14ac:dyDescent="0.35">
      <c r="V161" s="4"/>
      <c r="W161" s="4"/>
      <c r="AP161" s="11"/>
    </row>
    <row r="162" spans="22:42" x14ac:dyDescent="0.35">
      <c r="V162" s="4"/>
      <c r="W162" s="4"/>
      <c r="AP162" s="11"/>
    </row>
    <row r="163" spans="22:42" x14ac:dyDescent="0.35">
      <c r="V163" s="4"/>
      <c r="W163" s="4"/>
      <c r="AP163" s="11"/>
    </row>
    <row r="164" spans="22:42" x14ac:dyDescent="0.35">
      <c r="V164" s="5"/>
      <c r="W164" s="5"/>
      <c r="AP164" s="11"/>
    </row>
    <row r="165" spans="22:42" x14ac:dyDescent="0.35">
      <c r="V165" s="4"/>
      <c r="W165" s="4"/>
      <c r="AP165" s="11"/>
    </row>
    <row r="166" spans="22:42" x14ac:dyDescent="0.35">
      <c r="V166" s="5"/>
      <c r="W166" s="5"/>
      <c r="AP166" s="11"/>
    </row>
    <row r="167" spans="22:42" x14ac:dyDescent="0.35">
      <c r="AP167" s="11"/>
    </row>
    <row r="168" spans="22:42" x14ac:dyDescent="0.35">
      <c r="V168" s="8"/>
      <c r="W168" s="8"/>
      <c r="AP168" s="11"/>
    </row>
    <row r="169" spans="22:42" x14ac:dyDescent="0.35">
      <c r="V169" s="14"/>
      <c r="W169" s="14"/>
      <c r="AP169" s="11"/>
    </row>
    <row r="170" spans="22:42" x14ac:dyDescent="0.35">
      <c r="V170" s="8"/>
      <c r="W170" s="8"/>
      <c r="AP170" s="11"/>
    </row>
    <row r="171" spans="22:42" x14ac:dyDescent="0.35">
      <c r="V171" s="4"/>
      <c r="W171" s="4"/>
      <c r="AP171" s="11"/>
    </row>
    <row r="172" spans="22:42" x14ac:dyDescent="0.35">
      <c r="V172" s="4"/>
      <c r="W172" s="4"/>
      <c r="AP172" s="11"/>
    </row>
    <row r="173" spans="22:42" x14ac:dyDescent="0.35">
      <c r="V173" s="4"/>
      <c r="W173" s="4"/>
      <c r="AP173" s="11"/>
    </row>
    <row r="174" spans="22:42" x14ac:dyDescent="0.35">
      <c r="V174" s="4"/>
      <c r="W174" s="4"/>
      <c r="AP174" s="11"/>
    </row>
    <row r="175" spans="22:42" x14ac:dyDescent="0.35">
      <c r="V175" s="5"/>
      <c r="W175" s="5"/>
      <c r="AP175" s="11"/>
    </row>
    <row r="176" spans="22:42" x14ac:dyDescent="0.35">
      <c r="V176" s="5"/>
      <c r="W176" s="5"/>
      <c r="AP176" s="11"/>
    </row>
    <row r="177" spans="22:23" x14ac:dyDescent="0.35">
      <c r="V177" s="4"/>
      <c r="W177" s="4"/>
    </row>
    <row r="178" spans="22:23" x14ac:dyDescent="0.35">
      <c r="V178" s="4"/>
      <c r="W178" s="4"/>
    </row>
    <row r="179" spans="22:23" x14ac:dyDescent="0.35">
      <c r="V179" s="5"/>
      <c r="W179" s="5"/>
    </row>
    <row r="182" spans="22:23" x14ac:dyDescent="0.35">
      <c r="V182" s="8"/>
      <c r="W182" s="8"/>
    </row>
    <row r="183" spans="22:23" x14ac:dyDescent="0.35">
      <c r="V183" s="8"/>
      <c r="W183" s="8"/>
    </row>
    <row r="184" spans="22:23" x14ac:dyDescent="0.35">
      <c r="V184" s="14"/>
      <c r="W184" s="14"/>
    </row>
    <row r="185" spans="22:23" x14ac:dyDescent="0.35">
      <c r="V185" s="8"/>
      <c r="W185" s="8"/>
    </row>
    <row r="186" spans="22:23" x14ac:dyDescent="0.35">
      <c r="V186" s="4"/>
      <c r="W186" s="4"/>
    </row>
    <row r="187" spans="22:23" x14ac:dyDescent="0.35">
      <c r="V187" s="4"/>
      <c r="W187" s="4"/>
    </row>
    <row r="188" spans="22:23" x14ac:dyDescent="0.35">
      <c r="V188" s="4"/>
      <c r="W188" s="4"/>
    </row>
    <row r="189" spans="22:23" x14ac:dyDescent="0.35">
      <c r="V189" s="4"/>
      <c r="W189" s="4"/>
    </row>
    <row r="190" spans="22:23" x14ac:dyDescent="0.35">
      <c r="V190" s="5"/>
      <c r="W190" s="5"/>
    </row>
    <row r="191" spans="22:23" x14ac:dyDescent="0.35">
      <c r="V191" s="5"/>
      <c r="W191" s="5"/>
    </row>
    <row r="192" spans="22:23" x14ac:dyDescent="0.35">
      <c r="V192" s="4"/>
      <c r="W192" s="4"/>
    </row>
    <row r="193" spans="22:23" x14ac:dyDescent="0.35">
      <c r="V193" s="5"/>
      <c r="W193" s="5"/>
    </row>
    <row r="194" spans="22:23" x14ac:dyDescent="0.35">
      <c r="V194" s="4"/>
      <c r="W194" s="4"/>
    </row>
    <row r="196" spans="22:23" x14ac:dyDescent="0.35">
      <c r="V196" s="8"/>
      <c r="W196" s="8"/>
    </row>
    <row r="197" spans="22:23" x14ac:dyDescent="0.35">
      <c r="V197" s="8"/>
      <c r="W197" s="8"/>
    </row>
    <row r="198" spans="22:23" x14ac:dyDescent="0.35">
      <c r="V198" s="4"/>
      <c r="W198" s="4"/>
    </row>
    <row r="199" spans="22:23" x14ac:dyDescent="0.35">
      <c r="V199" s="14"/>
      <c r="W199" s="14"/>
    </row>
    <row r="200" spans="22:23" x14ac:dyDescent="0.35">
      <c r="V200" s="8"/>
      <c r="W200" s="8"/>
    </row>
    <row r="201" spans="22:23" x14ac:dyDescent="0.35">
      <c r="V201" s="4"/>
      <c r="W201" s="4"/>
    </row>
    <row r="202" spans="22:23" x14ac:dyDescent="0.35">
      <c r="V202" s="4"/>
      <c r="W202" s="4"/>
    </row>
    <row r="203" spans="22:23" x14ac:dyDescent="0.35">
      <c r="V203" s="4"/>
      <c r="W203" s="4"/>
    </row>
    <row r="204" spans="22:23" x14ac:dyDescent="0.35">
      <c r="V204" s="4"/>
      <c r="W204" s="4"/>
    </row>
    <row r="205" spans="22:23" x14ac:dyDescent="0.35">
      <c r="V205" s="5"/>
      <c r="W205" s="5"/>
    </row>
    <row r="206" spans="22:23" x14ac:dyDescent="0.35">
      <c r="V206" s="5"/>
      <c r="W206" s="5"/>
    </row>
    <row r="207" spans="22:23" x14ac:dyDescent="0.35">
      <c r="V207" s="5"/>
      <c r="W207" s="5"/>
    </row>
    <row r="210" spans="22:23" x14ac:dyDescent="0.35">
      <c r="V210" s="8"/>
      <c r="W210" s="8"/>
    </row>
    <row r="211" spans="22:23" x14ac:dyDescent="0.35">
      <c r="V211" s="8"/>
      <c r="W211" s="8"/>
    </row>
    <row r="212" spans="22:23" x14ac:dyDescent="0.35">
      <c r="V212" s="4"/>
      <c r="W212" s="4"/>
    </row>
    <row r="213" spans="22:23" x14ac:dyDescent="0.35">
      <c r="V213" s="4"/>
      <c r="W213" s="4"/>
    </row>
    <row r="214" spans="22:23" x14ac:dyDescent="0.35">
      <c r="V214" s="14"/>
      <c r="W214" s="14"/>
    </row>
    <row r="215" spans="22:23" x14ac:dyDescent="0.35">
      <c r="V215" s="8"/>
      <c r="W215" s="8"/>
    </row>
    <row r="216" spans="22:23" x14ac:dyDescent="0.35">
      <c r="V216" s="4"/>
      <c r="W216" s="4"/>
    </row>
    <row r="217" spans="22:23" x14ac:dyDescent="0.35">
      <c r="V217" s="4"/>
      <c r="W217" s="4"/>
    </row>
    <row r="218" spans="22:23" x14ac:dyDescent="0.35">
      <c r="V218" s="4"/>
      <c r="W218" s="4"/>
    </row>
    <row r="219" spans="22:23" x14ac:dyDescent="0.35">
      <c r="V219" s="4"/>
      <c r="W219" s="4"/>
    </row>
    <row r="220" spans="22:23" x14ac:dyDescent="0.35">
      <c r="V220" s="5"/>
      <c r="W220" s="5"/>
    </row>
    <row r="221" spans="22:23" x14ac:dyDescent="0.35">
      <c r="V221" s="5"/>
      <c r="W221" s="5"/>
    </row>
  </sheetData>
  <mergeCells count="159">
    <mergeCell ref="D4:W4"/>
    <mergeCell ref="X4:AO4"/>
    <mergeCell ref="D57:W57"/>
    <mergeCell ref="X57:AO57"/>
    <mergeCell ref="X79:Z79"/>
    <mergeCell ref="AG79:AI79"/>
    <mergeCell ref="AJ79:AL79"/>
    <mergeCell ref="X99:Z99"/>
    <mergeCell ref="AG99:AI99"/>
    <mergeCell ref="AJ99:AL99"/>
    <mergeCell ref="AA100:AC100"/>
    <mergeCell ref="AD100:AF100"/>
    <mergeCell ref="AG100:AI100"/>
    <mergeCell ref="AJ100:AL100"/>
    <mergeCell ref="AA80:AC80"/>
    <mergeCell ref="AD80:AF80"/>
    <mergeCell ref="AG80:AI80"/>
    <mergeCell ref="AJ80:AL80"/>
    <mergeCell ref="X89:Z89"/>
    <mergeCell ref="AG89:AI89"/>
    <mergeCell ref="AJ89:AL89"/>
    <mergeCell ref="AA90:AC90"/>
    <mergeCell ref="AD90:AF90"/>
    <mergeCell ref="AG90:AI90"/>
    <mergeCell ref="AJ90:AL90"/>
    <mergeCell ref="AA60:AC60"/>
    <mergeCell ref="AD60:AF60"/>
    <mergeCell ref="AG60:AI60"/>
    <mergeCell ref="AJ60:AL60"/>
    <mergeCell ref="X69:Z69"/>
    <mergeCell ref="AG69:AI69"/>
    <mergeCell ref="AJ69:AL69"/>
    <mergeCell ref="AA70:AC70"/>
    <mergeCell ref="AD70:AF70"/>
    <mergeCell ref="AG70:AI70"/>
    <mergeCell ref="AJ70:AL70"/>
    <mergeCell ref="X47:Z47"/>
    <mergeCell ref="AG47:AI47"/>
    <mergeCell ref="AJ47:AL47"/>
    <mergeCell ref="AA48:AC48"/>
    <mergeCell ref="AD48:AF48"/>
    <mergeCell ref="AG48:AI48"/>
    <mergeCell ref="AJ48:AL48"/>
    <mergeCell ref="X59:Z59"/>
    <mergeCell ref="AG59:AI59"/>
    <mergeCell ref="AJ59:AL59"/>
    <mergeCell ref="AD28:AF28"/>
    <mergeCell ref="AG28:AI28"/>
    <mergeCell ref="AJ28:AL28"/>
    <mergeCell ref="X37:Z37"/>
    <mergeCell ref="AG37:AI37"/>
    <mergeCell ref="AJ37:AL37"/>
    <mergeCell ref="AA38:AC38"/>
    <mergeCell ref="AD38:AF38"/>
    <mergeCell ref="AG38:AI38"/>
    <mergeCell ref="AJ38:AL38"/>
    <mergeCell ref="F37:H37"/>
    <mergeCell ref="I37:Q37"/>
    <mergeCell ref="F38:H38"/>
    <mergeCell ref="I38:K38"/>
    <mergeCell ref="L38:N38"/>
    <mergeCell ref="O38:Q38"/>
    <mergeCell ref="X6:Z6"/>
    <mergeCell ref="AG6:AI6"/>
    <mergeCell ref="AJ6:AL6"/>
    <mergeCell ref="AA7:AC7"/>
    <mergeCell ref="AD7:AF7"/>
    <mergeCell ref="AG7:AI7"/>
    <mergeCell ref="AJ7:AL7"/>
    <mergeCell ref="X17:Z17"/>
    <mergeCell ref="AG17:AI17"/>
    <mergeCell ref="AJ17:AL17"/>
    <mergeCell ref="AA18:AC18"/>
    <mergeCell ref="AD18:AF18"/>
    <mergeCell ref="AG18:AI18"/>
    <mergeCell ref="AJ18:AL18"/>
    <mergeCell ref="X27:Z27"/>
    <mergeCell ref="AG27:AI27"/>
    <mergeCell ref="AJ27:AL27"/>
    <mergeCell ref="AA28:AC28"/>
    <mergeCell ref="F59:H59"/>
    <mergeCell ref="I59:Q59"/>
    <mergeCell ref="F60:H60"/>
    <mergeCell ref="I60:K60"/>
    <mergeCell ref="L60:N60"/>
    <mergeCell ref="O60:Q60"/>
    <mergeCell ref="F47:H47"/>
    <mergeCell ref="I47:Q47"/>
    <mergeCell ref="F48:H48"/>
    <mergeCell ref="I48:K48"/>
    <mergeCell ref="L48:N48"/>
    <mergeCell ref="O48:Q48"/>
    <mergeCell ref="F99:H99"/>
    <mergeCell ref="I99:Q99"/>
    <mergeCell ref="F100:H100"/>
    <mergeCell ref="I100:K100"/>
    <mergeCell ref="L100:N100"/>
    <mergeCell ref="O100:Q100"/>
    <mergeCell ref="F69:H69"/>
    <mergeCell ref="I69:Q69"/>
    <mergeCell ref="F70:H70"/>
    <mergeCell ref="I70:K70"/>
    <mergeCell ref="L70:N70"/>
    <mergeCell ref="O70:Q70"/>
    <mergeCell ref="F79:H79"/>
    <mergeCell ref="I79:Q79"/>
    <mergeCell ref="F80:H80"/>
    <mergeCell ref="I80:K80"/>
    <mergeCell ref="L80:N80"/>
    <mergeCell ref="O80:Q80"/>
    <mergeCell ref="F6:H6"/>
    <mergeCell ref="I6:Q6"/>
    <mergeCell ref="I7:K7"/>
    <mergeCell ref="L7:N7"/>
    <mergeCell ref="O7:Q7"/>
    <mergeCell ref="F7:H7"/>
    <mergeCell ref="F89:H89"/>
    <mergeCell ref="I89:Q89"/>
    <mergeCell ref="F90:H90"/>
    <mergeCell ref="I90:K90"/>
    <mergeCell ref="L90:N90"/>
    <mergeCell ref="O90:Q90"/>
    <mergeCell ref="F27:H27"/>
    <mergeCell ref="I27:Q27"/>
    <mergeCell ref="F28:H28"/>
    <mergeCell ref="I28:K28"/>
    <mergeCell ref="L28:N28"/>
    <mergeCell ref="O28:Q28"/>
    <mergeCell ref="F17:H17"/>
    <mergeCell ref="I17:Q17"/>
    <mergeCell ref="F18:H18"/>
    <mergeCell ref="I18:K18"/>
    <mergeCell ref="L18:N18"/>
    <mergeCell ref="O18:Q18"/>
    <mergeCell ref="R89:T89"/>
    <mergeCell ref="R99:T99"/>
    <mergeCell ref="U6:W6"/>
    <mergeCell ref="U17:W17"/>
    <mergeCell ref="U27:W27"/>
    <mergeCell ref="U37:W37"/>
    <mergeCell ref="R37:T37"/>
    <mergeCell ref="R47:T47"/>
    <mergeCell ref="R59:T59"/>
    <mergeCell ref="R69:T69"/>
    <mergeCell ref="R79:T79"/>
    <mergeCell ref="R6:T6"/>
    <mergeCell ref="R17:T17"/>
    <mergeCell ref="R27:T27"/>
    <mergeCell ref="U59:W59"/>
    <mergeCell ref="U69:W69"/>
    <mergeCell ref="U47:W47"/>
    <mergeCell ref="V169:W169"/>
    <mergeCell ref="V184:W184"/>
    <mergeCell ref="V199:W199"/>
    <mergeCell ref="V214:W214"/>
    <mergeCell ref="V153:W153"/>
    <mergeCell ref="U79:W79"/>
    <mergeCell ref="U89:W89"/>
    <mergeCell ref="U99:W9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7E8A-5BCE-4C50-A8E3-2ADA41B6B28B}">
  <dimension ref="C5:I12"/>
  <sheetViews>
    <sheetView zoomScale="85" zoomScaleNormal="85" workbookViewId="0">
      <selection activeCell="D2" sqref="D2"/>
    </sheetView>
  </sheetViews>
  <sheetFormatPr baseColWidth="10" defaultRowHeight="14.5" x14ac:dyDescent="0.35"/>
  <cols>
    <col min="3" max="3" width="11.54296875" bestFit="1" customWidth="1"/>
  </cols>
  <sheetData>
    <row r="5" spans="3:9" x14ac:dyDescent="0.35">
      <c r="C5" s="9"/>
      <c r="D5" s="22" t="s">
        <v>35</v>
      </c>
      <c r="E5" s="22"/>
      <c r="F5" s="22"/>
      <c r="G5" s="36" t="s">
        <v>33</v>
      </c>
      <c r="H5" s="36"/>
      <c r="I5" s="36"/>
    </row>
    <row r="6" spans="3:9" x14ac:dyDescent="0.35">
      <c r="C6" s="35" t="s">
        <v>32</v>
      </c>
      <c r="D6" s="25" t="s">
        <v>8</v>
      </c>
      <c r="E6" s="25" t="s">
        <v>9</v>
      </c>
      <c r="F6" s="25" t="s">
        <v>10</v>
      </c>
      <c r="G6" s="37" t="s">
        <v>8</v>
      </c>
      <c r="H6" s="37" t="s">
        <v>9</v>
      </c>
      <c r="I6" s="37" t="s">
        <v>10</v>
      </c>
    </row>
    <row r="7" spans="3:9" x14ac:dyDescent="0.35">
      <c r="C7">
        <v>0.1</v>
      </c>
      <c r="D7" s="25">
        <v>1.2260694127529801</v>
      </c>
      <c r="E7" s="25">
        <v>0.17853226362494701</v>
      </c>
      <c r="F7" s="25">
        <v>0.45741626173257799</v>
      </c>
      <c r="G7" s="37">
        <v>0.195744409505277</v>
      </c>
      <c r="H7" s="37">
        <v>4.99018698465079E-2</v>
      </c>
      <c r="I7" s="37">
        <v>0.146341833658516</v>
      </c>
    </row>
    <row r="8" spans="3:9" x14ac:dyDescent="0.35">
      <c r="C8">
        <v>0.2</v>
      </c>
      <c r="D8" s="25">
        <v>1.1539462722837901</v>
      </c>
      <c r="E8" s="25">
        <v>0.19442232819274</v>
      </c>
      <c r="F8" s="25">
        <v>0.38454260304570198</v>
      </c>
      <c r="G8" s="37">
        <v>0.144963235966861</v>
      </c>
      <c r="H8" s="37">
        <v>1.14123970970467E-2</v>
      </c>
      <c r="I8" s="37">
        <v>0.116474043112248</v>
      </c>
    </row>
    <row r="9" spans="3:9" x14ac:dyDescent="0.35">
      <c r="C9">
        <v>0.3</v>
      </c>
      <c r="D9" s="25">
        <v>1.10832578539848</v>
      </c>
      <c r="E9" s="25">
        <v>0.258716623112559</v>
      </c>
      <c r="F9" s="25">
        <v>0.34342716261744499</v>
      </c>
      <c r="G9" s="37">
        <v>9.4538455549627504E-2</v>
      </c>
      <c r="H9" s="37">
        <v>6.0866036756124196E-3</v>
      </c>
      <c r="I9" s="37">
        <v>8.5012969188392101E-2</v>
      </c>
    </row>
    <row r="10" spans="3:9" x14ac:dyDescent="0.35">
      <c r="C10">
        <v>0.4</v>
      </c>
      <c r="D10" s="25">
        <v>1.08413511365652</v>
      </c>
      <c r="E10" s="25">
        <v>0.26391933504491999</v>
      </c>
      <c r="F10" s="25">
        <v>0.34281675927340899</v>
      </c>
      <c r="G10" s="37">
        <v>0.112186312302947</v>
      </c>
      <c r="H10" s="37">
        <v>2.28355677900253E-2</v>
      </c>
      <c r="I10" s="37">
        <v>8.0070056859403799E-2</v>
      </c>
    </row>
    <row r="11" spans="3:9" x14ac:dyDescent="0.35">
      <c r="C11">
        <v>0.5</v>
      </c>
      <c r="D11" s="25">
        <v>1.0891391813755</v>
      </c>
      <c r="E11" s="25">
        <v>0.26696647610515301</v>
      </c>
      <c r="F11" s="25">
        <v>0.35320123098790601</v>
      </c>
      <c r="G11" s="37">
        <v>0.106345346290618</v>
      </c>
      <c r="H11" s="37">
        <v>2.0954538181831499E-2</v>
      </c>
      <c r="I11" s="37">
        <v>7.8562462981790301E-2</v>
      </c>
    </row>
    <row r="12" spans="3:9" x14ac:dyDescent="0.35">
      <c r="C12" s="3"/>
      <c r="D12" s="5"/>
      <c r="E12" s="5"/>
      <c r="F12" s="5"/>
      <c r="G12" s="5"/>
      <c r="H12" s="5"/>
      <c r="I12" s="5"/>
    </row>
  </sheetData>
  <mergeCells count="2">
    <mergeCell ref="D5:F5"/>
    <mergeCell ref="G5:I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44B2-B3E5-431B-A845-8B8FC32673EB}">
  <dimension ref="C2:N41"/>
  <sheetViews>
    <sheetView tabSelected="1" workbookViewId="0">
      <selection activeCell="L21" sqref="L21"/>
    </sheetView>
  </sheetViews>
  <sheetFormatPr baseColWidth="10" defaultRowHeight="14.5" x14ac:dyDescent="0.35"/>
  <cols>
    <col min="3" max="3" width="18.6328125" bestFit="1" customWidth="1"/>
    <col min="4" max="4" width="19.08984375" bestFit="1" customWidth="1"/>
    <col min="5" max="5" width="12.26953125" bestFit="1" customWidth="1"/>
    <col min="6" max="14" width="11.54296875" bestFit="1" customWidth="1"/>
  </cols>
  <sheetData>
    <row r="2" spans="3:14" x14ac:dyDescent="0.35">
      <c r="D2" t="s">
        <v>31</v>
      </c>
      <c r="E2" s="14" t="s">
        <v>22</v>
      </c>
      <c r="F2" s="14"/>
      <c r="G2" s="14"/>
      <c r="H2" s="14"/>
      <c r="I2" s="14"/>
      <c r="J2" s="14"/>
      <c r="K2" s="14"/>
      <c r="L2" s="14"/>
      <c r="M2" s="14"/>
      <c r="N2" s="14"/>
    </row>
    <row r="3" spans="3:14" x14ac:dyDescent="0.35">
      <c r="E3" s="14" t="s">
        <v>28</v>
      </c>
      <c r="F3" s="14"/>
      <c r="G3" s="14"/>
      <c r="H3" s="14"/>
      <c r="I3" s="14"/>
    </row>
    <row r="4" spans="3:14" x14ac:dyDescent="0.35">
      <c r="C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3:14" x14ac:dyDescent="0.35">
      <c r="C5">
        <v>0.2</v>
      </c>
      <c r="D5" s="10">
        <v>9771</v>
      </c>
      <c r="E5">
        <v>32.966025400161698</v>
      </c>
      <c r="F5">
        <v>39.870088553428602</v>
      </c>
      <c r="G5">
        <v>65.167038321494999</v>
      </c>
      <c r="H5">
        <v>106.13945446014399</v>
      </c>
      <c r="I5">
        <v>160.93459107875799</v>
      </c>
    </row>
    <row r="6" spans="3:14" x14ac:dyDescent="0.35">
      <c r="C6">
        <v>0.4</v>
      </c>
      <c r="D6" s="10">
        <v>9835</v>
      </c>
      <c r="E6">
        <v>33.714488601684501</v>
      </c>
      <c r="F6">
        <v>46.304287409782397</v>
      </c>
      <c r="G6">
        <v>67.633219051360996</v>
      </c>
      <c r="H6">
        <v>103.203628611564</v>
      </c>
      <c r="I6">
        <v>96.575162053108201</v>
      </c>
    </row>
    <row r="7" spans="3:14" x14ac:dyDescent="0.35">
      <c r="C7">
        <v>0.6</v>
      </c>
      <c r="D7" s="10">
        <v>21735</v>
      </c>
      <c r="E7">
        <v>63.1100577354431</v>
      </c>
      <c r="F7">
        <v>59.551033973693798</v>
      </c>
      <c r="G7">
        <v>86.688586473464895</v>
      </c>
      <c r="H7">
        <v>96.761139464378303</v>
      </c>
      <c r="I7">
        <v>100.191666102409</v>
      </c>
    </row>
    <row r="8" spans="3:14" x14ac:dyDescent="0.35">
      <c r="C8">
        <v>0.8</v>
      </c>
      <c r="D8" s="10">
        <v>149235</v>
      </c>
      <c r="E8">
        <v>136.70726397037501</v>
      </c>
      <c r="F8">
        <v>164.24511961936901</v>
      </c>
      <c r="G8">
        <v>151.307247662544</v>
      </c>
      <c r="H8">
        <v>195.70106332302001</v>
      </c>
      <c r="I8">
        <v>220.53353505134501</v>
      </c>
    </row>
    <row r="9" spans="3:14" x14ac:dyDescent="0.35">
      <c r="C9" s="2" t="s">
        <v>2</v>
      </c>
      <c r="D9" s="5">
        <f>AVERAGE(D5:D8)</f>
        <v>47644</v>
      </c>
      <c r="E9" s="5">
        <f t="shared" ref="E9:I9" si="0">AVERAGE(E5:E8)</f>
        <v>66.624458926916077</v>
      </c>
      <c r="F9" s="5">
        <f t="shared" si="0"/>
        <v>77.492632389068447</v>
      </c>
      <c r="G9" s="5">
        <f t="shared" si="0"/>
        <v>92.699022877216223</v>
      </c>
      <c r="H9" s="5">
        <f t="shared" si="0"/>
        <v>125.45132146477658</v>
      </c>
      <c r="I9" s="5">
        <f t="shared" si="0"/>
        <v>144.55873857140506</v>
      </c>
    </row>
    <row r="10" spans="3:14" x14ac:dyDescent="0.35">
      <c r="C10" t="s">
        <v>14</v>
      </c>
    </row>
    <row r="11" spans="3:14" x14ac:dyDescent="0.35">
      <c r="C11">
        <v>0.2</v>
      </c>
      <c r="D11" s="10">
        <v>61157</v>
      </c>
      <c r="E11">
        <v>53.727832603454502</v>
      </c>
      <c r="F11">
        <v>48.308658266067503</v>
      </c>
      <c r="G11">
        <v>85.216062641143793</v>
      </c>
      <c r="H11">
        <v>146.08233330249701</v>
      </c>
      <c r="I11">
        <v>156.728896069526</v>
      </c>
    </row>
    <row r="12" spans="3:14" x14ac:dyDescent="0.35">
      <c r="C12">
        <v>0.4</v>
      </c>
      <c r="D12" s="10">
        <v>8382</v>
      </c>
      <c r="E12">
        <v>57.041213607788002</v>
      </c>
      <c r="F12">
        <v>59.599265623092599</v>
      </c>
      <c r="G12">
        <v>83.955673074722199</v>
      </c>
      <c r="H12">
        <v>134.736044239997</v>
      </c>
      <c r="I12">
        <v>128.93632357120501</v>
      </c>
    </row>
    <row r="13" spans="3:14" x14ac:dyDescent="0.35">
      <c r="C13">
        <v>0.6</v>
      </c>
      <c r="D13" s="10">
        <v>16218</v>
      </c>
      <c r="E13">
        <v>48.013650345802297</v>
      </c>
      <c r="F13">
        <v>50.168427515029897</v>
      </c>
      <c r="G13">
        <v>66.687245059013307</v>
      </c>
      <c r="H13">
        <v>98.2668073415756</v>
      </c>
      <c r="I13">
        <v>96.684036254882798</v>
      </c>
    </row>
    <row r="14" spans="3:14" x14ac:dyDescent="0.35">
      <c r="C14">
        <v>0.8</v>
      </c>
      <c r="D14" s="10">
        <v>50165</v>
      </c>
      <c r="E14">
        <v>49.975093197822503</v>
      </c>
      <c r="F14">
        <v>57.1918940305709</v>
      </c>
      <c r="G14">
        <v>87.794084835052402</v>
      </c>
      <c r="H14">
        <v>139.81712050437901</v>
      </c>
      <c r="I14">
        <v>139.28157699108101</v>
      </c>
    </row>
    <row r="15" spans="3:14" x14ac:dyDescent="0.35">
      <c r="C15" s="2" t="s">
        <v>2</v>
      </c>
      <c r="D15" s="5">
        <f>AVERAGE(D11:D14)</f>
        <v>33980.5</v>
      </c>
      <c r="E15" s="5">
        <f t="shared" ref="E15" si="1">AVERAGE(E11:E14)</f>
        <v>52.189447438716826</v>
      </c>
      <c r="F15" s="5">
        <f t="shared" ref="F15" si="2">AVERAGE(F11:F14)</f>
        <v>53.817061358690225</v>
      </c>
      <c r="G15" s="5">
        <f t="shared" ref="G15" si="3">AVERAGE(G11:G14)</f>
        <v>80.913266402482918</v>
      </c>
      <c r="H15" s="5">
        <f t="shared" ref="H15" si="4">AVERAGE(H11:H14)</f>
        <v>129.72557634711214</v>
      </c>
      <c r="I15" s="5">
        <f t="shared" ref="I15" si="5">AVERAGE(I11:I14)</f>
        <v>130.40770822167372</v>
      </c>
    </row>
    <row r="16" spans="3:14" x14ac:dyDescent="0.35">
      <c r="C16" t="s">
        <v>13</v>
      </c>
    </row>
    <row r="17" spans="3:9" x14ac:dyDescent="0.35">
      <c r="C17">
        <v>0.2</v>
      </c>
      <c r="D17" s="10">
        <v>60712</v>
      </c>
      <c r="E17">
        <v>73.317224240303005</v>
      </c>
      <c r="F17">
        <v>109.46947660446099</v>
      </c>
      <c r="G17">
        <v>139.848425984382</v>
      </c>
      <c r="H17">
        <v>183.75113561153401</v>
      </c>
      <c r="I17">
        <v>224.879328107833</v>
      </c>
    </row>
    <row r="18" spans="3:9" x14ac:dyDescent="0.35">
      <c r="C18">
        <v>0.4</v>
      </c>
      <c r="D18" s="10">
        <v>100673</v>
      </c>
      <c r="E18">
        <v>40.457863330841001</v>
      </c>
      <c r="F18">
        <v>62.361342406272797</v>
      </c>
      <c r="G18">
        <v>91.407924723625101</v>
      </c>
      <c r="H18">
        <v>136.17604970932001</v>
      </c>
      <c r="I18">
        <v>250.18670246601101</v>
      </c>
    </row>
    <row r="19" spans="3:9" x14ac:dyDescent="0.35">
      <c r="C19">
        <v>0.6</v>
      </c>
      <c r="D19" s="10">
        <v>83501</v>
      </c>
      <c r="E19">
        <v>68.763916730880695</v>
      </c>
      <c r="F19">
        <v>155.102375507354</v>
      </c>
      <c r="G19">
        <v>181.284526491165</v>
      </c>
      <c r="H19">
        <v>272.48275296688001</v>
      </c>
      <c r="I19">
        <v>314.62483499050097</v>
      </c>
    </row>
    <row r="20" spans="3:9" x14ac:dyDescent="0.35">
      <c r="C20">
        <v>0.8</v>
      </c>
      <c r="D20" s="10">
        <v>48963</v>
      </c>
      <c r="E20">
        <v>52.174742007255503</v>
      </c>
      <c r="F20">
        <v>79.493628716468805</v>
      </c>
      <c r="G20">
        <v>82.381005525588904</v>
      </c>
      <c r="H20">
        <v>141.57609333991999</v>
      </c>
      <c r="I20">
        <v>174.240419864654</v>
      </c>
    </row>
    <row r="21" spans="3:9" x14ac:dyDescent="0.35">
      <c r="C21" s="2" t="s">
        <v>2</v>
      </c>
      <c r="D21" s="5">
        <f>AVERAGE(D17:D20)</f>
        <v>73462.25</v>
      </c>
      <c r="E21" s="5">
        <f t="shared" ref="E21" si="6">AVERAGE(E17:E20)</f>
        <v>58.678436577320049</v>
      </c>
      <c r="F21" s="5">
        <f t="shared" ref="F21" si="7">AVERAGE(F17:F20)</f>
        <v>101.60670580863916</v>
      </c>
      <c r="G21" s="5">
        <f t="shared" ref="G21" si="8">AVERAGE(G17:G20)</f>
        <v>123.73047068119024</v>
      </c>
      <c r="H21" s="5">
        <f t="shared" ref="H21" si="9">AVERAGE(H17:H20)</f>
        <v>183.49650790691354</v>
      </c>
      <c r="I21" s="5">
        <f t="shared" ref="I21" si="10">AVERAGE(I17:I20)</f>
        <v>240.98282135724975</v>
      </c>
    </row>
    <row r="22" spans="3:9" x14ac:dyDescent="0.35">
      <c r="C22" t="s">
        <v>16</v>
      </c>
    </row>
    <row r="23" spans="3:9" x14ac:dyDescent="0.35">
      <c r="C23">
        <v>0.2</v>
      </c>
      <c r="D23" s="10">
        <v>11571</v>
      </c>
      <c r="E23">
        <v>48.115905189514102</v>
      </c>
      <c r="F23">
        <v>97.006402158737103</v>
      </c>
      <c r="G23">
        <v>151.00528583526599</v>
      </c>
      <c r="H23">
        <v>182.88404796123501</v>
      </c>
      <c r="I23">
        <v>242.70502245426101</v>
      </c>
    </row>
    <row r="24" spans="3:9" x14ac:dyDescent="0.35">
      <c r="C24">
        <v>0.4</v>
      </c>
      <c r="D24" s="10">
        <v>25720</v>
      </c>
      <c r="E24">
        <v>36.546199560165398</v>
      </c>
      <c r="F24">
        <v>76.186593651771503</v>
      </c>
      <c r="G24">
        <v>114.77616279125201</v>
      </c>
      <c r="H24">
        <v>138.273722219467</v>
      </c>
      <c r="I24">
        <v>198.88359065055801</v>
      </c>
    </row>
    <row r="25" spans="3:9" x14ac:dyDescent="0.35">
      <c r="C25">
        <v>0.6</v>
      </c>
      <c r="D25" s="10">
        <v>85774</v>
      </c>
      <c r="E25">
        <v>49.122764801979002</v>
      </c>
      <c r="F25">
        <v>109.48934946060101</v>
      </c>
      <c r="G25">
        <v>165.453778266906</v>
      </c>
      <c r="H25">
        <v>241.38495459556501</v>
      </c>
      <c r="I25">
        <v>304.55024614334098</v>
      </c>
    </row>
    <row r="26" spans="3:9" x14ac:dyDescent="0.35">
      <c r="C26">
        <v>0.8</v>
      </c>
      <c r="D26" s="10">
        <v>153173</v>
      </c>
      <c r="E26">
        <v>120.170173192024</v>
      </c>
      <c r="F26">
        <v>183.232943773269</v>
      </c>
      <c r="G26">
        <v>280.35646123886102</v>
      </c>
      <c r="H26">
        <v>393.03031291961599</v>
      </c>
      <c r="I26">
        <v>487.83536353111202</v>
      </c>
    </row>
    <row r="27" spans="3:9" x14ac:dyDescent="0.35">
      <c r="C27" s="2" t="s">
        <v>2</v>
      </c>
      <c r="D27" s="5">
        <f>AVERAGE(D23:D26)</f>
        <v>69059.5</v>
      </c>
      <c r="E27" s="5">
        <f t="shared" ref="E27" si="11">AVERAGE(E23:E26)</f>
        <v>63.488760685920624</v>
      </c>
      <c r="F27" s="5">
        <f t="shared" ref="F27" si="12">AVERAGE(F23:F26)</f>
        <v>116.47882226109465</v>
      </c>
      <c r="G27" s="5">
        <f t="shared" ref="G27" si="13">AVERAGE(G23:G26)</f>
        <v>177.89792203307127</v>
      </c>
      <c r="H27" s="5">
        <f t="shared" ref="H27" si="14">AVERAGE(H23:H26)</f>
        <v>238.89325942397076</v>
      </c>
      <c r="I27" s="5">
        <f t="shared" ref="I27" si="15">AVERAGE(I23:I26)</f>
        <v>308.49355569481804</v>
      </c>
    </row>
    <row r="28" spans="3:9" x14ac:dyDescent="0.35">
      <c r="C28" t="s">
        <v>17</v>
      </c>
    </row>
    <row r="29" spans="3:9" x14ac:dyDescent="0.35">
      <c r="C29">
        <v>0.2</v>
      </c>
      <c r="D29" s="10">
        <v>5932</v>
      </c>
      <c r="E29">
        <v>32.981543040275497</v>
      </c>
      <c r="F29">
        <v>44.491502356529203</v>
      </c>
      <c r="G29">
        <v>77.471886539459206</v>
      </c>
      <c r="H29">
        <v>78.869120240211402</v>
      </c>
      <c r="I29">
        <v>133.72584433555599</v>
      </c>
    </row>
    <row r="30" spans="3:9" x14ac:dyDescent="0.35">
      <c r="C30">
        <v>0.4</v>
      </c>
      <c r="D30" s="10">
        <v>17435</v>
      </c>
      <c r="E30">
        <v>54.963933157920799</v>
      </c>
      <c r="F30">
        <v>90.745518612861602</v>
      </c>
      <c r="G30">
        <v>127.009800910949</v>
      </c>
      <c r="H30">
        <v>142.069625139236</v>
      </c>
      <c r="I30">
        <v>213.68952777385701</v>
      </c>
    </row>
    <row r="31" spans="3:9" x14ac:dyDescent="0.35">
      <c r="C31">
        <v>0.6</v>
      </c>
      <c r="D31" s="10">
        <v>9999</v>
      </c>
      <c r="E31">
        <v>54.780830931663502</v>
      </c>
      <c r="F31">
        <v>66.219822931289599</v>
      </c>
      <c r="G31">
        <v>86.625020503997803</v>
      </c>
      <c r="H31">
        <v>85.377726078033405</v>
      </c>
      <c r="I31">
        <v>137.04095454215999</v>
      </c>
    </row>
    <row r="32" spans="3:9" x14ac:dyDescent="0.35">
      <c r="C32">
        <v>0.8</v>
      </c>
      <c r="D32" s="10">
        <v>2310</v>
      </c>
      <c r="E32">
        <v>36.145710301399198</v>
      </c>
      <c r="F32">
        <v>52.863803553581199</v>
      </c>
      <c r="G32">
        <v>72.322748637199396</v>
      </c>
      <c r="H32">
        <v>71.419479799270604</v>
      </c>
      <c r="I32">
        <v>120.979219841957</v>
      </c>
    </row>
    <row r="33" spans="3:9" x14ac:dyDescent="0.35">
      <c r="C33" s="2" t="s">
        <v>2</v>
      </c>
      <c r="D33" s="5">
        <f>AVERAGE(D29:D32)</f>
        <v>8919</v>
      </c>
      <c r="E33" s="5">
        <f t="shared" ref="E33" si="16">AVERAGE(E29:E32)</f>
        <v>44.718004357814749</v>
      </c>
      <c r="F33" s="5">
        <f t="shared" ref="F33" si="17">AVERAGE(F29:F32)</f>
        <v>63.580161863565401</v>
      </c>
      <c r="G33" s="5">
        <f t="shared" ref="G33" si="18">AVERAGE(G29:G32)</f>
        <v>90.857364147901365</v>
      </c>
      <c r="H33" s="5">
        <f t="shared" ref="H33" si="19">AVERAGE(H29:H32)</f>
        <v>94.433987814187859</v>
      </c>
      <c r="I33" s="5">
        <f t="shared" ref="I33" si="20">AVERAGE(I29:I32)</f>
        <v>151.35888662338252</v>
      </c>
    </row>
    <row r="34" spans="3:9" x14ac:dyDescent="0.35">
      <c r="C34" t="s">
        <v>18</v>
      </c>
    </row>
    <row r="35" spans="3:9" x14ac:dyDescent="0.35">
      <c r="C35">
        <v>0.2</v>
      </c>
      <c r="D35" s="10">
        <v>5935</v>
      </c>
      <c r="E35">
        <v>31.685039710998499</v>
      </c>
      <c r="F35">
        <v>64.334014487266501</v>
      </c>
      <c r="G35">
        <v>77.401614332199102</v>
      </c>
      <c r="H35">
        <v>110.624026417732</v>
      </c>
      <c r="I35">
        <v>180.27706861495901</v>
      </c>
    </row>
    <row r="36" spans="3:9" x14ac:dyDescent="0.35">
      <c r="C36">
        <v>0.4</v>
      </c>
      <c r="D36" s="10">
        <v>17438</v>
      </c>
      <c r="E36">
        <v>44.550430345535197</v>
      </c>
      <c r="F36">
        <v>113.528044152259</v>
      </c>
      <c r="G36">
        <v>132.60546803474401</v>
      </c>
      <c r="H36">
        <v>186.10263702869401</v>
      </c>
      <c r="I36">
        <v>233.58678891658701</v>
      </c>
    </row>
    <row r="37" spans="3:9" x14ac:dyDescent="0.35">
      <c r="C37">
        <v>0.6</v>
      </c>
      <c r="D37" s="10">
        <v>10002</v>
      </c>
      <c r="E37">
        <v>51.058748006820601</v>
      </c>
      <c r="F37">
        <v>79.8577927112579</v>
      </c>
      <c r="G37">
        <v>93.061847615242002</v>
      </c>
      <c r="H37">
        <v>114.767033600807</v>
      </c>
      <c r="I37">
        <v>132.34239976405999</v>
      </c>
    </row>
    <row r="38" spans="3:9" x14ac:dyDescent="0.35">
      <c r="C38">
        <v>0.8</v>
      </c>
      <c r="D38" s="10">
        <v>2313</v>
      </c>
      <c r="E38">
        <v>38.916053366660996</v>
      </c>
      <c r="F38">
        <v>63.317336559295597</v>
      </c>
      <c r="G38">
        <v>82.083263015746994</v>
      </c>
      <c r="H38">
        <v>100.32095823287899</v>
      </c>
      <c r="I38">
        <v>139.016493415832</v>
      </c>
    </row>
    <row r="39" spans="3:9" x14ac:dyDescent="0.35">
      <c r="C39" s="2" t="s">
        <v>2</v>
      </c>
      <c r="D39" s="5">
        <f>AVERAGE(D35:D38)</f>
        <v>8922</v>
      </c>
      <c r="E39" s="5">
        <f t="shared" ref="E39" si="21">AVERAGE(E35:E38)</f>
        <v>41.552567857503824</v>
      </c>
      <c r="F39" s="5">
        <f t="shared" ref="F39" si="22">AVERAGE(F35:F38)</f>
        <v>80.259296977519753</v>
      </c>
      <c r="G39" s="5">
        <f t="shared" ref="G39" si="23">AVERAGE(G35:G38)</f>
        <v>96.288048249483026</v>
      </c>
      <c r="H39" s="5">
        <f t="shared" ref="H39:I39" si="24">AVERAGE(H35:H38)</f>
        <v>127.953663820028</v>
      </c>
      <c r="I39" s="5">
        <f t="shared" si="24"/>
        <v>171.30568767785951</v>
      </c>
    </row>
    <row r="41" spans="3:9" x14ac:dyDescent="0.35">
      <c r="C41" t="s">
        <v>29</v>
      </c>
    </row>
  </sheetData>
  <mergeCells count="2">
    <mergeCell ref="E2:N2"/>
    <mergeCell ref="E3:I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Coefficients</vt:lpstr>
      <vt:lpstr>Computational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2023-01-10T03:40:19Z</dcterms:created>
  <dcterms:modified xsi:type="dcterms:W3CDTF">2023-07-05T12:03:05Z</dcterms:modified>
</cp:coreProperties>
</file>