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<sst xmlns="http://schemas.openxmlformats.org/spreadsheetml/2006/main" count="190" uniqueCount="177">
  <si>
    <t>Instructions</t>
  </si>
  <si>
    <t xml:space="preserve">Fill in the cells with the YELLOW highlight. Do not edit red cells. Fill out the Digi-Key part # OR the Mouser Part #, DO NOT fill out both.  Choose the cheapest distributor that has the part in stock. If the part is not in stock by the time we order parts, there is a risk that we will not purchase it. </t>
  </si>
  <si>
    <t>Total Price for Project</t>
  </si>
  <si>
    <t>Qty
(for 1 board)</t>
  </si>
  <si>
    <t>Manufacturer Part #</t>
  </si>
  <si>
    <t>Digi-key Part#/SKU</t>
  </si>
  <si>
    <t>Mouser Part#/SKU</t>
  </si>
  <si>
    <t>Price/unit ($)</t>
  </si>
  <si>
    <t>Purchase URL</t>
  </si>
  <si>
    <t>Reference
Designator</t>
  </si>
  <si>
    <t>Description
(include component value if applicable)</t>
  </si>
  <si>
    <t>Datasheet Link</t>
  </si>
  <si>
    <t>Multiple</t>
  </si>
  <si>
    <t>Total Qty</t>
  </si>
  <si>
    <t>Total Price/part ($)</t>
  </si>
  <si>
    <t>BQ76925PWR</t>
  </si>
  <si>
    <t>296-29341-1-ND</t>
  </si>
  <si>
    <t>https://www.digikey.com/en/products/detail/texas-instruments/BQ76925PWR/2728115</t>
  </si>
  <si>
    <t>IC1-IC4, BMS</t>
  </si>
  <si>
    <t>https://www.ti.com/lit/ds/symlink/bq76925.pdf</t>
  </si>
  <si>
    <t>CR0805-JW-470ELF</t>
  </si>
  <si>
    <t>118-CR0805-JW-470ELFCT-ND</t>
  </si>
  <si>
    <t>https://www.digikey.com/en/products/detail/bourns-inc/CR0805-JW-470ELF/3785326</t>
  </si>
  <si>
    <t>R1-R28 47R</t>
  </si>
  <si>
    <t>https://www.bourns.com/docs/product-datasheets/cr.pdf?sfvrsn=574d41f6_14</t>
  </si>
  <si>
    <t>CL21B105KAFNNNE</t>
  </si>
  <si>
    <t>1276-1066-1-ND</t>
  </si>
  <si>
    <t>https://www.digikey.com/en/products/detail/samsung-electro-mechanics/CL21B105KAFNNNE/3886724</t>
  </si>
  <si>
    <t>C1-C28 1uF</t>
  </si>
  <si>
    <t>https://mm.digikey.com/Volume0/opasdata/d220001/medias/docus/1105/CL21B105KAFNNNE_Spec.pdf</t>
  </si>
  <si>
    <t>S7B-XH-A</t>
  </si>
  <si>
    <t>455-S7B-XH-A-ND</t>
  </si>
  <si>
    <t>https://www.digikey.com/en/products/detail/jst-sales-america-inc/S7B-XH-A/1651038</t>
  </si>
  <si>
    <t xml:space="preserve">J1-J4 6S Connectors </t>
  </si>
  <si>
    <t>https://www.jst-mfg.com/product/pdf/eng/eXH.pdf</t>
  </si>
  <si>
    <t>SMBJ28CA</t>
  </si>
  <si>
    <t>SMBJ28CALFCT-ND</t>
  </si>
  <si>
    <t>https://www.digikey.com/en/products/detail/littelfuse-inc/SMBJ28CA/286003</t>
  </si>
  <si>
    <t>D10-D13 TVS Diode</t>
  </si>
  <si>
    <t>https://www.littelfuse.com/media?resourcetype=datasheets&amp;itemid=09a6ae9a-73cb-4ac4-acac-e6dab92ab953&amp;filename=littelfuse_tvs_diode_smbj_datasheet.pdf</t>
  </si>
  <si>
    <t>CR0805-JW-101ELF</t>
  </si>
  <si>
    <t>CR0805-JW-101ELFCT-ND</t>
  </si>
  <si>
    <t>https://www.digikey.com/en/products/detail/bourns-inc/CR0805-JW-101ELF/3741029</t>
  </si>
  <si>
    <t>R30-33, 100R, LDO</t>
  </si>
  <si>
    <t>GRM21BR61H106KE43K</t>
  </si>
  <si>
    <t>490-GRM21BR61H106KE43KCT-ND</t>
  </si>
  <si>
    <t>https://www.digikey.com/en/products/detail/murata-electronics/GRM21BR61H106KE43K/15191950</t>
  </si>
  <si>
    <t>C30-C33 10uF/50V</t>
  </si>
  <si>
    <t>https://search.murata.co.jp/Ceramy/image/img/A01X/G101/ENG/GRM21BR61H106KE43-01A.pdf</t>
  </si>
  <si>
    <t>CR0805-J-000ELF</t>
  </si>
  <si>
    <t>CR0805-J/-000ELFCT-ND</t>
  </si>
  <si>
    <t>https://www.digikey.com/en/products/detail/bourns-inc/CR0805-J-000ELF/3593157</t>
  </si>
  <si>
    <t>R53-56 0R, VCout to MCU</t>
  </si>
  <si>
    <t>CL21B104KBFNNNE</t>
  </si>
  <si>
    <t>1276-1180-1-ND</t>
  </si>
  <si>
    <t>https://www.digikey.com/en/products/detail/samsung-electro-mechanics/CL21B104KBFNNNE/3886838</t>
  </si>
  <si>
    <t>C50-53 0.1uF, VCout to MCU</t>
  </si>
  <si>
    <t>http://www.samsungsem.com/kr/support/product-search/mlcc/CL21B104KBFNNNE.jsp</t>
  </si>
  <si>
    <t>CR0805-JW-105ELF</t>
  </si>
  <si>
    <t>CR0805-JW-105ELFCT-ND</t>
  </si>
  <si>
    <t>https://www.digikey.com/en/products/detail/bourns-inc/CR0805-JW-105ELF/3741030</t>
  </si>
  <si>
    <t>R29, 1MOhms, LDO</t>
  </si>
  <si>
    <t>CL21A475KPFNNNG</t>
  </si>
  <si>
    <t>1276-6464-1-ND</t>
  </si>
  <si>
    <t>https://www.digikey.com/en/products/detail/samsung-electro-mechanics/CL21A475KPFNNNG/3894442</t>
  </si>
  <si>
    <t>C29, 4.7uF/10V</t>
  </si>
  <si>
    <t>https://mm.digikey.com/Volume0/opasdata/d220001/medias/docus/915/CL21A475KPFNNNG_Spec.pdf</t>
  </si>
  <si>
    <t>BZT52C30-7-F</t>
  </si>
  <si>
    <t>BZT52C30-FDICT-ND</t>
  </si>
  <si>
    <t>https://www.digikey.com/en/products/detail/diodes-incorporated/BZT52C30-7-F/755505</t>
  </si>
  <si>
    <t>D1, Diode, LDO</t>
  </si>
  <si>
    <t>https://www.diodes.com/assets/Datasheets/ds18004.pdf</t>
  </si>
  <si>
    <t>MBR0540T1G</t>
  </si>
  <si>
    <t>MBR0540T1GOSCT-ND</t>
  </si>
  <si>
    <t>https://www.digikey.com/en/products/detail/onsemi/MBR0540T1G/918576</t>
  </si>
  <si>
    <t>D2, Diode, LDO</t>
  </si>
  <si>
    <t>https://www.onsemi.com/pdf/datasheet/mbr0540t1-d.pdf</t>
  </si>
  <si>
    <t>BZT52C4V7-7-F</t>
  </si>
  <si>
    <t>BZT52C4V7-FDICT-ND</t>
  </si>
  <si>
    <t>https://www.digikey.com/en/products/detail/diodes-incorporated/BZT52C4V7-7-F/774198</t>
  </si>
  <si>
    <t>D3, Diode, LDO</t>
  </si>
  <si>
    <t>ZXTP25040DFHTA</t>
  </si>
  <si>
    <t>ZXTP25040DFHCT-ND</t>
  </si>
  <si>
    <t>https://www.digikey.com/en/products/detail/diodes-incorporated/ZXTP25040DFHTA/1043601</t>
  </si>
  <si>
    <t>Q1, BJT, LDO</t>
  </si>
  <si>
    <t>https://www.diodes.com/assets/Datasheets/ZXTP25040DFH.pdf</t>
  </si>
  <si>
    <t>SC0914(7)</t>
  </si>
  <si>
    <t>2648-SC0914(7)CT-ND</t>
  </si>
  <si>
    <t>https://www.digikey.com/en/products/detail/raspberry-pi/SC0914-7/14306009</t>
  </si>
  <si>
    <t>U1 Controller rp2040</t>
  </si>
  <si>
    <t>https://datasheets.raspberrypi.com/rp2040/rp2040-datasheet.pdf</t>
  </si>
  <si>
    <t>USB4085-GF-A</t>
  </si>
  <si>
    <t>2073-USB4085-GF-ACT-ND</t>
  </si>
  <si>
    <t>https://www.digikey.com/en/products/detail/gct/USB4085-GF-A/9859662</t>
  </si>
  <si>
    <t>J5 Type C USB 2.0 receptacle</t>
  </si>
  <si>
    <t>https://gct.co/files/drawings/usb4085.pdf</t>
  </si>
  <si>
    <t>RC0805FR-0710KL</t>
  </si>
  <si>
    <t>311-10.0KCRCT-ND</t>
  </si>
  <si>
    <t>https://www.digikey.com/en/products/detail/yageo/RC0805FR-0710KL/727535</t>
  </si>
  <si>
    <t>R43, R52 10k</t>
  </si>
  <si>
    <t>https://www.yageo.com/upload/media/product/products/datasheet/rchip/PYu-RC_Group_51_RoHS_L_12.pdf</t>
  </si>
  <si>
    <t>RC0805JR-075K1L</t>
  </si>
  <si>
    <t>311-5.1KARCT-ND</t>
  </si>
  <si>
    <t>https://www.digikey.com/en/products/detail/yageo/RC0805JR-075K1L/728338</t>
  </si>
  <si>
    <t>R37-R38 5.1k</t>
  </si>
  <si>
    <t>CL21A106KOQNNNE</t>
  </si>
  <si>
    <t>1276-1096-1-ND</t>
  </si>
  <si>
    <t>https://www.digikey.com/en/products/detail/samsung-electro-mechanics/CL21A106KOQNNNE/3886754</t>
  </si>
  <si>
    <t>C34-C35 10u</t>
  </si>
  <si>
    <t>https://mm.digikey.com/Volume0/opasdata/d220001/medias/docus/609/CL21A106KOQNNNE_Spec.pdf</t>
  </si>
  <si>
    <t>NCP1117LPST33T3G</t>
  </si>
  <si>
    <t>NCP1117LPST33T3GOSCT-ND</t>
  </si>
  <si>
    <t>https://www.digikey.com/en/products/detail/onsemi/NCP1117LPST33T3G/2194024</t>
  </si>
  <si>
    <t>U2 NCP1117 -3.3V_SOT223</t>
  </si>
  <si>
    <t>https://www.onsemi.com/pdf/datasheet/ncp1117lp-d.pdf</t>
  </si>
  <si>
    <t>RC0805JR-0727RL</t>
  </si>
  <si>
    <t>311-27ARCT-ND</t>
  </si>
  <si>
    <t>https://www.digikey.com/en/products/detail/yageo/RC0805JR-0727RL/728293</t>
  </si>
  <si>
    <t>R39-R40 27R</t>
  </si>
  <si>
    <t>RC0805FR-071KL</t>
  </si>
  <si>
    <t>311-1.00KCRCT-ND</t>
  </si>
  <si>
    <t>https://www.digikey.com/en/products/detail/yageo/RC0805FR-071KL/727444</t>
  </si>
  <si>
    <t>R41-R42 1k</t>
  </si>
  <si>
    <t>CC0805KRX7R9BB104</t>
  </si>
  <si>
    <t>311-1140-1-ND</t>
  </si>
  <si>
    <t>https://www.digikey.com/en/products/detail/yageo/CC0805KRX7R9BB104/302874</t>
  </si>
  <si>
    <t>C36-C45 100n (0.1u)</t>
  </si>
  <si>
    <t>https://www.yageo.com/upload/media/product/app/datasheet/mlcc/upy-gphc_x7r_6_3v-to-250v.pdf</t>
  </si>
  <si>
    <t>C46-C47 1u</t>
  </si>
  <si>
    <t>MJTP1243</t>
  </si>
  <si>
    <t>679-2452-ND</t>
  </si>
  <si>
    <t>https://www.digikey.com/en/products/detail/apem-inc/MJTP1243/1798039?s=N4IgTCBcDaILYCsAuAHAjGALAZhAXQF8g</t>
  </si>
  <si>
    <t>SW1-SW2</t>
  </si>
  <si>
    <t>https://mm.digikey.com/Volume0/opasdata/d220001/medias/docus/5561/MJTP%20thruhole.pdf</t>
  </si>
  <si>
    <t>PPPC041LFBN-RC</t>
  </si>
  <si>
    <t>S7037-ND</t>
  </si>
  <si>
    <t>https://www.digikey.com/en/products/detail/sullins-connector-solutions/PPPC041LFBN-RC/810176</t>
  </si>
  <si>
    <t>J6 1 by 4 female header</t>
  </si>
  <si>
    <t>https://mm.digikey.com/Volume0/opasdata/d220001/medias/docus/937/Female_Headers.100_DS.pdf</t>
  </si>
  <si>
    <t>TCA9548APWR</t>
  </si>
  <si>
    <t>296-34905-1-ND</t>
  </si>
  <si>
    <t>https://www.digikey.com/en/products/detail/texas-instruments/TCA9548APWR/3615458</t>
  </si>
  <si>
    <t>U4 I2C Multiplexer</t>
  </si>
  <si>
    <t>https://www.ti.com/general/docs/suppproductinfo.tsp?distId=10&amp;gotoUrl=https%3A%2F%2Fwww.ti.com%2Flit%2Fgpn%2Ftca9548a</t>
  </si>
  <si>
    <t>RC0805FR-073K3L</t>
  </si>
  <si>
    <t>311-3.30KCRCT-ND</t>
  </si>
  <si>
    <t>https://www.digikey.com/en/products/detail/yageo/RC0805FR-073K3L/727813</t>
  </si>
  <si>
    <t>R34-R36,R44-R51 3.3kOhm</t>
  </si>
  <si>
    <t>CUS05S30,H3F</t>
  </si>
  <si>
    <t>CUS05S30H3FCT-ND</t>
  </si>
  <si>
    <t>https://www.digikey.com/en/products/detail/toshiba-semiconductor-and-storage/CUS05S30-H3F/5114296</t>
  </si>
  <si>
    <t>D4-D7</t>
  </si>
  <si>
    <t>https://toshiba.semicon-storage.com/info/CUS05S30_datasheet_en_20140407.pdf?did=13983&amp;prodName=CUS05S30</t>
  </si>
  <si>
    <t>PPPC031LFBN-RC</t>
  </si>
  <si>
    <t>S7036-ND</t>
  </si>
  <si>
    <t>https://www.digikey.com/en/products/detail/sullins-connector-solutions/PPPC031LFBN-RC/810175</t>
  </si>
  <si>
    <t>J7-J8 1 by 3 female header</t>
  </si>
  <si>
    <t>EG1271</t>
  </si>
  <si>
    <t>EG1918-ND</t>
  </si>
  <si>
    <t>https://www.digikey.com/en/products/detail/e-switch/EG1271/251335</t>
  </si>
  <si>
    <t>SW3 SPDT</t>
  </si>
  <si>
    <t>https://sten-eswitch-13110800-production.s3.amazonaws.com/system/asset/product_line/data_sheet/119/EG.pdf</t>
  </si>
  <si>
    <t>W25Q128JVSIQ TR</t>
  </si>
  <si>
    <t>W25Q128JVSIQCT-ND</t>
  </si>
  <si>
    <t>https://www.digikey.com/en/products/detail/winbond-electronics/W25Q128JVSIQ-TR/5803944</t>
  </si>
  <si>
    <t>U4 W25Q128JVS</t>
  </si>
  <si>
    <t>https://www.winbond.com/resource-files/w25q128jv%20revf%2003272018%20plus.pdf</t>
  </si>
  <si>
    <t>ABM10AIG-12.000MHZ-4Z-T3</t>
  </si>
  <si>
    <t>535-13360-1-ND</t>
  </si>
  <si>
    <t>https://www.digikey.com/en/products/detail/abracon-llc/ABM10AIG-12-000MHZ-4Z-T3/5817560</t>
  </si>
  <si>
    <t>Y1 Crystal (AMB8-282-T3 Not available)</t>
  </si>
  <si>
    <t>https://abracon.com/AIGcrystals/ABM10AIG.pdf</t>
  </si>
  <si>
    <t>CC0805JRNPO9BN150</t>
  </si>
  <si>
    <t>311-1101-1-ND</t>
  </si>
  <si>
    <t>https://www.digikey.com/en/products/detail/yageo/CC0805JRNPO9BN150/302835</t>
  </si>
  <si>
    <t>C48-C49  15p</t>
  </si>
  <si>
    <t>https://www.yageo.com/upload/media/product/productsearch/datasheet/mlcc/UPY-GP_NP0_16V-to-50V_18.pdf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</si>
</sst>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u/>
      <sz val="14.0"/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sz val="9.0"/>
      <color rgb="FF222222"/>
      <name val="Roboto"/>
    </font>
    <font>
      <u/>
      <sz val="11.0"/>
      <color rgb="FF0000FF"/>
      <name val="Calibri"/>
    </font>
    <font>
      <u/>
      <sz val="11.0"/>
      <color rgb="FF0000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2" fillId="3" fontId="2" numFmtId="0" xfId="0" applyAlignment="1" applyBorder="1" applyFill="1" applyFont="1">
      <alignment shrinkToFit="0" wrapText="1"/>
    </xf>
    <xf borderId="3" fillId="0" fontId="3" numFmtId="0" xfId="0" applyBorder="1" applyFont="1"/>
    <xf borderId="0" fillId="2" fontId="4" numFmtId="0" xfId="0" applyAlignment="1" applyFont="1">
      <alignment vertical="bottom"/>
    </xf>
    <xf borderId="4" fillId="0" fontId="3" numFmtId="0" xfId="0" applyBorder="1" applyFont="1"/>
    <xf borderId="1" fillId="0" fontId="3" numFmtId="0" xfId="0" applyBorder="1" applyFont="1"/>
    <xf borderId="5" fillId="0" fontId="3" numFmtId="0" xfId="0" applyBorder="1" applyFont="1"/>
    <xf borderId="0" fillId="4" fontId="2" numFmtId="164" xfId="0" applyAlignment="1" applyFill="1" applyFont="1" applyNumberFormat="1">
      <alignment horizontal="right" vertical="bottom"/>
    </xf>
    <xf borderId="1" fillId="2" fontId="4" numFmtId="0" xfId="0" applyAlignment="1" applyBorder="1" applyFont="1">
      <alignment vertical="bottom"/>
    </xf>
    <xf borderId="0" fillId="5" fontId="2" numFmtId="0" xfId="0" applyAlignment="1" applyFill="1" applyFont="1">
      <alignment horizontal="right" readingOrder="0" vertical="bottom"/>
    </xf>
    <xf borderId="0" fillId="5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5" fontId="2" numFmtId="164" xfId="0" applyAlignment="1" applyFont="1" applyNumberFormat="1">
      <alignment horizontal="right" readingOrder="0" vertical="bottom"/>
    </xf>
    <xf borderId="0" fillId="5" fontId="5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horizontal="right" readingOrder="0" vertical="bottom"/>
    </xf>
    <xf borderId="0" fillId="5" fontId="6" numFmtId="0" xfId="0" applyAlignment="1" applyFont="1">
      <alignment readingOrder="0" vertical="bottom"/>
    </xf>
    <xf borderId="0" fillId="5" fontId="4" numFmtId="0" xfId="0" applyAlignment="1" applyFont="1">
      <alignment horizontal="center" readingOrder="0" vertical="bottom"/>
    </xf>
    <xf borderId="0" fillId="5" fontId="7" numFmtId="0" xfId="0" applyAlignment="1" applyFont="1">
      <alignment horizontal="left" readingOrder="0"/>
    </xf>
    <xf borderId="0" fillId="6" fontId="8" numFmtId="0" xfId="0" applyAlignment="1" applyFill="1" applyFont="1">
      <alignment readingOrder="0"/>
    </xf>
    <xf borderId="0" fillId="5" fontId="9" numFmtId="0" xfId="0" applyAlignment="1" applyFont="1">
      <alignment readingOrder="0" vertical="bottom"/>
    </xf>
    <xf borderId="0" fillId="5" fontId="2" numFmtId="0" xfId="0" applyAlignment="1" applyFont="1">
      <alignment horizontal="left" readingOrder="0" vertical="bottom"/>
    </xf>
    <xf borderId="0" fillId="5" fontId="2" numFmtId="164" xfId="0" applyAlignment="1" applyFont="1" applyNumberFormat="1">
      <alignment horizontal="right" readingOrder="0" vertical="bottom"/>
    </xf>
    <xf borderId="0" fillId="5" fontId="10" numFmtId="0" xfId="0" applyAlignment="1" applyFont="1">
      <alignment horizontal="left" readingOrder="0" vertical="bottom"/>
    </xf>
    <xf borderId="0" fillId="4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m.digikey.com/Volume0/opasdata/d220001/medias/docus/609/CL21A106KOQNNNE_Spec.pdf" TargetMode="External"/><Relationship Id="rId42" Type="http://schemas.openxmlformats.org/officeDocument/2006/relationships/hyperlink" Target="https://www.onsemi.com/pdf/datasheet/ncp1117lp-d.pdf" TargetMode="External"/><Relationship Id="rId41" Type="http://schemas.openxmlformats.org/officeDocument/2006/relationships/hyperlink" Target="https://www.digikey.com/en/products/detail/onsemi/NCP1117LPST33T3G/2194024" TargetMode="External"/><Relationship Id="rId44" Type="http://schemas.openxmlformats.org/officeDocument/2006/relationships/hyperlink" Target="https://www.yageo.com/upload/media/product/products/datasheet/rchip/PYu-RC_Group_51_RoHS_L_12.pdf" TargetMode="External"/><Relationship Id="rId43" Type="http://schemas.openxmlformats.org/officeDocument/2006/relationships/hyperlink" Target="https://www.digikey.com/en/products/detail/yageo/RC0805JR-0727RL/728293" TargetMode="External"/><Relationship Id="rId46" Type="http://schemas.openxmlformats.org/officeDocument/2006/relationships/hyperlink" Target="https://www.yageo.com/upload/media/product/products/datasheet/rchip/PYu-RC_Group_51_RoHS_L_12.pdf" TargetMode="External"/><Relationship Id="rId45" Type="http://schemas.openxmlformats.org/officeDocument/2006/relationships/hyperlink" Target="https://www.digikey.com/en/products/detail/yageo/RC0805FR-071KL/727444" TargetMode="External"/><Relationship Id="rId1" Type="http://schemas.openxmlformats.org/officeDocument/2006/relationships/hyperlink" Target="https://www.digikey.com/en/products/detail/texas-instruments/BQ76925PWR/2728115" TargetMode="External"/><Relationship Id="rId2" Type="http://schemas.openxmlformats.org/officeDocument/2006/relationships/hyperlink" Target="https://www.ti.com/lit/ds/symlink/bq76925.pdf" TargetMode="External"/><Relationship Id="rId3" Type="http://schemas.openxmlformats.org/officeDocument/2006/relationships/hyperlink" Target="https://www.digikey.com/en/products/detail/bourns-inc/CR0805-JW-470ELF/3785326" TargetMode="External"/><Relationship Id="rId4" Type="http://schemas.openxmlformats.org/officeDocument/2006/relationships/hyperlink" Target="https://www.bourns.com/docs/product-datasheets/cr.pdf?sfvrsn=574d41f6_14" TargetMode="External"/><Relationship Id="rId9" Type="http://schemas.openxmlformats.org/officeDocument/2006/relationships/hyperlink" Target="https://www.digikey.com/en/products/detail/littelfuse-inc/SMBJ28CA/286003" TargetMode="External"/><Relationship Id="rId48" Type="http://schemas.openxmlformats.org/officeDocument/2006/relationships/hyperlink" Target="https://www.yageo.com/upload/media/product/app/datasheet/mlcc/upy-gphc_x7r_6_3v-to-250v.pdf" TargetMode="External"/><Relationship Id="rId47" Type="http://schemas.openxmlformats.org/officeDocument/2006/relationships/hyperlink" Target="https://www.digikey.com/en/products/detail/yageo/CC0805KRX7R9BB104/302874" TargetMode="External"/><Relationship Id="rId49" Type="http://schemas.openxmlformats.org/officeDocument/2006/relationships/hyperlink" Target="https://www.digikey.com/en/products/detail/samsung-electro-mechanics/CL21B105KAFNNNE/3886724" TargetMode="External"/><Relationship Id="rId5" Type="http://schemas.openxmlformats.org/officeDocument/2006/relationships/hyperlink" Target="https://www.digikey.com/en/products/detail/samsung-electro-mechanics/CL21B105KAFNNNE/3886724" TargetMode="External"/><Relationship Id="rId6" Type="http://schemas.openxmlformats.org/officeDocument/2006/relationships/hyperlink" Target="https://mm.digikey.com/Volume0/opasdata/d220001/medias/docus/1105/CL21B105KAFNNNE_Spec.pdf" TargetMode="External"/><Relationship Id="rId7" Type="http://schemas.openxmlformats.org/officeDocument/2006/relationships/hyperlink" Target="https://www.digikey.com/en/products/detail/jst-sales-america-inc/S7B-XH-A/1651038" TargetMode="External"/><Relationship Id="rId8" Type="http://schemas.openxmlformats.org/officeDocument/2006/relationships/hyperlink" Target="https://www.jst-mfg.com/product/pdf/eng/eXH.pdf" TargetMode="External"/><Relationship Id="rId31" Type="http://schemas.openxmlformats.org/officeDocument/2006/relationships/hyperlink" Target="https://www.digikey.com/en/products/detail/raspberry-pi/SC0914-7/14306009" TargetMode="External"/><Relationship Id="rId30" Type="http://schemas.openxmlformats.org/officeDocument/2006/relationships/hyperlink" Target="https://www.diodes.com/assets/Datasheets/ZXTP25040DFH.pdf" TargetMode="External"/><Relationship Id="rId33" Type="http://schemas.openxmlformats.org/officeDocument/2006/relationships/hyperlink" Target="https://www.digikey.com/en/products/detail/gct/USB4085-GF-A/9859662" TargetMode="External"/><Relationship Id="rId32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www.digikey.com/en/products/detail/yageo/RC0805FR-0710KL/727535" TargetMode="External"/><Relationship Id="rId34" Type="http://schemas.openxmlformats.org/officeDocument/2006/relationships/hyperlink" Target="https://gct.co/files/drawings/usb4085.pdf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www.yageo.com/upload/media/product/productsearch/datasheet/mlcc/UPY-GP_NP0_16V-to-50V_18.pdf" TargetMode="External"/><Relationship Id="rId37" Type="http://schemas.openxmlformats.org/officeDocument/2006/relationships/hyperlink" Target="https://www.digikey.com/en/products/detail/yageo/RC0805JR-075K1L/728338" TargetMode="External"/><Relationship Id="rId36" Type="http://schemas.openxmlformats.org/officeDocument/2006/relationships/hyperlink" Target="https://www.yageo.com/upload/media/product/products/datasheet/rchip/PYu-RC_Group_51_RoHS_L_12.pdf" TargetMode="External"/><Relationship Id="rId39" Type="http://schemas.openxmlformats.org/officeDocument/2006/relationships/hyperlink" Target="https://www.digikey.com/en/products/detail/samsung-electro-mechanics/CL21A106KOQNNNE/3886754" TargetMode="External"/><Relationship Id="rId38" Type="http://schemas.openxmlformats.org/officeDocument/2006/relationships/hyperlink" Target="https://www.yageo.com/upload/media/product/products/datasheet/rchip/PYu-RC_Group_51_RoHS_L_12.pdf" TargetMode="External"/><Relationship Id="rId62" Type="http://schemas.openxmlformats.org/officeDocument/2006/relationships/hyperlink" Target="https://mm.digikey.com/Volume0/opasdata/d220001/medias/docus/937/Female_Headers.100_DS.pdf" TargetMode="External"/><Relationship Id="rId61" Type="http://schemas.openxmlformats.org/officeDocument/2006/relationships/hyperlink" Target="https://www.digikey.com/en/products/detail/sullins-connector-solutions/PPPC031LFBN-RC/810175" TargetMode="External"/><Relationship Id="rId20" Type="http://schemas.openxmlformats.org/officeDocument/2006/relationships/hyperlink" Target="https://www.bourns.com/docs/product-datasheets/cr.pdf?sfvrsn=574d41f6_14" TargetMode="External"/><Relationship Id="rId64" Type="http://schemas.openxmlformats.org/officeDocument/2006/relationships/hyperlink" Target="https://sten-eswitch-13110800-production.s3.amazonaws.com/system/asset/product_line/data_sheet/119/EG.pdf" TargetMode="External"/><Relationship Id="rId63" Type="http://schemas.openxmlformats.org/officeDocument/2006/relationships/hyperlink" Target="https://www.digikey.com/en/products/detail/e-switch/EG1271/251335" TargetMode="External"/><Relationship Id="rId22" Type="http://schemas.openxmlformats.org/officeDocument/2006/relationships/hyperlink" Target="https://mm.digikey.com/Volume0/opasdata/d220001/medias/docus/915/CL21A475KPFNNNG_Spec.pdf" TargetMode="External"/><Relationship Id="rId66" Type="http://schemas.openxmlformats.org/officeDocument/2006/relationships/hyperlink" Target="https://www.winbond.com/resource-files/w25q128jv%20revf%2003272018%20plus.pdf" TargetMode="External"/><Relationship Id="rId21" Type="http://schemas.openxmlformats.org/officeDocument/2006/relationships/hyperlink" Target="https://www.digikey.com/en/products/detail/samsung-electro-mechanics/CL21A475KPFNNNG/3894442" TargetMode="External"/><Relationship Id="rId65" Type="http://schemas.openxmlformats.org/officeDocument/2006/relationships/hyperlink" Target="https://www.digikey.com/en/products/detail/winbond-electronics/W25Q128JVSIQ-TR/5803944" TargetMode="External"/><Relationship Id="rId24" Type="http://schemas.openxmlformats.org/officeDocument/2006/relationships/hyperlink" Target="https://www.diodes.com/assets/Datasheets/ds18004.pdf" TargetMode="External"/><Relationship Id="rId68" Type="http://schemas.openxmlformats.org/officeDocument/2006/relationships/hyperlink" Target="https://abracon.com/AIGcrystals/ABM10AIG.pdf" TargetMode="External"/><Relationship Id="rId23" Type="http://schemas.openxmlformats.org/officeDocument/2006/relationships/hyperlink" Target="https://www.digikey.com/en/products/detail/diodes-incorporated/BZT52C30-7-F/755505" TargetMode="External"/><Relationship Id="rId67" Type="http://schemas.openxmlformats.org/officeDocument/2006/relationships/hyperlink" Target="https://www.digikey.com/en/products/detail/abracon-llc/ABM10AIG-12-000MHZ-4Z-T3/5817560" TargetMode="External"/><Relationship Id="rId60" Type="http://schemas.openxmlformats.org/officeDocument/2006/relationships/hyperlink" Target="https://toshiba.semicon-storage.com/info/CUS05S30_datasheet_en_20140407.pdf?did=13983&amp;prodName=CUS05S30" TargetMode="External"/><Relationship Id="rId26" Type="http://schemas.openxmlformats.org/officeDocument/2006/relationships/hyperlink" Target="https://www.onsemi.com/pdf/datasheet/mbr0540t1-d.pdf" TargetMode="External"/><Relationship Id="rId25" Type="http://schemas.openxmlformats.org/officeDocument/2006/relationships/hyperlink" Target="https://www.digikey.com/en/products/detail/onsemi/MBR0540T1G/918576" TargetMode="External"/><Relationship Id="rId69" Type="http://schemas.openxmlformats.org/officeDocument/2006/relationships/hyperlink" Target="https://www.digikey.com/en/products/detail/yageo/CC0805JRNPO9BN150/302835" TargetMode="External"/><Relationship Id="rId28" Type="http://schemas.openxmlformats.org/officeDocument/2006/relationships/hyperlink" Target="https://www.diodes.com/assets/Datasheets/ds18004.pdf" TargetMode="External"/><Relationship Id="rId27" Type="http://schemas.openxmlformats.org/officeDocument/2006/relationships/hyperlink" Target="https://www.digikey.com/en/products/detail/diodes-incorporated/BZT52C4V7-7-F/774198" TargetMode="External"/><Relationship Id="rId29" Type="http://schemas.openxmlformats.org/officeDocument/2006/relationships/hyperlink" Target="https://www.digikey.com/en/products/detail/diodes-incorporated/ZXTP25040DFHTA/1043601" TargetMode="External"/><Relationship Id="rId51" Type="http://schemas.openxmlformats.org/officeDocument/2006/relationships/hyperlink" Target="https://www.digikey.com/en/products/detail/apem-inc/MJTP1243/1798039?s=N4IgTCBcDaILYCsAuAHAjGALAZhAXQF8g" TargetMode="External"/><Relationship Id="rId50" Type="http://schemas.openxmlformats.org/officeDocument/2006/relationships/hyperlink" Target="https://mm.digikey.com/Volume0/opasdata/d220001/medias/docus/1105/CL21B105KAFNNNE_Spec.pdf" TargetMode="External"/><Relationship Id="rId53" Type="http://schemas.openxmlformats.org/officeDocument/2006/relationships/hyperlink" Target="https://www.digikey.com/en/products/detail/sullins-connector-solutions/PPPC041LFBN-RC/810176" TargetMode="External"/><Relationship Id="rId52" Type="http://schemas.openxmlformats.org/officeDocument/2006/relationships/hyperlink" Target="https://mm.digikey.com/Volume0/opasdata/d220001/medias/docus/5561/MJTP%20thruhole.pdf" TargetMode="External"/><Relationship Id="rId11" Type="http://schemas.openxmlformats.org/officeDocument/2006/relationships/hyperlink" Target="https://www.digikey.com/en/products/detail/bourns-inc/CR0805-JW-101ELF/3741029" TargetMode="External"/><Relationship Id="rId55" Type="http://schemas.openxmlformats.org/officeDocument/2006/relationships/hyperlink" Target="https://www.digikey.com/en/products/detail/texas-instruments/TCA9548APWR/3615458" TargetMode="External"/><Relationship Id="rId10" Type="http://schemas.openxmlformats.org/officeDocument/2006/relationships/hyperlink" Target="https://www.littelfuse.com/media?resourcetype=datasheets&amp;itemid=09a6ae9a-73cb-4ac4-acac-e6dab92ab953&amp;filename=littelfuse_tvs_diode_smbj_datasheet.pdf" TargetMode="External"/><Relationship Id="rId54" Type="http://schemas.openxmlformats.org/officeDocument/2006/relationships/hyperlink" Target="https://mm.digikey.com/Volume0/opasdata/d220001/medias/docus/937/Female_Headers.100_DS.pdf" TargetMode="External"/><Relationship Id="rId13" Type="http://schemas.openxmlformats.org/officeDocument/2006/relationships/hyperlink" Target="https://www.digikey.com/en/products/detail/murata-electronics/GRM21BR61H106KE43K/15191950" TargetMode="External"/><Relationship Id="rId57" Type="http://schemas.openxmlformats.org/officeDocument/2006/relationships/hyperlink" Target="https://www.digikey.com/en/products/detail/yageo/RC0805FR-073K3L/727813" TargetMode="External"/><Relationship Id="rId12" Type="http://schemas.openxmlformats.org/officeDocument/2006/relationships/hyperlink" Target="https://www.bourns.com/docs/product-datasheets/cr.pdf?sfvrsn=574d41f6_14" TargetMode="External"/><Relationship Id="rId56" Type="http://schemas.openxmlformats.org/officeDocument/2006/relationships/hyperlink" Target="https://www.ti.com/general/docs/suppproductinfo.tsp?distId=10&amp;gotoUrl=https%3A%2F%2Fwww.ti.com%2Flit%2Fgpn%2Ftca9548a" TargetMode="External"/><Relationship Id="rId15" Type="http://schemas.openxmlformats.org/officeDocument/2006/relationships/hyperlink" Target="https://www.digikey.com/en/products/detail/bourns-inc/CR0805-J-000ELF/3593157" TargetMode="External"/><Relationship Id="rId59" Type="http://schemas.openxmlformats.org/officeDocument/2006/relationships/hyperlink" Target="https://www.digikey.com/en/products/detail/toshiba-semiconductor-and-storage/CUS05S30-H3F/5114296" TargetMode="External"/><Relationship Id="rId14" Type="http://schemas.openxmlformats.org/officeDocument/2006/relationships/hyperlink" Target="https://search.murata.co.jp/Ceramy/image/img/A01X/G101/ENG/GRM21BR61H106KE43-01A.pdf" TargetMode="External"/><Relationship Id="rId58" Type="http://schemas.openxmlformats.org/officeDocument/2006/relationships/hyperlink" Target="https://www.yageo.com/upload/media/product/products/datasheet/rchip/PYu-RC_Group_51_RoHS_L_12.pdf" TargetMode="External"/><Relationship Id="rId17" Type="http://schemas.openxmlformats.org/officeDocument/2006/relationships/hyperlink" Target="https://www.digikey.com/en/products/detail/samsung-electro-mechanics/CL21B104KBFNNNE/3886838" TargetMode="External"/><Relationship Id="rId16" Type="http://schemas.openxmlformats.org/officeDocument/2006/relationships/hyperlink" Target="https://www.bourns.com/docs/product-datasheets/cr.pdf?sfvrsn=574d41f6_14" TargetMode="External"/><Relationship Id="rId19" Type="http://schemas.openxmlformats.org/officeDocument/2006/relationships/hyperlink" Target="https://www.digikey.com/en/products/detail/bourns-inc/CR0805-JW-105ELF/3741030" TargetMode="External"/><Relationship Id="rId18" Type="http://schemas.openxmlformats.org/officeDocument/2006/relationships/hyperlink" Target="http://www.samsungsem.com/kr/support/product-search/mlcc/CL21B104KBFNNN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  <col customWidth="1" min="3" max="3" width="26.88"/>
    <col customWidth="1" min="8" max="8" width="31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</row>
    <row r="2">
      <c r="A2" s="4" t="s">
        <v>1</v>
      </c>
      <c r="H2" s="5"/>
      <c r="I2" s="3"/>
      <c r="J2" s="3"/>
      <c r="K2" s="3"/>
      <c r="L2" s="6" t="s">
        <v>2</v>
      </c>
    </row>
    <row r="3">
      <c r="A3" s="7"/>
      <c r="B3" s="8"/>
      <c r="C3" s="8"/>
      <c r="D3" s="8"/>
      <c r="E3" s="8"/>
      <c r="F3" s="8"/>
      <c r="G3" s="8"/>
      <c r="H3" s="9"/>
      <c r="I3" s="3"/>
      <c r="J3" s="3"/>
      <c r="K3" s="3"/>
      <c r="L3" s="10">
        <f>sum(L5:L966)</f>
        <v>57.89</v>
      </c>
    </row>
    <row r="4">
      <c r="A4" s="11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  <c r="L4" s="11" t="s">
        <v>14</v>
      </c>
    </row>
    <row r="5">
      <c r="A5" s="12">
        <v>4.0</v>
      </c>
      <c r="B5" s="13" t="s">
        <v>15</v>
      </c>
      <c r="C5" s="13" t="s">
        <v>16</v>
      </c>
      <c r="D5" s="14"/>
      <c r="E5" s="15">
        <v>2.15</v>
      </c>
      <c r="F5" s="16" t="s">
        <v>17</v>
      </c>
      <c r="G5" s="13"/>
      <c r="H5" s="13" t="s">
        <v>18</v>
      </c>
      <c r="I5" s="16" t="s">
        <v>19</v>
      </c>
      <c r="J5" s="17"/>
      <c r="K5" s="18">
        <v>5.0</v>
      </c>
      <c r="L5" s="10">
        <f t="shared" ref="L5:L31" si="1">K5*E5</f>
        <v>10.75</v>
      </c>
    </row>
    <row r="6">
      <c r="A6" s="12">
        <v>28.0</v>
      </c>
      <c r="B6" s="13" t="s">
        <v>20</v>
      </c>
      <c r="C6" s="13" t="s">
        <v>21</v>
      </c>
      <c r="D6" s="14"/>
      <c r="E6" s="15">
        <v>0.1</v>
      </c>
      <c r="F6" s="16" t="s">
        <v>22</v>
      </c>
      <c r="G6" s="14"/>
      <c r="H6" s="13" t="s">
        <v>23</v>
      </c>
      <c r="I6" s="16" t="s">
        <v>24</v>
      </c>
      <c r="J6" s="17"/>
      <c r="K6" s="18">
        <v>50.0</v>
      </c>
      <c r="L6" s="10">
        <f t="shared" si="1"/>
        <v>5</v>
      </c>
    </row>
    <row r="7">
      <c r="A7" s="12">
        <v>28.0</v>
      </c>
      <c r="B7" s="13" t="s">
        <v>25</v>
      </c>
      <c r="C7" s="13" t="s">
        <v>26</v>
      </c>
      <c r="D7" s="14"/>
      <c r="E7" s="15">
        <v>0.1</v>
      </c>
      <c r="F7" s="19" t="s">
        <v>27</v>
      </c>
      <c r="G7" s="14"/>
      <c r="H7" s="13" t="s">
        <v>28</v>
      </c>
      <c r="I7" s="16" t="s">
        <v>29</v>
      </c>
      <c r="J7" s="17"/>
      <c r="K7" s="18">
        <v>50.0</v>
      </c>
      <c r="L7" s="10">
        <f t="shared" si="1"/>
        <v>5</v>
      </c>
    </row>
    <row r="8">
      <c r="A8" s="12">
        <v>4.0</v>
      </c>
      <c r="B8" s="13" t="s">
        <v>30</v>
      </c>
      <c r="C8" s="13" t="s">
        <v>31</v>
      </c>
      <c r="D8" s="14"/>
      <c r="E8" s="15">
        <v>0.49</v>
      </c>
      <c r="F8" s="16" t="s">
        <v>32</v>
      </c>
      <c r="G8" s="14"/>
      <c r="H8" s="13" t="s">
        <v>33</v>
      </c>
      <c r="I8" s="16" t="s">
        <v>34</v>
      </c>
      <c r="J8" s="17"/>
      <c r="K8" s="18">
        <v>5.0</v>
      </c>
      <c r="L8" s="10">
        <f t="shared" si="1"/>
        <v>2.45</v>
      </c>
    </row>
    <row r="9">
      <c r="A9" s="12">
        <v>4.0</v>
      </c>
      <c r="B9" s="13" t="s">
        <v>35</v>
      </c>
      <c r="C9" s="13" t="s">
        <v>36</v>
      </c>
      <c r="D9" s="14"/>
      <c r="E9" s="15">
        <v>0.47</v>
      </c>
      <c r="F9" s="16" t="s">
        <v>37</v>
      </c>
      <c r="G9" s="14"/>
      <c r="H9" s="13" t="s">
        <v>38</v>
      </c>
      <c r="I9" s="16" t="s">
        <v>39</v>
      </c>
      <c r="J9" s="17"/>
      <c r="K9" s="18">
        <v>6.0</v>
      </c>
      <c r="L9" s="10">
        <f t="shared" si="1"/>
        <v>2.82</v>
      </c>
    </row>
    <row r="10">
      <c r="A10" s="12">
        <v>4.0</v>
      </c>
      <c r="B10" s="13" t="s">
        <v>40</v>
      </c>
      <c r="C10" s="13" t="s">
        <v>41</v>
      </c>
      <c r="D10" s="14"/>
      <c r="E10" s="15">
        <v>0.1</v>
      </c>
      <c r="F10" s="19" t="s">
        <v>42</v>
      </c>
      <c r="G10" s="14"/>
      <c r="H10" s="13" t="s">
        <v>43</v>
      </c>
      <c r="I10" s="16" t="s">
        <v>24</v>
      </c>
      <c r="J10" s="17"/>
      <c r="K10" s="18">
        <v>10.0</v>
      </c>
      <c r="L10" s="10">
        <f t="shared" si="1"/>
        <v>1</v>
      </c>
    </row>
    <row r="11">
      <c r="A11" s="12">
        <v>4.0</v>
      </c>
      <c r="B11" s="13" t="s">
        <v>44</v>
      </c>
      <c r="C11" s="13" t="s">
        <v>45</v>
      </c>
      <c r="D11" s="14"/>
      <c r="E11" s="15">
        <v>0.34</v>
      </c>
      <c r="F11" s="19" t="s">
        <v>46</v>
      </c>
      <c r="G11" s="20"/>
      <c r="H11" s="13" t="s">
        <v>47</v>
      </c>
      <c r="I11" s="16" t="s">
        <v>48</v>
      </c>
      <c r="J11" s="17"/>
      <c r="K11" s="18">
        <f>A11</f>
        <v>4</v>
      </c>
      <c r="L11" s="10">
        <f t="shared" si="1"/>
        <v>1.36</v>
      </c>
    </row>
    <row r="12">
      <c r="A12" s="12">
        <v>4.0</v>
      </c>
      <c r="B12" s="13" t="s">
        <v>49</v>
      </c>
      <c r="C12" s="13" t="s">
        <v>50</v>
      </c>
      <c r="D12" s="14"/>
      <c r="E12" s="15">
        <v>0.1</v>
      </c>
      <c r="F12" s="19" t="s">
        <v>51</v>
      </c>
      <c r="G12" s="20"/>
      <c r="H12" s="13" t="s">
        <v>52</v>
      </c>
      <c r="I12" s="16" t="s">
        <v>24</v>
      </c>
      <c r="J12" s="17"/>
      <c r="K12" s="18">
        <v>10.0</v>
      </c>
      <c r="L12" s="10">
        <f t="shared" si="1"/>
        <v>1</v>
      </c>
    </row>
    <row r="13">
      <c r="A13" s="12">
        <v>4.0</v>
      </c>
      <c r="B13" s="13" t="s">
        <v>53</v>
      </c>
      <c r="C13" s="13" t="s">
        <v>54</v>
      </c>
      <c r="D13" s="14"/>
      <c r="E13" s="15">
        <v>0.1</v>
      </c>
      <c r="F13" s="19" t="s">
        <v>55</v>
      </c>
      <c r="G13" s="20"/>
      <c r="H13" s="13" t="s">
        <v>56</v>
      </c>
      <c r="I13" s="16" t="s">
        <v>57</v>
      </c>
      <c r="J13" s="17"/>
      <c r="K13" s="18">
        <v>10.0</v>
      </c>
      <c r="L13" s="10">
        <f t="shared" si="1"/>
        <v>1</v>
      </c>
    </row>
    <row r="14">
      <c r="A14" s="12">
        <v>1.0</v>
      </c>
      <c r="B14" s="13" t="s">
        <v>58</v>
      </c>
      <c r="C14" s="21" t="s">
        <v>59</v>
      </c>
      <c r="D14" s="14"/>
      <c r="E14" s="15">
        <v>0.1</v>
      </c>
      <c r="F14" s="16" t="s">
        <v>60</v>
      </c>
      <c r="G14" s="14"/>
      <c r="H14" s="13" t="s">
        <v>61</v>
      </c>
      <c r="I14" s="16" t="s">
        <v>24</v>
      </c>
      <c r="J14" s="17"/>
      <c r="K14" s="18">
        <v>10.0</v>
      </c>
      <c r="L14" s="10">
        <f t="shared" si="1"/>
        <v>1</v>
      </c>
      <c r="M14" s="22"/>
    </row>
    <row r="15">
      <c r="A15" s="12">
        <v>1.0</v>
      </c>
      <c r="B15" s="13" t="s">
        <v>62</v>
      </c>
      <c r="C15" s="13" t="s">
        <v>63</v>
      </c>
      <c r="D15" s="14"/>
      <c r="E15" s="15">
        <v>0.1</v>
      </c>
      <c r="F15" s="16" t="s">
        <v>64</v>
      </c>
      <c r="G15" s="14"/>
      <c r="H15" s="13" t="s">
        <v>65</v>
      </c>
      <c r="I15" s="16" t="s">
        <v>66</v>
      </c>
      <c r="J15" s="17"/>
      <c r="K15" s="18">
        <v>3.0</v>
      </c>
      <c r="L15" s="10">
        <f t="shared" si="1"/>
        <v>0.3</v>
      </c>
    </row>
    <row r="16">
      <c r="A16" s="12">
        <v>1.0</v>
      </c>
      <c r="B16" s="13" t="s">
        <v>67</v>
      </c>
      <c r="C16" s="13" t="s">
        <v>68</v>
      </c>
      <c r="D16" s="13"/>
      <c r="E16" s="15">
        <v>0.21</v>
      </c>
      <c r="F16" s="16" t="s">
        <v>69</v>
      </c>
      <c r="G16" s="14"/>
      <c r="H16" s="13" t="s">
        <v>70</v>
      </c>
      <c r="I16" s="16" t="s">
        <v>71</v>
      </c>
      <c r="J16" s="17"/>
      <c r="K16" s="18">
        <v>2.0</v>
      </c>
      <c r="L16" s="10">
        <f t="shared" si="1"/>
        <v>0.42</v>
      </c>
    </row>
    <row r="17">
      <c r="A17" s="12">
        <v>1.0</v>
      </c>
      <c r="B17" s="13" t="s">
        <v>72</v>
      </c>
      <c r="C17" s="13" t="s">
        <v>73</v>
      </c>
      <c r="D17" s="14"/>
      <c r="E17" s="15">
        <v>0.47</v>
      </c>
      <c r="F17" s="16" t="s">
        <v>74</v>
      </c>
      <c r="G17" s="14"/>
      <c r="H17" s="13" t="s">
        <v>75</v>
      </c>
      <c r="I17" s="16" t="s">
        <v>76</v>
      </c>
      <c r="J17" s="17"/>
      <c r="K17" s="18">
        <v>2.0</v>
      </c>
      <c r="L17" s="10">
        <f t="shared" si="1"/>
        <v>0.94</v>
      </c>
    </row>
    <row r="18">
      <c r="A18" s="12">
        <v>1.0</v>
      </c>
      <c r="B18" s="13" t="s">
        <v>77</v>
      </c>
      <c r="C18" s="13" t="s">
        <v>78</v>
      </c>
      <c r="D18" s="14"/>
      <c r="E18" s="15">
        <v>0.21</v>
      </c>
      <c r="F18" s="16" t="s">
        <v>79</v>
      </c>
      <c r="G18" s="14"/>
      <c r="H18" s="13" t="s">
        <v>80</v>
      </c>
      <c r="I18" s="16" t="s">
        <v>71</v>
      </c>
      <c r="J18" s="17"/>
      <c r="K18" s="18">
        <v>2.0</v>
      </c>
      <c r="L18" s="10">
        <f t="shared" si="1"/>
        <v>0.42</v>
      </c>
    </row>
    <row r="19">
      <c r="A19" s="12">
        <v>1.0</v>
      </c>
      <c r="B19" s="13" t="s">
        <v>81</v>
      </c>
      <c r="C19" s="13" t="s">
        <v>82</v>
      </c>
      <c r="D19" s="14"/>
      <c r="E19" s="15">
        <v>0.57</v>
      </c>
      <c r="F19" s="16" t="s">
        <v>83</v>
      </c>
      <c r="G19" s="14"/>
      <c r="H19" s="13" t="s">
        <v>84</v>
      </c>
      <c r="I19" s="16" t="s">
        <v>85</v>
      </c>
      <c r="J19" s="17"/>
      <c r="K19" s="18">
        <v>2.0</v>
      </c>
      <c r="L19" s="10">
        <f t="shared" si="1"/>
        <v>1.14</v>
      </c>
    </row>
    <row r="20">
      <c r="A20" s="12">
        <v>1.0</v>
      </c>
      <c r="B20" s="13" t="s">
        <v>86</v>
      </c>
      <c r="C20" s="13" t="s">
        <v>87</v>
      </c>
      <c r="D20" s="14"/>
      <c r="E20" s="15">
        <v>0.8</v>
      </c>
      <c r="F20" s="23" t="s">
        <v>88</v>
      </c>
      <c r="G20" s="14"/>
      <c r="H20" s="13" t="s">
        <v>89</v>
      </c>
      <c r="I20" s="16" t="s">
        <v>90</v>
      </c>
      <c r="J20" s="17"/>
      <c r="K20" s="18">
        <v>2.0</v>
      </c>
      <c r="L20" s="10">
        <f t="shared" si="1"/>
        <v>1.6</v>
      </c>
    </row>
    <row r="21">
      <c r="A21" s="12">
        <v>1.0</v>
      </c>
      <c r="B21" s="13" t="s">
        <v>91</v>
      </c>
      <c r="C21" s="13" t="s">
        <v>92</v>
      </c>
      <c r="D21" s="14"/>
      <c r="E21" s="15">
        <v>0.94</v>
      </c>
      <c r="F21" s="16" t="s">
        <v>93</v>
      </c>
      <c r="G21" s="14"/>
      <c r="H21" s="13" t="s">
        <v>94</v>
      </c>
      <c r="I21" s="16" t="s">
        <v>95</v>
      </c>
      <c r="J21" s="17"/>
      <c r="K21" s="18">
        <v>1.0</v>
      </c>
      <c r="L21" s="10">
        <f t="shared" si="1"/>
        <v>0.94</v>
      </c>
    </row>
    <row r="22">
      <c r="A22" s="12">
        <v>2.0</v>
      </c>
      <c r="B22" s="13" t="s">
        <v>96</v>
      </c>
      <c r="C22" s="13" t="s">
        <v>97</v>
      </c>
      <c r="D22" s="14"/>
      <c r="E22" s="15">
        <v>0.1</v>
      </c>
      <c r="F22" s="16" t="s">
        <v>98</v>
      </c>
      <c r="G22" s="14"/>
      <c r="H22" s="13" t="s">
        <v>99</v>
      </c>
      <c r="I22" s="16" t="s">
        <v>100</v>
      </c>
      <c r="J22" s="17"/>
      <c r="K22" s="18">
        <f t="shared" ref="K22:K23" si="2">A22</f>
        <v>2</v>
      </c>
      <c r="L22" s="10">
        <f t="shared" si="1"/>
        <v>0.2</v>
      </c>
    </row>
    <row r="23">
      <c r="A23" s="12">
        <v>2.0</v>
      </c>
      <c r="B23" s="13" t="s">
        <v>101</v>
      </c>
      <c r="C23" s="13" t="s">
        <v>102</v>
      </c>
      <c r="D23" s="14"/>
      <c r="E23" s="15">
        <v>0.1</v>
      </c>
      <c r="F23" s="16" t="s">
        <v>103</v>
      </c>
      <c r="G23" s="14"/>
      <c r="H23" s="13" t="s">
        <v>104</v>
      </c>
      <c r="I23" s="16" t="s">
        <v>100</v>
      </c>
      <c r="J23" s="17"/>
      <c r="K23" s="18">
        <f t="shared" si="2"/>
        <v>2</v>
      </c>
      <c r="L23" s="10">
        <f t="shared" si="1"/>
        <v>0.2</v>
      </c>
    </row>
    <row r="24">
      <c r="A24" s="12">
        <v>2.0</v>
      </c>
      <c r="B24" s="13" t="s">
        <v>105</v>
      </c>
      <c r="C24" s="13" t="s">
        <v>106</v>
      </c>
      <c r="D24" s="14"/>
      <c r="E24" s="15">
        <v>0.1</v>
      </c>
      <c r="F24" s="16" t="s">
        <v>107</v>
      </c>
      <c r="G24" s="14"/>
      <c r="H24" s="13" t="s">
        <v>108</v>
      </c>
      <c r="I24" s="16" t="s">
        <v>109</v>
      </c>
      <c r="J24" s="17"/>
      <c r="K24" s="18">
        <v>5.0</v>
      </c>
      <c r="L24" s="10">
        <f t="shared" si="1"/>
        <v>0.5</v>
      </c>
    </row>
    <row r="25">
      <c r="A25" s="12">
        <v>1.0</v>
      </c>
      <c r="B25" s="13" t="s">
        <v>110</v>
      </c>
      <c r="C25" s="13" t="s">
        <v>111</v>
      </c>
      <c r="D25" s="14"/>
      <c r="E25" s="15">
        <v>0.47</v>
      </c>
      <c r="F25" s="16" t="s">
        <v>112</v>
      </c>
      <c r="G25" s="14"/>
      <c r="H25" s="13" t="s">
        <v>113</v>
      </c>
      <c r="I25" s="16" t="s">
        <v>114</v>
      </c>
      <c r="J25" s="17"/>
      <c r="K25" s="18">
        <v>0.0</v>
      </c>
      <c r="L25" s="10">
        <f t="shared" si="1"/>
        <v>0</v>
      </c>
    </row>
    <row r="26">
      <c r="A26" s="12">
        <v>1.0</v>
      </c>
      <c r="B26" s="24" t="s">
        <v>115</v>
      </c>
      <c r="C26" s="24" t="s">
        <v>116</v>
      </c>
      <c r="D26" s="24"/>
      <c r="E26" s="25">
        <v>0.1</v>
      </c>
      <c r="F26" s="26" t="s">
        <v>117</v>
      </c>
      <c r="G26" s="24"/>
      <c r="H26" s="24" t="s">
        <v>118</v>
      </c>
      <c r="I26" s="26" t="s">
        <v>100</v>
      </c>
      <c r="J26" s="17"/>
      <c r="K26" s="18">
        <v>10.0</v>
      </c>
      <c r="L26" s="10">
        <f t="shared" si="1"/>
        <v>1</v>
      </c>
    </row>
    <row r="27">
      <c r="A27" s="12">
        <v>1.0</v>
      </c>
      <c r="B27" s="24" t="s">
        <v>119</v>
      </c>
      <c r="C27" s="24" t="s">
        <v>120</v>
      </c>
      <c r="D27" s="24"/>
      <c r="E27" s="25">
        <v>0.1</v>
      </c>
      <c r="F27" s="26" t="s">
        <v>121</v>
      </c>
      <c r="G27" s="24"/>
      <c r="H27" s="24" t="s">
        <v>122</v>
      </c>
      <c r="I27" s="26" t="s">
        <v>100</v>
      </c>
      <c r="J27" s="17"/>
      <c r="K27" s="18">
        <v>10.0</v>
      </c>
      <c r="L27" s="10">
        <f t="shared" si="1"/>
        <v>1</v>
      </c>
    </row>
    <row r="28">
      <c r="A28" s="12">
        <v>10.0</v>
      </c>
      <c r="B28" s="24" t="s">
        <v>123</v>
      </c>
      <c r="C28" s="24" t="s">
        <v>124</v>
      </c>
      <c r="D28" s="24"/>
      <c r="E28" s="25">
        <v>0.1</v>
      </c>
      <c r="F28" s="26" t="s">
        <v>125</v>
      </c>
      <c r="G28" s="24"/>
      <c r="H28" s="24" t="s">
        <v>126</v>
      </c>
      <c r="I28" s="26" t="s">
        <v>127</v>
      </c>
      <c r="J28" s="17"/>
      <c r="K28" s="18">
        <v>20.0</v>
      </c>
      <c r="L28" s="10">
        <f t="shared" si="1"/>
        <v>2</v>
      </c>
    </row>
    <row r="29">
      <c r="A29" s="12">
        <v>2.0</v>
      </c>
      <c r="B29" s="24" t="s">
        <v>25</v>
      </c>
      <c r="C29" s="24" t="s">
        <v>26</v>
      </c>
      <c r="D29" s="24"/>
      <c r="E29" s="25">
        <v>0.1</v>
      </c>
      <c r="F29" s="26" t="s">
        <v>27</v>
      </c>
      <c r="G29" s="24"/>
      <c r="H29" s="24" t="s">
        <v>128</v>
      </c>
      <c r="I29" s="26" t="s">
        <v>29</v>
      </c>
      <c r="J29" s="17"/>
      <c r="K29" s="18">
        <v>0.0</v>
      </c>
      <c r="L29" s="10">
        <f t="shared" si="1"/>
        <v>0</v>
      </c>
    </row>
    <row r="30">
      <c r="A30" s="12">
        <v>2.0</v>
      </c>
      <c r="B30" s="24" t="s">
        <v>129</v>
      </c>
      <c r="C30" s="24" t="s">
        <v>130</v>
      </c>
      <c r="D30" s="24"/>
      <c r="E30" s="25">
        <v>0.36</v>
      </c>
      <c r="F30" s="26" t="s">
        <v>131</v>
      </c>
      <c r="G30" s="24"/>
      <c r="H30" s="24" t="s">
        <v>132</v>
      </c>
      <c r="I30" s="26" t="s">
        <v>133</v>
      </c>
      <c r="J30" s="17"/>
      <c r="K30" s="18">
        <v>4.0</v>
      </c>
      <c r="L30" s="10">
        <f t="shared" si="1"/>
        <v>1.44</v>
      </c>
    </row>
    <row r="31">
      <c r="A31" s="13">
        <v>1.0</v>
      </c>
      <c r="B31" s="13" t="s">
        <v>134</v>
      </c>
      <c r="C31" s="13" t="s">
        <v>135</v>
      </c>
      <c r="D31" s="14"/>
      <c r="E31" s="15">
        <v>0.47</v>
      </c>
      <c r="F31" s="16" t="s">
        <v>136</v>
      </c>
      <c r="G31" s="14"/>
      <c r="H31" s="13" t="s">
        <v>137</v>
      </c>
      <c r="I31" s="23" t="s">
        <v>138</v>
      </c>
      <c r="J31" s="17"/>
      <c r="K31" s="18">
        <v>2.0</v>
      </c>
      <c r="L31" s="10">
        <f t="shared" si="1"/>
        <v>0.94</v>
      </c>
    </row>
    <row r="32">
      <c r="A32" s="12">
        <v>1.0</v>
      </c>
      <c r="B32" s="13" t="s">
        <v>139</v>
      </c>
      <c r="C32" s="13" t="s">
        <v>140</v>
      </c>
      <c r="D32" s="14"/>
      <c r="E32" s="15">
        <v>1.6</v>
      </c>
      <c r="F32" s="16" t="s">
        <v>141</v>
      </c>
      <c r="G32" s="14"/>
      <c r="H32" s="13" t="s">
        <v>142</v>
      </c>
      <c r="I32" s="16" t="s">
        <v>143</v>
      </c>
      <c r="J32" s="17"/>
      <c r="K32" s="18">
        <v>2.0</v>
      </c>
      <c r="L32" s="10"/>
    </row>
    <row r="33">
      <c r="A33" s="12">
        <v>11.0</v>
      </c>
      <c r="B33" s="13" t="s">
        <v>144</v>
      </c>
      <c r="C33" s="13" t="s">
        <v>145</v>
      </c>
      <c r="D33" s="14"/>
      <c r="E33" s="15">
        <v>0.1</v>
      </c>
      <c r="F33" s="16" t="s">
        <v>146</v>
      </c>
      <c r="G33" s="14"/>
      <c r="H33" s="13" t="s">
        <v>147</v>
      </c>
      <c r="I33" s="16" t="s">
        <v>100</v>
      </c>
      <c r="J33" s="17"/>
      <c r="K33" s="18">
        <v>20.0</v>
      </c>
      <c r="L33" s="10">
        <f t="shared" ref="L33:L39" si="3">K33*E33</f>
        <v>2</v>
      </c>
    </row>
    <row r="34">
      <c r="A34" s="12">
        <v>4.0</v>
      </c>
      <c r="B34" s="13" t="s">
        <v>148</v>
      </c>
      <c r="C34" s="13" t="s">
        <v>149</v>
      </c>
      <c r="D34" s="14"/>
      <c r="E34" s="15">
        <v>0.31</v>
      </c>
      <c r="F34" s="16" t="s">
        <v>150</v>
      </c>
      <c r="G34" s="14"/>
      <c r="H34" s="13" t="s">
        <v>151</v>
      </c>
      <c r="I34" s="16" t="s">
        <v>152</v>
      </c>
      <c r="J34" s="17"/>
      <c r="K34" s="18">
        <v>6.0</v>
      </c>
      <c r="L34" s="10">
        <f t="shared" si="3"/>
        <v>1.86</v>
      </c>
    </row>
    <row r="35">
      <c r="A35" s="12">
        <v>2.0</v>
      </c>
      <c r="B35" s="24" t="s">
        <v>153</v>
      </c>
      <c r="C35" s="24" t="s">
        <v>154</v>
      </c>
      <c r="D35" s="24"/>
      <c r="E35" s="15">
        <v>0.38</v>
      </c>
      <c r="F35" s="26" t="s">
        <v>155</v>
      </c>
      <c r="G35" s="24"/>
      <c r="H35" s="13" t="s">
        <v>156</v>
      </c>
      <c r="I35" s="16" t="s">
        <v>138</v>
      </c>
      <c r="J35" s="17"/>
      <c r="K35" s="18">
        <v>4.0</v>
      </c>
      <c r="L35" s="10">
        <f t="shared" si="3"/>
        <v>1.52</v>
      </c>
    </row>
    <row r="36">
      <c r="A36" s="13">
        <v>1.0</v>
      </c>
      <c r="B36" s="13" t="s">
        <v>157</v>
      </c>
      <c r="C36" s="13" t="s">
        <v>158</v>
      </c>
      <c r="D36" s="14"/>
      <c r="E36" s="15">
        <v>0.85</v>
      </c>
      <c r="F36" s="23" t="s">
        <v>159</v>
      </c>
      <c r="G36" s="13"/>
      <c r="H36" s="13" t="s">
        <v>160</v>
      </c>
      <c r="I36" s="23" t="s">
        <v>161</v>
      </c>
      <c r="J36" s="17"/>
      <c r="K36" s="18">
        <v>2.0</v>
      </c>
      <c r="L36" s="10">
        <f t="shared" si="3"/>
        <v>1.7</v>
      </c>
    </row>
    <row r="37">
      <c r="A37" s="12">
        <v>1.0</v>
      </c>
      <c r="B37" s="24" t="s">
        <v>162</v>
      </c>
      <c r="C37" s="24" t="s">
        <v>163</v>
      </c>
      <c r="D37" s="24"/>
      <c r="E37" s="25">
        <v>1.78</v>
      </c>
      <c r="F37" s="26" t="s">
        <v>164</v>
      </c>
      <c r="G37" s="24"/>
      <c r="H37" s="24" t="s">
        <v>165</v>
      </c>
      <c r="I37" s="26" t="s">
        <v>166</v>
      </c>
      <c r="J37" s="17"/>
      <c r="K37" s="18">
        <v>2.0</v>
      </c>
      <c r="L37" s="10">
        <f t="shared" si="3"/>
        <v>3.56</v>
      </c>
    </row>
    <row r="38">
      <c r="A38" s="12">
        <v>1.0</v>
      </c>
      <c r="B38" s="13" t="s">
        <v>167</v>
      </c>
      <c r="C38" s="13" t="s">
        <v>168</v>
      </c>
      <c r="D38" s="14"/>
      <c r="E38" s="15">
        <v>0.61</v>
      </c>
      <c r="F38" s="16" t="s">
        <v>169</v>
      </c>
      <c r="G38" s="14"/>
      <c r="H38" s="13" t="s">
        <v>170</v>
      </c>
      <c r="I38" s="16" t="s">
        <v>171</v>
      </c>
      <c r="J38" s="17"/>
      <c r="K38" s="18">
        <v>3.0</v>
      </c>
      <c r="L38" s="10">
        <f t="shared" si="3"/>
        <v>1.83</v>
      </c>
    </row>
    <row r="39">
      <c r="A39" s="12">
        <v>2.0</v>
      </c>
      <c r="B39" s="13" t="s">
        <v>172</v>
      </c>
      <c r="C39" s="13" t="s">
        <v>173</v>
      </c>
      <c r="D39" s="14"/>
      <c r="E39" s="15">
        <v>0.1</v>
      </c>
      <c r="F39" s="16" t="s">
        <v>174</v>
      </c>
      <c r="G39" s="14"/>
      <c r="H39" s="13" t="s">
        <v>175</v>
      </c>
      <c r="I39" s="16" t="s">
        <v>176</v>
      </c>
      <c r="J39" s="17"/>
      <c r="K39" s="18">
        <v>10.0</v>
      </c>
      <c r="L39" s="10">
        <f t="shared" si="3"/>
        <v>1</v>
      </c>
    </row>
    <row r="40">
      <c r="A40" s="14"/>
      <c r="B40" s="14"/>
      <c r="C40" s="14"/>
      <c r="D40" s="14"/>
      <c r="E40" s="15"/>
      <c r="F40" s="14"/>
      <c r="G40" s="14"/>
      <c r="H40" s="14"/>
      <c r="I40" s="14"/>
      <c r="J40" s="17"/>
      <c r="K40" s="18"/>
      <c r="L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7"/>
      <c r="K41" s="18"/>
      <c r="L41" s="27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7"/>
      <c r="K42" s="27"/>
      <c r="L42" s="27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7"/>
      <c r="K43" s="27"/>
      <c r="L43" s="27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7"/>
      <c r="K44" s="27"/>
      <c r="L44" s="27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7"/>
      <c r="K45" s="27"/>
      <c r="L45" s="27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7"/>
      <c r="K46" s="27"/>
      <c r="L46" s="27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7"/>
      <c r="K47" s="27"/>
      <c r="L47" s="27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7"/>
      <c r="K48" s="27"/>
      <c r="L48" s="27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7"/>
      <c r="K49" s="27"/>
      <c r="L49" s="27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7"/>
      <c r="K50" s="27"/>
      <c r="L50" s="27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7"/>
      <c r="K51" s="27"/>
      <c r="L51" s="27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7"/>
      <c r="K52" s="27"/>
      <c r="L52" s="27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7"/>
      <c r="K53" s="27"/>
      <c r="L53" s="27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7"/>
      <c r="K54" s="27"/>
      <c r="L54" s="27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7"/>
      <c r="K55" s="27"/>
      <c r="L55" s="27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7"/>
      <c r="K56" s="27"/>
      <c r="L56" s="27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7"/>
      <c r="K57" s="27"/>
      <c r="L57" s="27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7"/>
      <c r="K58" s="27"/>
      <c r="L58" s="27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7"/>
      <c r="K59" s="27"/>
      <c r="L59" s="27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7"/>
      <c r="K60" s="27"/>
      <c r="L60" s="27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7"/>
      <c r="K61" s="27"/>
      <c r="L61" s="27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7"/>
      <c r="K62" s="27"/>
      <c r="L62" s="27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7"/>
      <c r="K63" s="27"/>
      <c r="L63" s="27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7"/>
      <c r="K64" s="27"/>
      <c r="L64" s="27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7"/>
      <c r="K65" s="27"/>
      <c r="L65" s="27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7"/>
      <c r="K66" s="27"/>
      <c r="L66" s="27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7"/>
      <c r="K67" s="27"/>
      <c r="L67" s="27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7"/>
      <c r="K68" s="27"/>
      <c r="L68" s="27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7"/>
      <c r="K69" s="27"/>
      <c r="L69" s="27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7"/>
      <c r="K70" s="27"/>
      <c r="L70" s="27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7"/>
      <c r="K71" s="27"/>
      <c r="L71" s="27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7"/>
      <c r="K72" s="27"/>
      <c r="L72" s="27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7"/>
      <c r="K73" s="27"/>
      <c r="L73" s="27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7"/>
      <c r="K74" s="27"/>
      <c r="L74" s="27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7"/>
      <c r="K75" s="27"/>
      <c r="L75" s="27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7"/>
      <c r="K76" s="27"/>
      <c r="L76" s="27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7"/>
      <c r="K77" s="27"/>
      <c r="L77" s="27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7"/>
      <c r="K78" s="27"/>
      <c r="L78" s="27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7"/>
      <c r="K79" s="27"/>
      <c r="L79" s="27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7"/>
      <c r="K80" s="27"/>
      <c r="L80" s="27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7"/>
      <c r="K81" s="27"/>
      <c r="L81" s="27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7"/>
      <c r="K82" s="27"/>
      <c r="L82" s="27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7"/>
      <c r="K83" s="27"/>
      <c r="L83" s="27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7"/>
      <c r="K84" s="27"/>
      <c r="L84" s="27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7"/>
      <c r="K85" s="27"/>
      <c r="L85" s="27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7"/>
      <c r="K86" s="27"/>
      <c r="L86" s="27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7"/>
      <c r="K87" s="27"/>
      <c r="L87" s="27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7"/>
      <c r="K88" s="27"/>
      <c r="L88" s="27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7"/>
      <c r="K89" s="27"/>
      <c r="L89" s="27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7"/>
      <c r="K90" s="27"/>
      <c r="L90" s="27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7"/>
      <c r="K91" s="27"/>
      <c r="L91" s="27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7"/>
      <c r="K92" s="27"/>
      <c r="L92" s="27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7"/>
      <c r="K93" s="27"/>
      <c r="L93" s="27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7"/>
      <c r="K94" s="27"/>
      <c r="L94" s="27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7"/>
      <c r="K95" s="27"/>
      <c r="L95" s="27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7"/>
      <c r="K96" s="27"/>
      <c r="L96" s="27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7"/>
      <c r="K97" s="27"/>
      <c r="L97" s="27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7"/>
      <c r="K98" s="27"/>
      <c r="L98" s="27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7"/>
      <c r="K99" s="27"/>
      <c r="L99" s="27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7"/>
      <c r="K100" s="27"/>
      <c r="L100" s="27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7"/>
      <c r="K101" s="27"/>
      <c r="L101" s="27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7"/>
      <c r="K102" s="27"/>
      <c r="L102" s="27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7"/>
      <c r="K103" s="27"/>
      <c r="L103" s="27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7"/>
      <c r="K104" s="27"/>
      <c r="L104" s="27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7"/>
      <c r="K105" s="27"/>
      <c r="L105" s="27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7"/>
      <c r="K106" s="27"/>
      <c r="L106" s="27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7"/>
      <c r="K107" s="27"/>
      <c r="L107" s="27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7"/>
      <c r="K108" s="27"/>
      <c r="L108" s="27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7"/>
      <c r="K109" s="27"/>
      <c r="L109" s="27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7"/>
      <c r="K110" s="27"/>
      <c r="L110" s="27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7"/>
      <c r="K111" s="27"/>
      <c r="L111" s="27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7"/>
      <c r="K112" s="27"/>
      <c r="L112" s="27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7"/>
      <c r="K113" s="27"/>
      <c r="L113" s="27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7"/>
      <c r="K114" s="27"/>
      <c r="L114" s="27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7"/>
      <c r="K115" s="27"/>
      <c r="L115" s="27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7"/>
      <c r="K116" s="27"/>
      <c r="L116" s="27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7"/>
      <c r="K117" s="27"/>
      <c r="L117" s="27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7"/>
      <c r="K118" s="27"/>
      <c r="L118" s="27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7"/>
      <c r="K119" s="27"/>
      <c r="L119" s="27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7"/>
      <c r="K120" s="27"/>
      <c r="L120" s="27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7"/>
      <c r="K121" s="27"/>
      <c r="L121" s="27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7"/>
      <c r="K122" s="27"/>
      <c r="L122" s="27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7"/>
      <c r="K123" s="27"/>
      <c r="L123" s="27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7"/>
      <c r="K124" s="27"/>
      <c r="L124" s="27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7"/>
      <c r="K125" s="27"/>
      <c r="L125" s="27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7"/>
      <c r="K126" s="27"/>
      <c r="L126" s="27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7"/>
      <c r="K127" s="27"/>
      <c r="L127" s="27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7"/>
      <c r="K128" s="27"/>
      <c r="L128" s="27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7"/>
      <c r="K129" s="27"/>
      <c r="L129" s="27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7"/>
      <c r="K130" s="27"/>
      <c r="L130" s="27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7"/>
      <c r="K131" s="27"/>
      <c r="L131" s="27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7"/>
      <c r="K132" s="27"/>
      <c r="L132" s="27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7"/>
      <c r="K133" s="27"/>
      <c r="L133" s="27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7"/>
      <c r="K134" s="27"/>
      <c r="L134" s="27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7"/>
      <c r="K135" s="27"/>
      <c r="L135" s="27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7"/>
      <c r="K136" s="27"/>
      <c r="L136" s="27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7"/>
      <c r="K137" s="27"/>
      <c r="L137" s="27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7"/>
      <c r="K138" s="27"/>
      <c r="L138" s="27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7"/>
      <c r="K139" s="27"/>
      <c r="L139" s="27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7"/>
      <c r="K140" s="27"/>
      <c r="L140" s="27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7"/>
      <c r="K141" s="27"/>
      <c r="L141" s="27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7"/>
      <c r="K142" s="27"/>
      <c r="L142" s="27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7"/>
      <c r="K143" s="27"/>
      <c r="L143" s="27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7"/>
      <c r="K144" s="27"/>
      <c r="L144" s="27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7"/>
      <c r="K145" s="27"/>
      <c r="L145" s="27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7"/>
      <c r="K146" s="27"/>
      <c r="L146" s="27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7"/>
      <c r="K147" s="27"/>
      <c r="L147" s="27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7"/>
      <c r="K148" s="27"/>
      <c r="L148" s="27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7"/>
      <c r="K149" s="27"/>
      <c r="L149" s="27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7"/>
      <c r="K150" s="27"/>
      <c r="L150" s="27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7"/>
      <c r="K151" s="27"/>
      <c r="L151" s="27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7"/>
      <c r="K152" s="27"/>
      <c r="L152" s="27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7"/>
      <c r="K153" s="27"/>
      <c r="L153" s="27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7"/>
      <c r="K154" s="27"/>
      <c r="L154" s="27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7"/>
      <c r="K155" s="27"/>
      <c r="L155" s="27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7"/>
      <c r="K156" s="27"/>
      <c r="L156" s="27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7"/>
      <c r="K157" s="27"/>
      <c r="L157" s="27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7"/>
      <c r="K158" s="27"/>
      <c r="L158" s="27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7"/>
      <c r="K159" s="27"/>
      <c r="L159" s="27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7"/>
      <c r="K160" s="27"/>
      <c r="L160" s="27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7"/>
      <c r="K161" s="27"/>
      <c r="L161" s="27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7"/>
      <c r="K162" s="27"/>
      <c r="L162" s="27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7"/>
      <c r="K163" s="27"/>
      <c r="L163" s="27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7"/>
      <c r="K164" s="27"/>
      <c r="L164" s="27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7"/>
      <c r="K165" s="27"/>
      <c r="L165" s="27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7"/>
      <c r="K166" s="27"/>
      <c r="L166" s="27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7"/>
      <c r="K167" s="27"/>
      <c r="L167" s="27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7"/>
      <c r="K168" s="27"/>
      <c r="L168" s="27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7"/>
      <c r="K169" s="27"/>
      <c r="L169" s="27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7"/>
      <c r="K170" s="27"/>
      <c r="L170" s="27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7"/>
      <c r="K171" s="27"/>
      <c r="L171" s="27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7"/>
      <c r="K172" s="27"/>
      <c r="L172" s="27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7"/>
      <c r="K173" s="27"/>
      <c r="L173" s="27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7"/>
      <c r="K174" s="27"/>
      <c r="L174" s="27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7"/>
      <c r="K175" s="27"/>
      <c r="L175" s="27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7"/>
      <c r="K176" s="27"/>
      <c r="L176" s="27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7"/>
      <c r="K177" s="27"/>
      <c r="L177" s="27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7"/>
      <c r="K178" s="27"/>
      <c r="L178" s="27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7"/>
      <c r="K179" s="27"/>
      <c r="L179" s="27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7"/>
      <c r="K180" s="27"/>
      <c r="L180" s="27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7"/>
      <c r="K181" s="27"/>
      <c r="L181" s="27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7"/>
      <c r="K182" s="27"/>
      <c r="L182" s="27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7"/>
      <c r="K183" s="27"/>
      <c r="L183" s="27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7"/>
      <c r="K184" s="27"/>
      <c r="L184" s="27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7"/>
      <c r="K185" s="27"/>
      <c r="L185" s="27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7"/>
      <c r="K186" s="27"/>
      <c r="L186" s="27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7"/>
      <c r="K187" s="27"/>
      <c r="L187" s="27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7"/>
      <c r="K188" s="27"/>
      <c r="L188" s="27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7"/>
      <c r="K189" s="27"/>
      <c r="L189" s="27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7"/>
      <c r="K190" s="27"/>
      <c r="L190" s="27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7"/>
      <c r="K191" s="27"/>
      <c r="L191" s="27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7"/>
      <c r="K192" s="27"/>
      <c r="L192" s="27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7"/>
      <c r="K193" s="27"/>
      <c r="L193" s="27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7"/>
      <c r="K194" s="27"/>
      <c r="L194" s="27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7"/>
      <c r="K195" s="27"/>
      <c r="L195" s="27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7"/>
      <c r="K196" s="27"/>
      <c r="L196" s="27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7"/>
      <c r="K197" s="27"/>
      <c r="L197" s="27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7"/>
      <c r="K198" s="27"/>
      <c r="L198" s="27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7"/>
      <c r="K199" s="27"/>
      <c r="L199" s="27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7"/>
      <c r="K200" s="27"/>
      <c r="L200" s="27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7"/>
      <c r="K201" s="27"/>
      <c r="L201" s="27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7"/>
      <c r="K202" s="27"/>
      <c r="L202" s="27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7"/>
      <c r="K203" s="27"/>
      <c r="L203" s="27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7"/>
      <c r="K204" s="27"/>
      <c r="L204" s="27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7"/>
      <c r="K205" s="27"/>
      <c r="L205" s="27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7"/>
      <c r="K206" s="27"/>
      <c r="L206" s="27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7"/>
      <c r="K207" s="27"/>
      <c r="L207" s="27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7"/>
      <c r="K208" s="27"/>
      <c r="L208" s="27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7"/>
      <c r="K209" s="27"/>
      <c r="L209" s="27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7"/>
      <c r="K210" s="27"/>
      <c r="L210" s="27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7"/>
      <c r="K211" s="27"/>
      <c r="L211" s="27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7"/>
      <c r="K212" s="27"/>
      <c r="L212" s="27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7"/>
      <c r="K213" s="27"/>
      <c r="L213" s="27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7"/>
      <c r="K214" s="27"/>
      <c r="L214" s="27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7"/>
      <c r="K215" s="27"/>
      <c r="L215" s="27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7"/>
      <c r="K216" s="27"/>
      <c r="L216" s="27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7"/>
      <c r="K217" s="27"/>
      <c r="L217" s="27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7"/>
      <c r="K218" s="27"/>
      <c r="L218" s="27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7"/>
      <c r="K219" s="27"/>
      <c r="L219" s="27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7"/>
      <c r="K220" s="27"/>
      <c r="L220" s="27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7"/>
      <c r="K221" s="27"/>
      <c r="L221" s="27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7"/>
      <c r="K222" s="27"/>
      <c r="L222" s="27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7"/>
      <c r="K223" s="27"/>
      <c r="L223" s="27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7"/>
      <c r="K224" s="27"/>
      <c r="L224" s="27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7"/>
      <c r="K225" s="27"/>
      <c r="L225" s="27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7"/>
      <c r="K226" s="27"/>
      <c r="L226" s="27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7"/>
      <c r="K227" s="27"/>
      <c r="L227" s="27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7"/>
      <c r="K228" s="27"/>
      <c r="L228" s="27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7"/>
      <c r="K229" s="27"/>
      <c r="L229" s="27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7"/>
      <c r="K230" s="27"/>
      <c r="L230" s="27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7"/>
      <c r="K231" s="27"/>
      <c r="L231" s="27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7"/>
      <c r="K232" s="27"/>
      <c r="L232" s="27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7"/>
      <c r="K233" s="27"/>
      <c r="L233" s="27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7"/>
      <c r="K234" s="27"/>
      <c r="L234" s="27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7"/>
      <c r="K235" s="27"/>
      <c r="L235" s="27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7"/>
      <c r="K236" s="27"/>
      <c r="L236" s="27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7"/>
      <c r="K237" s="27"/>
      <c r="L237" s="27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7"/>
      <c r="K238" s="27"/>
      <c r="L238" s="27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7"/>
      <c r="K239" s="27"/>
      <c r="L239" s="27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7"/>
      <c r="K240" s="27"/>
      <c r="L240" s="27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7"/>
      <c r="K241" s="27"/>
      <c r="L241" s="27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7"/>
      <c r="K242" s="27"/>
      <c r="L242" s="27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7"/>
      <c r="K243" s="27"/>
      <c r="L243" s="27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7"/>
      <c r="K244" s="27"/>
      <c r="L244" s="27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7"/>
      <c r="K245" s="27"/>
      <c r="L245" s="27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7"/>
      <c r="K246" s="27"/>
      <c r="L246" s="27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7"/>
      <c r="K247" s="27"/>
      <c r="L247" s="27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7"/>
      <c r="K248" s="27"/>
      <c r="L248" s="27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7"/>
      <c r="K249" s="27"/>
      <c r="L249" s="27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7"/>
      <c r="K250" s="27"/>
      <c r="L250" s="27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7"/>
      <c r="K251" s="27"/>
      <c r="L251" s="27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7"/>
      <c r="K252" s="27"/>
      <c r="L252" s="27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7"/>
      <c r="K253" s="27"/>
      <c r="L253" s="27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7"/>
      <c r="K254" s="27"/>
      <c r="L254" s="27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7"/>
      <c r="K255" s="27"/>
      <c r="L255" s="27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7"/>
      <c r="K256" s="27"/>
      <c r="L256" s="27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7"/>
      <c r="K257" s="27"/>
      <c r="L257" s="27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7"/>
      <c r="K258" s="27"/>
      <c r="L258" s="27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7"/>
      <c r="K259" s="27"/>
      <c r="L259" s="27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7"/>
      <c r="K260" s="27"/>
      <c r="L260" s="27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7"/>
      <c r="K261" s="27"/>
      <c r="L261" s="27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7"/>
      <c r="K262" s="27"/>
      <c r="L262" s="27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7"/>
      <c r="K263" s="27"/>
      <c r="L263" s="27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7"/>
      <c r="K264" s="27"/>
      <c r="L264" s="27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7"/>
      <c r="K265" s="27"/>
      <c r="L265" s="27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7"/>
      <c r="K266" s="27"/>
      <c r="L266" s="27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7"/>
      <c r="K267" s="27"/>
      <c r="L267" s="27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7"/>
      <c r="K268" s="27"/>
      <c r="L268" s="27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7"/>
      <c r="K269" s="27"/>
      <c r="L269" s="27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7"/>
      <c r="K270" s="27"/>
      <c r="L270" s="27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7"/>
      <c r="K271" s="27"/>
      <c r="L271" s="27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7"/>
      <c r="K272" s="27"/>
      <c r="L272" s="27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7"/>
      <c r="K273" s="27"/>
      <c r="L273" s="27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7"/>
      <c r="K274" s="27"/>
      <c r="L274" s="27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7"/>
      <c r="K275" s="27"/>
      <c r="L275" s="27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7"/>
      <c r="K276" s="27"/>
      <c r="L276" s="27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7"/>
      <c r="K277" s="27"/>
      <c r="L277" s="27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7"/>
      <c r="K278" s="27"/>
      <c r="L278" s="27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7"/>
      <c r="K279" s="27"/>
      <c r="L279" s="27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7"/>
      <c r="K280" s="27"/>
      <c r="L280" s="27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7"/>
      <c r="K281" s="27"/>
      <c r="L281" s="27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7"/>
      <c r="K282" s="27"/>
      <c r="L282" s="27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7"/>
      <c r="K283" s="27"/>
      <c r="L283" s="27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7"/>
      <c r="K284" s="27"/>
      <c r="L284" s="27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7"/>
      <c r="K285" s="27"/>
      <c r="L285" s="27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7"/>
      <c r="K286" s="27"/>
      <c r="L286" s="27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7"/>
      <c r="K287" s="27"/>
      <c r="L287" s="27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7"/>
      <c r="K288" s="27"/>
      <c r="L288" s="27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7"/>
      <c r="K289" s="27"/>
      <c r="L289" s="27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7"/>
      <c r="K290" s="27"/>
      <c r="L290" s="27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7"/>
      <c r="K291" s="27"/>
      <c r="L291" s="27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7"/>
      <c r="K292" s="27"/>
      <c r="L292" s="27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7"/>
      <c r="K293" s="27"/>
      <c r="L293" s="27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7"/>
      <c r="K294" s="27"/>
      <c r="L294" s="27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7"/>
      <c r="K295" s="27"/>
      <c r="L295" s="27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7"/>
      <c r="K296" s="27"/>
      <c r="L296" s="27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7"/>
      <c r="K297" s="27"/>
      <c r="L297" s="27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7"/>
      <c r="K298" s="27"/>
      <c r="L298" s="27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7"/>
      <c r="K299" s="27"/>
      <c r="L299" s="27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7"/>
      <c r="K300" s="27"/>
      <c r="L300" s="27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7"/>
      <c r="K301" s="27"/>
      <c r="L301" s="27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7"/>
      <c r="K302" s="27"/>
      <c r="L302" s="27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7"/>
      <c r="K303" s="27"/>
      <c r="L303" s="27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7"/>
      <c r="K304" s="27"/>
      <c r="L304" s="27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7"/>
      <c r="K305" s="27"/>
      <c r="L305" s="27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7"/>
      <c r="K306" s="27"/>
      <c r="L306" s="27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7"/>
      <c r="K307" s="27"/>
      <c r="L307" s="27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7"/>
      <c r="K308" s="27"/>
      <c r="L308" s="27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7"/>
      <c r="K309" s="27"/>
      <c r="L309" s="27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7"/>
      <c r="K310" s="27"/>
      <c r="L310" s="27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7"/>
      <c r="K311" s="27"/>
      <c r="L311" s="27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7"/>
      <c r="K312" s="27"/>
      <c r="L312" s="27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7"/>
      <c r="K313" s="27"/>
      <c r="L313" s="27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7"/>
      <c r="K314" s="27"/>
      <c r="L314" s="27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7"/>
      <c r="K315" s="27"/>
      <c r="L315" s="27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7"/>
      <c r="K316" s="27"/>
      <c r="L316" s="27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7"/>
      <c r="K317" s="27"/>
      <c r="L317" s="27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7"/>
      <c r="K318" s="27"/>
      <c r="L318" s="27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7"/>
      <c r="K319" s="27"/>
      <c r="L319" s="27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7"/>
      <c r="K320" s="27"/>
      <c r="L320" s="27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7"/>
      <c r="K321" s="27"/>
      <c r="L321" s="27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7"/>
      <c r="K322" s="27"/>
      <c r="L322" s="27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7"/>
      <c r="K323" s="27"/>
      <c r="L323" s="27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7"/>
      <c r="K324" s="27"/>
      <c r="L324" s="27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7"/>
      <c r="K325" s="27"/>
      <c r="L325" s="27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7"/>
      <c r="K326" s="27"/>
      <c r="L326" s="27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7"/>
      <c r="K327" s="27"/>
      <c r="L327" s="27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7"/>
      <c r="K328" s="27"/>
      <c r="L328" s="27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7"/>
      <c r="K329" s="27"/>
      <c r="L329" s="27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7"/>
      <c r="K330" s="27"/>
      <c r="L330" s="27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7"/>
      <c r="K331" s="27"/>
      <c r="L331" s="27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7"/>
      <c r="K332" s="27"/>
      <c r="L332" s="27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7"/>
      <c r="K333" s="27"/>
      <c r="L333" s="27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7"/>
      <c r="K334" s="27"/>
      <c r="L334" s="27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7"/>
      <c r="K335" s="27"/>
      <c r="L335" s="27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7"/>
      <c r="K336" s="27"/>
      <c r="L336" s="27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7"/>
      <c r="K337" s="27"/>
      <c r="L337" s="27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7"/>
      <c r="K338" s="27"/>
      <c r="L338" s="27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7"/>
      <c r="K339" s="27"/>
      <c r="L339" s="27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7"/>
      <c r="K340" s="27"/>
      <c r="L340" s="27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7"/>
      <c r="K341" s="27"/>
      <c r="L341" s="27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7"/>
      <c r="K342" s="27"/>
      <c r="L342" s="27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7"/>
      <c r="K343" s="27"/>
      <c r="L343" s="27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7"/>
      <c r="K344" s="27"/>
      <c r="L344" s="27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7"/>
      <c r="K345" s="27"/>
      <c r="L345" s="27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7"/>
      <c r="K346" s="27"/>
      <c r="L346" s="27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7"/>
      <c r="K347" s="27"/>
      <c r="L347" s="27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7"/>
      <c r="K348" s="27"/>
      <c r="L348" s="27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7"/>
      <c r="K349" s="27"/>
      <c r="L349" s="27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7"/>
      <c r="K350" s="27"/>
      <c r="L350" s="27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7"/>
      <c r="K351" s="27"/>
      <c r="L351" s="27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7"/>
      <c r="K352" s="27"/>
      <c r="L352" s="27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7"/>
      <c r="K353" s="27"/>
      <c r="L353" s="27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7"/>
      <c r="K354" s="27"/>
      <c r="L354" s="27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7"/>
      <c r="K355" s="27"/>
      <c r="L355" s="27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7"/>
      <c r="K356" s="27"/>
      <c r="L356" s="27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7"/>
      <c r="K357" s="27"/>
      <c r="L357" s="27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7"/>
      <c r="K358" s="27"/>
      <c r="L358" s="27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7"/>
      <c r="K359" s="27"/>
      <c r="L359" s="27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7"/>
      <c r="K360" s="27"/>
      <c r="L360" s="27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7"/>
      <c r="K361" s="27"/>
      <c r="L361" s="27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7"/>
      <c r="K362" s="27"/>
      <c r="L362" s="27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7"/>
      <c r="K363" s="27"/>
      <c r="L363" s="27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7"/>
      <c r="K364" s="27"/>
      <c r="L364" s="27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7"/>
      <c r="K365" s="27"/>
      <c r="L365" s="27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7"/>
      <c r="K366" s="27"/>
      <c r="L366" s="27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7"/>
      <c r="K367" s="27"/>
      <c r="L367" s="27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7"/>
      <c r="K368" s="27"/>
      <c r="L368" s="27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7"/>
      <c r="K369" s="27"/>
      <c r="L369" s="27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7"/>
      <c r="K370" s="27"/>
      <c r="L370" s="27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7"/>
      <c r="K371" s="27"/>
      <c r="L371" s="27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7"/>
      <c r="K372" s="27"/>
      <c r="L372" s="27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7"/>
      <c r="K373" s="27"/>
      <c r="L373" s="27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7"/>
      <c r="K374" s="27"/>
      <c r="L374" s="27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7"/>
      <c r="K375" s="27"/>
      <c r="L375" s="27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7"/>
      <c r="K376" s="27"/>
      <c r="L376" s="27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7"/>
      <c r="K377" s="27"/>
      <c r="L377" s="27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7"/>
      <c r="K378" s="27"/>
      <c r="L378" s="27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7"/>
      <c r="K379" s="27"/>
      <c r="L379" s="27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7"/>
      <c r="K380" s="27"/>
      <c r="L380" s="27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7"/>
      <c r="K381" s="27"/>
      <c r="L381" s="27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7"/>
      <c r="K382" s="27"/>
      <c r="L382" s="27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7"/>
      <c r="K383" s="27"/>
      <c r="L383" s="27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7"/>
      <c r="K384" s="27"/>
      <c r="L384" s="27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7"/>
      <c r="K385" s="27"/>
      <c r="L385" s="27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7"/>
      <c r="K386" s="27"/>
      <c r="L386" s="27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7"/>
      <c r="K387" s="27"/>
      <c r="L387" s="27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7"/>
      <c r="K388" s="27"/>
      <c r="L388" s="27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7"/>
      <c r="K389" s="27"/>
      <c r="L389" s="27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7"/>
      <c r="K390" s="27"/>
      <c r="L390" s="27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7"/>
      <c r="K391" s="27"/>
      <c r="L391" s="27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7"/>
      <c r="K392" s="27"/>
      <c r="L392" s="27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7"/>
      <c r="K393" s="27"/>
      <c r="L393" s="27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7"/>
      <c r="K394" s="27"/>
      <c r="L394" s="27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7"/>
      <c r="K395" s="27"/>
      <c r="L395" s="27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7"/>
      <c r="K396" s="27"/>
      <c r="L396" s="27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7"/>
      <c r="K397" s="27"/>
      <c r="L397" s="27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7"/>
      <c r="K398" s="27"/>
      <c r="L398" s="27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7"/>
      <c r="K399" s="27"/>
      <c r="L399" s="27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7"/>
      <c r="K400" s="27"/>
      <c r="L400" s="27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7"/>
      <c r="K401" s="27"/>
      <c r="L401" s="27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7"/>
      <c r="K402" s="27"/>
      <c r="L402" s="27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7"/>
      <c r="K403" s="27"/>
      <c r="L403" s="27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7"/>
      <c r="K404" s="27"/>
      <c r="L404" s="27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7"/>
      <c r="K405" s="27"/>
      <c r="L405" s="27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7"/>
      <c r="K406" s="27"/>
      <c r="L406" s="27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7"/>
      <c r="K407" s="27"/>
      <c r="L407" s="27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7"/>
      <c r="K408" s="27"/>
      <c r="L408" s="27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7"/>
      <c r="K409" s="27"/>
      <c r="L409" s="27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7"/>
      <c r="K410" s="27"/>
      <c r="L410" s="27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7"/>
      <c r="K411" s="27"/>
      <c r="L411" s="27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7"/>
      <c r="K412" s="27"/>
      <c r="L412" s="27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7"/>
      <c r="K413" s="27"/>
      <c r="L413" s="27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7"/>
      <c r="K414" s="27"/>
      <c r="L414" s="27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7"/>
      <c r="K415" s="27"/>
      <c r="L415" s="27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7"/>
      <c r="K416" s="27"/>
      <c r="L416" s="27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7"/>
      <c r="K417" s="27"/>
      <c r="L417" s="27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7"/>
      <c r="K418" s="27"/>
      <c r="L418" s="27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7"/>
      <c r="K419" s="27"/>
      <c r="L419" s="27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7"/>
      <c r="K420" s="27"/>
      <c r="L420" s="27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7"/>
      <c r="K421" s="27"/>
      <c r="L421" s="27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7"/>
      <c r="K422" s="27"/>
      <c r="L422" s="27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7"/>
      <c r="K423" s="27"/>
      <c r="L423" s="27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7"/>
      <c r="K424" s="27"/>
      <c r="L424" s="27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7"/>
      <c r="K425" s="27"/>
      <c r="L425" s="27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7"/>
      <c r="K426" s="27"/>
      <c r="L426" s="27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7"/>
      <c r="K427" s="27"/>
      <c r="L427" s="27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7"/>
      <c r="K428" s="27"/>
      <c r="L428" s="27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7"/>
      <c r="K429" s="27"/>
      <c r="L429" s="27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7"/>
      <c r="K430" s="27"/>
      <c r="L430" s="27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7"/>
      <c r="K431" s="27"/>
      <c r="L431" s="27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7"/>
      <c r="K432" s="27"/>
      <c r="L432" s="27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7"/>
      <c r="K433" s="27"/>
      <c r="L433" s="27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7"/>
      <c r="K434" s="27"/>
      <c r="L434" s="27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7"/>
      <c r="K435" s="27"/>
      <c r="L435" s="27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7"/>
      <c r="K436" s="27"/>
      <c r="L436" s="27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7"/>
      <c r="K437" s="27"/>
      <c r="L437" s="27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7"/>
      <c r="K438" s="27"/>
      <c r="L438" s="27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7"/>
      <c r="K439" s="27"/>
      <c r="L439" s="27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7"/>
      <c r="K440" s="27"/>
      <c r="L440" s="27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7"/>
      <c r="K441" s="27"/>
      <c r="L441" s="27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7"/>
      <c r="K442" s="27"/>
      <c r="L442" s="27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7"/>
      <c r="K443" s="27"/>
      <c r="L443" s="27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7"/>
      <c r="K444" s="27"/>
      <c r="L444" s="27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7"/>
      <c r="K445" s="27"/>
      <c r="L445" s="27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7"/>
      <c r="K446" s="27"/>
      <c r="L446" s="27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7"/>
      <c r="K447" s="27"/>
      <c r="L447" s="27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7"/>
      <c r="K448" s="27"/>
      <c r="L448" s="27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7"/>
      <c r="K449" s="27"/>
      <c r="L449" s="27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7"/>
      <c r="K450" s="27"/>
      <c r="L450" s="27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7"/>
      <c r="K451" s="27"/>
      <c r="L451" s="27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7"/>
      <c r="K452" s="27"/>
      <c r="L452" s="27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7"/>
      <c r="K453" s="27"/>
      <c r="L453" s="27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7"/>
      <c r="K454" s="27"/>
      <c r="L454" s="27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7"/>
      <c r="K455" s="27"/>
      <c r="L455" s="27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7"/>
      <c r="K456" s="27"/>
      <c r="L456" s="27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7"/>
      <c r="K457" s="27"/>
      <c r="L457" s="27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7"/>
      <c r="K458" s="27"/>
      <c r="L458" s="27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7"/>
      <c r="K459" s="27"/>
      <c r="L459" s="27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7"/>
      <c r="K460" s="27"/>
      <c r="L460" s="27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7"/>
      <c r="K461" s="27"/>
      <c r="L461" s="27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7"/>
      <c r="K462" s="27"/>
      <c r="L462" s="27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7"/>
      <c r="K463" s="27"/>
      <c r="L463" s="27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7"/>
      <c r="K464" s="27"/>
      <c r="L464" s="27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7"/>
      <c r="K465" s="27"/>
      <c r="L465" s="27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7"/>
      <c r="K466" s="27"/>
      <c r="L466" s="27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7"/>
      <c r="K467" s="27"/>
      <c r="L467" s="27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7"/>
      <c r="K468" s="27"/>
      <c r="L468" s="27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7"/>
      <c r="K469" s="27"/>
      <c r="L469" s="27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7"/>
      <c r="K470" s="27"/>
      <c r="L470" s="27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7"/>
      <c r="K471" s="27"/>
      <c r="L471" s="27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7"/>
      <c r="K472" s="27"/>
      <c r="L472" s="27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7"/>
      <c r="K473" s="27"/>
      <c r="L473" s="27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7"/>
      <c r="K474" s="27"/>
      <c r="L474" s="27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7"/>
      <c r="K475" s="27"/>
      <c r="L475" s="27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7"/>
      <c r="K476" s="27"/>
      <c r="L476" s="27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7"/>
      <c r="K477" s="27"/>
      <c r="L477" s="27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7"/>
      <c r="K478" s="27"/>
      <c r="L478" s="27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7"/>
      <c r="K479" s="27"/>
      <c r="L479" s="27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7"/>
      <c r="K480" s="27"/>
      <c r="L480" s="27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7"/>
      <c r="K481" s="27"/>
      <c r="L481" s="27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7"/>
      <c r="K482" s="27"/>
      <c r="L482" s="27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7"/>
      <c r="K483" s="27"/>
      <c r="L483" s="27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7"/>
      <c r="K484" s="27"/>
      <c r="L484" s="27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7"/>
      <c r="K485" s="27"/>
      <c r="L485" s="27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7"/>
      <c r="K486" s="27"/>
      <c r="L486" s="27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7"/>
      <c r="K487" s="27"/>
      <c r="L487" s="27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7"/>
      <c r="K488" s="27"/>
      <c r="L488" s="27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7"/>
      <c r="K489" s="27"/>
      <c r="L489" s="27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7"/>
      <c r="K490" s="27"/>
      <c r="L490" s="27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7"/>
      <c r="K491" s="27"/>
      <c r="L491" s="27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7"/>
      <c r="K492" s="27"/>
      <c r="L492" s="27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7"/>
      <c r="K493" s="27"/>
      <c r="L493" s="27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7"/>
      <c r="K494" s="27"/>
      <c r="L494" s="27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7"/>
      <c r="K495" s="27"/>
      <c r="L495" s="27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7"/>
      <c r="K496" s="27"/>
      <c r="L496" s="27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7"/>
      <c r="K497" s="27"/>
      <c r="L497" s="27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7"/>
      <c r="K498" s="27"/>
      <c r="L498" s="27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7"/>
      <c r="K499" s="27"/>
      <c r="L499" s="27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7"/>
      <c r="K500" s="27"/>
      <c r="L500" s="27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7"/>
      <c r="K501" s="27"/>
      <c r="L501" s="27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7"/>
      <c r="K502" s="27"/>
      <c r="L502" s="27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7"/>
      <c r="K503" s="27"/>
      <c r="L503" s="27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7"/>
      <c r="K504" s="27"/>
      <c r="L504" s="27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7"/>
      <c r="K505" s="27"/>
      <c r="L505" s="27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7"/>
      <c r="K506" s="27"/>
      <c r="L506" s="27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7"/>
      <c r="K507" s="27"/>
      <c r="L507" s="27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7"/>
      <c r="K508" s="27"/>
      <c r="L508" s="27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7"/>
      <c r="K509" s="27"/>
      <c r="L509" s="27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7"/>
      <c r="K510" s="27"/>
      <c r="L510" s="27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7"/>
      <c r="K511" s="27"/>
      <c r="L511" s="27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7"/>
      <c r="K512" s="27"/>
      <c r="L512" s="27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7"/>
      <c r="K513" s="27"/>
      <c r="L513" s="27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7"/>
      <c r="K514" s="27"/>
      <c r="L514" s="27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7"/>
      <c r="K515" s="27"/>
      <c r="L515" s="27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7"/>
      <c r="K516" s="27"/>
      <c r="L516" s="27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7"/>
      <c r="K517" s="27"/>
      <c r="L517" s="27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7"/>
      <c r="K518" s="27"/>
      <c r="L518" s="27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7"/>
      <c r="K519" s="27"/>
      <c r="L519" s="27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7"/>
      <c r="K520" s="27"/>
      <c r="L520" s="27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7"/>
      <c r="K521" s="27"/>
      <c r="L521" s="27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7"/>
      <c r="K522" s="27"/>
      <c r="L522" s="27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7"/>
      <c r="K523" s="27"/>
      <c r="L523" s="27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7"/>
      <c r="K524" s="27"/>
      <c r="L524" s="27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7"/>
      <c r="K525" s="27"/>
      <c r="L525" s="27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7"/>
      <c r="K526" s="27"/>
      <c r="L526" s="27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7"/>
      <c r="K527" s="27"/>
      <c r="L527" s="27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7"/>
      <c r="K528" s="27"/>
      <c r="L528" s="27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7"/>
      <c r="K529" s="27"/>
      <c r="L529" s="27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7"/>
      <c r="K530" s="27"/>
      <c r="L530" s="27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7"/>
      <c r="K531" s="27"/>
      <c r="L531" s="27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7"/>
      <c r="K532" s="27"/>
      <c r="L532" s="27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7"/>
      <c r="K533" s="27"/>
      <c r="L533" s="27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7"/>
      <c r="K534" s="27"/>
      <c r="L534" s="27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7"/>
      <c r="K535" s="27"/>
      <c r="L535" s="27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7"/>
      <c r="K536" s="27"/>
      <c r="L536" s="27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7"/>
      <c r="K537" s="27"/>
      <c r="L537" s="27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7"/>
      <c r="K538" s="27"/>
      <c r="L538" s="27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7"/>
      <c r="K539" s="27"/>
      <c r="L539" s="27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7"/>
      <c r="K540" s="27"/>
      <c r="L540" s="27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7"/>
      <c r="K541" s="27"/>
      <c r="L541" s="27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7"/>
      <c r="K542" s="27"/>
      <c r="L542" s="27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7"/>
      <c r="K543" s="27"/>
      <c r="L543" s="27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7"/>
      <c r="K544" s="27"/>
      <c r="L544" s="27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7"/>
      <c r="K545" s="27"/>
      <c r="L545" s="27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7"/>
      <c r="K546" s="27"/>
      <c r="L546" s="27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7"/>
      <c r="K547" s="27"/>
      <c r="L547" s="27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7"/>
      <c r="K548" s="27"/>
      <c r="L548" s="27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7"/>
      <c r="K549" s="27"/>
      <c r="L549" s="27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7"/>
      <c r="K550" s="27"/>
      <c r="L550" s="27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7"/>
      <c r="K551" s="27"/>
      <c r="L551" s="27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7"/>
      <c r="K552" s="27"/>
      <c r="L552" s="27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7"/>
      <c r="K553" s="27"/>
      <c r="L553" s="27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7"/>
      <c r="K554" s="27"/>
      <c r="L554" s="27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7"/>
      <c r="K555" s="27"/>
      <c r="L555" s="27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7"/>
      <c r="K556" s="27"/>
      <c r="L556" s="27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7"/>
      <c r="K557" s="27"/>
      <c r="L557" s="27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7"/>
      <c r="K558" s="27"/>
      <c r="L558" s="27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7"/>
      <c r="K559" s="27"/>
      <c r="L559" s="27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7"/>
      <c r="K560" s="27"/>
      <c r="L560" s="27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7"/>
      <c r="K561" s="27"/>
      <c r="L561" s="27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7"/>
      <c r="K562" s="27"/>
      <c r="L562" s="27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7"/>
      <c r="K563" s="27"/>
      <c r="L563" s="27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7"/>
      <c r="K564" s="27"/>
      <c r="L564" s="27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7"/>
      <c r="K565" s="27"/>
      <c r="L565" s="27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7"/>
      <c r="K566" s="27"/>
      <c r="L566" s="27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7"/>
      <c r="K567" s="27"/>
      <c r="L567" s="27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7"/>
      <c r="K568" s="27"/>
      <c r="L568" s="27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7"/>
      <c r="K569" s="27"/>
      <c r="L569" s="27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7"/>
      <c r="K570" s="27"/>
      <c r="L570" s="27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7"/>
      <c r="K571" s="27"/>
      <c r="L571" s="27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7"/>
      <c r="K572" s="27"/>
      <c r="L572" s="27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7"/>
      <c r="K573" s="27"/>
      <c r="L573" s="27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7"/>
      <c r="K574" s="27"/>
      <c r="L574" s="27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7"/>
      <c r="K575" s="27"/>
      <c r="L575" s="27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7"/>
      <c r="K576" s="27"/>
      <c r="L576" s="27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7"/>
      <c r="K577" s="27"/>
      <c r="L577" s="27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7"/>
      <c r="K578" s="27"/>
      <c r="L578" s="27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7"/>
      <c r="K579" s="27"/>
      <c r="L579" s="27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7"/>
      <c r="K580" s="27"/>
      <c r="L580" s="27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7"/>
      <c r="K581" s="27"/>
      <c r="L581" s="27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7"/>
      <c r="K582" s="27"/>
      <c r="L582" s="27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7"/>
      <c r="K583" s="27"/>
      <c r="L583" s="27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7"/>
      <c r="K584" s="27"/>
      <c r="L584" s="27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7"/>
      <c r="K585" s="27"/>
      <c r="L585" s="27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7"/>
      <c r="K586" s="27"/>
      <c r="L586" s="27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7"/>
      <c r="K587" s="27"/>
      <c r="L587" s="27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7"/>
      <c r="K588" s="27"/>
      <c r="L588" s="27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7"/>
      <c r="K589" s="27"/>
      <c r="L589" s="27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7"/>
      <c r="K590" s="27"/>
      <c r="L590" s="27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7"/>
      <c r="K591" s="27"/>
      <c r="L591" s="27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7"/>
      <c r="K592" s="27"/>
      <c r="L592" s="27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7"/>
      <c r="K593" s="27"/>
      <c r="L593" s="27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7"/>
      <c r="K594" s="27"/>
      <c r="L594" s="27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7"/>
      <c r="K595" s="27"/>
      <c r="L595" s="27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7"/>
      <c r="K596" s="27"/>
      <c r="L596" s="27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7"/>
      <c r="K597" s="27"/>
      <c r="L597" s="27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7"/>
      <c r="K598" s="27"/>
      <c r="L598" s="27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7"/>
      <c r="K599" s="27"/>
      <c r="L599" s="27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7"/>
      <c r="K600" s="27"/>
      <c r="L600" s="27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7"/>
      <c r="K601" s="27"/>
      <c r="L601" s="27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7"/>
      <c r="K602" s="27"/>
      <c r="L602" s="27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7"/>
      <c r="K603" s="27"/>
      <c r="L603" s="27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7"/>
      <c r="K604" s="27"/>
      <c r="L604" s="27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7"/>
      <c r="K605" s="27"/>
      <c r="L605" s="27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7"/>
      <c r="K606" s="27"/>
      <c r="L606" s="27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7"/>
      <c r="K607" s="27"/>
      <c r="L607" s="27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7"/>
      <c r="K608" s="27"/>
      <c r="L608" s="27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7"/>
      <c r="K609" s="27"/>
      <c r="L609" s="27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7"/>
      <c r="K610" s="27"/>
      <c r="L610" s="27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7"/>
      <c r="K611" s="27"/>
      <c r="L611" s="27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7"/>
      <c r="K612" s="27"/>
      <c r="L612" s="27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7"/>
      <c r="K613" s="27"/>
      <c r="L613" s="27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7"/>
      <c r="K614" s="27"/>
      <c r="L614" s="27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7"/>
      <c r="K615" s="27"/>
      <c r="L615" s="27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7"/>
      <c r="K616" s="27"/>
      <c r="L616" s="27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7"/>
      <c r="K617" s="27"/>
      <c r="L617" s="27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7"/>
      <c r="K618" s="27"/>
      <c r="L618" s="27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7"/>
      <c r="K619" s="27"/>
      <c r="L619" s="27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7"/>
      <c r="K620" s="27"/>
      <c r="L620" s="27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7"/>
      <c r="K621" s="27"/>
      <c r="L621" s="27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7"/>
      <c r="K622" s="27"/>
      <c r="L622" s="27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7"/>
      <c r="K623" s="27"/>
      <c r="L623" s="27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7"/>
      <c r="K624" s="27"/>
      <c r="L624" s="27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7"/>
      <c r="K625" s="27"/>
      <c r="L625" s="27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7"/>
      <c r="K626" s="27"/>
      <c r="L626" s="27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7"/>
      <c r="K627" s="27"/>
      <c r="L627" s="27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7"/>
      <c r="K628" s="27"/>
      <c r="L628" s="27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7"/>
      <c r="K629" s="27"/>
      <c r="L629" s="27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7"/>
      <c r="K630" s="27"/>
      <c r="L630" s="27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7"/>
      <c r="K631" s="27"/>
      <c r="L631" s="27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7"/>
      <c r="K632" s="27"/>
      <c r="L632" s="27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7"/>
      <c r="K633" s="27"/>
      <c r="L633" s="27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7"/>
      <c r="K634" s="27"/>
      <c r="L634" s="27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7"/>
      <c r="K635" s="27"/>
      <c r="L635" s="27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7"/>
      <c r="K636" s="27"/>
      <c r="L636" s="27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7"/>
      <c r="K637" s="27"/>
      <c r="L637" s="27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7"/>
      <c r="K638" s="27"/>
      <c r="L638" s="27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7"/>
      <c r="K639" s="27"/>
      <c r="L639" s="27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7"/>
      <c r="K640" s="27"/>
      <c r="L640" s="27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7"/>
      <c r="K641" s="27"/>
      <c r="L641" s="27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7"/>
      <c r="K642" s="27"/>
      <c r="L642" s="27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7"/>
      <c r="K643" s="27"/>
      <c r="L643" s="27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7"/>
      <c r="K644" s="27"/>
      <c r="L644" s="27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7"/>
      <c r="K645" s="27"/>
      <c r="L645" s="27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7"/>
      <c r="K646" s="27"/>
      <c r="L646" s="27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7"/>
      <c r="K647" s="27"/>
      <c r="L647" s="27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7"/>
      <c r="K648" s="27"/>
      <c r="L648" s="27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7"/>
      <c r="K649" s="27"/>
      <c r="L649" s="27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7"/>
      <c r="K650" s="27"/>
      <c r="L650" s="27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7"/>
      <c r="K651" s="27"/>
      <c r="L651" s="27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7"/>
      <c r="K652" s="27"/>
      <c r="L652" s="27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7"/>
      <c r="K653" s="27"/>
      <c r="L653" s="27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7"/>
      <c r="K654" s="27"/>
      <c r="L654" s="27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7"/>
      <c r="K655" s="27"/>
      <c r="L655" s="27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7"/>
      <c r="K656" s="27"/>
      <c r="L656" s="27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7"/>
      <c r="K657" s="27"/>
      <c r="L657" s="27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7"/>
      <c r="K658" s="27"/>
      <c r="L658" s="27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7"/>
      <c r="K659" s="27"/>
      <c r="L659" s="27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7"/>
      <c r="K660" s="27"/>
      <c r="L660" s="27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7"/>
      <c r="K661" s="27"/>
      <c r="L661" s="27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7"/>
      <c r="K662" s="27"/>
      <c r="L662" s="27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7"/>
      <c r="K663" s="27"/>
      <c r="L663" s="27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7"/>
      <c r="K664" s="27"/>
      <c r="L664" s="27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7"/>
      <c r="K665" s="27"/>
      <c r="L665" s="27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7"/>
      <c r="K666" s="27"/>
      <c r="L666" s="27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7"/>
      <c r="K667" s="27"/>
      <c r="L667" s="27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7"/>
      <c r="K668" s="27"/>
      <c r="L668" s="27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7"/>
      <c r="K669" s="27"/>
      <c r="L669" s="27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7"/>
      <c r="K670" s="27"/>
      <c r="L670" s="27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7"/>
      <c r="K671" s="27"/>
      <c r="L671" s="27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7"/>
      <c r="K672" s="27"/>
      <c r="L672" s="27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7"/>
      <c r="K673" s="27"/>
      <c r="L673" s="27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7"/>
      <c r="K674" s="27"/>
      <c r="L674" s="27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7"/>
      <c r="K675" s="27"/>
      <c r="L675" s="27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7"/>
      <c r="K676" s="27"/>
      <c r="L676" s="27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7"/>
      <c r="K677" s="27"/>
      <c r="L677" s="27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7"/>
      <c r="K678" s="27"/>
      <c r="L678" s="27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7"/>
      <c r="K679" s="27"/>
      <c r="L679" s="27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7"/>
      <c r="K680" s="27"/>
      <c r="L680" s="27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7"/>
      <c r="K681" s="27"/>
      <c r="L681" s="27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7"/>
      <c r="K682" s="27"/>
      <c r="L682" s="27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7"/>
      <c r="K683" s="27"/>
      <c r="L683" s="27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7"/>
      <c r="K684" s="27"/>
      <c r="L684" s="27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7"/>
      <c r="K685" s="27"/>
      <c r="L685" s="27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7"/>
      <c r="K686" s="27"/>
      <c r="L686" s="27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7"/>
      <c r="K687" s="27"/>
      <c r="L687" s="27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7"/>
      <c r="K688" s="27"/>
      <c r="L688" s="27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7"/>
      <c r="K689" s="27"/>
      <c r="L689" s="27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7"/>
      <c r="K690" s="27"/>
      <c r="L690" s="27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7"/>
      <c r="K691" s="27"/>
      <c r="L691" s="27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7"/>
      <c r="K692" s="27"/>
      <c r="L692" s="27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7"/>
      <c r="K693" s="27"/>
      <c r="L693" s="27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7"/>
      <c r="K694" s="27"/>
      <c r="L694" s="27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7"/>
      <c r="K695" s="27"/>
      <c r="L695" s="27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7"/>
      <c r="K696" s="27"/>
      <c r="L696" s="27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7"/>
      <c r="K697" s="27"/>
      <c r="L697" s="27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7"/>
      <c r="K698" s="27"/>
      <c r="L698" s="27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7"/>
      <c r="K699" s="27"/>
      <c r="L699" s="27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7"/>
      <c r="K700" s="27"/>
      <c r="L700" s="27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7"/>
      <c r="K701" s="27"/>
      <c r="L701" s="27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7"/>
      <c r="K702" s="27"/>
      <c r="L702" s="27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7"/>
      <c r="K703" s="27"/>
      <c r="L703" s="27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7"/>
      <c r="K704" s="27"/>
      <c r="L704" s="27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7"/>
      <c r="K705" s="27"/>
      <c r="L705" s="27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7"/>
      <c r="K706" s="27"/>
      <c r="L706" s="27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7"/>
      <c r="K707" s="27"/>
      <c r="L707" s="27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7"/>
      <c r="K708" s="27"/>
      <c r="L708" s="27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7"/>
      <c r="K709" s="27"/>
      <c r="L709" s="27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7"/>
      <c r="K710" s="27"/>
      <c r="L710" s="27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7"/>
      <c r="K711" s="27"/>
      <c r="L711" s="27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7"/>
      <c r="K712" s="27"/>
      <c r="L712" s="27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7"/>
      <c r="K713" s="27"/>
      <c r="L713" s="27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7"/>
      <c r="K714" s="27"/>
      <c r="L714" s="27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7"/>
      <c r="K715" s="27"/>
      <c r="L715" s="27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7"/>
      <c r="K716" s="27"/>
      <c r="L716" s="27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7"/>
      <c r="K717" s="27"/>
      <c r="L717" s="27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7"/>
      <c r="K718" s="27"/>
      <c r="L718" s="27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7"/>
      <c r="K719" s="27"/>
      <c r="L719" s="27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7"/>
      <c r="K720" s="27"/>
      <c r="L720" s="27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7"/>
      <c r="K721" s="27"/>
      <c r="L721" s="27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7"/>
      <c r="K722" s="27"/>
      <c r="L722" s="27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7"/>
      <c r="K723" s="27"/>
      <c r="L723" s="27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7"/>
      <c r="K724" s="27"/>
      <c r="L724" s="27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7"/>
      <c r="K725" s="27"/>
      <c r="L725" s="27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7"/>
      <c r="K726" s="27"/>
      <c r="L726" s="27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7"/>
      <c r="K727" s="27"/>
      <c r="L727" s="27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7"/>
      <c r="K728" s="27"/>
      <c r="L728" s="27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7"/>
      <c r="K729" s="27"/>
      <c r="L729" s="27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7"/>
      <c r="K730" s="27"/>
      <c r="L730" s="27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7"/>
      <c r="K731" s="27"/>
      <c r="L731" s="27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7"/>
      <c r="K732" s="27"/>
      <c r="L732" s="27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7"/>
      <c r="K733" s="27"/>
      <c r="L733" s="27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7"/>
      <c r="K734" s="27"/>
      <c r="L734" s="27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7"/>
      <c r="K735" s="27"/>
      <c r="L735" s="27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7"/>
      <c r="K736" s="27"/>
      <c r="L736" s="27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7"/>
      <c r="K737" s="27"/>
      <c r="L737" s="27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7"/>
      <c r="K738" s="27"/>
      <c r="L738" s="27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7"/>
      <c r="K739" s="27"/>
      <c r="L739" s="27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7"/>
      <c r="K740" s="27"/>
      <c r="L740" s="27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7"/>
      <c r="K741" s="27"/>
      <c r="L741" s="27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7"/>
      <c r="K742" s="27"/>
      <c r="L742" s="27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7"/>
      <c r="K743" s="27"/>
      <c r="L743" s="27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7"/>
      <c r="K744" s="27"/>
      <c r="L744" s="27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7"/>
      <c r="K745" s="27"/>
      <c r="L745" s="27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7"/>
      <c r="K746" s="27"/>
      <c r="L746" s="27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7"/>
      <c r="K747" s="27"/>
      <c r="L747" s="27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7"/>
      <c r="K748" s="27"/>
      <c r="L748" s="27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7"/>
      <c r="K749" s="27"/>
      <c r="L749" s="27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7"/>
      <c r="K750" s="27"/>
      <c r="L750" s="27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7"/>
      <c r="K751" s="27"/>
      <c r="L751" s="27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7"/>
      <c r="K752" s="27"/>
      <c r="L752" s="27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7"/>
      <c r="K753" s="27"/>
      <c r="L753" s="27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7"/>
      <c r="K754" s="27"/>
      <c r="L754" s="27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7"/>
      <c r="K755" s="27"/>
      <c r="L755" s="27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7"/>
      <c r="K756" s="27"/>
      <c r="L756" s="27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7"/>
      <c r="K757" s="27"/>
      <c r="L757" s="27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7"/>
      <c r="K758" s="27"/>
      <c r="L758" s="27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7"/>
      <c r="K759" s="27"/>
      <c r="L759" s="27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7"/>
      <c r="K760" s="27"/>
      <c r="L760" s="27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7"/>
      <c r="K761" s="27"/>
      <c r="L761" s="27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7"/>
      <c r="K762" s="27"/>
      <c r="L762" s="27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7"/>
      <c r="K763" s="27"/>
      <c r="L763" s="27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7"/>
      <c r="K764" s="27"/>
      <c r="L764" s="27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7"/>
      <c r="K765" s="27"/>
      <c r="L765" s="27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7"/>
      <c r="K766" s="27"/>
      <c r="L766" s="27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7"/>
      <c r="K767" s="27"/>
      <c r="L767" s="27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7"/>
      <c r="K768" s="27"/>
      <c r="L768" s="27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7"/>
      <c r="K769" s="27"/>
      <c r="L769" s="27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7"/>
      <c r="K770" s="27"/>
      <c r="L770" s="27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7"/>
      <c r="K771" s="27"/>
      <c r="L771" s="27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7"/>
      <c r="K772" s="27"/>
      <c r="L772" s="27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7"/>
      <c r="K773" s="27"/>
      <c r="L773" s="27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7"/>
      <c r="K774" s="27"/>
      <c r="L774" s="27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7"/>
      <c r="K775" s="27"/>
      <c r="L775" s="27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7"/>
      <c r="K776" s="27"/>
      <c r="L776" s="27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7"/>
      <c r="K777" s="27"/>
      <c r="L777" s="27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7"/>
      <c r="K778" s="27"/>
      <c r="L778" s="27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7"/>
      <c r="K779" s="27"/>
      <c r="L779" s="27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7"/>
      <c r="K780" s="27"/>
      <c r="L780" s="27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7"/>
      <c r="K781" s="27"/>
      <c r="L781" s="27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7"/>
      <c r="K782" s="27"/>
      <c r="L782" s="27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7"/>
      <c r="K783" s="27"/>
      <c r="L783" s="27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7"/>
      <c r="K784" s="27"/>
      <c r="L784" s="27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7"/>
      <c r="K785" s="27"/>
      <c r="L785" s="27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7"/>
      <c r="K786" s="27"/>
      <c r="L786" s="27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7"/>
      <c r="K787" s="27"/>
      <c r="L787" s="27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7"/>
      <c r="K788" s="27"/>
      <c r="L788" s="27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7"/>
      <c r="K789" s="27"/>
      <c r="L789" s="27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7"/>
      <c r="K790" s="27"/>
      <c r="L790" s="27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7"/>
      <c r="K791" s="27"/>
      <c r="L791" s="27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7"/>
      <c r="K792" s="27"/>
      <c r="L792" s="27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7"/>
      <c r="K793" s="27"/>
      <c r="L793" s="27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7"/>
      <c r="K794" s="27"/>
      <c r="L794" s="27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7"/>
      <c r="K795" s="27"/>
      <c r="L795" s="27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7"/>
      <c r="K796" s="27"/>
      <c r="L796" s="27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7"/>
      <c r="K797" s="27"/>
      <c r="L797" s="27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7"/>
      <c r="K798" s="27"/>
      <c r="L798" s="27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7"/>
      <c r="K799" s="27"/>
      <c r="L799" s="27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7"/>
      <c r="K800" s="27"/>
      <c r="L800" s="27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7"/>
      <c r="K801" s="27"/>
      <c r="L801" s="27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7"/>
      <c r="K802" s="27"/>
      <c r="L802" s="27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7"/>
      <c r="K803" s="27"/>
      <c r="L803" s="27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7"/>
      <c r="K804" s="27"/>
      <c r="L804" s="27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7"/>
      <c r="K805" s="27"/>
      <c r="L805" s="27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7"/>
      <c r="K806" s="27"/>
      <c r="L806" s="27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7"/>
      <c r="K807" s="27"/>
      <c r="L807" s="27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7"/>
      <c r="K808" s="27"/>
      <c r="L808" s="27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7"/>
      <c r="K809" s="27"/>
      <c r="L809" s="27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7"/>
      <c r="K810" s="27"/>
      <c r="L810" s="27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7"/>
      <c r="K811" s="27"/>
      <c r="L811" s="27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7"/>
      <c r="K812" s="27"/>
      <c r="L812" s="27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7"/>
      <c r="K813" s="27"/>
      <c r="L813" s="27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7"/>
      <c r="K814" s="27"/>
      <c r="L814" s="27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7"/>
      <c r="K815" s="27"/>
      <c r="L815" s="27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7"/>
      <c r="K816" s="27"/>
      <c r="L816" s="27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7"/>
      <c r="K817" s="27"/>
      <c r="L817" s="27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7"/>
      <c r="K818" s="27"/>
      <c r="L818" s="27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7"/>
      <c r="K819" s="27"/>
      <c r="L819" s="27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7"/>
      <c r="K820" s="27"/>
      <c r="L820" s="27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7"/>
      <c r="K821" s="27"/>
      <c r="L821" s="27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7"/>
      <c r="K822" s="27"/>
      <c r="L822" s="27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7"/>
      <c r="K823" s="27"/>
      <c r="L823" s="27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7"/>
      <c r="K824" s="27"/>
      <c r="L824" s="27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7"/>
      <c r="K825" s="27"/>
      <c r="L825" s="27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7"/>
      <c r="K826" s="27"/>
      <c r="L826" s="27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7"/>
      <c r="K827" s="27"/>
      <c r="L827" s="27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7"/>
      <c r="K828" s="27"/>
      <c r="L828" s="27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7"/>
      <c r="K829" s="27"/>
      <c r="L829" s="27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7"/>
      <c r="K830" s="27"/>
      <c r="L830" s="27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7"/>
      <c r="K831" s="27"/>
      <c r="L831" s="27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7"/>
      <c r="K832" s="27"/>
      <c r="L832" s="27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7"/>
      <c r="K833" s="27"/>
      <c r="L833" s="27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7"/>
      <c r="K834" s="27"/>
      <c r="L834" s="27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7"/>
      <c r="K835" s="27"/>
      <c r="L835" s="27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7"/>
      <c r="K836" s="27"/>
      <c r="L836" s="27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7"/>
      <c r="K837" s="27"/>
      <c r="L837" s="27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7"/>
      <c r="K838" s="27"/>
      <c r="L838" s="27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7"/>
      <c r="K839" s="27"/>
      <c r="L839" s="27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7"/>
      <c r="K840" s="27"/>
      <c r="L840" s="27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7"/>
      <c r="K841" s="27"/>
      <c r="L841" s="27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7"/>
      <c r="K842" s="27"/>
      <c r="L842" s="27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7"/>
      <c r="K843" s="27"/>
      <c r="L843" s="27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7"/>
      <c r="K844" s="27"/>
      <c r="L844" s="27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7"/>
      <c r="K845" s="27"/>
      <c r="L845" s="27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7"/>
      <c r="K846" s="27"/>
      <c r="L846" s="27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7"/>
      <c r="K847" s="27"/>
      <c r="L847" s="27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7"/>
      <c r="K848" s="27"/>
      <c r="L848" s="27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7"/>
      <c r="K849" s="27"/>
      <c r="L849" s="27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7"/>
      <c r="K850" s="27"/>
      <c r="L850" s="27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7"/>
      <c r="K851" s="27"/>
      <c r="L851" s="27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7"/>
      <c r="K852" s="27"/>
      <c r="L852" s="27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7"/>
      <c r="K853" s="27"/>
      <c r="L853" s="27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7"/>
      <c r="K854" s="27"/>
      <c r="L854" s="27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7"/>
      <c r="K855" s="27"/>
      <c r="L855" s="27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7"/>
      <c r="K856" s="27"/>
      <c r="L856" s="27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7"/>
      <c r="K857" s="27"/>
      <c r="L857" s="27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7"/>
      <c r="K858" s="27"/>
      <c r="L858" s="27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7"/>
      <c r="K859" s="27"/>
      <c r="L859" s="27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7"/>
      <c r="K860" s="27"/>
      <c r="L860" s="27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7"/>
      <c r="K861" s="27"/>
      <c r="L861" s="27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7"/>
      <c r="K862" s="27"/>
      <c r="L862" s="27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7"/>
      <c r="K863" s="27"/>
      <c r="L863" s="27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7"/>
      <c r="K864" s="27"/>
      <c r="L864" s="27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7"/>
      <c r="K865" s="27"/>
      <c r="L865" s="27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7"/>
      <c r="K866" s="27"/>
      <c r="L866" s="27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7"/>
      <c r="K867" s="27"/>
      <c r="L867" s="27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7"/>
      <c r="K868" s="27"/>
      <c r="L868" s="27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7"/>
      <c r="K869" s="27"/>
      <c r="L869" s="27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7"/>
      <c r="K870" s="27"/>
      <c r="L870" s="27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7"/>
      <c r="K871" s="27"/>
      <c r="L871" s="27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7"/>
      <c r="K872" s="27"/>
      <c r="L872" s="27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7"/>
      <c r="K873" s="27"/>
      <c r="L873" s="27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7"/>
      <c r="K874" s="27"/>
      <c r="L874" s="27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7"/>
      <c r="K875" s="27"/>
      <c r="L875" s="27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7"/>
      <c r="K876" s="27"/>
      <c r="L876" s="27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7"/>
      <c r="K877" s="27"/>
      <c r="L877" s="27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7"/>
      <c r="K878" s="27"/>
      <c r="L878" s="27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7"/>
      <c r="K879" s="27"/>
      <c r="L879" s="27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7"/>
      <c r="K880" s="27"/>
      <c r="L880" s="27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7"/>
      <c r="K881" s="27"/>
      <c r="L881" s="27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7"/>
      <c r="K882" s="27"/>
      <c r="L882" s="27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7"/>
      <c r="K883" s="27"/>
      <c r="L883" s="27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7"/>
      <c r="K884" s="27"/>
      <c r="L884" s="27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7"/>
      <c r="K885" s="27"/>
      <c r="L885" s="27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7"/>
      <c r="K886" s="27"/>
      <c r="L886" s="27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7"/>
      <c r="K887" s="27"/>
      <c r="L887" s="27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7"/>
      <c r="K888" s="27"/>
      <c r="L888" s="27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7"/>
      <c r="K889" s="27"/>
      <c r="L889" s="27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7"/>
      <c r="K890" s="27"/>
      <c r="L890" s="27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7"/>
      <c r="K891" s="27"/>
      <c r="L891" s="27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7"/>
      <c r="K892" s="27"/>
      <c r="L892" s="27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7"/>
      <c r="K893" s="27"/>
      <c r="L893" s="27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7"/>
      <c r="K894" s="27"/>
      <c r="L894" s="27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7"/>
      <c r="K895" s="27"/>
      <c r="L895" s="27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7"/>
      <c r="K896" s="27"/>
      <c r="L896" s="27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7"/>
      <c r="K897" s="27"/>
      <c r="L897" s="27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7"/>
      <c r="K898" s="27"/>
      <c r="L898" s="27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7"/>
      <c r="K899" s="27"/>
      <c r="L899" s="27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7"/>
      <c r="K900" s="27"/>
      <c r="L900" s="27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7"/>
      <c r="K901" s="27"/>
      <c r="L901" s="27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7"/>
      <c r="K902" s="27"/>
      <c r="L902" s="27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7"/>
      <c r="K903" s="27"/>
      <c r="L903" s="27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7"/>
      <c r="K904" s="27"/>
      <c r="L904" s="27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7"/>
      <c r="K905" s="27"/>
      <c r="L905" s="27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7"/>
      <c r="K906" s="27"/>
      <c r="L906" s="27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7"/>
      <c r="K907" s="27"/>
      <c r="L907" s="27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7"/>
      <c r="K908" s="27"/>
      <c r="L908" s="27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7"/>
      <c r="K909" s="27"/>
      <c r="L909" s="27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7"/>
      <c r="K910" s="27"/>
      <c r="L910" s="27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7"/>
      <c r="K911" s="27"/>
      <c r="L911" s="27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7"/>
      <c r="K912" s="27"/>
      <c r="L912" s="27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7"/>
      <c r="K913" s="27"/>
      <c r="L913" s="27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7"/>
      <c r="K914" s="27"/>
      <c r="L914" s="27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7"/>
      <c r="K915" s="27"/>
      <c r="L915" s="27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7"/>
      <c r="K916" s="27"/>
      <c r="L916" s="27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7"/>
      <c r="K917" s="27"/>
      <c r="L917" s="27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7"/>
      <c r="K918" s="27"/>
      <c r="L918" s="27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7"/>
      <c r="K919" s="27"/>
      <c r="L919" s="27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7"/>
      <c r="K920" s="27"/>
      <c r="L920" s="27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7"/>
      <c r="K921" s="27"/>
      <c r="L921" s="27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7"/>
      <c r="K922" s="27"/>
      <c r="L922" s="27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7"/>
      <c r="K923" s="27"/>
      <c r="L923" s="27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7"/>
      <c r="K924" s="27"/>
      <c r="L924" s="27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7"/>
      <c r="K925" s="27"/>
      <c r="L925" s="27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7"/>
      <c r="K926" s="27"/>
      <c r="L926" s="27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7"/>
      <c r="K927" s="27"/>
      <c r="L927" s="27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7"/>
      <c r="K928" s="27"/>
      <c r="L928" s="27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7"/>
      <c r="K929" s="27"/>
      <c r="L929" s="27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7"/>
      <c r="K930" s="27"/>
      <c r="L930" s="27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7"/>
      <c r="K931" s="27"/>
      <c r="L931" s="27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7"/>
      <c r="K932" s="27"/>
      <c r="L932" s="27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7"/>
      <c r="K933" s="27"/>
      <c r="L933" s="27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7"/>
      <c r="K934" s="27"/>
      <c r="L934" s="27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7"/>
      <c r="K935" s="27"/>
      <c r="L935" s="27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7"/>
      <c r="K936" s="27"/>
      <c r="L936" s="27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7"/>
      <c r="K937" s="27"/>
      <c r="L937" s="27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7"/>
      <c r="K938" s="27"/>
      <c r="L938" s="27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7"/>
      <c r="K939" s="27"/>
      <c r="L939" s="27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7"/>
      <c r="K940" s="27"/>
      <c r="L940" s="27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7"/>
      <c r="K941" s="27"/>
      <c r="L941" s="27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7"/>
      <c r="K942" s="27"/>
      <c r="L942" s="27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7"/>
      <c r="K943" s="27"/>
      <c r="L943" s="27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7"/>
      <c r="K944" s="27"/>
      <c r="L944" s="27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7"/>
      <c r="K945" s="27"/>
      <c r="L945" s="27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7"/>
      <c r="K946" s="27"/>
      <c r="L946" s="27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7"/>
      <c r="K947" s="27"/>
      <c r="L947" s="27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7"/>
      <c r="K948" s="27"/>
      <c r="L948" s="27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7"/>
      <c r="K949" s="27"/>
      <c r="L949" s="27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7"/>
      <c r="K950" s="27"/>
      <c r="L950" s="27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7"/>
      <c r="K951" s="27"/>
      <c r="L951" s="27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7"/>
      <c r="K952" s="27"/>
      <c r="L952" s="27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7"/>
      <c r="K953" s="27"/>
      <c r="L953" s="27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7"/>
      <c r="K954" s="27"/>
      <c r="L954" s="27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7"/>
      <c r="K955" s="27"/>
      <c r="L955" s="27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7"/>
      <c r="K956" s="27"/>
      <c r="L956" s="27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7"/>
      <c r="K957" s="27"/>
      <c r="L957" s="27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7"/>
      <c r="K958" s="27"/>
      <c r="L958" s="27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7"/>
      <c r="K959" s="27"/>
      <c r="L959" s="27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7"/>
      <c r="K960" s="27"/>
      <c r="L960" s="27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7"/>
      <c r="K961" s="27"/>
      <c r="L961" s="27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7"/>
      <c r="K962" s="27"/>
      <c r="L962" s="27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7"/>
      <c r="K963" s="27"/>
      <c r="L963" s="27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7"/>
      <c r="K964" s="27"/>
      <c r="L964" s="27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7"/>
      <c r="K965" s="27"/>
      <c r="L965" s="27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7"/>
      <c r="K966" s="27"/>
      <c r="L966" s="27"/>
    </row>
  </sheetData>
  <mergeCells count="1">
    <mergeCell ref="A2:H3"/>
  </mergeCells>
  <hyperlinks>
    <hyperlink r:id="rId1" ref="F5"/>
    <hyperlink r:id="rId2" ref="I5"/>
    <hyperlink r:id="rId3" ref="F6"/>
    <hyperlink r:id="rId4" ref="I6"/>
    <hyperlink r:id="rId5" ref="F7"/>
    <hyperlink r:id="rId6" ref="I7"/>
    <hyperlink r:id="rId7" ref="F8"/>
    <hyperlink r:id="rId8" ref="I8"/>
    <hyperlink r:id="rId9" ref="F9"/>
    <hyperlink r:id="rId10" ref="I9"/>
    <hyperlink r:id="rId11" ref="F10"/>
    <hyperlink r:id="rId12" ref="I10"/>
    <hyperlink r:id="rId13" ref="F11"/>
    <hyperlink r:id="rId14" ref="I11"/>
    <hyperlink r:id="rId15" ref="F12"/>
    <hyperlink r:id="rId16" ref="I12"/>
    <hyperlink r:id="rId17" ref="F13"/>
    <hyperlink r:id="rId18" ref="I13"/>
    <hyperlink r:id="rId19" ref="F14"/>
    <hyperlink r:id="rId20" ref="I14"/>
    <hyperlink r:id="rId21" ref="F15"/>
    <hyperlink r:id="rId22" ref="I15"/>
    <hyperlink r:id="rId23" ref="F16"/>
    <hyperlink r:id="rId24" ref="I16"/>
    <hyperlink r:id="rId25" ref="F17"/>
    <hyperlink r:id="rId26" ref="I17"/>
    <hyperlink r:id="rId27" ref="F18"/>
    <hyperlink r:id="rId28" ref="I18"/>
    <hyperlink r:id="rId29" ref="F19"/>
    <hyperlink r:id="rId30" ref="I19"/>
    <hyperlink r:id="rId31" ref="F20"/>
    <hyperlink r:id="rId32" ref="I20"/>
    <hyperlink r:id="rId33" ref="F21"/>
    <hyperlink r:id="rId34" ref="I21"/>
    <hyperlink r:id="rId35" ref="F22"/>
    <hyperlink r:id="rId36" ref="I22"/>
    <hyperlink r:id="rId37" ref="F23"/>
    <hyperlink r:id="rId38" ref="I23"/>
    <hyperlink r:id="rId39" ref="F24"/>
    <hyperlink r:id="rId40" ref="I24"/>
    <hyperlink r:id="rId41" ref="F25"/>
    <hyperlink r:id="rId42" ref="I25"/>
    <hyperlink r:id="rId43" ref="F26"/>
    <hyperlink r:id="rId44" ref="I26"/>
    <hyperlink r:id="rId45" ref="F27"/>
    <hyperlink r:id="rId46" ref="I27"/>
    <hyperlink r:id="rId47" ref="F28"/>
    <hyperlink r:id="rId48" ref="I28"/>
    <hyperlink r:id="rId49" ref="F29"/>
    <hyperlink r:id="rId50" ref="I29"/>
    <hyperlink r:id="rId51" ref="F30"/>
    <hyperlink r:id="rId52" ref="I30"/>
    <hyperlink r:id="rId53" ref="F31"/>
    <hyperlink r:id="rId54" ref="I31"/>
    <hyperlink r:id="rId55" ref="F32"/>
    <hyperlink r:id="rId56" ref="I32"/>
    <hyperlink r:id="rId57" ref="F33"/>
    <hyperlink r:id="rId58" ref="I33"/>
    <hyperlink r:id="rId59" ref="F34"/>
    <hyperlink r:id="rId60" ref="I34"/>
    <hyperlink r:id="rId61" ref="F35"/>
    <hyperlink r:id="rId62" ref="I35"/>
    <hyperlink r:id="rId63" ref="F36"/>
    <hyperlink r:id="rId64" ref="I36"/>
    <hyperlink r:id="rId65" ref="F37"/>
    <hyperlink r:id="rId66" ref="I37"/>
    <hyperlink r:id="rId67" ref="F38"/>
    <hyperlink r:id="rId68" ref="I38"/>
    <hyperlink r:id="rId69" ref="F39"/>
    <hyperlink r:id="rId70" ref="I39"/>
  </hyperlinks>
  <drawing r:id="rId71"/>
</worksheet>
</file>