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tonio Prgomet\Desktop\Excel kurs\Excel, Canvas\Övningsfiler + manus\"/>
    </mc:Choice>
  </mc:AlternateContent>
  <xr:revisionPtr revIDLastSave="0" documentId="13_ncr:1_{E3E6C7AF-2BAC-4932-AFD2-9EDC600A4517}" xr6:coauthVersionLast="41" xr6:coauthVersionMax="41" xr10:uidLastSave="{00000000-0000-0000-0000-000000000000}"/>
  <bookViews>
    <workbookView xWindow="-108" yWindow="-108" windowWidth="23256" windowHeight="12576" xr2:uid="{DF9686A0-1BC9-4793-B06D-4989A188DEBB}"/>
  </bookViews>
  <sheets>
    <sheet name="F&amp;F - Orientering" sheetId="9" r:id="rId1"/>
    <sheet name="OM FUNKTIONEN" sheetId="15" r:id="rId2"/>
    <sheet name="SUMMA.OM" sheetId="10" r:id="rId3"/>
    <sheet name="Text Funktioner" sheetId="4" r:id="rId4"/>
    <sheet name="Extrahera Namn" sheetId="18" r:id="rId5"/>
    <sheet name="SAMMAN" sheetId="5" r:id="rId6"/>
    <sheet name="Personnummer - Kön" sheetId="6" r:id="rId7"/>
    <sheet name="Anonymisera Personnummer" sheetId="7" r:id="rId8"/>
    <sheet name="IFS" sheetId="8" r:id="rId9"/>
    <sheet name="LETARAD &amp; LETAKOLUMN, Betyg" sheetId="12" r:id="rId10"/>
    <sheet name="LETARAD, Exempel" sheetId="14" r:id="rId11"/>
    <sheet name="LETARAD, Exakt matchning" sheetId="20" r:id="rId12"/>
    <sheet name="Formatering - Dublettvärden" sheetId="17" r:id="rId13"/>
  </sheets>
  <externalReferences>
    <externalReference r:id="rId14"/>
    <externalReference r:id="rId15"/>
  </externalReferences>
  <definedNames>
    <definedName name="_xlnm._FilterDatabase" localSheetId="2" hidden="1">SUMMA.OM!$D$1:$I$20</definedName>
    <definedName name="aaaaaa" localSheetId="2" hidden="1">{"FirstQ",#N/A,FALSE,"Budget2000";"SecondQ",#N/A,FALSE,"Budget2000"}</definedName>
    <definedName name="aaaaaa" hidden="1">{"FirstQ",#N/A,FALSE,"Budget2000";"SecondQ",#N/A,FALSE,"Budget2000"}</definedName>
    <definedName name="Ante" localSheetId="0" hidden="1">{"FirstQ",#N/A,FALSE,"Budget2000";"SecondQ",#N/A,FALSE,"Budget2000";"Summary",#N/A,FALSE,"Budget2000"}</definedName>
    <definedName name="Ante" localSheetId="2" hidden="1">{"FirstQ",#N/A,FALSE,"Budget2000";"SecondQ",#N/A,FALSE,"Budget2000";"Summary",#N/A,FALSE,"Budget2000"}</definedName>
    <definedName name="Ante" hidden="1">{"FirstQ",#N/A,FALSE,"Budget2000";"SecondQ",#N/A,FALSE,"Budget2000";"Summary",#N/A,FALSE,"Budget2000"}</definedName>
    <definedName name="anteee" localSheetId="0" hidden="1">{"FirstQ",#N/A,FALSE,"Budget2000";"SecondQ",#N/A,FALSE,"Budget2000";"Summary",#N/A,FALSE,"Budget2000"}</definedName>
    <definedName name="anteee" localSheetId="2" hidden="1">{"FirstQ",#N/A,FALSE,"Budget2000";"SecondQ",#N/A,FALSE,"Budget2000";"Summary",#N/A,FALSE,"Budget2000"}</definedName>
    <definedName name="anteee" hidden="1">{"FirstQ",#N/A,FALSE,"Budget2000";"SecondQ",#N/A,FALSE,"Budget2000";"Summary",#N/A,FALSE,"Budget2000"}</definedName>
    <definedName name="Antonio" localSheetId="0" hidden="1">{"FirstQ",#N/A,FALSE,"Budget2000";"SecondQ",#N/A,FALSE,"Budget2000";"Summary",#N/A,FALSE,"Budget2000"}</definedName>
    <definedName name="Antonio" localSheetId="2" hidden="1">{"FirstQ",#N/A,FALSE,"Budget2000";"SecondQ",#N/A,FALSE,"Budget2000";"Summary",#N/A,FALSE,"Budget2000"}</definedName>
    <definedName name="Antonio" hidden="1">{"FirstQ",#N/A,FALSE,"Budget2000";"SecondQ",#N/A,FALSE,"Budget2000";"Summary",#N/A,FALSE,"Budget2000"}</definedName>
    <definedName name="AntonioP" localSheetId="0" hidden="1">{"AllDetail",#N/A,FALSE,"Research Budget";"1stQuarter",#N/A,FALSE,"Research Budget";"2nd Quarter",#N/A,FALSE,"Research Budget";"Summary",#N/A,FALSE,"Research Budget"}</definedName>
    <definedName name="AntonioP" localSheetId="2" hidden="1">{"AllDetail",#N/A,FALSE,"Research Budget";"1stQuarter",#N/A,FALSE,"Research Budget";"2nd Quarter",#N/A,FALSE,"Research Budget";"Summary",#N/A,FALSE,"Research Budget"}</definedName>
    <definedName name="AntonioP" hidden="1">{"AllDetail",#N/A,FALSE,"Research Budget";"1stQuarter",#N/A,FALSE,"Research Budget";"2nd Quarter",#N/A,FALSE,"Research Budget";"Summary",#N/A,FALSE,"Research Budget"}</definedName>
    <definedName name="AntonioPe" localSheetId="0" hidden="1">{"FirstQ",#N/A,FALSE,"Budget2000";"SecondQ",#N/A,FALSE,"Budget2000";"Summary",#N/A,FALSE,"Budget2000"}</definedName>
    <definedName name="AntonioPe" localSheetId="2" hidden="1">{"FirstQ",#N/A,FALSE,"Budget2000";"SecondQ",#N/A,FALSE,"Budget2000";"Summary",#N/A,FALSE,"Budget2000"}</definedName>
    <definedName name="AntonioPe" hidden="1">{"FirstQ",#N/A,FALSE,"Budget2000";"SecondQ",#N/A,FALSE,"Budget2000";"Summary",#N/A,FALSE,"Budget2000"}</definedName>
    <definedName name="asdcfrg" localSheetId="0" hidden="1">{"FirstQ",#N/A,FALSE,"Budget2000";"SecondQ",#N/A,FALSE,"Budget2000";"Summary",#N/A,FALSE,"Budget2000"}</definedName>
    <definedName name="asdcfrg" localSheetId="2" hidden="1">{"FirstQ",#N/A,FALSE,"Budget2000";"SecondQ",#N/A,FALSE,"Budget2000";"Summary",#N/A,FALSE,"Budget2000"}</definedName>
    <definedName name="asdcfrg" hidden="1">{"FirstQ",#N/A,FALSE,"Budget2000";"SecondQ",#N/A,FALSE,"Budget2000";"Summary",#N/A,FALSE,"Budget2000"}</definedName>
    <definedName name="asxcvb" localSheetId="0" hidden="1">{"FirstQ",#N/A,FALSE,"Budget2000";"SecondQ",#N/A,FALSE,"Budget2000";"Summary",#N/A,FALSE,"Budget2000"}</definedName>
    <definedName name="asxcvb" localSheetId="2" hidden="1">{"FirstQ",#N/A,FALSE,"Budget2000";"SecondQ",#N/A,FALSE,"Budget2000";"Summary",#N/A,FALSE,"Budget2000"}</definedName>
    <definedName name="asxcvb" hidden="1">{"FirstQ",#N/A,FALSE,"Budget2000";"SecondQ",#N/A,FALSE,"Budget2000";"Summary",#N/A,FALSE,"Budget2000"}</definedName>
    <definedName name="Bonus_1" localSheetId="0" hidden="1">{"FirstQ",#N/A,FALSE,"Budget2000";"SecondQ",#N/A,FALSE,"Budget2000";"Summary",#N/A,FALSE,"Budget2000"}</definedName>
    <definedName name="Bonus_1" localSheetId="2" hidden="1">{"FirstQ",#N/A,FALSE,"Budget2000";"SecondQ",#N/A,FALSE,"Budget2000";"Summary",#N/A,FALSE,"Budget2000"}</definedName>
    <definedName name="Bonus_1" hidden="1">{"FirstQ",#N/A,FALSE,"Budget2000";"SecondQ",#N/A,FALSE,"Budget2000";"Summary",#N/A,FALSE,"Budget2000"}</definedName>
    <definedName name="ColumnTitle1" localSheetId="9">#REF!</definedName>
    <definedName name="ColumnTitle1" localSheetId="11">#REF!</definedName>
    <definedName name="ColumnTitle1">#REF!</definedName>
    <definedName name="ColumnTitle2">[1]!Project2[[#Headers],[% done]]</definedName>
    <definedName name="ColumnTitle3">[1]!Project3[[#Headers],[% done]]</definedName>
    <definedName name="cvbh" localSheetId="2" hidden="1">{"FirstQ",#N/A,FALSE,"Budget2000";"SecondQ",#N/A,FALSE,"Budget2000"}</definedName>
    <definedName name="cvbh" hidden="1">{"FirstQ",#N/A,FALSE,"Budget2000";"SecondQ",#N/A,FALSE,"Budget2000"}</definedName>
    <definedName name="dasf" localSheetId="0" hidden="1">{"AllDetail",#N/A,FALSE,"Research Budget";"1stQuarter",#N/A,FALSE,"Research Budget";"2nd Quarter",#N/A,FALSE,"Research Budget";"Summary",#N/A,FALSE,"Research Budget"}</definedName>
    <definedName name="dasf" localSheetId="2" hidden="1">{"AllDetail",#N/A,FALSE,"Research Budget";"1stQuarter",#N/A,FALSE,"Research Budget";"2nd Quarter",#N/A,FALSE,"Research Budget";"Summary",#N/A,FALSE,"Research Budget"}</definedName>
    <definedName name="dasf" hidden="1">{"AllDetail",#N/A,FALSE,"Research Budget";"1stQuarter",#N/A,FALSE,"Research Budget";"2nd Quarter",#N/A,FALSE,"Research Budget";"Summary",#N/A,FALSE,"Research Budget"}</definedName>
    <definedName name="dddd" localSheetId="11">#REF!</definedName>
    <definedName name="dddd">#REF!</definedName>
    <definedName name="dddddddddddddd">#REF!</definedName>
    <definedName name="ddddddsaaa">#REF!</definedName>
    <definedName name="deecd" localSheetId="0" hidden="1">{"FirstQ",#N/A,FALSE,"Budget2000";"SecondQ",#N/A,FALSE,"Budget2000"}</definedName>
    <definedName name="deecd" localSheetId="2" hidden="1">{"FirstQ",#N/A,FALSE,"Budget2000";"SecondQ",#N/A,FALSE,"Budget2000"}</definedName>
    <definedName name="deecd" hidden="1">{"FirstQ",#N/A,FALSE,"Budget2000";"SecondQ",#N/A,FALSE,"Budget2000"}</definedName>
    <definedName name="defgbn" localSheetId="0" hidden="1">{"AllDetail",#N/A,FALSE,"Research Budget";"1stQuarter",#N/A,FALSE,"Research Budget";"2nd Quarter",#N/A,FALSE,"Research Budget";"Summary",#N/A,FALSE,"Research Budget"}</definedName>
    <definedName name="defgbn" localSheetId="2" hidden="1">{"AllDetail",#N/A,FALSE,"Research Budget";"1stQuarter",#N/A,FALSE,"Research Budget";"2nd Quarter",#N/A,FALSE,"Research Budget";"Summary",#N/A,FALSE,"Research Budget"}</definedName>
    <definedName name="defgbn" hidden="1">{"AllDetail",#N/A,FALSE,"Research Budget";"1stQuarter",#N/A,FALSE,"Research Budget";"2nd Quarter",#N/A,FALSE,"Research Budget";"Summary",#N/A,FALSE,"Research Budget"}</definedName>
    <definedName name="defgf" localSheetId="0" hidden="1">{"FirstQ",#N/A,FALSE,"Budget2000";"SecondQ",#N/A,FALSE,"Budget2000";"Summary",#N/A,FALSE,"Budget2000"}</definedName>
    <definedName name="defgf" localSheetId="2" hidden="1">{"FirstQ",#N/A,FALSE,"Budget2000";"SecondQ",#N/A,FALSE,"Budget2000";"Summary",#N/A,FALSE,"Budget2000"}</definedName>
    <definedName name="defgf" hidden="1">{"FirstQ",#N/A,FALSE,"Budget2000";"SecondQ",#N/A,FALSE,"Budget2000";"Summary",#N/A,FALSE,"Budget2000"}</definedName>
    <definedName name="dfgbhnjmkjnh" localSheetId="0" hidden="1">{"AllDetail",#N/A,FALSE,"Research Budget";"1stQuarter",#N/A,FALSE,"Research Budget";"2nd Quarter",#N/A,FALSE,"Research Budget";"Summary",#N/A,FALSE,"Research Budget"}</definedName>
    <definedName name="dfgbhnjmkjnh" localSheetId="2" hidden="1">{"AllDetail",#N/A,FALSE,"Research Budget";"1stQuarter",#N/A,FALSE,"Research Budget";"2nd Quarter",#N/A,FALSE,"Research Budget";"Summary",#N/A,FALSE,"Research Budget"}</definedName>
    <definedName name="dfgbhnjmkjnh" hidden="1">{"AllDetail",#N/A,FALSE,"Research Budget";"1stQuarter",#N/A,FALSE,"Research Budget";"2nd Quarter",#N/A,FALSE,"Research Budget";"Summary",#N/A,FALSE,"Research Budget"}</definedName>
    <definedName name="dfgh" localSheetId="9">#REF!</definedName>
    <definedName name="dfgh" localSheetId="11">#REF!</definedName>
    <definedName name="dfgh">#REF!</definedName>
    <definedName name="dfghgfd" localSheetId="0" hidden="1">{"FirstQ",#N/A,FALSE,"Budget2000";"SecondQ",#N/A,FALSE,"Budget2000";"Summary",#N/A,FALSE,"Budget2000"}</definedName>
    <definedName name="dfghgfd" localSheetId="2" hidden="1">{"FirstQ",#N/A,FALSE,"Budget2000";"SecondQ",#N/A,FALSE,"Budget2000";"Summary",#N/A,FALSE,"Budget2000"}</definedName>
    <definedName name="dfghgfd" hidden="1">{"FirstQ",#N/A,FALSE,"Budget2000";"SecondQ",#N/A,FALSE,"Budget2000";"Summary",#N/A,FALSE,"Budget2000"}</definedName>
    <definedName name="dfghj" localSheetId="0" hidden="1">{"FirstQ",#N/A,FALSE,"Budget2000";"SecondQ",#N/A,FALSE,"Budget2000";"Summary",#N/A,FALSE,"Budget2000"}</definedName>
    <definedName name="dfghj" localSheetId="2" hidden="1">{"FirstQ",#N/A,FALSE,"Budget2000";"SecondQ",#N/A,FALSE,"Budget2000";"Summary",#N/A,FALSE,"Budget2000"}</definedName>
    <definedName name="dfghj" hidden="1">{"FirstQ",#N/A,FALSE,"Budget2000";"SecondQ",#N/A,FALSE,"Budget2000";"Summary",#N/A,FALSE,"Budget2000"}</definedName>
    <definedName name="dfghjhg" localSheetId="0" hidden="1">{"FirstQ",#N/A,FALSE,"Budget2000";"SecondQ",#N/A,FALSE,"Budget2000"}</definedName>
    <definedName name="dfghjhg" localSheetId="2" hidden="1">{"FirstQ",#N/A,FALSE,"Budget2000";"SecondQ",#N/A,FALSE,"Budget2000"}</definedName>
    <definedName name="dfghjhg" hidden="1">{"FirstQ",#N/A,FALSE,"Budget2000";"SecondQ",#N/A,FALSE,"Budget2000"}</definedName>
    <definedName name="dfghjhgf" localSheetId="2" hidden="1">{"FirstQ",#N/A,FALSE,"Budget2000";"SecondQ",#N/A,FALSE,"Budget2000";"Summary",#N/A,FALSE,"Budget2000"}</definedName>
    <definedName name="dfghjhgf" hidden="1">{"FirstQ",#N/A,FALSE,"Budget2000";"SecondQ",#N/A,FALSE,"Budget2000";"Summary",#N/A,FALSE,"Budget2000"}</definedName>
    <definedName name="dfghnj" localSheetId="0" hidden="1">{"FirstQ",#N/A,FALSE,"Budget2000";"SecondQ",#N/A,FALSE,"Budget2000"}</definedName>
    <definedName name="dfghnj" localSheetId="2" hidden="1">{"FirstQ",#N/A,FALSE,"Budget2000";"SecondQ",#N/A,FALSE,"Budget2000"}</definedName>
    <definedName name="dfghnj" hidden="1">{"FirstQ",#N/A,FALSE,"Budget2000";"SecondQ",#N/A,FALSE,"Budget2000"}</definedName>
    <definedName name="dfgthygv" localSheetId="0" hidden="1">{"FirstQ",#N/A,FALSE,"Budget2000";"SecondQ",#N/A,FALSE,"Budget2000";"Summary",#N/A,FALSE,"Budget2000"}</definedName>
    <definedName name="dfgthygv" localSheetId="2" hidden="1">{"FirstQ",#N/A,FALSE,"Budget2000";"SecondQ",#N/A,FALSE,"Budget2000";"Summary",#N/A,FALSE,"Budget2000"}</definedName>
    <definedName name="dfgthygv" hidden="1">{"FirstQ",#N/A,FALSE,"Budget2000";"SecondQ",#N/A,FALSE,"Budget2000";"Summary",#N/A,FALSE,"Budget2000"}</definedName>
    <definedName name="dfrgthybgfv" localSheetId="0" hidden="1">{"FirstQ",#N/A,FALSE,"Budget2000";"SecondQ",#N/A,FALSE,"Budget2000";"Summary",#N/A,FALSE,"Budget2000"}</definedName>
    <definedName name="dfrgthybgfv" localSheetId="2" hidden="1">{"FirstQ",#N/A,FALSE,"Budget2000";"SecondQ",#N/A,FALSE,"Budget2000";"Summary",#N/A,FALSE,"Budget2000"}</definedName>
    <definedName name="dfrgthybgfv" hidden="1">{"FirstQ",#N/A,FALSE,"Budget2000";"SecondQ",#N/A,FALSE,"Budget2000";"Summary",#N/A,FALSE,"Budget2000"}</definedName>
    <definedName name="diagram2" localSheetId="0" hidden="1">{"FirstQ",#N/A,FALSE,"Budget2000";"SecondQ",#N/A,FALSE,"Budget2000"}</definedName>
    <definedName name="diagram2" localSheetId="2" hidden="1">{"FirstQ",#N/A,FALSE,"Budget2000";"SecondQ",#N/A,FALSE,"Budget2000"}</definedName>
    <definedName name="diagram2" hidden="1">{"FirstQ",#N/A,FALSE,"Budget2000";"SecondQ",#N/A,FALSE,"Budget2000"}</definedName>
    <definedName name="djkjh" localSheetId="0" hidden="1">{"FirstQ",#N/A,FALSE,"Budget2000";"SecondQ",#N/A,FALSE,"Budget2000"}</definedName>
    <definedName name="djkjh" localSheetId="2" hidden="1">{"FirstQ",#N/A,FALSE,"Budget2000";"SecondQ",#N/A,FALSE,"Budget2000"}</definedName>
    <definedName name="djkjh" hidden="1">{"FirstQ",#N/A,FALSE,"Budget2000";"SecondQ",#N/A,FALSE,"Budget2000"}</definedName>
    <definedName name="drfg" localSheetId="0" hidden="1">{"FirstQ",#N/A,FALSE,"Budget2000";"SecondQ",#N/A,FALSE,"Budget2000";"Summary",#N/A,FALSE,"Budget2000"}</definedName>
    <definedName name="drfg" localSheetId="2" hidden="1">{"FirstQ",#N/A,FALSE,"Budget2000";"SecondQ",#N/A,FALSE,"Budget2000";"Summary",#N/A,FALSE,"Budget2000"}</definedName>
    <definedName name="drfg" hidden="1">{"FirstQ",#N/A,FALSE,"Budget2000";"SecondQ",#N/A,FALSE,"Budget2000";"Summary",#N/A,FALSE,"Budget2000"}</definedName>
    <definedName name="drfghgfd" localSheetId="0" hidden="1">{"FirstQ",#N/A,FALSE,"Budget2000";"SecondQ",#N/A,FALSE,"Budget2000";"Summary",#N/A,FALSE,"Budget2000"}</definedName>
    <definedName name="drfghgfd" localSheetId="2" hidden="1">{"FirstQ",#N/A,FALSE,"Budget2000";"SecondQ",#N/A,FALSE,"Budget2000";"Summary",#N/A,FALSE,"Budget2000"}</definedName>
    <definedName name="drfghgfd" hidden="1">{"FirstQ",#N/A,FALSE,"Budget2000";"SecondQ",#N/A,FALSE,"Budget2000";"Summary",#N/A,FALSE,"Budget2000"}</definedName>
    <definedName name="dsfgh" localSheetId="0" hidden="1">{"FirstQ",#N/A,FALSE,"Budget2000";"SecondQ",#N/A,FALSE,"Budget2000";"Summary",#N/A,FALSE,"Budget2000"}</definedName>
    <definedName name="dsfgh" localSheetId="2" hidden="1">{"FirstQ",#N/A,FALSE,"Budget2000";"SecondQ",#N/A,FALSE,"Budget2000";"Summary",#N/A,FALSE,"Budget2000"}</definedName>
    <definedName name="dsfgh" hidden="1">{"FirstQ",#N/A,FALSE,"Budget2000";"SecondQ",#N/A,FALSE,"Budget2000";"Summary",#N/A,FALSE,"Budget2000"}</definedName>
    <definedName name="dsfrghyjumyhtgrf" localSheetId="0" hidden="1">{"AllDetail",#N/A,FALSE,"Research Budget";"1stQuarter",#N/A,FALSE,"Research Budget";"2nd Quarter",#N/A,FALSE,"Research Budget";"Summary",#N/A,FALSE,"Research Budget"}</definedName>
    <definedName name="dsfrghyjumyhtgrf" localSheetId="2" hidden="1">{"AllDetail",#N/A,FALSE,"Research Budget";"1stQuarter",#N/A,FALSE,"Research Budget";"2nd Quarter",#N/A,FALSE,"Research Budget";"Summary",#N/A,FALSE,"Research Budget"}</definedName>
    <definedName name="dsfrghyjumyhtgrf" hidden="1">{"AllDetail",#N/A,FALSE,"Research Budget";"1stQuarter",#N/A,FALSE,"Research Budget";"2nd Quarter",#N/A,FALSE,"Research Budget";"Summary",#N/A,FALSE,"Research Budget"}</definedName>
    <definedName name="dwerthyujyht" localSheetId="0" hidden="1">{"FirstQ",#N/A,FALSE,"Budget2000";"SecondQ",#N/A,FALSE,"Budget2000";"Summary",#N/A,FALSE,"Budget2000"}</definedName>
    <definedName name="dwerthyujyht" localSheetId="2" hidden="1">{"FirstQ",#N/A,FALSE,"Budget2000";"SecondQ",#N/A,FALSE,"Budget2000";"Summary",#N/A,FALSE,"Budget2000"}</definedName>
    <definedName name="dwerthyujyht" hidden="1">{"FirstQ",#N/A,FALSE,"Budget2000";"SecondQ",#N/A,FALSE,"Budget2000";"Summary",#N/A,FALSE,"Budget2000"}</definedName>
    <definedName name="e34t5y6u78iujyhgt" localSheetId="0" hidden="1">{"FirstQ",#N/A,FALSE,"Budget2000";"SecondQ",#N/A,FALSE,"Budget2000";"Summary",#N/A,FALSE,"Budget2000"}</definedName>
    <definedName name="e34t5y6u78iujyhgt" localSheetId="2" hidden="1">{"FirstQ",#N/A,FALSE,"Budget2000";"SecondQ",#N/A,FALSE,"Budget2000";"Summary",#N/A,FALSE,"Budget2000"}</definedName>
    <definedName name="e34t5y6u78iujyhgt" hidden="1">{"FirstQ",#N/A,FALSE,"Budget2000";"SecondQ",#N/A,FALSE,"Budget2000";"Summary",#N/A,FALSE,"Budget2000"}</definedName>
    <definedName name="e3frvtbeqr" localSheetId="0" hidden="1">{"FirstQ",#N/A,FALSE,"Budget2000";"SecondQ",#N/A,FALSE,"Budget2000";"Summary",#N/A,FALSE,"Budget2000"}</definedName>
    <definedName name="e3frvtbeqr" localSheetId="2" hidden="1">{"FirstQ",#N/A,FALSE,"Budget2000";"SecondQ",#N/A,FALSE,"Budget2000";"Summary",#N/A,FALSE,"Budget2000"}</definedName>
    <definedName name="e3frvtbeqr" hidden="1">{"FirstQ",#N/A,FALSE,"Budget2000";"SecondQ",#N/A,FALSE,"Budget2000";"Summary",#N/A,FALSE,"Budget2000"}</definedName>
    <definedName name="e3rgtrfde" localSheetId="0" hidden="1">{"FirstQ",#N/A,FALSE,"Budget2000";"SecondQ",#N/A,FALSE,"Budget2000";"Summary",#N/A,FALSE,"Budget2000"}</definedName>
    <definedName name="e3rgtrfde" localSheetId="2" hidden="1">{"FirstQ",#N/A,FALSE,"Budget2000";"SecondQ",#N/A,FALSE,"Budget2000";"Summary",#N/A,FALSE,"Budget2000"}</definedName>
    <definedName name="e3rgtrfde" hidden="1">{"FirstQ",#N/A,FALSE,"Budget2000";"SecondQ",#N/A,FALSE,"Budget2000";"Summary",#N/A,FALSE,"Budget2000"}</definedName>
    <definedName name="ed" localSheetId="0" hidden="1">{"AllDetail",#N/A,FALSE,"Research Budget";"1stQuarter",#N/A,FALSE,"Research Budget";"2nd Quarter",#N/A,FALSE,"Research Budget";"Summary",#N/A,FALSE,"Research Budget"}</definedName>
    <definedName name="ed" localSheetId="2" hidden="1">{"AllDetail",#N/A,FALSE,"Research Budget";"1stQuarter",#N/A,FALSE,"Research Budget";"2nd Quarter",#N/A,FALSE,"Research Budget";"Summary",#N/A,FALSE,"Research Budget"}</definedName>
    <definedName name="ed" hidden="1">{"AllDetail",#N/A,FALSE,"Research Budget";"1stQuarter",#N/A,FALSE,"Research Budget";"2nd Quarter",#N/A,FALSE,"Research Budget";"Summary",#N/A,FALSE,"Research Budget"}</definedName>
    <definedName name="edfeg" localSheetId="0" hidden="1">{"FirstQ",#N/A,FALSE,"Budget2000";"SecondQ",#N/A,FALSE,"Budget2000";"Summary",#N/A,FALSE,"Budget2000"}</definedName>
    <definedName name="edfeg" localSheetId="2" hidden="1">{"FirstQ",#N/A,FALSE,"Budget2000";"SecondQ",#N/A,FALSE,"Budget2000";"Summary",#N/A,FALSE,"Budget2000"}</definedName>
    <definedName name="edfeg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eee" localSheetId="0" hidden="1">{"FirstQ",#N/A,FALSE,"Budget2000";"SecondQ",#N/A,FALSE,"Budget2000";"Summary",#N/A,FALSE,"Budget2000"}</definedName>
    <definedName name="eee" localSheetId="2" hidden="1">{"FirstQ",#N/A,FALSE,"Budget2000";"SecondQ",#N/A,FALSE,"Budget2000";"Summary",#N/A,FALSE,"Budget2000"}</definedName>
    <definedName name="eee" hidden="1">{"FirstQ",#N/A,FALSE,"Budget2000";"SecondQ",#N/A,FALSE,"Budget2000";"Summary",#N/A,FALSE,"Budget2000"}</definedName>
    <definedName name="eeeee" localSheetId="0" hidden="1">{"FirstQ",#N/A,FALSE,"Budget2000";"SecondQ",#N/A,FALSE,"Budget2000";"Summary",#N/A,FALSE,"Budget2000"}</definedName>
    <definedName name="eeeee" localSheetId="2" hidden="1">{"FirstQ",#N/A,FALSE,"Budget2000";"SecondQ",#N/A,FALSE,"Budget2000";"Summary",#N/A,FALSE,"Budget2000"}</definedName>
    <definedName name="eeeee" hidden="1">{"FirstQ",#N/A,FALSE,"Budget2000";"SecondQ",#N/A,FALSE,"Budget2000";"Summary",#N/A,FALSE,"Budget2000"}</definedName>
    <definedName name="eeeefed" localSheetId="0" hidden="1">{"FirstQ",#N/A,FALSE,"Budget2000";"SecondQ",#N/A,FALSE,"Budget2000";"Summary",#N/A,FALSE,"Budget2000"}</definedName>
    <definedName name="eeeefed" localSheetId="2" hidden="1">{"FirstQ",#N/A,FALSE,"Budget2000";"SecondQ",#N/A,FALSE,"Budget2000";"Summary",#N/A,FALSE,"Budget2000"}</definedName>
    <definedName name="eeeefed" hidden="1">{"FirstQ",#N/A,FALSE,"Budget2000";"SecondQ",#N/A,FALSE,"Budget2000";"Summary",#N/A,FALSE,"Budget2000"}</definedName>
    <definedName name="efd" localSheetId="0" hidden="1">{"FirstQ",#N/A,FALSE,"Budget2000";"SecondQ",#N/A,FALSE,"Budget2000";"Summary",#N/A,FALSE,"Budget2000"}</definedName>
    <definedName name="efd" localSheetId="2" hidden="1">{"FirstQ",#N/A,FALSE,"Budget2000";"SecondQ",#N/A,FALSE,"Budget2000";"Summary",#N/A,FALSE,"Budget2000"}</definedName>
    <definedName name="efd" hidden="1">{"FirstQ",#N/A,FALSE,"Budget2000";"SecondQ",#N/A,FALSE,"Budget2000";"Summary",#N/A,FALSE,"Budget2000"}</definedName>
    <definedName name="efr" localSheetId="0" hidden="1">{"FirstQ",#N/A,FALSE,"Budget2000";"SecondQ",#N/A,FALSE,"Budget2000";"Summary",#N/A,FALSE,"Budget2000"}</definedName>
    <definedName name="efr" localSheetId="2" hidden="1">{"FirstQ",#N/A,FALSE,"Budget2000";"SecondQ",#N/A,FALSE,"Budget2000";"Summary",#N/A,FALSE,"Budget2000"}</definedName>
    <definedName name="efr" hidden="1">{"FirstQ",#N/A,FALSE,"Budget2000";"SecondQ",#N/A,FALSE,"Budget2000";"Summary",#N/A,FALSE,"Budget2000"}</definedName>
    <definedName name="efrgthh" localSheetId="0" hidden="1">{"AllDetail",#N/A,FALSE,"Research Budget";"1stQuarter",#N/A,FALSE,"Research Budget";"2nd Quarter",#N/A,FALSE,"Research Budget";"Summary",#N/A,FALSE,"Research Budget"}</definedName>
    <definedName name="efrgthh" localSheetId="2" hidden="1">{"AllDetail",#N/A,FALSE,"Research Budget";"1stQuarter",#N/A,FALSE,"Research Budget";"2nd Quarter",#N/A,FALSE,"Research Budget";"Summary",#N/A,FALSE,"Research Budget"}</definedName>
    <definedName name="efrgthh" hidden="1">{"AllDetail",#N/A,FALSE,"Research Budget";"1stQuarter",#N/A,FALSE,"Research Budget";"2nd Quarter",#N/A,FALSE,"Research Budget";"Summary",#N/A,FALSE,"Research Budget"}</definedName>
    <definedName name="efrgthy" localSheetId="0" hidden="1">{"FirstQ",#N/A,FALSE,"Budget2000";"SecondQ",#N/A,FALSE,"Budget2000";"Summary",#N/A,FALSE,"Budget2000"}</definedName>
    <definedName name="efrgthy" localSheetId="2" hidden="1">{"FirstQ",#N/A,FALSE,"Budget2000";"SecondQ",#N/A,FALSE,"Budget2000";"Summary",#N/A,FALSE,"Budget2000"}</definedName>
    <definedName name="efrgthy" hidden="1">{"FirstQ",#N/A,FALSE,"Budget2000";"SecondQ",#N/A,FALSE,"Budget2000";"Summary",#N/A,FALSE,"Budget2000"}</definedName>
    <definedName name="efrvgbh" localSheetId="0" hidden="1">{"FirstQ",#N/A,FALSE,"Budget2000";"SecondQ",#N/A,FALSE,"Budget2000"}</definedName>
    <definedName name="efrvgbh" localSheetId="2" hidden="1">{"FirstQ",#N/A,FALSE,"Budget2000";"SecondQ",#N/A,FALSE,"Budget2000"}</definedName>
    <definedName name="efrvgbh" hidden="1">{"FirstQ",#N/A,FALSE,"Budget2000";"SecondQ",#N/A,FALSE,"Budget2000"}</definedName>
    <definedName name="efwrthyjh" localSheetId="0" hidden="1">{"FirstQ",#N/A,FALSE,"Budget2000";"SecondQ",#N/A,FALSE,"Budget2000"}</definedName>
    <definedName name="efwrthyjh" localSheetId="2" hidden="1">{"FirstQ",#N/A,FALSE,"Budget2000";"SecondQ",#N/A,FALSE,"Budget2000"}</definedName>
    <definedName name="efwrthyjh" hidden="1">{"FirstQ",#N/A,FALSE,"Budget2000";"SecondQ",#N/A,FALSE,"Budget2000"}</definedName>
    <definedName name="er4t5g6hyjunyg" localSheetId="0" hidden="1">{"FirstQ",#N/A,FALSE,"Budget2000";"SecondQ",#N/A,FALSE,"Budget2000";"Summary",#N/A,FALSE,"Budget2000"}</definedName>
    <definedName name="er4t5g6hyjunyg" localSheetId="2" hidden="1">{"FirstQ",#N/A,FALSE,"Budget2000";"SecondQ",#N/A,FALSE,"Budget2000";"Summary",#N/A,FALSE,"Budget2000"}</definedName>
    <definedName name="er4t5g6hyjunyg" hidden="1">{"FirstQ",#N/A,FALSE,"Budget2000";"SecondQ",#N/A,FALSE,"Budget2000";"Summary",#N/A,FALSE,"Budget2000"}</definedName>
    <definedName name="erfd" localSheetId="0" hidden="1">{"FirstQ",#N/A,FALSE,"Budget2000";"SecondQ",#N/A,FALSE,"Budget2000";"Summary",#N/A,FALSE,"Budget2000"}</definedName>
    <definedName name="erfd" localSheetId="2" hidden="1">{"FirstQ",#N/A,FALSE,"Budget2000";"SecondQ",#N/A,FALSE,"Budget2000";"Summary",#N/A,FALSE,"Budget2000"}</definedName>
    <definedName name="erfd" hidden="1">{"FirstQ",#N/A,FALSE,"Budget2000";"SecondQ",#N/A,FALSE,"Budget2000";"Summary",#N/A,FALSE,"Budget2000"}</definedName>
    <definedName name="erfg" localSheetId="2" hidden="1">{"FirstQ",#N/A,FALSE,"Budget2000";"SecondQ",#N/A,FALSE,"Budget2000";"Summary",#N/A,FALSE,"Budget2000"}</definedName>
    <definedName name="erfg" hidden="1">{"FirstQ",#N/A,FALSE,"Budget2000";"SecondQ",#N/A,FALSE,"Budget2000";"Summary",#N/A,FALSE,"Budget2000"}</definedName>
    <definedName name="erfrg" localSheetId="0" hidden="1">{"FirstQ",#N/A,FALSE,"Budget2000";"SecondQ",#N/A,FALSE,"Budget2000";"Summary",#N/A,FALSE,"Budget2000"}</definedName>
    <definedName name="erfrg" localSheetId="2" hidden="1">{"FirstQ",#N/A,FALSE,"Budget2000";"SecondQ",#N/A,FALSE,"Budget2000";"Summary",#N/A,FALSE,"Budget2000"}</definedName>
    <definedName name="erfrg" hidden="1">{"FirstQ",#N/A,FALSE,"Budget2000";"SecondQ",#N/A,FALSE,"Budget2000";"Summary",#N/A,FALSE,"Budget2000"}</definedName>
    <definedName name="ergt" localSheetId="0" hidden="1">{"FirstQ",#N/A,FALSE,"Budget2000";"SecondQ",#N/A,FALSE,"Budget2000"}</definedName>
    <definedName name="ergt" localSheetId="2" hidden="1">{"FirstQ",#N/A,FALSE,"Budget2000";"SecondQ",#N/A,FALSE,"Budget2000"}</definedName>
    <definedName name="ergt" hidden="1">{"FirstQ",#N/A,FALSE,"Budget2000";"SecondQ",#N/A,FALSE,"Budget2000"}</definedName>
    <definedName name="ergtertg" localSheetId="0" hidden="1">{"FirstQ",#N/A,FALSE,"Budget2000";"SecondQ",#N/A,FALSE,"Budget2000";"Summary",#N/A,FALSE,"Budget2000"}</definedName>
    <definedName name="ergtertg" localSheetId="2" hidden="1">{"FirstQ",#N/A,FALSE,"Budget2000";"SecondQ",#N/A,FALSE,"Budget2000";"Summary",#N/A,FALSE,"Budget2000"}</definedName>
    <definedName name="ergtertg" hidden="1">{"FirstQ",#N/A,FALSE,"Budget2000";"SecondQ",#N/A,FALSE,"Budget2000";"Summary",#N/A,FALSE,"Budget2000"}</definedName>
    <definedName name="ertg5yhjujyh" localSheetId="0" hidden="1">{"FirstQ",#N/A,FALSE,"Budget2000";"SecondQ",#N/A,FALSE,"Budget2000";"Summary",#N/A,FALSE,"Budget2000"}</definedName>
    <definedName name="ertg5yhjujyh" localSheetId="2" hidden="1">{"FirstQ",#N/A,FALSE,"Budget2000";"SecondQ",#N/A,FALSE,"Budget2000";"Summary",#N/A,FALSE,"Budget2000"}</definedName>
    <definedName name="ertg5yhjujyh" hidden="1">{"FirstQ",#N/A,FALSE,"Budget2000";"SecondQ",#N/A,FALSE,"Budget2000";"Summary",#N/A,FALSE,"Budget2000"}</definedName>
    <definedName name="ertghyng" localSheetId="0" hidden="1">{"FirstQ",#N/A,FALSE,"Budget2000";"SecondQ",#N/A,FALSE,"Budget2000";"Summary",#N/A,FALSE,"Budget2000"}</definedName>
    <definedName name="ertghyng" localSheetId="2" hidden="1">{"FirstQ",#N/A,FALSE,"Budget2000";"SecondQ",#N/A,FALSE,"Budget2000";"Summary",#N/A,FALSE,"Budget2000"}</definedName>
    <definedName name="ertghyng" hidden="1">{"FirstQ",#N/A,FALSE,"Budget2000";"SecondQ",#N/A,FALSE,"Budget2000";"Summary",#N/A,FALSE,"Budget2000"}</definedName>
    <definedName name="ertgyhujytyrtwer" localSheetId="0" hidden="1">{"AllDetail",#N/A,FALSE,"Research Budget";"1stQuarter",#N/A,FALSE,"Research Budget";"2nd Quarter",#N/A,FALSE,"Research Budget";"Summary",#N/A,FALSE,"Research Budget"}</definedName>
    <definedName name="ertgyhujytyrtwer" localSheetId="2" hidden="1">{"AllDetail",#N/A,FALSE,"Research Budget";"1stQuarter",#N/A,FALSE,"Research Budget";"2nd Quarter",#N/A,FALSE,"Research Budget";"Summary",#N/A,FALSE,"Research Budget"}</definedName>
    <definedName name="ertgyhujytyrtwer" hidden="1">{"AllDetail",#N/A,FALSE,"Research Budget";"1stQuarter",#N/A,FALSE,"Research Budget";"2nd Quarter",#N/A,FALSE,"Research Budget";"Summary",#N/A,FALSE,"Research Budget"}</definedName>
    <definedName name="ewfgtrht" localSheetId="0" hidden="1">{"FirstQ",#N/A,FALSE,"Budget2000";"SecondQ",#N/A,FALSE,"Budget2000";"Summary",#N/A,FALSE,"Budget2000"}</definedName>
    <definedName name="ewfgtrht" localSheetId="2" hidden="1">{"FirstQ",#N/A,FALSE,"Budget2000";"SecondQ",#N/A,FALSE,"Budget2000";"Summary",#N/A,FALSE,"Budget2000"}</definedName>
    <definedName name="ewfgtrht" hidden="1">{"FirstQ",#N/A,FALSE,"Budget2000";"SecondQ",#N/A,FALSE,"Budget2000";"Summary",#N/A,FALSE,"Budget2000"}</definedName>
    <definedName name="ewretr" localSheetId="0" hidden="1">{"AllDetail",#N/A,FALSE,"Research Budget";"1stQuarter",#N/A,FALSE,"Research Budget";"2nd Quarter",#N/A,FALSE,"Research Budget";"Summary",#N/A,FALSE,"Research Budget"}</definedName>
    <definedName name="ewretr" localSheetId="2" hidden="1">{"AllDetail",#N/A,FALSE,"Research Budget";"1stQuarter",#N/A,FALSE,"Research Budget";"2nd Quarter",#N/A,FALSE,"Research Budget";"Summary",#N/A,FALSE,"Research Budget"}</definedName>
    <definedName name="ewretr" hidden="1">{"AllDetail",#N/A,FALSE,"Research Budget";"1stQuarter",#N/A,FALSE,"Research Budget";"2nd Quarter",#N/A,FALSE,"Research Budget";"Summary",#N/A,FALSE,"Research Budget"}</definedName>
    <definedName name="fergthynbg" localSheetId="0" hidden="1">{"FirstQ",#N/A,FALSE,"Budget2000";"SecondQ",#N/A,FALSE,"Budget2000";"Summary",#N/A,FALSE,"Budget2000"}</definedName>
    <definedName name="fergthynbg" localSheetId="2" hidden="1">{"FirstQ",#N/A,FALSE,"Budget2000";"SecondQ",#N/A,FALSE,"Budget2000";"Summary",#N/A,FALSE,"Budget2000"}</definedName>
    <definedName name="fergthynbg" hidden="1">{"FirstQ",#N/A,FALSE,"Budget2000";"SecondQ",#N/A,FALSE,"Budget2000";"Summary",#N/A,FALSE,"Budget2000"}</definedName>
    <definedName name="fgfrtgf" localSheetId="2" hidden="1">{"FirstQ",#N/A,FALSE,"Budget2000";"SecondQ",#N/A,FALSE,"Budget2000";"Summary",#N/A,FALSE,"Budget2000"}</definedName>
    <definedName name="fgfrtgf" hidden="1">{"FirstQ",#N/A,FALSE,"Budget2000";"SecondQ",#N/A,FALSE,"Budget2000";"Summary",#N/A,FALSE,"Budget2000"}</definedName>
    <definedName name="fghj" localSheetId="0" hidden="1">{"AllDetail",#N/A,FALSE,"Research Budget";"1stQuarter",#N/A,FALSE,"Research Budget";"2nd Quarter",#N/A,FALSE,"Research Budget";"Summary",#N/A,FALSE,"Research Budget"}</definedName>
    <definedName name="fghj" localSheetId="2" hidden="1">{"AllDetail",#N/A,FALSE,"Research Budget";"1stQuarter",#N/A,FALSE,"Research Budget";"2nd Quarter",#N/A,FALSE,"Research Budget";"Summary",#N/A,FALSE,"Research Budget"}</definedName>
    <definedName name="fghj" hidden="1">{"AllDetail",#N/A,FALSE,"Research Budget";"1stQuarter",#N/A,FALSE,"Research Budget";"2nd Quarter",#N/A,FALSE,"Research Budget";"Summary",#N/A,FALSE,"Research Budget"}</definedName>
    <definedName name="fghjhb" localSheetId="0" hidden="1">{"AllDetail",#N/A,FALSE,"Research Budget";"1stQuarter",#N/A,FALSE,"Research Budget";"2nd Quarter",#N/A,FALSE,"Research Budget";"Summary",#N/A,FALSE,"Research Budget"}</definedName>
    <definedName name="fghjhb" localSheetId="2" hidden="1">{"AllDetail",#N/A,FALSE,"Research Budget";"1stQuarter",#N/A,FALSE,"Research Budget";"2nd Quarter",#N/A,FALSE,"Research Budget";"Summary",#N/A,FALSE,"Research Budget"}</definedName>
    <definedName name="fghjhb" hidden="1">{"AllDetail",#N/A,FALSE,"Research Budget";"1stQuarter",#N/A,FALSE,"Research Budget";"2nd Quarter",#N/A,FALSE,"Research Budget";"Summary",#N/A,FALSE,"Research Budget"}</definedName>
    <definedName name="gfdfg" localSheetId="0" hidden="1">{"AllDetail",#N/A,FALSE,"Research Budget";"1stQuarter",#N/A,FALSE,"Research Budget";"2nd Quarter",#N/A,FALSE,"Research Budget";"Summary",#N/A,FALSE,"Research Budget"}</definedName>
    <definedName name="gfdfg" localSheetId="2" hidden="1">{"AllDetail",#N/A,FALSE,"Research Budget";"1stQuarter",#N/A,FALSE,"Research Budget";"2nd Quarter",#N/A,FALSE,"Research Budget";"Summary",#N/A,FALSE,"Research Budget"}</definedName>
    <definedName name="gfdfg" hidden="1">{"AllDetail",#N/A,FALSE,"Research Budget";"1stQuarter",#N/A,FALSE,"Research Budget";"2nd Quarter",#N/A,FALSE,"Research Budget";"Summary",#N/A,FALSE,"Research Budget"}</definedName>
    <definedName name="gfdfgg" localSheetId="2" hidden="1">{"FirstQ",#N/A,FALSE,"Budget2000";"SecondQ",#N/A,FALSE,"Budget2000";"Summary",#N/A,FALSE,"Budget2000"}</definedName>
    <definedName name="gfdfgg" hidden="1">{"FirstQ",#N/A,FALSE,"Budget2000";"SecondQ",#N/A,FALSE,"Budget2000";"Summary",#N/A,FALSE,"Budget2000"}</definedName>
    <definedName name="gghnjhrfg" localSheetId="2" hidden="1">{"FirstQ",#N/A,FALSE,"Budget2000";"SecondQ",#N/A,FALSE,"Budget2000";"Summary",#N/A,FALSE,"Budget2000"}</definedName>
    <definedName name="gghnjhrfg" hidden="1">{"FirstQ",#N/A,FALSE,"Budget2000";"SecondQ",#N/A,FALSE,"Budget2000";"Summary",#N/A,FALSE,"Budget2000"}</definedName>
    <definedName name="ghj" localSheetId="0" hidden="1">{"FirstQ",#N/A,FALSE,"Budget2000";"SecondQ",#N/A,FALSE,"Budget2000";"Summary",#N/A,FALSE,"Budget2000"}</definedName>
    <definedName name="ghj" localSheetId="2" hidden="1">{"FirstQ",#N/A,FALSE,"Budget2000";"SecondQ",#N/A,FALSE,"Budget2000";"Summary",#N/A,FALSE,"Budget2000"}</definedName>
    <definedName name="ghj" hidden="1">{"FirstQ",#N/A,FALSE,"Budget2000";"SecondQ",#N/A,FALSE,"Budget2000";"Summary",#N/A,FALSE,"Budget2000"}</definedName>
    <definedName name="gtredfvg" localSheetId="2" hidden="1">{"FirstQ",#N/A,FALSE,"Budget2000";"SecondQ",#N/A,FALSE,"Budget2000"}</definedName>
    <definedName name="gtredfvg" hidden="1">{"FirstQ",#N/A,FALSE,"Budget2000";"SecondQ",#N/A,FALSE,"Budget2000"}</definedName>
    <definedName name="hbgfdfg" localSheetId="0" hidden="1">{"FirstQ",#N/A,FALSE,"Budget2000";"SecondQ",#N/A,FALSE,"Budget2000"}</definedName>
    <definedName name="hbgfdfg" localSheetId="2" hidden="1">{"FirstQ",#N/A,FALSE,"Budget2000";"SecondQ",#N/A,FALSE,"Budget2000"}</definedName>
    <definedName name="hbgfdfg" hidden="1">{"FirstQ",#N/A,FALSE,"Budget2000";"SecondQ",#N/A,FALSE,"Budget2000"}</definedName>
    <definedName name="hej" localSheetId="0" hidden="1">{"FirstQ",#N/A,FALSE,"Budget2000";"SecondQ",#N/A,FALSE,"Budget2000";"Summary",#N/A,FALSE,"Budget2000"}</definedName>
    <definedName name="hej" localSheetId="2" hidden="1">{"FirstQ",#N/A,FALSE,"Budget2000";"SecondQ",#N/A,FALSE,"Budget2000";"Summary",#N/A,FALSE,"Budget2000"}</definedName>
    <definedName name="hej" hidden="1">{"FirstQ",#N/A,FALSE,"Budget2000";"SecondQ",#N/A,FALSE,"Budget2000";"Summary",#N/A,FALSE,"Budget2000"}</definedName>
    <definedName name="hgf" localSheetId="0" hidden="1">{"FirstQ",#N/A,FALSE,"Budget2000";"SecondQ",#N/A,FALSE,"Budget2000";"Summary",#N/A,FALSE,"Budget2000"}</definedName>
    <definedName name="hgf" localSheetId="2" hidden="1">{"FirstQ",#N/A,FALSE,"Budget2000";"SecondQ",#N/A,FALSE,"Budget2000";"Summary",#N/A,FALSE,"Budget2000"}</definedName>
    <definedName name="hgf" hidden="1">{"FirstQ",#N/A,FALSE,"Budget2000";"SecondQ",#N/A,FALSE,"Budget2000";"Summary",#N/A,FALSE,"Budget2000"}</definedName>
    <definedName name="hgfcxcvb" localSheetId="2" hidden="1">{"FirstQ",#N/A,FALSE,"Budget2000";"SecondQ",#N/A,FALSE,"Budget2000"}</definedName>
    <definedName name="hgfcxcvb" hidden="1">{"FirstQ",#N/A,FALSE,"Budget2000";"SecondQ",#N/A,FALSE,"Budget2000"}</definedName>
    <definedName name="hgfd" localSheetId="0" hidden="1">{"FirstQ",#N/A,FALSE,"Budget2000";"SecondQ",#N/A,FALSE,"Budget2000";"Summary",#N/A,FALSE,"Budget2000"}</definedName>
    <definedName name="hgfd" localSheetId="2" hidden="1">{"FirstQ",#N/A,FALSE,"Budget2000";"SecondQ",#N/A,FALSE,"Budget2000";"Summary",#N/A,FALSE,"Budget2000"}</definedName>
    <definedName name="hgfd" hidden="1">{"FirstQ",#N/A,FALSE,"Budget2000";"SecondQ",#N/A,FALSE,"Budget2000";"Summary",#N/A,FALSE,"Budget2000"}</definedName>
    <definedName name="hgfdsg" localSheetId="2" hidden="1">{"FirstQ",#N/A,FALSE,"Budget2000";"SecondQ",#N/A,FALSE,"Budget2000";"Summary",#N/A,FALSE,"Budget2000"}</definedName>
    <definedName name="hgfdsg" hidden="1">{"FirstQ",#N/A,FALSE,"Budget2000";"SecondQ",#N/A,FALSE,"Budget2000";"Summary",#N/A,FALSE,"Budget2000"}</definedName>
    <definedName name="hgfdsgh" localSheetId="2" hidden="1">{"AllDetail",#N/A,FALSE,"Research Budget";"1stQuarter",#N/A,FALSE,"Research Budget";"2nd Quarter",#N/A,FALSE,"Research Budget";"Summary",#N/A,FALSE,"Research Budget"}</definedName>
    <definedName name="hgfdsgh" hidden="1">{"AllDetail",#N/A,FALSE,"Research Budget";"1stQuarter",#N/A,FALSE,"Research Budget";"2nd Quarter",#N/A,FALSE,"Research Budget";"Summary",#N/A,FALSE,"Research Budget"}</definedName>
    <definedName name="hgffghgt" localSheetId="2" hidden="1">{"AllDetail",#N/A,FALSE,"Research Budget";"1stQuarter",#N/A,FALSE,"Research Budget";"2nd Quarter",#N/A,FALSE,"Research Budget";"Summary",#N/A,FALSE,"Research Budget"}</definedName>
    <definedName name="hgffghgt" hidden="1">{"AllDetail",#N/A,FALSE,"Research Budget";"1stQuarter",#N/A,FALSE,"Research Budget";"2nd Quarter",#N/A,FALSE,"Research Budget";"Summary",#N/A,FALSE,"Research Budget"}</definedName>
    <definedName name="hgfr" localSheetId="0" hidden="1">{"AllDetail",#N/A,FALSE,"Research Budget";"1stQuarter",#N/A,FALSE,"Research Budget";"2nd Quarter",#N/A,FALSE,"Research Budget";"Summary",#N/A,FALSE,"Research Budget"}</definedName>
    <definedName name="hgfr" localSheetId="2" hidden="1">{"AllDetail",#N/A,FALSE,"Research Budget";"1stQuarter",#N/A,FALSE,"Research Budget";"2nd Quarter",#N/A,FALSE,"Research Budget";"Summary",#N/A,FALSE,"Research Budget"}</definedName>
    <definedName name="hgfr" hidden="1">{"AllDetail",#N/A,FALSE,"Research Budget";"1stQuarter",#N/A,FALSE,"Research Budget";"2nd Quarter",#N/A,FALSE,"Research Budget";"Summary",#N/A,FALSE,"Research Budget"}</definedName>
    <definedName name="hgrfgbhgt" localSheetId="2" hidden="1">{"FirstQ",#N/A,FALSE,"Budget2000";"SecondQ",#N/A,FALSE,"Budget2000";"Summary",#N/A,FALSE,"Budget2000"}</definedName>
    <definedName name="hgrfgbhgt" hidden="1">{"FirstQ",#N/A,FALSE,"Budget2000";"SecondQ",#N/A,FALSE,"Budget2000";"Summary",#N/A,FALSE,"Budget2000"}</definedName>
    <definedName name="htredgh" localSheetId="2" hidden="1">{"AllDetail",#N/A,FALSE,"Research Budget";"1stQuarter",#N/A,FALSE,"Research Budget";"2nd Quarter",#N/A,FALSE,"Research Budget";"Summary",#N/A,FALSE,"Research Budget"}</definedName>
    <definedName name="htredgh" hidden="1">{"AllDetail",#N/A,FALSE,"Research Budget";"1stQuarter",#N/A,FALSE,"Research Budget";"2nd Quarter",#N/A,FALSE,"Research Budget";"Summary",#N/A,FALSE,"Research Budget"}</definedName>
    <definedName name="hytrdsdvbnh" localSheetId="2" hidden="1">{"FirstQ",#N/A,FALSE,"Budget2000";"SecondQ",#N/A,FALSE,"Budget2000"}</definedName>
    <definedName name="hytrdsdvbnh" hidden="1">{"FirstQ",#N/A,FALSE,"Budget2000";"SecondQ",#N/A,FALSE,"Budget2000"}</definedName>
    <definedName name="hytredsdfghg" localSheetId="2" hidden="1">{"FirstQ",#N/A,FALSE,"Budget2000";"SecondQ",#N/A,FALSE,"Budget2000";"Summary",#N/A,FALSE,"Budget2000"}</definedName>
    <definedName name="hytredsdfghg" hidden="1">{"FirstQ",#N/A,FALSE,"Budget2000";"SecondQ",#N/A,FALSE,"Budget2000";"Summary",#N/A,FALSE,"Budget2000"}</definedName>
    <definedName name="ijhghj" localSheetId="0" hidden="1">{"FirstQ",#N/A,FALSE,"Budget2000";"SecondQ",#N/A,FALSE,"Budget2000";"Summary",#N/A,FALSE,"Budget2000"}</definedName>
    <definedName name="ijhghj" localSheetId="2" hidden="1">{"FirstQ",#N/A,FALSE,"Budget2000";"SecondQ",#N/A,FALSE,"Budget2000";"Summary",#N/A,FALSE,"Budget2000"}</definedName>
    <definedName name="ijhghj" hidden="1">{"FirstQ",#N/A,FALSE,"Budget2000";"SecondQ",#N/A,FALSE,"Budget2000";"Summary",#N/A,FALSE,"Budget2000"}</definedName>
    <definedName name="ikujhg" localSheetId="0" hidden="1">{"FirstQ",#N/A,FALSE,"Budget2000";"SecondQ",#N/A,FALSE,"Budget2000";"Summary",#N/A,FALSE,"Budget2000"}</definedName>
    <definedName name="ikujhg" localSheetId="2" hidden="1">{"FirstQ",#N/A,FALSE,"Budget2000";"SecondQ",#N/A,FALSE,"Budget2000";"Summary",#N/A,FALSE,"Budget2000"}</definedName>
    <definedName name="ikujhg" hidden="1">{"FirstQ",#N/A,FALSE,"Budget2000";"SecondQ",#N/A,FALSE,"Budget2000";"Summary",#N/A,FALSE,"Budget2000"}</definedName>
    <definedName name="jhg" localSheetId="0" hidden="1">{"FirstQ",#N/A,FALSE,"Budget2000";"SecondQ",#N/A,FALSE,"Budget2000";"Summary",#N/A,FALSE,"Budget2000"}</definedName>
    <definedName name="jhg" localSheetId="2" hidden="1">{"FirstQ",#N/A,FALSE,"Budget2000";"SecondQ",#N/A,FALSE,"Budget2000";"Summary",#N/A,FALSE,"Budget2000"}</definedName>
    <definedName name="jhg" hidden="1">{"FirstQ",#N/A,FALSE,"Budget2000";"SecondQ",#N/A,FALSE,"Budget2000";"Summary",#N/A,FALSE,"Budget2000"}</definedName>
    <definedName name="jhgf" localSheetId="0" hidden="1">{"FirstQ",#N/A,FALSE,"Budget2000";"SecondQ",#N/A,FALSE,"Budget2000";"Summary",#N/A,FALSE,"Budget2000"}</definedName>
    <definedName name="jhgf" localSheetId="2" hidden="1">{"FirstQ",#N/A,FALSE,"Budget2000";"SecondQ",#N/A,FALSE,"Budget2000";"Summary",#N/A,FALSE,"Budget2000"}</definedName>
    <definedName name="jhgf" hidden="1">{"FirstQ",#N/A,FALSE,"Budget2000";"SecondQ",#N/A,FALSE,"Budget2000";"Summary",#N/A,FALSE,"Budget2000"}</definedName>
    <definedName name="jhgfr" localSheetId="0" hidden="1">{"FirstQ",#N/A,FALSE,"Budget2000";"SecondQ",#N/A,FALSE,"Budget2000";"Summary",#N/A,FALSE,"Budget2000"}</definedName>
    <definedName name="jhgfr" localSheetId="2" hidden="1">{"FirstQ",#N/A,FALSE,"Budget2000";"SecondQ",#N/A,FALSE,"Budget2000";"Summary",#N/A,FALSE,"Budget2000"}</definedName>
    <definedName name="jhgfr" hidden="1">{"FirstQ",#N/A,FALSE,"Budget2000";"SecondQ",#N/A,FALSE,"Budget2000";"Summary",#N/A,FALSE,"Budget2000"}</definedName>
    <definedName name="jhgfrt" localSheetId="0" hidden="1">{"AllDetail",#N/A,FALSE,"Research Budget";"1stQuarter",#N/A,FALSE,"Research Budget";"2nd Quarter",#N/A,FALSE,"Research Budget";"Summary",#N/A,FALSE,"Research Budget"}</definedName>
    <definedName name="jhgfrt" localSheetId="2" hidden="1">{"AllDetail",#N/A,FALSE,"Research Budget";"1stQuarter",#N/A,FALSE,"Research Budget";"2nd Quarter",#N/A,FALSE,"Research Budget";"Summary",#N/A,FALSE,"Research Budget"}</definedName>
    <definedName name="jhgfrt" hidden="1">{"AllDetail",#N/A,FALSE,"Research Budget";"1stQuarter",#N/A,FALSE,"Research Budget";"2nd Quarter",#N/A,FALSE,"Research Budget";"Summary",#N/A,FALSE,"Research Budget"}</definedName>
    <definedName name="jhtfn" localSheetId="2" hidden="1">{"FirstQ",#N/A,FALSE,"Budget2000";"SecondQ",#N/A,FALSE,"Budget2000";"Summary",#N/A,FALSE,"Budget2000"}</definedName>
    <definedName name="jhtfn" hidden="1">{"FirstQ",#N/A,FALSE,"Budget2000";"SecondQ",#N/A,FALSE,"Budget2000";"Summary",#N/A,FALSE,"Budget2000"}</definedName>
    <definedName name="jklkj" localSheetId="0" hidden="1">{"AllDetail",#N/A,FALSE,"Research Budget";"1stQuarter",#N/A,FALSE,"Research Budget";"2nd Quarter",#N/A,FALSE,"Research Budget";"Summary",#N/A,FALSE,"Research Budget"}</definedName>
    <definedName name="jklkj" localSheetId="2" hidden="1">{"AllDetail",#N/A,FALSE,"Research Budget";"1stQuarter",#N/A,FALSE,"Research Budget";"2nd Quarter",#N/A,FALSE,"Research Budget";"Summary",#N/A,FALSE,"Research Budget"}</definedName>
    <definedName name="jklkj" hidden="1">{"AllDetail",#N/A,FALSE,"Research Budget";"1stQuarter",#N/A,FALSE,"Research Budget";"2nd Quarter",#N/A,FALSE,"Research Budget";"Summary",#N/A,FALSE,"Research Budget"}</definedName>
    <definedName name="jyngtb" localSheetId="0" hidden="1">{"FirstQ",#N/A,FALSE,"Budget2000";"SecondQ",#N/A,FALSE,"Budget2000"}</definedName>
    <definedName name="jyngtb" localSheetId="2" hidden="1">{"FirstQ",#N/A,FALSE,"Budget2000";"SecondQ",#N/A,FALSE,"Budget2000"}</definedName>
    <definedName name="jyngtb" hidden="1">{"FirstQ",#N/A,FALSE,"Budget2000";"SecondQ",#N/A,FALSE,"Budget2000"}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iukyfg" localSheetId="0" hidden="1">{"FirstQ",#N/A,FALSE,"Budget2000";"SecondQ",#N/A,FALSE,"Budget2000";"Summary",#N/A,FALSE,"Budget2000"}</definedName>
    <definedName name="kiukyfg" localSheetId="2" hidden="1">{"FirstQ",#N/A,FALSE,"Budget2000";"SecondQ",#N/A,FALSE,"Budget2000";"Summary",#N/A,FALSE,"Budget2000"}</definedName>
    <definedName name="kiukyfg" hidden="1">{"FirstQ",#N/A,FALSE,"Budget2000";"SecondQ",#N/A,FALSE,"Budget2000";"Summary",#N/A,FALSE,"Budget2000"}</definedName>
    <definedName name="Kortkommandon" localSheetId="0" hidden="1">{"FirstQ",#N/A,FALSE,"Budget2000";"SecondQ",#N/A,FALSE,"Budget2000"}</definedName>
    <definedName name="Kortkommandon" localSheetId="2" hidden="1">{"FirstQ",#N/A,FALSE,"Budget2000";"SecondQ",#N/A,FALSE,"Budget2000"}</definedName>
    <definedName name="Kortkommandon" hidden="1">{"FirstQ",#N/A,FALSE,"Budget2000";"SecondQ",#N/A,FALSE,"Budget2000"}</definedName>
    <definedName name="l.kiu" localSheetId="0" hidden="1">{"FirstQ",#N/A,FALSE,"Budget2000";"SecondQ",#N/A,FALSE,"Budget2000"}</definedName>
    <definedName name="l.kiu" localSheetId="2" hidden="1">{"FirstQ",#N/A,FALSE,"Budget2000";"SecondQ",#N/A,FALSE,"Budget2000"}</definedName>
    <definedName name="l.kiu" hidden="1">{"FirstQ",#N/A,FALSE,"Budget2000";"SecondQ",#N/A,FALSE,"Budget2000"}</definedName>
    <definedName name="lkjh" localSheetId="0" hidden="1">{"AllDetail",#N/A,FALSE,"Research Budget";"1stQuarter",#N/A,FALSE,"Research Budget";"2nd Quarter",#N/A,FALSE,"Research Budget";"Summary",#N/A,FALSE,"Research Budget"}</definedName>
    <definedName name="lkjh" localSheetId="2" hidden="1">{"AllDetail",#N/A,FALSE,"Research Budget";"1stQuarter",#N/A,FALSE,"Research Budget";"2nd Quarter",#N/A,FALSE,"Research Budget";"Summary",#N/A,FALSE,"Research Budget"}</definedName>
    <definedName name="lkjh" hidden="1">{"AllDetail",#N/A,FALSE,"Research Budget";"1stQuarter",#N/A,FALSE,"Research Budget";"2nd Quarter",#N/A,FALSE,"Research Budget";"Summary",#N/A,FALSE,"Research Budget"}</definedName>
    <definedName name="lkjhg" localSheetId="0" hidden="1">{"FirstQ",#N/A,FALSE,"Budget2000";"SecondQ",#N/A,FALSE,"Budget2000";"Summary",#N/A,FALSE,"Budget2000"}</definedName>
    <definedName name="lkjhg" localSheetId="2" hidden="1">{"FirstQ",#N/A,FALSE,"Budget2000";"SecondQ",#N/A,FALSE,"Budget2000";"Summary",#N/A,FALSE,"Budget2000"}</definedName>
    <definedName name="lkjhg" hidden="1">{"FirstQ",#N/A,FALSE,"Budget2000";"SecondQ",#N/A,FALSE,"Budget2000";"Summary",#N/A,FALSE,"Budget2000"}</definedName>
    <definedName name="lkjhgv" localSheetId="0" hidden="1">{"FirstQ",#N/A,FALSE,"Budget2000";"SecondQ",#N/A,FALSE,"Budget2000";"Summary",#N/A,FALSE,"Budget2000"}</definedName>
    <definedName name="lkjhgv" localSheetId="2" hidden="1">{"FirstQ",#N/A,FALSE,"Budget2000";"SecondQ",#N/A,FALSE,"Budget2000";"Summary",#N/A,FALSE,"Budget2000"}</definedName>
    <definedName name="lkjhgv" hidden="1">{"FirstQ",#N/A,FALSE,"Budget2000";"SecondQ",#N/A,FALSE,"Budget2000";"Summary",#N/A,FALSE,"Budget2000"}</definedName>
    <definedName name="loimjh" localSheetId="0" hidden="1">{"FirstQ",#N/A,FALSE,"Budget2000";"SecondQ",#N/A,FALSE,"Budget2000"}</definedName>
    <definedName name="loimjh" localSheetId="2" hidden="1">{"FirstQ",#N/A,FALSE,"Budget2000";"SecondQ",#N/A,FALSE,"Budget2000"}</definedName>
    <definedName name="loimjh" hidden="1">{"FirstQ",#N/A,FALSE,"Budget2000";"SecondQ",#N/A,FALSE,"Budget2000"}</definedName>
    <definedName name="m" localSheetId="0" hidden="1">{"FirstQ",#N/A,FALSE,"Budget2000";"SecondQ",#N/A,FALSE,"Budget2000"}</definedName>
    <definedName name="m" localSheetId="2" hidden="1">{"FirstQ",#N/A,FALSE,"Budget2000";"SecondQ",#N/A,FALSE,"Budget2000"}</definedName>
    <definedName name="m" hidden="1">{"FirstQ",#N/A,FALSE,"Budget2000";"SecondQ",#N/A,FALSE,"Budget2000"}</definedName>
    <definedName name="mnbvedg" localSheetId="2" hidden="1">{"FirstQ",#N/A,FALSE,"Budget2000";"SecondQ",#N/A,FALSE,"Budget2000";"Summary",#N/A,FALSE,"Budget2000"}</definedName>
    <definedName name="mnbvedg" hidden="1">{"FirstQ",#N/A,FALSE,"Budget2000";"SecondQ",#N/A,FALSE,"Budget2000";"Summary",#N/A,FALSE,"Budget2000"}</definedName>
    <definedName name="mnbvf" localSheetId="0" hidden="1">{"AllDetail",#N/A,FALSE,"Research Budget";"1stQuarter",#N/A,FALSE,"Research Budget";"2nd Quarter",#N/A,FALSE,"Research Budget";"Summary",#N/A,FALSE,"Research Budget"}</definedName>
    <definedName name="mnbvf" localSheetId="2" hidden="1">{"AllDetail",#N/A,FALSE,"Research Budget";"1stQuarter",#N/A,FALSE,"Research Budget";"2nd Quarter",#N/A,FALSE,"Research Budget";"Summary",#N/A,FALSE,"Research Budget"}</definedName>
    <definedName name="mnbvf" hidden="1">{"AllDetail",#N/A,FALSE,"Research Budget";"1stQuarter",#N/A,FALSE,"Research Budget";"2nd Quarter",#N/A,FALSE,"Research Budget";"Summary",#N/A,FALSE,"Research Budget"}</definedName>
    <definedName name="muytgjuhyg" localSheetId="0" hidden="1">{"FirstQ",#N/A,FALSE,"Budget2000";"SecondQ",#N/A,FALSE,"Budget2000"}</definedName>
    <definedName name="muytgjuhyg" localSheetId="2" hidden="1">{"FirstQ",#N/A,FALSE,"Budget2000";"SecondQ",#N/A,FALSE,"Budget2000"}</definedName>
    <definedName name="muytgjuhyg" hidden="1">{"FirstQ",#N/A,FALSE,"Budget2000";"SecondQ",#N/A,FALSE,"Budget2000"}</definedName>
    <definedName name="nbvfcd" localSheetId="2" hidden="1">{"FirstQ",#N/A,FALSE,"Budget2000";"SecondQ",#N/A,FALSE,"Budget2000";"Summary",#N/A,FALSE,"Budget2000"}</definedName>
    <definedName name="nbvfcd" hidden="1">{"FirstQ",#N/A,FALSE,"Budget2000";"SecondQ",#N/A,FALSE,"Budget2000";"Summary",#N/A,FALSE,"Budget2000"}</definedName>
    <definedName name="nhytrf" localSheetId="0" hidden="1">{"FirstQ",#N/A,FALSE,"Budget2000";"SecondQ",#N/A,FALSE,"Budget2000"}</definedName>
    <definedName name="nhytrf" localSheetId="2" hidden="1">{"FirstQ",#N/A,FALSE,"Budget2000";"SecondQ",#N/A,FALSE,"Budget2000"}</definedName>
    <definedName name="nhytrf" hidden="1">{"FirstQ",#N/A,FALSE,"Budget2000";"SecondQ",#N/A,FALSE,"Budget2000"}</definedName>
    <definedName name="nybg" localSheetId="0" hidden="1">{"FirstQ",#N/A,FALSE,"Budget2000";"SecondQ",#N/A,FALSE,"Budget2000"}</definedName>
    <definedName name="nybg" localSheetId="2" hidden="1">{"FirstQ",#N/A,FALSE,"Budget2000";"SecondQ",#N/A,FALSE,"Budget2000"}</definedName>
    <definedName name="nybg" hidden="1">{"FirstQ",#N/A,FALSE,"Budget2000";"SecondQ",#N/A,FALSE,"Budget2000"}</definedName>
    <definedName name="nyht" localSheetId="0" hidden="1">{"FirstQ",#N/A,FALSE,"Budget2000";"SecondQ",#N/A,FALSE,"Budget2000";"Summary",#N/A,FALSE,"Budget2000"}</definedName>
    <definedName name="nyht" localSheetId="2" hidden="1">{"FirstQ",#N/A,FALSE,"Budget2000";"SecondQ",#N/A,FALSE,"Budget2000";"Summary",#N/A,FALSE,"Budget2000"}</definedName>
    <definedName name="nyht" hidden="1">{"FirstQ",#N/A,FALSE,"Budget2000";"SecondQ",#N/A,FALSE,"Budget2000";"Summary",#N/A,FALSE,"Budget2000"}</definedName>
    <definedName name="oeirjghjgk" localSheetId="0" hidden="1">{"AllDetail",#N/A,FALSE,"Research Budget";"1stQuarter",#N/A,FALSE,"Research Budget";"2nd Quarter",#N/A,FALSE,"Research Budget";"Summary",#N/A,FALSE,"Research Budget"}</definedName>
    <definedName name="oeirjghjgk" localSheetId="2" hidden="1">{"AllDetail",#N/A,FALSE,"Research Budget";"1stQuarter",#N/A,FALSE,"Research Budget";"2nd Quarter",#N/A,FALSE,"Research Budget";"Summary",#N/A,FALSE,"Research Budget"}</definedName>
    <definedName name="oeirjghjgk" hidden="1">{"AllDetail",#N/A,FALSE,"Research Budget";"1stQuarter",#N/A,FALSE,"Research Budget";"2nd Quarter",#N/A,FALSE,"Research Budget";"Summary",#N/A,FALSE,"Research Budget"}</definedName>
    <definedName name="oikujythyju" localSheetId="0" hidden="1">{"AllDetail",#N/A,FALSE,"Research Budget";"1stQuarter",#N/A,FALSE,"Research Budget";"2nd Quarter",#N/A,FALSE,"Research Budget";"Summary",#N/A,FALSE,"Research Budget"}</definedName>
    <definedName name="oikujythyju" localSheetId="2" hidden="1">{"AllDetail",#N/A,FALSE,"Research Budget";"1stQuarter",#N/A,FALSE,"Research Budget";"2nd Quarter",#N/A,FALSE,"Research Budget";"Summary",#N/A,FALSE,"Research Budget"}</definedName>
    <definedName name="oikujythyju" hidden="1">{"AllDetail",#N/A,FALSE,"Research Budget";"1stQuarter",#N/A,FALSE,"Research Budget";"2nd Quarter",#N/A,FALSE,"Research Budget";"Summary",#N/A,FALSE,"Research Budget"}</definedName>
    <definedName name="oiuy" localSheetId="0" hidden="1">{"FirstQ",#N/A,FALSE,"Budget2000";"SecondQ",#N/A,FALSE,"Budget2000";"Summary",#N/A,FALSE,"Budget2000"}</definedName>
    <definedName name="oiuy" localSheetId="2" hidden="1">{"FirstQ",#N/A,FALSE,"Budget2000";"SecondQ",#N/A,FALSE,"Budget2000";"Summary",#N/A,FALSE,"Budget2000"}</definedName>
    <definedName name="oiuy" hidden="1">{"FirstQ",#N/A,FALSE,"Budget2000";"SecondQ",#N/A,FALSE,"Budget2000";"Summary",#N/A,FALSE,"Budget2000"}</definedName>
    <definedName name="oöp" localSheetId="0" hidden="1">{"AllDetail",#N/A,FALSE,"Research Budget";"1stQuarter",#N/A,FALSE,"Research Budget";"2nd Quarter",#N/A,FALSE,"Research Budget";"Summary",#N/A,FALSE,"Research Budget"}</definedName>
    <definedName name="oöp" localSheetId="2" hidden="1">{"AllDetail",#N/A,FALSE,"Research Budget";"1stQuarter",#N/A,FALSE,"Research Budget";"2nd Quarter",#N/A,FALSE,"Research Budget";"Summary",#N/A,FALSE,"Research Budget"}</definedName>
    <definedName name="oöp" hidden="1">{"AllDetail",#N/A,FALSE,"Research Budget";"1stQuarter",#N/A,FALSE,"Research Budget";"2nd Quarter",#N/A,FALSE,"Research Budget";"Summary",#N/A,FALSE,"Research Budget"}</definedName>
    <definedName name="pfinhhr" localSheetId="0" hidden="1">{"AllDetail",#N/A,FALSE,"Research Budget";"1stQuarter",#N/A,FALSE,"Research Budget";"2nd Quarter",#N/A,FALSE,"Research Budget";"Summary",#N/A,FALSE,"Research Budget"}</definedName>
    <definedName name="pfinhhr" localSheetId="2" hidden="1">{"AllDetail",#N/A,FALSE,"Research Budget";"1stQuarter",#N/A,FALSE,"Research Budget";"2nd Quarter",#N/A,FALSE,"Research Budget";"Summary",#N/A,FALSE,"Research Budget"}</definedName>
    <definedName name="pfinhhr" hidden="1">{"AllDetail",#N/A,FALSE,"Research Budget";"1stQuarter",#N/A,FALSE,"Research Budget";"2nd Quarter",#N/A,FALSE,"Research Budget";"Summary",#N/A,FALSE,"Research Budget"}</definedName>
    <definedName name="plkj" localSheetId="0" hidden="1">{"FirstQ",#N/A,FALSE,"Budget2000";"SecondQ",#N/A,FALSE,"Budget2000";"Summary",#N/A,FALSE,"Budget2000"}</definedName>
    <definedName name="plkj" localSheetId="2" hidden="1">{"FirstQ",#N/A,FALSE,"Budget2000";"SecondQ",#N/A,FALSE,"Budget2000";"Summary",#N/A,FALSE,"Budget2000"}</definedName>
    <definedName name="plkj" hidden="1">{"FirstQ",#N/A,FALSE,"Budget2000";"SecondQ",#N/A,FALSE,"Budget2000";"Summary",#N/A,FALSE,"Budget2000"}</definedName>
    <definedName name="poiujl." localSheetId="0" hidden="1">{"FirstQ",#N/A,FALSE,"Budget2000";"SecondQ",#N/A,FALSE,"Budget2000";"Summary",#N/A,FALSE,"Budget2000"}</definedName>
    <definedName name="poiujl." localSheetId="2" hidden="1">{"FirstQ",#N/A,FALSE,"Budget2000";"SecondQ",#N/A,FALSE,"Budget2000";"Summary",#N/A,FALSE,"Budget2000"}</definedName>
    <definedName name="poiujl." hidden="1">{"FirstQ",#N/A,FALSE,"Budget2000";"SecondQ",#N/A,FALSE,"Budget2000";"Summary",#N/A,FALSE,"Budget2000"}</definedName>
    <definedName name="poiuyh" localSheetId="0" hidden="1">{"FirstQ",#N/A,FALSE,"Budget2000";"SecondQ",#N/A,FALSE,"Budget2000";"Summary",#N/A,FALSE,"Budget2000"}</definedName>
    <definedName name="poiuyh" localSheetId="2" hidden="1">{"FirstQ",#N/A,FALSE,"Budget2000";"SecondQ",#N/A,FALSE,"Budget2000";"Summary",#N/A,FALSE,"Budget2000"}</definedName>
    <definedName name="poiuyh" hidden="1">{"FirstQ",#N/A,FALSE,"Budget2000";"SecondQ",#N/A,FALSE,"Budget2000";"Summary",#N/A,FALSE,"Budget2000"}</definedName>
    <definedName name="poiuytghjkl" localSheetId="0" hidden="1">{"FirstQ",#N/A,FALSE,"Budget2000";"SecondQ",#N/A,FALSE,"Budget2000";"Summary",#N/A,FALSE,"Budget2000"}</definedName>
    <definedName name="poiuytghjkl" localSheetId="2" hidden="1">{"FirstQ",#N/A,FALSE,"Budget2000";"SecondQ",#N/A,FALSE,"Budget2000";"Summary",#N/A,FALSE,"Budget2000"}</definedName>
    <definedName name="poiuytghjkl" hidden="1">{"FirstQ",#N/A,FALSE,"Budget2000";"SecondQ",#N/A,FALSE,"Budget2000";"Summary",#N/A,FALSE,"Budget2000"}</definedName>
    <definedName name="poiuytrd" localSheetId="2" hidden="1">{"AllDetail",#N/A,FALSE,"Research Budget";"1stQuarter",#N/A,FALSE,"Research Budget";"2nd Quarter",#N/A,FALSE,"Research Budget";"Summary",#N/A,FALSE,"Research Budget"}</definedName>
    <definedName name="poiuytrd" hidden="1">{"AllDetail",#N/A,FALSE,"Research Budget";"1stQuarter",#N/A,FALSE,"Research Budget";"2nd Quarter",#N/A,FALSE,"Research Budget";"Summary",#N/A,FALSE,"Research Budget"}</definedName>
    <definedName name="Projektlista" localSheetId="0">#REF!</definedName>
    <definedName name="Projektlista" localSheetId="9">#REF!</definedName>
    <definedName name="Projektlista" localSheetId="11">#REF!</definedName>
    <definedName name="Projektlista" localSheetId="2">#REF!</definedName>
    <definedName name="Projektlista">#REF!</definedName>
    <definedName name="Projektstart">[2]!Uppgifter[[#Headers],[Projekt]]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petition" localSheetId="0" hidden="1">{"FirstQ",#N/A,FALSE,"Budget2000";"SecondQ",#N/A,FALSE,"Budget2000";"Summary",#N/A,FALSE,"Budget2000"}</definedName>
    <definedName name="Repetition" localSheetId="2" hidden="1">{"FirstQ",#N/A,FALSE,"Budget2000";"SecondQ",#N/A,FALSE,"Budget2000";"Summary",#N/A,FALSE,"Budget2000"}</definedName>
    <definedName name="Repetition" hidden="1">{"FirstQ",#N/A,FALSE,"Budget2000";"SecondQ",#N/A,FALSE,"Budget2000";"Summary",#N/A,FALSE,"Budget2000"}</definedName>
    <definedName name="retyhjukiujyht" localSheetId="0" hidden="1">{"AllDetail",#N/A,FALSE,"Research Budget";"1stQuarter",#N/A,FALSE,"Research Budget";"2nd Quarter",#N/A,FALSE,"Research Budget";"Summary",#N/A,FALSE,"Research Budget"}</definedName>
    <definedName name="retyhjukiujyht" localSheetId="2" hidden="1">{"AllDetail",#N/A,FALSE,"Research Budget";"1stQuarter",#N/A,FALSE,"Research Budget";"2nd Quarter",#N/A,FALSE,"Research Budget";"Summary",#N/A,FALSE,"Research Budget"}</definedName>
    <definedName name="retyhjukiujyht" hidden="1">{"AllDetail",#N/A,FALSE,"Research Budget";"1stQuarter",#N/A,FALSE,"Research Budget";"2nd Quarter",#N/A,FALSE,"Research Budget";"Summary",#N/A,FALSE,"Research Budget"}</definedName>
    <definedName name="rghjh" localSheetId="2" hidden="1">{"FirstQ",#N/A,FALSE,"Budget2000";"SecondQ",#N/A,FALSE,"Budget2000";"Summary",#N/A,FALSE,"Budget2000"}</definedName>
    <definedName name="rghjh" hidden="1">{"FirstQ",#N/A,FALSE,"Budget2000";"SecondQ",#N/A,FALSE,"Budget2000";"Summary",#N/A,FALSE,"Budget2000"}</definedName>
    <definedName name="rgthjkjhgt" localSheetId="0" hidden="1">{"FirstQ",#N/A,FALSE,"Budget2000";"SecondQ",#N/A,FALSE,"Budget2000"}</definedName>
    <definedName name="rgthjkjhgt" localSheetId="2" hidden="1">{"FirstQ",#N/A,FALSE,"Budget2000";"SecondQ",#N/A,FALSE,"Budget2000"}</definedName>
    <definedName name="rgthjkjhgt" hidden="1">{"FirstQ",#N/A,FALSE,"Budget2000";"SecondQ",#N/A,FALSE,"Budget2000"}</definedName>
    <definedName name="RowTitleRegion1..D4" localSheetId="9">#REF!</definedName>
    <definedName name="RowTitleRegion1..D4" localSheetId="11">#REF!</definedName>
    <definedName name="RowTitleRegion1..D4">#REF!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rt5yjukjytr" localSheetId="0" hidden="1">{"FirstQ",#N/A,FALSE,"Budget2000";"SecondQ",#N/A,FALSE,"Budget2000";"Summary",#N/A,FALSE,"Budget2000"}</definedName>
    <definedName name="rt5yjukjytr" localSheetId="2" hidden="1">{"FirstQ",#N/A,FALSE,"Budget2000";"SecondQ",#N/A,FALSE,"Budget2000";"Summary",#N/A,FALSE,"Budget2000"}</definedName>
    <definedName name="rt5yjukjytr" hidden="1">{"FirstQ",#N/A,FALSE,"Budget2000";"SecondQ",#N/A,FALSE,"Budget2000";"Summary",#N/A,FALSE,"Budget2000"}</definedName>
    <definedName name="rtghgf" localSheetId="0" hidden="1">{"AllDetail",#N/A,FALSE,"Research Budget";"1stQuarter",#N/A,FALSE,"Research Budget";"2nd Quarter",#N/A,FALSE,"Research Budget";"Summary",#N/A,FALSE,"Research Budget"}</definedName>
    <definedName name="rtghgf" localSheetId="2" hidden="1">{"AllDetail",#N/A,FALSE,"Research Budget";"1stQuarter",#N/A,FALSE,"Research Budget";"2nd Quarter",#N/A,FALSE,"Research Budget";"Summary",#N/A,FALSE,"Research Budget"}</definedName>
    <definedName name="rtghgf" hidden="1">{"AllDetail",#N/A,FALSE,"Research Budget";"1stQuarter",#N/A,FALSE,"Research Budget";"2nd Quarter",#N/A,FALSE,"Research Budget";"Summary",#N/A,FALSE,"Research Budget"}</definedName>
    <definedName name="rtghj" localSheetId="2" hidden="1">{"FirstQ",#N/A,FALSE,"Budget2000";"SecondQ",#N/A,FALSE,"Budget2000";"Summary",#N/A,FALSE,"Budget2000"}</definedName>
    <definedName name="rtghj" hidden="1">{"FirstQ",#N/A,FALSE,"Budget2000";"SecondQ",#N/A,FALSE,"Budget2000";"Summary",#N/A,FALSE,"Budget2000"}</definedName>
    <definedName name="rtgyhtgf" localSheetId="0" hidden="1">{"FirstQ",#N/A,FALSE,"Budget2000";"SecondQ",#N/A,FALSE,"Budget2000";"Summary",#N/A,FALSE,"Budget2000"}</definedName>
    <definedName name="rtgyhtgf" localSheetId="2" hidden="1">{"FirstQ",#N/A,FALSE,"Budget2000";"SecondQ",#N/A,FALSE,"Budget2000";"Summary",#N/A,FALSE,"Budget2000"}</definedName>
    <definedName name="rtgyhtgf" hidden="1">{"FirstQ",#N/A,FALSE,"Budget2000";"SecondQ",#N/A,FALSE,"Budget2000";"Summary",#N/A,FALSE,"Budget2000"}</definedName>
    <definedName name="rtyfuippoiu" localSheetId="0" hidden="1">{"AllDetail",#N/A,FALSE,"Research Budget";"1stQuarter",#N/A,FALSE,"Research Budget";"2nd Quarter",#N/A,FALSE,"Research Budget";"Summary",#N/A,FALSE,"Research Budget"}</definedName>
    <definedName name="rtyfuippoiu" localSheetId="2" hidden="1">{"AllDetail",#N/A,FALSE,"Research Budget";"1stQuarter",#N/A,FALSE,"Research Budget";"2nd Quarter",#N/A,FALSE,"Research Budget";"Summary",#N/A,FALSE,"Research Budget"}</definedName>
    <definedName name="rtyfuippoiu" hidden="1">{"AllDetail",#N/A,FALSE,"Research Budget";"1stQuarter",#N/A,FALSE,"Research Budget";"2nd Quarter",#N/A,FALSE,"Research Budget";"Summary",#N/A,FALSE,"Research Budget"}</definedName>
    <definedName name="rtyukikunhg" localSheetId="0" hidden="1">{"FirstQ",#N/A,FALSE,"Budget2000";"SecondQ",#N/A,FALSE,"Budget2000";"Summary",#N/A,FALSE,"Budget2000"}</definedName>
    <definedName name="rtyukikunhg" localSheetId="2" hidden="1">{"FirstQ",#N/A,FALSE,"Budget2000";"SecondQ",#N/A,FALSE,"Budget2000";"Summary",#N/A,FALSE,"Budget2000"}</definedName>
    <definedName name="rtyukikunhg" hidden="1">{"FirstQ",#N/A,FALSE,"Budget2000";"SecondQ",#N/A,FALSE,"Budget2000";"Summary",#N/A,FALSE,"Budget2000"}</definedName>
    <definedName name="ryti98oölk" localSheetId="0" hidden="1">{"FirstQ",#N/A,FALSE,"Budget2000";"SecondQ",#N/A,FALSE,"Budget2000";"Summary",#N/A,FALSE,"Budget2000"}</definedName>
    <definedName name="ryti98oölk" localSheetId="2" hidden="1">{"FirstQ",#N/A,FALSE,"Budget2000";"SecondQ",#N/A,FALSE,"Budget2000";"Summary",#N/A,FALSE,"Budget2000"}</definedName>
    <definedName name="ryti98oölk" hidden="1">{"FirstQ",#N/A,FALSE,"Budget2000";"SecondQ",#N/A,FALSE,"Budget2000";"Summary",#N/A,FALSE,"Budget2000"}</definedName>
    <definedName name="s" localSheetId="0" hidden="1">{"AllDetail",#N/A,FALSE,"Research Budget";"1stQuarter",#N/A,FALSE,"Research Budget";"2nd Quarter",#N/A,FALSE,"Research Budget";"Summary",#N/A,FALSE,"Research Budget"}</definedName>
    <definedName name="s" localSheetId="2" hidden="1">{"AllDetail",#N/A,FALSE,"Research Budget";"1stQuarter",#N/A,FALSE,"Research Budget";"2nd Quarter",#N/A,FALSE,"Research Budget";"Summary",#N/A,FALSE,"Research Budget"}</definedName>
    <definedName name="s" hidden="1">{"AllDetail",#N/A,FALSE,"Research Budget";"1stQuarter",#N/A,FALSE,"Research Budget";"2nd Quarter",#N/A,FALSE,"Research Budget";"Summary",#N/A,FALSE,"Research Budget"}</definedName>
    <definedName name="sadfthyu" localSheetId="0" hidden="1">{"AllDetail",#N/A,FALSE,"Research Budget";"1stQuarter",#N/A,FALSE,"Research Budget";"2nd Quarter",#N/A,FALSE,"Research Budget";"Summary",#N/A,FALSE,"Research Budget"}</definedName>
    <definedName name="sadfthyu" localSheetId="2" hidden="1">{"AllDetail",#N/A,FALSE,"Research Budget";"1stQuarter",#N/A,FALSE,"Research Budget";"2nd Quarter",#N/A,FALSE,"Research Budget";"Summary",#N/A,FALSE,"Research Budget"}</definedName>
    <definedName name="sadfthyu" hidden="1">{"AllDetail",#N/A,FALSE,"Research Budget";"1stQuarter",#N/A,FALSE,"Research Budget";"2nd Quarter",#N/A,FALSE,"Research Budget";"Summary",#N/A,FALSE,"Research Budget"}</definedName>
    <definedName name="SCB" localSheetId="0" hidden="1">{"FirstQ",#N/A,FALSE,"Budget2000";"SecondQ",#N/A,FALSE,"Budget2000";"Summary",#N/A,FALSE,"Budget2000"}</definedName>
    <definedName name="SCB" localSheetId="2" hidden="1">{"FirstQ",#N/A,FALSE,"Budget2000";"SecondQ",#N/A,FALSE,"Budget2000";"Summary",#N/A,FALSE,"Budget2000"}</definedName>
    <definedName name="SCB" hidden="1">{"FirstQ",#N/A,FALSE,"Budget2000";"SecondQ",#N/A,FALSE,"Budget2000";"Summary",#N/A,FALSE,"Budget2000"}</definedName>
    <definedName name="sdf" localSheetId="2" hidden="1">{"FirstQ",#N/A,FALSE,"Budget2000";"SecondQ",#N/A,FALSE,"Budget2000"}</definedName>
    <definedName name="sdf" hidden="1">{"FirstQ",#N/A,FALSE,"Budget2000";"SecondQ",#N/A,FALSE,"Budget2000"}</definedName>
    <definedName name="sdfgfhg" localSheetId="0" hidden="1">{"FirstQ",#N/A,FALSE,"Budget2000";"SecondQ",#N/A,FALSE,"Budget2000";"Summary",#N/A,FALSE,"Budget2000"}</definedName>
    <definedName name="sdfgfhg" localSheetId="2" hidden="1">{"FirstQ",#N/A,FALSE,"Budget2000";"SecondQ",#N/A,FALSE,"Budget2000";"Summary",#N/A,FALSE,"Budget2000"}</definedName>
    <definedName name="sdfgfhg" hidden="1">{"FirstQ",#N/A,FALSE,"Budget2000";"SecondQ",#N/A,FALSE,"Budget2000";"Summary",#N/A,FALSE,"Budget2000"}</definedName>
    <definedName name="sdfghngf" localSheetId="0" hidden="1">{"FirstQ",#N/A,FALSE,"Budget2000";"SecondQ",#N/A,FALSE,"Budget2000";"Summary",#N/A,FALSE,"Budget2000"}</definedName>
    <definedName name="sdfghngf" localSheetId="2" hidden="1">{"FirstQ",#N/A,FALSE,"Budget2000";"SecondQ",#N/A,FALSE,"Budget2000";"Summary",#N/A,FALSE,"Budget2000"}</definedName>
    <definedName name="sdfghngf" hidden="1">{"FirstQ",#N/A,FALSE,"Budget2000";"SecondQ",#N/A,FALSE,"Budget2000";"Summary",#N/A,FALSE,"Budget2000"}</definedName>
    <definedName name="sdfgrhtngbf" localSheetId="0" hidden="1">{"FirstQ",#N/A,FALSE,"Budget2000";"SecondQ",#N/A,FALSE,"Budget2000";"Summary",#N/A,FALSE,"Budget2000"}</definedName>
    <definedName name="sdfgrhtngbf" localSheetId="2" hidden="1">{"FirstQ",#N/A,FALSE,"Budget2000";"SecondQ",#N/A,FALSE,"Budget2000";"Summary",#N/A,FALSE,"Budget2000"}</definedName>
    <definedName name="sdfgrhtngbf" hidden="1">{"FirstQ",#N/A,FALSE,"Budget2000";"SecondQ",#N/A,FALSE,"Budget2000";"Summary",#N/A,FALSE,"Budget2000"}</definedName>
    <definedName name="sdrfg" localSheetId="0" hidden="1">{"FirstQ",#N/A,FALSE,"Budget2000";"SecondQ",#N/A,FALSE,"Budget2000";"Summary",#N/A,FALSE,"Budget2000"}</definedName>
    <definedName name="sdrfg" localSheetId="2" hidden="1">{"FirstQ",#N/A,FALSE,"Budget2000";"SecondQ",#N/A,FALSE,"Budget2000";"Summary",#N/A,FALSE,"Budget2000"}</definedName>
    <definedName name="sdrfg" hidden="1">{"FirstQ",#N/A,FALSE,"Budget2000";"SecondQ",#N/A,FALSE,"Budget2000";"Summary",#N/A,FALSE,"Budget2000"}</definedName>
    <definedName name="sodfgbj" localSheetId="0" hidden="1">{"FirstQ",#N/A,FALSE,"Budget2000";"SecondQ",#N/A,FALSE,"Budget2000";"Summary",#N/A,FALSE,"Budget2000"}</definedName>
    <definedName name="sodfgbj" localSheetId="2" hidden="1">{"FirstQ",#N/A,FALSE,"Budget2000";"SecondQ",#N/A,FALSE,"Budget2000";"Summary",#N/A,FALSE,"Budget2000"}</definedName>
    <definedName name="sodfgbj" hidden="1">{"FirstQ",#N/A,FALSE,"Budget2000";"SecondQ",#N/A,FALSE,"Budget2000";"Summary",#N/A,FALSE,"Budget2000"}</definedName>
    <definedName name="sxdcfvgbhjm" localSheetId="0" hidden="1">{"FirstQ",#N/A,FALSE,"Budget2000";"SecondQ",#N/A,FALSE,"Budget2000";"Summary",#N/A,FALSE,"Budget2000"}</definedName>
    <definedName name="sxdcfvgbhjm" localSheetId="2" hidden="1">{"FirstQ",#N/A,FALSE,"Budget2000";"SecondQ",#N/A,FALSE,"Budget2000";"Summary",#N/A,FALSE,"Budget2000"}</definedName>
    <definedName name="sxdcfvgbhjm" hidden="1">{"FirstQ",#N/A,FALSE,"Budget2000";"SecondQ",#N/A,FALSE,"Budget2000";"Summary",#N/A,FALSE,"Budget2000"}</definedName>
    <definedName name="t" localSheetId="0" hidden="1">{"FirstQ",#N/A,FALSE,"Budget2000";"SecondQ",#N/A,FALSE,"Budget2000";"Summary",#N/A,FALSE,"Budget2000"}</definedName>
    <definedName name="t" localSheetId="2" hidden="1">{"FirstQ",#N/A,FALSE,"Budget2000";"SecondQ",#N/A,FALSE,"Budget2000";"Summary",#N/A,FALSE,"Budget2000"}</definedName>
    <definedName name="t" hidden="1">{"FirstQ",#N/A,FALSE,"Budget2000";"SecondQ",#N/A,FALSE,"Budget2000";"Summary",#N/A,FALSE,"Budget2000"}</definedName>
    <definedName name="Tabeller1" localSheetId="0" hidden="1">{"FirstQ",#N/A,FALSE,"Budget2000";"SecondQ",#N/A,FALSE,"Budget2000";"Summary",#N/A,FALSE,"Budget2000"}</definedName>
    <definedName name="Tabeller1" localSheetId="2" hidden="1">{"FirstQ",#N/A,FALSE,"Budget2000";"SecondQ",#N/A,FALSE,"Budget2000";"Summary",#N/A,FALSE,"Budget2000"}</definedName>
    <definedName name="Tabeller1" hidden="1">{"FirstQ",#N/A,FALSE,"Budget2000";"SecondQ",#N/A,FALSE,"Budget2000";"Summary",#N/A,FALSE,"Budget2000"}</definedName>
    <definedName name="tghbv" localSheetId="2" hidden="1">{"FirstQ",#N/A,FALSE,"Budget2000";"SecondQ",#N/A,FALSE,"Budget2000"}</definedName>
    <definedName name="tghbv" hidden="1">{"FirstQ",#N/A,FALSE,"Budget2000";"SecondQ",#N/A,FALSE,"Budget2000"}</definedName>
    <definedName name="tghj" localSheetId="0" hidden="1">{"FirstQ",#N/A,FALSE,"Budget2000";"SecondQ",#N/A,FALSE,"Budget2000";"Summary",#N/A,FALSE,"Budget2000"}</definedName>
    <definedName name="tghj" localSheetId="2" hidden="1">{"FirstQ",#N/A,FALSE,"Budget2000";"SecondQ",#N/A,FALSE,"Budget2000";"Summary",#N/A,FALSE,"Budget2000"}</definedName>
    <definedName name="tghj" hidden="1">{"FirstQ",#N/A,FALSE,"Budget2000";"SecondQ",#N/A,FALSE,"Budget2000";"Summary",#N/A,FALSE,"Budget2000"}</definedName>
    <definedName name="tghngfdfg" localSheetId="2" hidden="1">{"FirstQ",#N/A,FALSE,"Budget2000";"SecondQ",#N/A,FALSE,"Budget2000";"Summary",#N/A,FALSE,"Budget2000"}</definedName>
    <definedName name="tghngfdfg" hidden="1">{"FirstQ",#N/A,FALSE,"Budget2000";"SecondQ",#N/A,FALSE,"Budget2000";"Summary",#N/A,FALSE,"Budget2000"}</definedName>
    <definedName name="th" localSheetId="2" hidden="1">{"AllDetail",#N/A,FALSE,"Research Budget";"1stQuarter",#N/A,FALSE,"Research Budget";"2nd Quarter",#N/A,FALSE,"Research Budget";"Summary",#N/A,FALSE,"Research Budget"}</definedName>
    <definedName name="th" hidden="1">{"AllDetail",#N/A,FALSE,"Research Budget";"1stQuarter",#N/A,FALSE,"Research Budget";"2nd Quarter",#N/A,FALSE,"Research Budget";"Summary",#N/A,FALSE,"Research Budget"}</definedName>
    <definedName name="Title" localSheetId="0">#REF!</definedName>
    <definedName name="Title" localSheetId="9">#REF!</definedName>
    <definedName name="Title" localSheetId="11">#REF!</definedName>
    <definedName name="Title" localSheetId="2">#REF!</definedName>
    <definedName name="Title">#REF!</definedName>
    <definedName name="tredfg" localSheetId="2" hidden="1">{"FirstQ",#N/A,FALSE,"Budget2000";"SecondQ",#N/A,FALSE,"Budget2000";"Summary",#N/A,FALSE,"Budget2000"}</definedName>
    <definedName name="tredfg" hidden="1">{"FirstQ",#N/A,FALSE,"Budget2000";"SecondQ",#N/A,FALSE,"Budget2000";"Summary",#N/A,FALSE,"Budget2000"}</definedName>
    <definedName name="uiknyy" localSheetId="0" hidden="1">{"FirstQ",#N/A,FALSE,"Budget2000";"SecondQ",#N/A,FALSE,"Budget2000"}</definedName>
    <definedName name="uiknyy" localSheetId="2" hidden="1">{"FirstQ",#N/A,FALSE,"Budget2000";"SecondQ",#N/A,FALSE,"Budget2000"}</definedName>
    <definedName name="uiknyy" hidden="1">{"FirstQ",#N/A,FALSE,"Budget2000";"SecondQ",#N/A,FALSE,"Budget2000"}</definedName>
    <definedName name="wdefrgt" localSheetId="0" hidden="1">{"FirstQ",#N/A,FALSE,"Budget2000";"SecondQ",#N/A,FALSE,"Budget2000";"Summary",#N/A,FALSE,"Budget2000"}</definedName>
    <definedName name="wdefrgt" localSheetId="2" hidden="1">{"FirstQ",#N/A,FALSE,"Budget2000";"SecondQ",#N/A,FALSE,"Budget2000";"Summary",#N/A,FALSE,"Budget2000"}</definedName>
    <definedName name="wdefrgt" hidden="1">{"FirstQ",#N/A,FALSE,"Budget2000";"SecondQ",#N/A,FALSE,"Budget2000";"Summary",#N/A,FALSE,"Budget2000"}</definedName>
    <definedName name="wdefrgthygf" localSheetId="0" hidden="1">{"AllDetail",#N/A,FALSE,"Research Budget";"1stQuarter",#N/A,FALSE,"Research Budget";"2nd Quarter",#N/A,FALSE,"Research Budget";"Summary",#N/A,FALSE,"Research Budget"}</definedName>
    <definedName name="wdefrgthygf" localSheetId="2" hidden="1">{"AllDetail",#N/A,FALSE,"Research Budget";"1stQuarter",#N/A,FALSE,"Research Budget";"2nd Quarter",#N/A,FALSE,"Research Budget";"Summary",#N/A,FALSE,"Research Budget"}</definedName>
    <definedName name="wdefrgthygf" hidden="1">{"AllDetail",#N/A,FALSE,"Research Budget";"1stQuarter",#N/A,FALSE,"Research Budget";"2nd Quarter",#N/A,FALSE,"Research Budget";"Summary",#N/A,FALSE,"Research Budget"}</definedName>
    <definedName name="wdefrtyejuetytr" localSheetId="0" hidden="1">{"FirstQ",#N/A,FALSE,"Budget2000";"SecondQ",#N/A,FALSE,"Budget2000";"Summary",#N/A,FALSE,"Budget2000"}</definedName>
    <definedName name="wdefrtyejuetytr" localSheetId="2" hidden="1">{"FirstQ",#N/A,FALSE,"Budget2000";"SecondQ",#N/A,FALSE,"Budget2000";"Summary",#N/A,FALSE,"Budget2000"}</definedName>
    <definedName name="wdefrtyejuetytr" hidden="1">{"FirstQ",#N/A,FALSE,"Budget2000";"SecondQ",#N/A,FALSE,"Budget2000";"Summary",#N/A,FALSE,"Budget2000"}</definedName>
    <definedName name="wedfgvc" localSheetId="0" hidden="1">{"FirstQ",#N/A,FALSE,"Budget2000";"SecondQ",#N/A,FALSE,"Budget2000"}</definedName>
    <definedName name="wedfgvc" localSheetId="2" hidden="1">{"FirstQ",#N/A,FALSE,"Budget2000";"SecondQ",#N/A,FALSE,"Budget2000"}</definedName>
    <definedName name="wedfgvc" hidden="1">{"FirstQ",#N/A,FALSE,"Budget2000";"SecondQ",#N/A,FALSE,"Budget2000"}</definedName>
    <definedName name="wedfr" localSheetId="0" hidden="1">{"FirstQ",#N/A,FALSE,"Budget2000";"SecondQ",#N/A,FALSE,"Budget2000"}</definedName>
    <definedName name="wedfr" localSheetId="2" hidden="1">{"FirstQ",#N/A,FALSE,"Budget2000";"SecondQ",#N/A,FALSE,"Budget2000"}</definedName>
    <definedName name="wedfr" hidden="1">{"FirstQ",#N/A,FALSE,"Budget2000";"SecondQ",#N/A,FALSE,"Budget2000"}</definedName>
    <definedName name="wedrfgv" localSheetId="0" hidden="1">{"FirstQ",#N/A,FALSE,"Budget2000";"SecondQ",#N/A,FALSE,"Budget2000";"Summary",#N/A,FALSE,"Budget2000"}</definedName>
    <definedName name="wedrfgv" localSheetId="2" hidden="1">{"FirstQ",#N/A,FALSE,"Budget2000";"SecondQ",#N/A,FALSE,"Budget2000";"Summary",#N/A,FALSE,"Budget2000"}</definedName>
    <definedName name="wedrfgv" hidden="1">{"FirstQ",#N/A,FALSE,"Budget2000";"SecondQ",#N/A,FALSE,"Budget2000";"Summary",#N/A,FALSE,"Budget2000"}</definedName>
    <definedName name="wedrgtgfvd" localSheetId="0" hidden="1">{"FirstQ",#N/A,FALSE,"Budget2000";"SecondQ",#N/A,FALSE,"Budget2000";"Summary",#N/A,FALSE,"Budget2000"}</definedName>
    <definedName name="wedrgtgfvd" localSheetId="2" hidden="1">{"FirstQ",#N/A,FALSE,"Budget2000";"SecondQ",#N/A,FALSE,"Budget2000";"Summary",#N/A,FALSE,"Budget2000"}</definedName>
    <definedName name="wedrgtgfvd" hidden="1">{"FirstQ",#N/A,FALSE,"Budget2000";"SecondQ",#N/A,FALSE,"Budget2000";"Summary",#N/A,FALSE,"Budget2000"}</definedName>
    <definedName name="wefdgh" localSheetId="0" hidden="1">{"FirstQ",#N/A,FALSE,"Budget2000";"SecondQ",#N/A,FALSE,"Budget2000";"Summary",#N/A,FALSE,"Budget2000"}</definedName>
    <definedName name="wefdgh" localSheetId="2" hidden="1">{"FirstQ",#N/A,FALSE,"Budget2000";"SecondQ",#N/A,FALSE,"Budget2000";"Summary",#N/A,FALSE,"Budget2000"}</definedName>
    <definedName name="wefdgh" hidden="1">{"FirstQ",#N/A,FALSE,"Budget2000";"SecondQ",#N/A,FALSE,"Budget2000";"Summary",#N/A,FALSE,"Budget2000"}</definedName>
    <definedName name="wefr" localSheetId="0" hidden="1">{"AllDetail",#N/A,FALSE,"Research Budget";"1stQuarter",#N/A,FALSE,"Research Budget";"2nd Quarter",#N/A,FALSE,"Research Budget";"Summary",#N/A,FALSE,"Research Budget"}</definedName>
    <definedName name="wefr" localSheetId="2" hidden="1">{"AllDetail",#N/A,FALSE,"Research Budget";"1stQuarter",#N/A,FALSE,"Research Budget";"2nd Quarter",#N/A,FALSE,"Research Budget";"Summary",#N/A,FALSE,"Research Budget"}</definedName>
    <definedName name="wefr" hidden="1">{"AllDetail",#N/A,FALSE,"Research Budget";"1stQuarter",#N/A,FALSE,"Research Budget";"2nd Quarter",#N/A,FALSE,"Research Budget";"Summary",#N/A,FALSE,"Research Budget"}</definedName>
    <definedName name="wefrgtvrdef" localSheetId="0" hidden="1">{"FirstQ",#N/A,FALSE,"Budget2000";"SecondQ",#N/A,FALSE,"Budget2000";"Summary",#N/A,FALSE,"Budget2000"}</definedName>
    <definedName name="wefrgtvrdef" localSheetId="2" hidden="1">{"FirstQ",#N/A,FALSE,"Budget2000";"SecondQ",#N/A,FALSE,"Budget2000";"Summary",#N/A,FALSE,"Budget2000"}</definedName>
    <definedName name="wefrgtvrdef" hidden="1">{"FirstQ",#N/A,FALSE,"Budget2000";"SecondQ",#N/A,FALSE,"Budget2000";"Summary",#N/A,FALSE,"Budget2000"}</definedName>
    <definedName name="wefrtgh" localSheetId="0" hidden="1">{"FirstQ",#N/A,FALSE,"Budget2000";"SecondQ",#N/A,FALSE,"Budget2000";"Summary",#N/A,FALSE,"Budget2000"}</definedName>
    <definedName name="wefrtgh" localSheetId="2" hidden="1">{"FirstQ",#N/A,FALSE,"Budget2000";"SecondQ",#N/A,FALSE,"Budget2000";"Summary",#N/A,FALSE,"Budget2000"}</definedName>
    <definedName name="wefrtgh" hidden="1">{"FirstQ",#N/A,FALSE,"Budget2000";"SecondQ",#N/A,FALSE,"Budget2000";"Summary",#N/A,FALSE,"Budget2000"}</definedName>
    <definedName name="wer" localSheetId="0" hidden="1">{"FirstQ",#N/A,FALSE,"Budget2000";"SecondQ",#N/A,FALSE,"Budget2000"}</definedName>
    <definedName name="wer" localSheetId="2" hidden="1">{"FirstQ",#N/A,FALSE,"Budget2000";"SecondQ",#N/A,FALSE,"Budget2000"}</definedName>
    <definedName name="wer" hidden="1">{"FirstQ",#N/A,FALSE,"Budget2000";"SecondQ",#N/A,FALSE,"Budget2000"}</definedName>
    <definedName name="wer4t" localSheetId="0" hidden="1">{"FirstQ",#N/A,FALSE,"Budget2000";"SecondQ",#N/A,FALSE,"Budget2000"}</definedName>
    <definedName name="wer4t" localSheetId="2" hidden="1">{"FirstQ",#N/A,FALSE,"Budget2000";"SecondQ",#N/A,FALSE,"Budget2000"}</definedName>
    <definedName name="wer4t" hidden="1">{"FirstQ",#N/A,FALSE,"Budget2000";"SecondQ",#N/A,FALSE,"Budget2000"}</definedName>
    <definedName name="werfgthyjmhngf" localSheetId="0" hidden="1">{"AllDetail",#N/A,FALSE,"Research Budget";"1stQuarter",#N/A,FALSE,"Research Budget";"2nd Quarter",#N/A,FALSE,"Research Budget";"Summary",#N/A,FALSE,"Research Budget"}</definedName>
    <definedName name="werfgthyjmhngf" localSheetId="2" hidden="1">{"AllDetail",#N/A,FALSE,"Research Budget";"1stQuarter",#N/A,FALSE,"Research Budget";"2nd Quarter",#N/A,FALSE,"Research Budget";"Summary",#N/A,FALSE,"Research Budget"}</definedName>
    <definedName name="werfgthyjmhngf" hidden="1">{"AllDetail",#N/A,FALSE,"Research Budget";"1stQuarter",#N/A,FALSE,"Research Budget";"2nd Quarter",#N/A,FALSE,"Research Budget";"Summary",#N/A,FALSE,"Research Budget"}</definedName>
    <definedName name="wergb" localSheetId="0" hidden="1">{"AllDetail",#N/A,FALSE,"Research Budget";"1stQuarter",#N/A,FALSE,"Research Budget";"2nd Quarter",#N/A,FALSE,"Research Budget";"Summary",#N/A,FALSE,"Research Budget"}</definedName>
    <definedName name="wergb" localSheetId="2" hidden="1">{"AllDetail",#N/A,FALSE,"Research Budget";"1stQuarter",#N/A,FALSE,"Research Budget";"2nd Quarter",#N/A,FALSE,"Research Budget";"Summary",#N/A,FALSE,"Research Budget"}</definedName>
    <definedName name="wergb" hidden="1">{"AllDetail",#N/A,FALSE,"Research Budget";"1stQuarter",#N/A,FALSE,"Research Budget";"2nd Quarter",#N/A,FALSE,"Research Budget";"Summary",#N/A,FALSE,"Research Budget"}</definedName>
    <definedName name="wergfthngbf" localSheetId="0" hidden="1">{"FirstQ",#N/A,FALSE,"Budget2000";"SecondQ",#N/A,FALSE,"Budget2000";"Summary",#N/A,FALSE,"Budget2000"}</definedName>
    <definedName name="wergfthngbf" localSheetId="2" hidden="1">{"FirstQ",#N/A,FALSE,"Budget2000";"SecondQ",#N/A,FALSE,"Budget2000";"Summary",#N/A,FALSE,"Budget2000"}</definedName>
    <definedName name="wergfthngbf" hidden="1">{"FirstQ",#N/A,FALSE,"Budget2000";"SecondQ",#N/A,FALSE,"Budget2000";"Summary",#N/A,FALSE,"Budget2000"}</definedName>
    <definedName name="wergthyjtg" localSheetId="0" hidden="1">{"FirstQ",#N/A,FALSE,"Budget2000";"SecondQ",#N/A,FALSE,"Budget2000";"Summary",#N/A,FALSE,"Budget2000"}</definedName>
    <definedName name="wergthyjtg" localSheetId="2" hidden="1">{"FirstQ",#N/A,FALSE,"Budget2000";"SecondQ",#N/A,FALSE,"Budget2000";"Summary",#N/A,FALSE,"Budget2000"}</definedName>
    <definedName name="wergthyjtg" hidden="1">{"FirstQ",#N/A,FALSE,"Budget2000";"SecondQ",#N/A,FALSE,"Budget2000";"Summary",#N/A,FALSE,"Budget2000"}</definedName>
    <definedName name="wertg" localSheetId="0" hidden="1">{"FirstQ",#N/A,FALSE,"Budget2000";"SecondQ",#N/A,FALSE,"Budget2000";"Summary",#N/A,FALSE,"Budget2000"}</definedName>
    <definedName name="wertg" localSheetId="2" hidden="1">{"FirstQ",#N/A,FALSE,"Budget2000";"SecondQ",#N/A,FALSE,"Budget2000";"Summary",#N/A,FALSE,"Budget2000"}</definedName>
    <definedName name="wertg" hidden="1">{"FirstQ",#N/A,FALSE,"Budget2000";"SecondQ",#N/A,FALSE,"Budget2000";"Summary",#N/A,FALSE,"Budget2000"}</definedName>
    <definedName name="wertgfc" localSheetId="0" hidden="1">{"FirstQ",#N/A,FALSE,"Budget2000";"SecondQ",#N/A,FALSE,"Budget2000";"Summary",#N/A,FALSE,"Budget2000"}</definedName>
    <definedName name="wertgfc" localSheetId="2" hidden="1">{"FirstQ",#N/A,FALSE,"Budget2000";"SecondQ",#N/A,FALSE,"Budget2000";"Summary",#N/A,FALSE,"Budget2000"}</definedName>
    <definedName name="wertgfc" hidden="1">{"FirstQ",#N/A,FALSE,"Budget2000";"SecondQ",#N/A,FALSE,"Budget2000";"Summary",#N/A,FALSE,"Budget2000"}</definedName>
    <definedName name="wertrfv" localSheetId="0" hidden="1">{"FirstQ",#N/A,FALSE,"Budget2000";"SecondQ",#N/A,FALSE,"Budget2000"}</definedName>
    <definedName name="wertrfv" localSheetId="2" hidden="1">{"FirstQ",#N/A,FALSE,"Budget2000";"SecondQ",#N/A,FALSE,"Budget2000"}</definedName>
    <definedName name="wertrfv" hidden="1">{"FirstQ",#N/A,FALSE,"Budget2000";"SecondQ",#N/A,FALSE,"Budget2000"}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wsdcvbhgrd" localSheetId="2" hidden="1">{"FirstQ",#N/A,FALSE,"Budget2000";"SecondQ",#N/A,FALSE,"Budget2000"}</definedName>
    <definedName name="wsdcvbhgrd" hidden="1">{"FirstQ",#N/A,FALSE,"Budget2000";"SecondQ",#N/A,FALSE,"Budget2000"}</definedName>
    <definedName name="wsdefeg" localSheetId="0" hidden="1">{"FirstQ",#N/A,FALSE,"Budget2000";"SecondQ",#N/A,FALSE,"Budget2000"}</definedName>
    <definedName name="wsdefeg" localSheetId="2" hidden="1">{"FirstQ",#N/A,FALSE,"Budget2000";"SecondQ",#N/A,FALSE,"Budget2000"}</definedName>
    <definedName name="wsdefeg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tyiopöö98u" localSheetId="0" hidden="1">{"FirstQ",#N/A,FALSE,"Budget2000";"SecondQ",#N/A,FALSE,"Budget2000"}</definedName>
    <definedName name="xtyiopöö98u" localSheetId="2" hidden="1">{"FirstQ",#N/A,FALSE,"Budget2000";"SecondQ",#N/A,FALSE,"Budget2000"}</definedName>
    <definedName name="xtyiopöö98u" hidden="1">{"FirstQ",#N/A,FALSE,"Budget2000";"SecondQ",#N/A,FALSE,"Budget2000"}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y" localSheetId="0" hidden="1">{"FirstQ",#N/A,FALSE,"Budget2000";"SecondQ",#N/A,FALSE,"Budget2000";"Summary",#N/A,FALSE,"Budget2000"}</definedName>
    <definedName name="y" localSheetId="2" hidden="1">{"FirstQ",#N/A,FALSE,"Budget2000";"SecondQ",#N/A,FALSE,"Budget2000";"Summary",#N/A,FALSE,"Budget2000"}</definedName>
    <definedName name="y" hidden="1">{"FirstQ",#N/A,FALSE,"Budget2000";"SecondQ",#N/A,FALSE,"Budget2000";"Summary",#N/A,FALSE,"Budget2000"}</definedName>
    <definedName name="ytfds" localSheetId="0" hidden="1">{"FirstQ",#N/A,FALSE,"Budget2000";"SecondQ",#N/A,FALSE,"Budget2000"}</definedName>
    <definedName name="ytfds" localSheetId="2" hidden="1">{"FirstQ",#N/A,FALSE,"Budget2000";"SecondQ",#N/A,FALSE,"Budget2000"}</definedName>
    <definedName name="ytfds" hidden="1">{"FirstQ",#N/A,FALSE,"Budget2000";"SecondQ",#N/A,FALSE,"Budget2000"}</definedName>
    <definedName name="ytredfgn" localSheetId="2" hidden="1">{"FirstQ",#N/A,FALSE,"Budget2000";"SecondQ",#N/A,FALSE,"Budget2000"}</definedName>
    <definedName name="ytredfgn" hidden="1">{"FirstQ",#N/A,FALSE,"Budget2000";"SecondQ",#N/A,FALSE,"Budget2000"}</definedName>
    <definedName name="ytresdcvbhg" localSheetId="2" hidden="1">{"FirstQ",#N/A,FALSE,"Budget2000";"SecondQ",#N/A,FALSE,"Budget2000";"Summary",#N/A,FALSE,"Budget2000"}</definedName>
    <definedName name="ytresdcvbhg" hidden="1">{"FirstQ",#N/A,FALSE,"Budget2000";"SecondQ",#N/A,FALSE,"Budget2000";"Summary",#N/A,FALSE,"Budget2000"}</definedName>
    <definedName name="ytresdfg" localSheetId="2" hidden="1">{"FirstQ",#N/A,FALSE,"Budget2000";"SecondQ",#N/A,FALSE,"Budget2000"}</definedName>
    <definedName name="ytresdfg" hidden="1">{"FirstQ",#N/A,FALSE,"Budget2000";"SecondQ",#N/A,FALSE,"Budget2000"}</definedName>
    <definedName name="ytresdfgh" localSheetId="2" hidden="1">{"FirstQ",#N/A,FALSE,"Budget2000";"SecondQ",#N/A,FALSE,"Budget2000";"Summary",#N/A,FALSE,"Budget2000"}</definedName>
    <definedName name="ytresdfgh" hidden="1">{"FirstQ",#N/A,FALSE,"Budget2000";"SecondQ",#N/A,FALSE,"Budget2000";"Summary",#N/A,FALSE,"Budget2000"}</definedName>
    <definedName name="ytrrhj" localSheetId="2" hidden="1">{"FirstQ",#N/A,FALSE,"Budget2000";"SecondQ",#N/A,FALSE,"Budget2000";"Summary",#N/A,FALSE,"Budget2000"}</definedName>
    <definedName name="ytrrhj" hidden="1">{"FirstQ",#N/A,FALSE,"Budget2000";"SecondQ",#N/A,FALSE,"Budget2000";"Summary",#N/A,FALSE,"Budget2000"}</definedName>
    <definedName name="zryuikujyhtgrf" localSheetId="0" hidden="1">{"FirstQ",#N/A,FALSE,"Budget2000";"SecondQ",#N/A,FALSE,"Budget2000";"Summary",#N/A,FALSE,"Budget2000"}</definedName>
    <definedName name="zryuikujyhtgrf" localSheetId="2" hidden="1">{"FirstQ",#N/A,FALSE,"Budget2000";"SecondQ",#N/A,FALSE,"Budget2000";"Summary",#N/A,FALSE,"Budget2000"}</definedName>
    <definedName name="zryuikujyhtgrf" hidden="1">{"FirstQ",#N/A,FALSE,"Budget2000";"SecondQ",#N/A,FALSE,"Budget2000";"Summary",#N/A,FALSE,"Budget2000"}</definedName>
    <definedName name="åpoiuytgnmk" localSheetId="0" hidden="1">{"FirstQ",#N/A,FALSE,"Budget2000";"SecondQ",#N/A,FALSE,"Budget2000"}</definedName>
    <definedName name="åpoiuytgnmk" localSheetId="2" hidden="1">{"FirstQ",#N/A,FALSE,"Budget2000";"SecondQ",#N/A,FALSE,"Budget2000"}</definedName>
    <definedName name="åpoiuytgnmk" hidden="1">{"FirstQ",#N/A,FALSE,"Budget2000";"SecondQ",#N/A,FALSE,"Budget2000"}</definedName>
    <definedName name="äpölk7yt" localSheetId="0" hidden="1">{"FirstQ",#N/A,FALSE,"Budget2000";"SecondQ",#N/A,FALSE,"Budget2000";"Summary",#N/A,FALSE,"Budget2000"}</definedName>
    <definedName name="äpölk7yt" localSheetId="2" hidden="1">{"FirstQ",#N/A,FALSE,"Budget2000";"SecondQ",#N/A,FALSE,"Budget2000";"Summary",#N/A,FALSE,"Budget2000"}</definedName>
    <definedName name="äpölk7yt" hidden="1">{"FirstQ",#N/A,FALSE,"Budget2000";"SecondQ",#N/A,FALSE,"Budget2000";"Summary",#N/A,FALSE,"Budget2000"}</definedName>
    <definedName name="öpolikj" localSheetId="0" hidden="1">{"FirstQ",#N/A,FALSE,"Budget2000";"SecondQ",#N/A,FALSE,"Budget2000";"Summary",#N/A,FALSE,"Budget2000"}</definedName>
    <definedName name="öpolikj" localSheetId="2" hidden="1">{"FirstQ",#N/A,FALSE,"Budget2000";"SecondQ",#N/A,FALSE,"Budget2000";"Summary",#N/A,FALSE,"Budget2000"}</definedName>
    <definedName name="öpolikj" hidden="1">{"FirstQ",#N/A,FALSE,"Budget2000";"SecondQ",#N/A,FALSE,"Budget2000";"Summary",#N/A,FALSE,"Budget2000"}</definedName>
    <definedName name="öppp" localSheetId="0" hidden="1">{"AllDetail",#N/A,FALSE,"Research Budget";"1stQuarter",#N/A,FALSE,"Research Budget";"2nd Quarter",#N/A,FALSE,"Research Budget";"Summary",#N/A,FALSE,"Research Budget"}</definedName>
    <definedName name="öppp" localSheetId="2" hidden="1">{"AllDetail",#N/A,FALSE,"Research Budget";"1stQuarter",#N/A,FALSE,"Research Budget";"2nd Quarter",#N/A,FALSE,"Research Budget";"Summary",#N/A,FALSE,"Research Budget"}</definedName>
    <definedName name="öppp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7" l="1"/>
  <c r="G4" i="7" s="1"/>
  <c r="J2" i="20" l="1"/>
  <c r="H6" i="14" l="1"/>
  <c r="F4" i="12"/>
  <c r="E4" i="12"/>
  <c r="N14" i="8" l="1"/>
  <c r="I14" i="8"/>
  <c r="G4" i="6" l="1"/>
  <c r="D4" i="6"/>
  <c r="E4" i="6" s="1"/>
  <c r="F4" i="6" s="1"/>
  <c r="J4" i="18"/>
  <c r="I4" i="18"/>
  <c r="G4" i="18"/>
  <c r="F4" i="18"/>
  <c r="D15" i="4"/>
  <c r="C15" i="4"/>
  <c r="E3" i="4"/>
  <c r="C3" i="4"/>
  <c r="D3" i="4" s="1"/>
  <c r="E10" i="9" l="1"/>
  <c r="E17" i="9" l="1"/>
  <c r="E5" i="9"/>
  <c r="E18" i="9" s="1"/>
  <c r="E19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Prgomet</author>
  </authors>
  <commentList>
    <comment ref="I13" authorId="0" shapeId="0" xr:uid="{4FAC9124-4161-4BB2-B528-56D02D9D4EAD}">
      <text>
        <r>
          <rPr>
            <b/>
            <sz val="14"/>
            <color indexed="81"/>
            <rFont val="Tahoma"/>
            <family val="2"/>
          </rPr>
          <t>Antonio Prgomet:</t>
        </r>
        <r>
          <rPr>
            <sz val="14"/>
            <color indexed="81"/>
            <rFont val="Tahoma"/>
            <family val="2"/>
          </rPr>
          <t xml:space="preserve">
Klistra in värden i kolumn E och radera övriga celler. </t>
        </r>
      </text>
    </comment>
  </commentList>
</comments>
</file>

<file path=xl/sharedStrings.xml><?xml version="1.0" encoding="utf-8"?>
<sst xmlns="http://schemas.openxmlformats.org/spreadsheetml/2006/main" count="411" uniqueCount="214">
  <si>
    <t>Student</t>
  </si>
  <si>
    <t>Kim</t>
  </si>
  <si>
    <t>Hannes</t>
  </si>
  <si>
    <t>AndersFEK</t>
  </si>
  <si>
    <t>Anders</t>
  </si>
  <si>
    <t>Hanna</t>
  </si>
  <si>
    <t>PAUL GIGGS</t>
  </si>
  <si>
    <t xml:space="preserve">   ANDERS SVENSSON</t>
  </si>
  <si>
    <t xml:space="preserve">          HANNA     KARLSSON</t>
  </si>
  <si>
    <t xml:space="preserve">KNUT KREUGER     </t>
  </si>
  <si>
    <t xml:space="preserve">      WO CHEN</t>
  </si>
  <si>
    <t xml:space="preserve">TANNER            MCKENZIE </t>
  </si>
  <si>
    <t>Rensa bort mellanslagen</t>
  </si>
  <si>
    <t>Initialbokstäver ska vara versaler</t>
  </si>
  <si>
    <t>KnutFEK</t>
  </si>
  <si>
    <t>WoNEK</t>
  </si>
  <si>
    <t>PaulFEK</t>
  </si>
  <si>
    <t>Längd</t>
  </si>
  <si>
    <t>Huvudområde (HÖGER)</t>
  </si>
  <si>
    <t>Student (VÄNSTER)</t>
  </si>
  <si>
    <t>Extrahera namn</t>
  </si>
  <si>
    <t>Förnamn</t>
  </si>
  <si>
    <t>Efternamn</t>
  </si>
  <si>
    <t>Wo Chen</t>
  </si>
  <si>
    <t>Svensson</t>
  </si>
  <si>
    <t>Karlsson</t>
  </si>
  <si>
    <t>James</t>
  </si>
  <si>
    <t>Scottland</t>
  </si>
  <si>
    <t>Knut</t>
  </si>
  <si>
    <t>Kreuger</t>
  </si>
  <si>
    <t>Wo</t>
  </si>
  <si>
    <t>Chen</t>
  </si>
  <si>
    <t>Tanner</t>
  </si>
  <si>
    <t>Mckenzie</t>
  </si>
  <si>
    <t>Paul</t>
  </si>
  <si>
    <t>Giggs</t>
  </si>
  <si>
    <t>För och efternamn</t>
  </si>
  <si>
    <t>Kolumn med mellanslag</t>
  </si>
  <si>
    <t>Personnummer</t>
  </si>
  <si>
    <t>Namn</t>
  </si>
  <si>
    <t>Anna Nyman</t>
  </si>
  <si>
    <t>Herrman Andersson</t>
  </si>
  <si>
    <t>Nikita Svensson</t>
  </si>
  <si>
    <t>Elizabeth Smith</t>
  </si>
  <si>
    <t>David Brown</t>
  </si>
  <si>
    <t>Kim Johnsson</t>
  </si>
  <si>
    <t>Extrahera tionde siffran</t>
  </si>
  <si>
    <t>Kolla om det är jämnt (0) eller inte (1)</t>
  </si>
  <si>
    <t>Kön</t>
  </si>
  <si>
    <t>Kapslad funktion</t>
  </si>
  <si>
    <t xml:space="preserve">JAMES                SCOTTLAND </t>
  </si>
  <si>
    <t>Betyg</t>
  </si>
  <si>
    <t>B</t>
  </si>
  <si>
    <t>19820719-2433</t>
  </si>
  <si>
    <t>19960414-8956</t>
  </si>
  <si>
    <t>19940213-8432</t>
  </si>
  <si>
    <t>19521212-0813</t>
  </si>
  <si>
    <t>20021112-3112</t>
  </si>
  <si>
    <t>20070102-2487</t>
  </si>
  <si>
    <t>19920102-1749</t>
  </si>
  <si>
    <t>19920109-1744</t>
  </si>
  <si>
    <t>Snabbfyllning</t>
  </si>
  <si>
    <t>IFS</t>
  </si>
  <si>
    <t>Provresultat</t>
  </si>
  <si>
    <t>provresultat</t>
  </si>
  <si>
    <t>Helena</t>
  </si>
  <si>
    <t>Julia</t>
  </si>
  <si>
    <t xml:space="preserve">Tony </t>
  </si>
  <si>
    <t xml:space="preserve">Prince </t>
  </si>
  <si>
    <t xml:space="preserve">Kim </t>
  </si>
  <si>
    <t>Kimberly</t>
  </si>
  <si>
    <t>Fasta kostnader per styck</t>
  </si>
  <si>
    <t>Personalkostnad</t>
  </si>
  <si>
    <t>Personal</t>
  </si>
  <si>
    <t>Kullager</t>
  </si>
  <si>
    <t>Lön</t>
  </si>
  <si>
    <t xml:space="preserve">Lokal </t>
  </si>
  <si>
    <t>Fälgar</t>
  </si>
  <si>
    <t>Sociala avgifter</t>
  </si>
  <si>
    <t>Utrustning</t>
  </si>
  <si>
    <t>Skruvar</t>
  </si>
  <si>
    <t>Pension</t>
  </si>
  <si>
    <t>Bultar</t>
  </si>
  <si>
    <t>Hälsobidrag</t>
  </si>
  <si>
    <t>Rörliga kostnader per styck</t>
  </si>
  <si>
    <t>Remmar</t>
  </si>
  <si>
    <t xml:space="preserve">Fest </t>
  </si>
  <si>
    <t>Hjul</t>
  </si>
  <si>
    <t>Axlar</t>
  </si>
  <si>
    <t>Plåt</t>
  </si>
  <si>
    <t>Bensin</t>
  </si>
  <si>
    <t>Patent</t>
  </si>
  <si>
    <t>Totalkostnad per styck</t>
  </si>
  <si>
    <t>Materiella kostnader</t>
  </si>
  <si>
    <t>Immateriella kostnader</t>
  </si>
  <si>
    <t>Totalkostnader</t>
  </si>
  <si>
    <t>Roll</t>
  </si>
  <si>
    <t>Land</t>
  </si>
  <si>
    <t>Arbetstid</t>
  </si>
  <si>
    <t>Prestation</t>
  </si>
  <si>
    <t xml:space="preserve">Lön </t>
  </si>
  <si>
    <t>Ali Kandas</t>
  </si>
  <si>
    <t>HR</t>
  </si>
  <si>
    <t>DK</t>
  </si>
  <si>
    <t>Deltid</t>
  </si>
  <si>
    <t>Anna Jävermyr</t>
  </si>
  <si>
    <t>Marknadsföring</t>
  </si>
  <si>
    <t>SWE</t>
  </si>
  <si>
    <t>Heltid</t>
  </si>
  <si>
    <t>Anna Pihl</t>
  </si>
  <si>
    <t xml:space="preserve">IT </t>
  </si>
  <si>
    <t>USA</t>
  </si>
  <si>
    <t xml:space="preserve">Antonio Montana </t>
  </si>
  <si>
    <t>Försäljning</t>
  </si>
  <si>
    <t>Christine Andersson</t>
  </si>
  <si>
    <t xml:space="preserve">Support </t>
  </si>
  <si>
    <t>ANTAL.OM</t>
  </si>
  <si>
    <t>Elias Eliasson</t>
  </si>
  <si>
    <t>SUMMA.OM</t>
  </si>
  <si>
    <t>Ellinor Gustavsson</t>
  </si>
  <si>
    <t>IT</t>
  </si>
  <si>
    <t>MEDEL.OM</t>
  </si>
  <si>
    <t xml:space="preserve">Elsa Knutsson </t>
  </si>
  <si>
    <t xml:space="preserve">Chef </t>
  </si>
  <si>
    <t>Eric Nordin</t>
  </si>
  <si>
    <t>SUMMA.OMF</t>
  </si>
  <si>
    <t>Erik Martinsson</t>
  </si>
  <si>
    <t>MAXIFS</t>
  </si>
  <si>
    <t xml:space="preserve">Hans Andersson </t>
  </si>
  <si>
    <t>Hans Nilsson</t>
  </si>
  <si>
    <t>Helena Kreuger</t>
  </si>
  <si>
    <t xml:space="preserve">Administration </t>
  </si>
  <si>
    <t>Ivar Robertsson</t>
  </si>
  <si>
    <t xml:space="preserve">James Ryan </t>
  </si>
  <si>
    <t>Jens Lundholm</t>
  </si>
  <si>
    <t>Joel Andersson</t>
  </si>
  <si>
    <t>Johanna Nilsson</t>
  </si>
  <si>
    <t>Julia Månsson</t>
  </si>
  <si>
    <t>Chef</t>
  </si>
  <si>
    <t>Poäng</t>
  </si>
  <si>
    <t>F</t>
  </si>
  <si>
    <t>E</t>
  </si>
  <si>
    <t>D</t>
  </si>
  <si>
    <t>C</t>
  </si>
  <si>
    <t>A</t>
  </si>
  <si>
    <t>Letarad</t>
  </si>
  <si>
    <t>Letakolumn</t>
  </si>
  <si>
    <t>LTH Betyg</t>
  </si>
  <si>
    <t>EHL Betyg</t>
  </si>
  <si>
    <t>Lth Betyg</t>
  </si>
  <si>
    <t>Rickard</t>
  </si>
  <si>
    <t>Månad</t>
  </si>
  <si>
    <t>Säljare</t>
  </si>
  <si>
    <t>Januari</t>
  </si>
  <si>
    <t>Anna-Karin</t>
  </si>
  <si>
    <t>Februari</t>
  </si>
  <si>
    <t>Fatmir</t>
  </si>
  <si>
    <t>Kalle</t>
  </si>
  <si>
    <t>Maj</t>
  </si>
  <si>
    <t>Mia</t>
  </si>
  <si>
    <t>April</t>
  </si>
  <si>
    <t>Juli</t>
  </si>
  <si>
    <t>Augusti</t>
  </si>
  <si>
    <t>September</t>
  </si>
  <si>
    <t>Oktober</t>
  </si>
  <si>
    <t>November</t>
  </si>
  <si>
    <t>December</t>
  </si>
  <si>
    <t>Mars</t>
  </si>
  <si>
    <t>Belopp</t>
  </si>
  <si>
    <t>Provision</t>
  </si>
  <si>
    <t>Ryan</t>
  </si>
  <si>
    <t>Anna</t>
  </si>
  <si>
    <t>Hans</t>
  </si>
  <si>
    <t>Lukas</t>
  </si>
  <si>
    <t>Nikita</t>
  </si>
  <si>
    <t>Faruk</t>
  </si>
  <si>
    <t>Juni</t>
  </si>
  <si>
    <t>Beräkna vilken provision respektive säljare skall ha med LETARAD</t>
  </si>
  <si>
    <t>Eric</t>
  </si>
  <si>
    <t>Nathan</t>
  </si>
  <si>
    <t>Daniel</t>
  </si>
  <si>
    <t>Oscar</t>
  </si>
  <si>
    <t>Mattias</t>
  </si>
  <si>
    <t>OMFEL</t>
  </si>
  <si>
    <t>Uppdelning av Hjulkostnader</t>
  </si>
  <si>
    <t>Erik</t>
  </si>
  <si>
    <t>Person</t>
  </si>
  <si>
    <t>Hur känner vi varandra</t>
  </si>
  <si>
    <t>Familj</t>
  </si>
  <si>
    <t>Bjuda till familjemiddag?</t>
  </si>
  <si>
    <t>Fredrik organiserar familjemiddag</t>
  </si>
  <si>
    <t>Studenten varit registrerad 2018?</t>
  </si>
  <si>
    <t>Steg 1: Leta upp studenten</t>
  </si>
  <si>
    <t>Vän</t>
  </si>
  <si>
    <t>Bjuda in</t>
  </si>
  <si>
    <t>Nästa gång</t>
  </si>
  <si>
    <t>ANTAL.OMF</t>
  </si>
  <si>
    <t>Kapslad Funktion</t>
  </si>
  <si>
    <t>excel kurs</t>
  </si>
  <si>
    <t xml:space="preserve">EXCEL KURS </t>
  </si>
  <si>
    <t>Versaler</t>
  </si>
  <si>
    <t>Gemener</t>
  </si>
  <si>
    <t>JuliaNEK</t>
  </si>
  <si>
    <r>
      <t xml:space="preserve">Tionde siffran anger vilket kön personen har: </t>
    </r>
    <r>
      <rPr>
        <b/>
        <sz val="16"/>
        <color theme="1"/>
        <rFont val="Calibri"/>
        <family val="2"/>
        <scheme val="minor"/>
      </rPr>
      <t>Jämn siffra = Kvinna, Udda siffra = Man</t>
    </r>
  </si>
  <si>
    <t>Önskad form, exempel: 19xx0719-2x33</t>
  </si>
  <si>
    <t>Kapslad OM</t>
  </si>
  <si>
    <t>Kim-Chen</t>
  </si>
  <si>
    <t>Välja text (OM)</t>
  </si>
  <si>
    <t>Betygsskala</t>
  </si>
  <si>
    <t>Registrerade på FEKA90 år 2018</t>
  </si>
  <si>
    <t>Registrerade på FEKA90 år 2019</t>
  </si>
  <si>
    <t>Steg 1</t>
  </si>
  <si>
    <t>Steg 2</t>
  </si>
  <si>
    <t>Klistra in Värden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</si>
</sst>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/yy;@"/>
  </numFmts>
  <fonts count="2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4"/>
      <color theme="1"/>
      <name val="Calibri Light"/>
      <family val="2"/>
      <scheme val="major"/>
    </font>
    <font>
      <sz val="11"/>
      <color theme="1"/>
      <name val="Calibri"/>
      <family val="1"/>
      <scheme val="minor"/>
    </font>
    <font>
      <b/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3"/>
      <color theme="0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2222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7" fillId="0" borderId="0" applyNumberFormat="0" applyBorder="0" applyAlignment="0"/>
    <xf numFmtId="0" fontId="8" fillId="5" borderId="0" applyNumberFormat="0" applyBorder="0" applyProtection="0">
      <alignment horizontal="left"/>
    </xf>
    <xf numFmtId="0" fontId="9" fillId="0" borderId="0">
      <alignment wrapText="1"/>
    </xf>
    <xf numFmtId="0" fontId="10" fillId="4" borderId="0" applyNumberFormat="0" applyProtection="0">
      <alignment horizontal="right"/>
    </xf>
    <xf numFmtId="0" fontId="11" fillId="5" borderId="10" applyNumberFormat="0" applyProtection="0">
      <alignment horizontal="left"/>
    </xf>
    <xf numFmtId="164" fontId="9" fillId="0" borderId="0" applyFont="0" applyFill="0" applyBorder="0" applyAlignment="0"/>
    <xf numFmtId="0" fontId="12" fillId="4" borderId="0" applyNumberFormat="0" applyProtection="0"/>
    <xf numFmtId="9" fontId="9" fillId="0" borderId="0" applyFont="0" applyFill="0" applyBorder="0" applyAlignment="0" applyProtection="0"/>
    <xf numFmtId="0" fontId="7" fillId="0" borderId="0" applyNumberFormat="0" applyBorder="0" applyAlignment="0"/>
  </cellStyleXfs>
  <cellXfs count="88">
    <xf numFmtId="0" fontId="0" fillId="0" borderId="0" xfId="0"/>
    <xf numFmtId="0" fontId="0" fillId="0" borderId="0" xfId="0" applyBorder="1"/>
    <xf numFmtId="0" fontId="0" fillId="0" borderId="9" xfId="0" applyBorder="1"/>
    <xf numFmtId="0" fontId="14" fillId="0" borderId="0" xfId="0" applyFont="1"/>
    <xf numFmtId="0" fontId="13" fillId="0" borderId="0" xfId="0" applyFont="1"/>
    <xf numFmtId="0" fontId="13" fillId="6" borderId="0" xfId="0" applyFont="1" applyFill="1"/>
    <xf numFmtId="0" fontId="15" fillId="3" borderId="0" xfId="0" applyFont="1" applyFill="1"/>
    <xf numFmtId="0" fontId="15" fillId="0" borderId="0" xfId="0" applyFont="1"/>
    <xf numFmtId="0" fontId="13" fillId="3" borderId="0" xfId="0" applyFont="1" applyFill="1"/>
    <xf numFmtId="0" fontId="13" fillId="0" borderId="0" xfId="0" applyFont="1" applyBorder="1"/>
    <xf numFmtId="0" fontId="14" fillId="3" borderId="0" xfId="0" applyFont="1" applyFill="1" applyAlignment="1">
      <alignment horizontal="center"/>
    </xf>
    <xf numFmtId="0" fontId="16" fillId="7" borderId="15" xfId="0" applyNumberFormat="1" applyFont="1" applyFill="1" applyBorder="1"/>
    <xf numFmtId="0" fontId="16" fillId="7" borderId="13" xfId="0" applyNumberFormat="1" applyFont="1" applyFill="1" applyBorder="1"/>
    <xf numFmtId="0" fontId="16" fillId="7" borderId="17" xfId="0" applyNumberFormat="1" applyFont="1" applyFill="1" applyBorder="1"/>
    <xf numFmtId="0" fontId="14" fillId="8" borderId="15" xfId="0" applyNumberFormat="1" applyFont="1" applyFill="1" applyBorder="1"/>
    <xf numFmtId="0" fontId="14" fillId="8" borderId="13" xfId="0" applyNumberFormat="1" applyFont="1" applyFill="1" applyBorder="1"/>
    <xf numFmtId="0" fontId="14" fillId="8" borderId="17" xfId="0" applyNumberFormat="1" applyFont="1" applyFill="1" applyBorder="1"/>
    <xf numFmtId="0" fontId="14" fillId="0" borderId="15" xfId="0" applyNumberFormat="1" applyFont="1" applyBorder="1"/>
    <xf numFmtId="0" fontId="14" fillId="0" borderId="13" xfId="0" applyNumberFormat="1" applyFont="1" applyBorder="1"/>
    <xf numFmtId="0" fontId="14" fillId="0" borderId="17" xfId="0" applyNumberFormat="1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4" fillId="0" borderId="5" xfId="0" applyFont="1" applyBorder="1"/>
    <xf numFmtId="0" fontId="14" fillId="0" borderId="6" xfId="0" applyFont="1" applyBorder="1"/>
    <xf numFmtId="0" fontId="14" fillId="0" borderId="7" xfId="0" applyFont="1" applyBorder="1"/>
    <xf numFmtId="0" fontId="14" fillId="9" borderId="17" xfId="0" applyNumberFormat="1" applyFont="1" applyFill="1" applyBorder="1"/>
    <xf numFmtId="0" fontId="14" fillId="0" borderId="0" xfId="0" applyFont="1" applyBorder="1"/>
    <xf numFmtId="0" fontId="14" fillId="8" borderId="14" xfId="0" applyNumberFormat="1" applyFont="1" applyFill="1" applyBorder="1"/>
    <xf numFmtId="0" fontId="14" fillId="8" borderId="12" xfId="0" applyNumberFormat="1" applyFont="1" applyFill="1" applyBorder="1"/>
    <xf numFmtId="0" fontId="14" fillId="8" borderId="16" xfId="0" applyNumberFormat="1" applyFont="1" applyFill="1" applyBorder="1"/>
    <xf numFmtId="0" fontId="14" fillId="0" borderId="8" xfId="0" applyFont="1" applyBorder="1"/>
    <xf numFmtId="0" fontId="13" fillId="2" borderId="8" xfId="0" applyFont="1" applyFill="1" applyBorder="1"/>
    <xf numFmtId="0" fontId="13" fillId="2" borderId="3" xfId="0" applyFont="1" applyFill="1" applyBorder="1"/>
    <xf numFmtId="0" fontId="14" fillId="0" borderId="9" xfId="0" applyFont="1" applyBorder="1"/>
    <xf numFmtId="49" fontId="14" fillId="0" borderId="4" xfId="0" applyNumberFormat="1" applyFont="1" applyBorder="1"/>
    <xf numFmtId="0" fontId="14" fillId="3" borderId="1" xfId="0" applyFont="1" applyFill="1" applyBorder="1"/>
    <xf numFmtId="9" fontId="14" fillId="3" borderId="1" xfId="0" applyNumberFormat="1" applyFont="1" applyFill="1" applyBorder="1"/>
    <xf numFmtId="0" fontId="6" fillId="0" borderId="0" xfId="0" applyFont="1" applyBorder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6" fillId="3" borderId="0" xfId="0" applyFont="1" applyFill="1"/>
    <xf numFmtId="0" fontId="13" fillId="0" borderId="18" xfId="0" applyFont="1" applyBorder="1"/>
    <xf numFmtId="0" fontId="13" fillId="10" borderId="11" xfId="0" applyFont="1" applyFill="1" applyBorder="1"/>
    <xf numFmtId="0" fontId="5" fillId="0" borderId="0" xfId="0" applyFont="1"/>
    <xf numFmtId="0" fontId="14" fillId="0" borderId="21" xfId="0" applyFont="1" applyBorder="1"/>
    <xf numFmtId="0" fontId="14" fillId="0" borderId="22" xfId="0" applyFont="1" applyBorder="1"/>
    <xf numFmtId="0" fontId="14" fillId="0" borderId="23" xfId="0" applyFont="1" applyBorder="1"/>
    <xf numFmtId="0" fontId="14" fillId="0" borderId="24" xfId="0" applyFont="1" applyBorder="1"/>
    <xf numFmtId="0" fontId="5" fillId="0" borderId="25" xfId="0" applyFont="1" applyBorder="1"/>
    <xf numFmtId="0" fontId="14" fillId="0" borderId="26" xfId="0" applyFont="1" applyBorder="1"/>
    <xf numFmtId="0" fontId="4" fillId="0" borderId="2" xfId="0" applyFont="1" applyBorder="1"/>
    <xf numFmtId="0" fontId="4" fillId="0" borderId="0" xfId="0" applyFont="1"/>
    <xf numFmtId="0" fontId="4" fillId="0" borderId="0" xfId="0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7" xfId="0" applyFont="1" applyBorder="1"/>
    <xf numFmtId="0" fontId="19" fillId="0" borderId="0" xfId="0" applyFont="1"/>
    <xf numFmtId="1" fontId="19" fillId="0" borderId="0" xfId="0" applyNumberFormat="1" applyFont="1"/>
    <xf numFmtId="0" fontId="4" fillId="0" borderId="8" xfId="0" applyFont="1" applyBorder="1"/>
    <xf numFmtId="0" fontId="4" fillId="0" borderId="3" xfId="0" applyFont="1" applyBorder="1"/>
    <xf numFmtId="0" fontId="4" fillId="0" borderId="6" xfId="0" applyFont="1" applyBorder="1"/>
    <xf numFmtId="1" fontId="4" fillId="0" borderId="0" xfId="0" applyNumberFormat="1" applyFont="1"/>
    <xf numFmtId="0" fontId="4" fillId="3" borderId="3" xfId="0" applyFont="1" applyFill="1" applyBorder="1"/>
    <xf numFmtId="0" fontId="20" fillId="0" borderId="0" xfId="0" applyFont="1"/>
    <xf numFmtId="0" fontId="21" fillId="0" borderId="0" xfId="0" applyFont="1"/>
    <xf numFmtId="0" fontId="19" fillId="0" borderId="0" xfId="0" applyNumberFormat="1" applyFont="1"/>
    <xf numFmtId="0" fontId="3" fillId="0" borderId="0" xfId="0" applyFont="1" applyBorder="1"/>
    <xf numFmtId="0" fontId="2" fillId="0" borderId="19" xfId="0" applyFont="1" applyBorder="1"/>
    <xf numFmtId="0" fontId="14" fillId="0" borderId="0" xfId="0" applyFont="1" applyFill="1"/>
    <xf numFmtId="0" fontId="1" fillId="0" borderId="0" xfId="0" applyFont="1"/>
    <xf numFmtId="0" fontId="1" fillId="0" borderId="19" xfId="0" applyFont="1" applyBorder="1"/>
    <xf numFmtId="0" fontId="1" fillId="0" borderId="20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49" fontId="1" fillId="0" borderId="0" xfId="0" applyNumberFormat="1" applyFont="1" applyBorder="1"/>
    <xf numFmtId="0" fontId="1" fillId="0" borderId="6" xfId="0" applyFont="1" applyBorder="1"/>
    <xf numFmtId="0" fontId="1" fillId="0" borderId="9" xfId="0" applyFont="1" applyBorder="1"/>
    <xf numFmtId="49" fontId="1" fillId="0" borderId="9" xfId="0" applyNumberFormat="1" applyFont="1" applyBorder="1"/>
    <xf numFmtId="0" fontId="14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0">
    <cellStyle name="Date" xfId="6" xr:uid="{A7F381D7-4FAA-4954-8CB5-1E47824B8495}"/>
    <cellStyle name="Heading 1 2" xfId="7" xr:uid="{6AE4945B-78EF-44A2-AB86-0EE91FE95A78}"/>
    <cellStyle name="Heading 2 2" xfId="5" xr:uid="{13188EEE-E195-42DE-BEE9-63719C51BB28}"/>
    <cellStyle name="Heading 3 2" xfId="4" xr:uid="{81DD58D4-6C93-4764-A63E-B27F8D77C575}"/>
    <cellStyle name="Normal" xfId="0" builtinId="0"/>
    <cellStyle name="Normal 2" xfId="1" xr:uid="{BAB01BE5-8E12-47E2-8107-3C9337F29C76}"/>
    <cellStyle name="Normal 2 2" xfId="9" xr:uid="{5C13EF08-64BA-4532-977A-CC03919D60B5}"/>
    <cellStyle name="Normal 2 3" xfId="3" xr:uid="{B3231357-2F0F-430C-96A0-FC208CC9E1F6}"/>
    <cellStyle name="Percent 2" xfId="8" xr:uid="{BA005A4A-D36B-4904-8F0F-0BFE5425E9E6}"/>
    <cellStyle name="Title 2" xfId="2" xr:uid="{C96A38B0-D563-42DF-95C0-159C20D958F8}"/>
  </cellStyles>
  <dxfs count="7"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To-do list for projects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731520</xdr:colOff>
      <xdr:row>1</xdr:row>
      <xdr:rowOff>7620</xdr:rowOff>
    </xdr:from>
    <xdr:to>
      <xdr:col>12</xdr:col>
      <xdr:colOff>708660</xdr:colOff>
      <xdr:row>9</xdr:row>
      <xdr:rowOff>0</xdr:rowOff>
    </xdr:to>
    <xdr:sp macro="" textlink="">
      <xdr:nvSpPr>
        <xdr:cNvPr id="3" name="textruta 2">
          <a:extLst>
            <a:ext uri="{FF2B5EF4-FFF2-40B4-BE49-F238E27FC236}">
              <a16:creationId xmlns:a16="http://schemas.microsoft.com/office/drawing/2014/main" id="{0C55A68A-F0F1-4128-AF63-1E5F3A148B92}"/>
            </a:ext>
          </a:extLst>
        </xdr:cNvPr>
        <xdr:cNvSpPr txBox="1"/>
      </xdr:nvSpPr>
      <xdr:spPr>
        <a:xfrm>
          <a:off x="5120640" y="190500"/>
          <a:ext cx="3505200" cy="1455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GB" sz="2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Provresultat  &gt;= 85   --&gt; A</a:t>
          </a:r>
        </a:p>
        <a:p>
          <a:pPr eaLnBrk="1" fontAlgn="auto" latinLnBrk="0" hangingPunct="1"/>
          <a:r>
            <a:rPr lang="en-GB" sz="2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Provresultat  &gt;= 65   --&gt; C</a:t>
          </a:r>
          <a:endParaRPr lang="sv-SE" sz="2000">
            <a:effectLst/>
          </a:endParaRPr>
        </a:p>
        <a:p>
          <a:pPr eaLnBrk="1" fontAlgn="auto" latinLnBrk="0" hangingPunct="1"/>
          <a:r>
            <a:rPr lang="en-GB" sz="2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Provresultat  &gt;= 50   --&gt; E</a:t>
          </a:r>
          <a:endParaRPr lang="sv-SE" sz="2000">
            <a:effectLst/>
          </a:endParaRPr>
        </a:p>
        <a:p>
          <a:pPr eaLnBrk="1" fontAlgn="auto" latinLnBrk="0" hangingPunct="1"/>
          <a:r>
            <a:rPr lang="en-GB" sz="2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Provresultat  &lt; 50     --&gt; F</a:t>
          </a:r>
          <a:endParaRPr lang="sv-SE" sz="2000">
            <a:effectLst/>
          </a:endParaRPr>
        </a:p>
        <a:p>
          <a:endParaRPr lang="sv-S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0</xdr:rowOff>
    </xdr:from>
    <xdr:to>
      <xdr:col>7</xdr:col>
      <xdr:colOff>0</xdr:colOff>
      <xdr:row>58</xdr:row>
      <xdr:rowOff>0</xdr:rowOff>
    </xdr:to>
    <xdr:sp macro="" textlink="">
      <xdr:nvSpPr>
        <xdr:cNvPr id="7" name="textruta 6">
          <a:extLst>
            <a:ext uri="{FF2B5EF4-FFF2-40B4-BE49-F238E27FC236}">
              <a16:creationId xmlns:a16="http://schemas.microsoft.com/office/drawing/2014/main" id="{417502B4-4E62-47FD-9EAA-8DCD31E709B6}"/>
            </a:ext>
          </a:extLst>
        </xdr:cNvPr>
        <xdr:cNvSpPr txBox="1"/>
      </xdr:nvSpPr>
      <xdr:spPr>
        <a:xfrm>
          <a:off x="1219200" y="7315200"/>
          <a:ext cx="4267200" cy="594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400" b="1" u="sng"/>
            <a:t>Sammanfattning på LETARAD / LETAKOLUMN: </a:t>
          </a:r>
        </a:p>
        <a:p>
          <a:endParaRPr lang="sv-SE" sz="1200"/>
        </a:p>
        <a:p>
          <a:r>
            <a:rPr lang="sv-SE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Observera, att värdet du söker upp i tabellen måste vara i den </a:t>
          </a:r>
          <a:r>
            <a:rPr lang="sv-SE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första</a:t>
          </a:r>
          <a:r>
            <a:rPr lang="sv-SE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kolumnen </a:t>
          </a:r>
          <a:r>
            <a:rPr lang="sv-SE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LETARAD fallet och ska vara sorterat i </a:t>
          </a:r>
          <a:r>
            <a:rPr lang="sv-SE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stigande</a:t>
          </a:r>
          <a:r>
            <a:rPr lang="sv-SE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ordning. Motsvarande gäller LETAKOLUMN. </a:t>
          </a:r>
        </a:p>
        <a:p>
          <a:endParaRPr lang="sv-SE" sz="1200">
            <a:effectLst/>
          </a:endParaRPr>
        </a:p>
        <a:p>
          <a:r>
            <a:rPr lang="sv-SE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Har</a:t>
          </a:r>
          <a:r>
            <a:rPr lang="sv-SE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du rubrikerna som kolumner &gt; LETARAD.</a:t>
          </a:r>
          <a:endParaRPr lang="sv-SE" sz="1200">
            <a:effectLst/>
          </a:endParaRPr>
        </a:p>
        <a:p>
          <a:r>
            <a:rPr lang="sv-SE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Har du rubrikerna som rader &gt; LETAKOLUMN.</a:t>
          </a:r>
          <a:endParaRPr lang="sv-SE" sz="1200">
            <a:effectLst/>
          </a:endParaRPr>
        </a:p>
        <a:p>
          <a:endParaRPr lang="sv-SE" sz="1200"/>
        </a:p>
        <a:p>
          <a:br>
            <a:rPr lang="sv-SE" sz="1200"/>
          </a:br>
          <a:r>
            <a:rPr lang="sv-SE" sz="1200"/>
            <a:t>- Tre</a:t>
          </a:r>
          <a:r>
            <a:rPr lang="sv-SE" sz="1200" baseline="0"/>
            <a:t> obligatoriska argument och ett valfritt argument (märks genom att det valfria argumentet är i hakparantes). </a:t>
          </a:r>
        </a:p>
        <a:p>
          <a:endParaRPr lang="sv-SE" sz="1200" baseline="0"/>
        </a:p>
        <a:p>
          <a:r>
            <a:rPr lang="sv-SE" sz="1200" baseline="0"/>
            <a:t>1. Letauppvärde: </a:t>
          </a:r>
        </a:p>
        <a:p>
          <a:r>
            <a:rPr lang="sv-SE" sz="1200" baseline="0"/>
            <a:t>Det värde du vill finna (</a:t>
          </a:r>
          <a:r>
            <a:rPr lang="sv-SE" sz="1200" b="1" baseline="0"/>
            <a:t>Måste</a:t>
          </a:r>
          <a:r>
            <a:rPr lang="sv-SE" sz="1200" baseline="0"/>
            <a:t> vara i den första kolumnen / raden).  </a:t>
          </a:r>
        </a:p>
        <a:p>
          <a:endParaRPr lang="sv-SE" sz="1200" baseline="0"/>
        </a:p>
        <a:p>
          <a:r>
            <a:rPr lang="sv-SE" sz="1200" baseline="0"/>
            <a:t>2. Tabellmatris: </a:t>
          </a:r>
        </a:p>
        <a:p>
          <a:r>
            <a:rPr lang="sv-SE" sz="1200" baseline="0"/>
            <a:t>Den tabell där du vill hitta ditt "Letauppvärde" och returvärde. Observera att det värdet du vill finna måste vara i den första kolumnen / raden.</a:t>
          </a:r>
        </a:p>
        <a:p>
          <a:endParaRPr lang="sv-SE" sz="1200" baseline="0"/>
        </a:p>
        <a:p>
          <a:r>
            <a:rPr lang="sv-SE" sz="1200" baseline="0"/>
            <a:t>3. Kolumnindex / Radindex: </a:t>
          </a:r>
        </a:p>
        <a:p>
          <a:r>
            <a:rPr lang="sv-SE" sz="1200" baseline="0"/>
            <a:t>Den kolumn / rad som du vill hitta returvärdet ifrån. </a:t>
          </a:r>
        </a:p>
        <a:p>
          <a:endParaRPr lang="sv-SE" sz="1200" baseline="0"/>
        </a:p>
        <a:p>
          <a:r>
            <a:rPr lang="sv-SE" sz="1200" baseline="0"/>
            <a:t>4. Ungefärlig (Frivilligt argument): </a:t>
          </a:r>
        </a:p>
        <a:p>
          <a:r>
            <a:rPr lang="sv-SE" sz="1200" baseline="0"/>
            <a:t>SANT = Ungefärlig matchning, FALSKT = Exakt matchning. </a:t>
          </a:r>
        </a:p>
        <a:p>
          <a:r>
            <a:rPr lang="sv-SE" sz="1200" baseline="0"/>
            <a:t>Om inget skrivs = Ungefärlig matchning. </a:t>
          </a:r>
          <a:br>
            <a:rPr lang="sv-SE" sz="1100" baseline="0"/>
          </a:br>
          <a:br>
            <a:rPr lang="sv-SE" sz="1100" baseline="0"/>
          </a:br>
          <a:endParaRPr lang="sv-S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-do%20list%20for%20projects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idsplanering%20per%20veck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1"/>
      <sheetName val="Project 2"/>
      <sheetName val="Project 3"/>
      <sheetName val="To-do list for projects1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översikt"/>
      <sheetName val="Uppgiftsinformation"/>
      <sheetName val="Tidsplanering per vecka1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840A-4665-4D81-83D3-03AA68941D40}">
  <sheetPr codeName="Blad1">
    <tabColor rgb="FF00B0F0"/>
  </sheetPr>
  <dimension ref="D4:L19"/>
  <sheetViews>
    <sheetView tabSelected="1" workbookViewId="0">
      <selection activeCell="C9" sqref="C9"/>
    </sheetView>
  </sheetViews>
  <sheetFormatPr defaultColWidth="8.88671875" defaultRowHeight="18" x14ac:dyDescent="0.35"/>
  <cols>
    <col min="1" max="3" width="8.88671875" style="3"/>
    <col min="4" max="4" width="25.21875" style="3" bestFit="1" customWidth="1"/>
    <col min="5" max="7" width="8.88671875" style="3"/>
    <col min="8" max="8" width="31.33203125" style="3" bestFit="1" customWidth="1"/>
    <col min="9" max="10" width="8.88671875" style="3"/>
    <col min="11" max="11" width="18.33203125" style="3" bestFit="1" customWidth="1"/>
    <col min="12" max="16384" width="8.88671875" style="3"/>
  </cols>
  <sheetData>
    <row r="4" spans="4:12" x14ac:dyDescent="0.35">
      <c r="D4" s="84" t="s">
        <v>71</v>
      </c>
      <c r="E4" s="84"/>
      <c r="H4" s="10" t="s">
        <v>184</v>
      </c>
      <c r="I4" s="10"/>
      <c r="K4" s="10" t="s">
        <v>72</v>
      </c>
      <c r="L4" s="10"/>
    </row>
    <row r="5" spans="4:12" x14ac:dyDescent="0.35">
      <c r="D5" s="3" t="s">
        <v>73</v>
      </c>
      <c r="E5" s="3">
        <f>SUM(L5:L9)</f>
        <v>24</v>
      </c>
      <c r="H5" s="3" t="s">
        <v>74</v>
      </c>
      <c r="I5" s="3">
        <v>0.25</v>
      </c>
      <c r="K5" s="3" t="s">
        <v>75</v>
      </c>
      <c r="L5" s="3">
        <v>11</v>
      </c>
    </row>
    <row r="6" spans="4:12" x14ac:dyDescent="0.35">
      <c r="D6" s="3" t="s">
        <v>76</v>
      </c>
      <c r="E6" s="3">
        <v>3</v>
      </c>
      <c r="H6" s="3" t="s">
        <v>77</v>
      </c>
      <c r="I6" s="3">
        <v>1</v>
      </c>
      <c r="K6" s="3" t="s">
        <v>78</v>
      </c>
      <c r="L6" s="3">
        <v>2</v>
      </c>
    </row>
    <row r="7" spans="4:12" x14ac:dyDescent="0.35">
      <c r="D7" s="3" t="s">
        <v>79</v>
      </c>
      <c r="E7" s="3">
        <v>2</v>
      </c>
      <c r="H7" s="3" t="s">
        <v>80</v>
      </c>
      <c r="I7" s="3">
        <v>0.05</v>
      </c>
      <c r="K7" s="3" t="s">
        <v>81</v>
      </c>
      <c r="L7" s="3">
        <v>3</v>
      </c>
    </row>
    <row r="8" spans="4:12" x14ac:dyDescent="0.35">
      <c r="H8" s="3" t="s">
        <v>82</v>
      </c>
      <c r="I8" s="3">
        <v>0.2</v>
      </c>
      <c r="K8" s="3" t="s">
        <v>83</v>
      </c>
      <c r="L8" s="3">
        <v>2</v>
      </c>
    </row>
    <row r="9" spans="4:12" ht="18.600000000000001" thickBot="1" x14ac:dyDescent="0.4">
      <c r="D9" s="84" t="s">
        <v>84</v>
      </c>
      <c r="E9" s="84"/>
      <c r="H9" s="3" t="s">
        <v>85</v>
      </c>
      <c r="I9" s="3">
        <v>0.8</v>
      </c>
      <c r="K9" s="3" t="s">
        <v>86</v>
      </c>
      <c r="L9" s="3">
        <v>6</v>
      </c>
    </row>
    <row r="10" spans="4:12" ht="18.600000000000001" thickBot="1" x14ac:dyDescent="0.4">
      <c r="D10" s="3" t="s">
        <v>87</v>
      </c>
      <c r="E10" s="44">
        <f>$I$5+I6+I7+$I$8+I9</f>
        <v>2.2999999999999998</v>
      </c>
    </row>
    <row r="11" spans="4:12" x14ac:dyDescent="0.35">
      <c r="D11" s="3" t="s">
        <v>88</v>
      </c>
      <c r="E11" s="3">
        <v>12</v>
      </c>
    </row>
    <row r="12" spans="4:12" x14ac:dyDescent="0.35">
      <c r="D12" s="3" t="s">
        <v>89</v>
      </c>
      <c r="E12" s="3">
        <v>8</v>
      </c>
    </row>
    <row r="13" spans="4:12" x14ac:dyDescent="0.35">
      <c r="D13" s="3" t="s">
        <v>90</v>
      </c>
      <c r="E13" s="3">
        <v>2</v>
      </c>
      <c r="H13" s="45"/>
    </row>
    <row r="14" spans="4:12" x14ac:dyDescent="0.35">
      <c r="D14" s="3" t="s">
        <v>91</v>
      </c>
      <c r="E14" s="3">
        <v>4</v>
      </c>
    </row>
    <row r="16" spans="4:12" x14ac:dyDescent="0.35">
      <c r="D16" s="84" t="s">
        <v>92</v>
      </c>
      <c r="E16" s="84"/>
    </row>
    <row r="17" spans="4:5" x14ac:dyDescent="0.35">
      <c r="D17" s="3" t="s">
        <v>93</v>
      </c>
      <c r="E17" s="3">
        <f>SUM(E6+E7+E10+E11+E12+E13)</f>
        <v>29.3</v>
      </c>
    </row>
    <row r="18" spans="4:5" x14ac:dyDescent="0.35">
      <c r="D18" s="3" t="s">
        <v>94</v>
      </c>
      <c r="E18" s="3">
        <f>SUM(E5+E14)</f>
        <v>28</v>
      </c>
    </row>
    <row r="19" spans="4:5" x14ac:dyDescent="0.35">
      <c r="D19" s="9" t="s">
        <v>95</v>
      </c>
      <c r="E19" s="9">
        <f>SUM(E17:E18)</f>
        <v>57.3</v>
      </c>
    </row>
  </sheetData>
  <mergeCells count="3">
    <mergeCell ref="D4:E4"/>
    <mergeCell ref="D9:E9"/>
    <mergeCell ref="D16:E16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08EB-40BB-4B53-AB6B-6381C5D12B5E}">
  <sheetPr codeName="Blad9">
    <tabColor rgb="FF002060"/>
  </sheetPr>
  <dimension ref="C1:J23"/>
  <sheetViews>
    <sheetView zoomScale="85" zoomScaleNormal="85" workbookViewId="0">
      <selection activeCell="F11" sqref="F11"/>
    </sheetView>
  </sheetViews>
  <sheetFormatPr defaultRowHeight="18" x14ac:dyDescent="0.35"/>
  <cols>
    <col min="1" max="2" width="8.88671875" style="3"/>
    <col min="3" max="3" width="10.6640625" style="3" bestFit="1" customWidth="1"/>
    <col min="4" max="4" width="14.109375" style="3" bestFit="1" customWidth="1"/>
    <col min="5" max="6" width="11.6640625" style="3" bestFit="1" customWidth="1"/>
    <col min="7" max="7" width="14.109375" style="3" bestFit="1" customWidth="1"/>
    <col min="8" max="9" width="11.33203125" style="3" bestFit="1" customWidth="1"/>
    <col min="10" max="10" width="10.77734375" style="3" bestFit="1" customWidth="1"/>
    <col min="11" max="14" width="3.6640625" style="3" bestFit="1" customWidth="1"/>
    <col min="15" max="16384" width="8.88671875" style="3"/>
  </cols>
  <sheetData>
    <row r="1" spans="3:10" x14ac:dyDescent="0.35">
      <c r="D1" s="5" t="s">
        <v>145</v>
      </c>
    </row>
    <row r="2" spans="3:10" x14ac:dyDescent="0.35">
      <c r="H2" s="85" t="s">
        <v>208</v>
      </c>
      <c r="I2" s="85"/>
      <c r="J2" s="85"/>
    </row>
    <row r="3" spans="3:10" x14ac:dyDescent="0.35">
      <c r="C3" s="6" t="s">
        <v>0</v>
      </c>
      <c r="D3" s="7" t="s">
        <v>63</v>
      </c>
      <c r="E3" s="7" t="s">
        <v>148</v>
      </c>
      <c r="F3" s="7" t="s">
        <v>147</v>
      </c>
      <c r="H3" s="3" t="s">
        <v>139</v>
      </c>
      <c r="I3" s="3" t="s">
        <v>148</v>
      </c>
      <c r="J3" s="3" t="s">
        <v>149</v>
      </c>
    </row>
    <row r="4" spans="3:10" x14ac:dyDescent="0.35">
      <c r="C4" s="8" t="s">
        <v>65</v>
      </c>
      <c r="D4" s="3">
        <v>70</v>
      </c>
      <c r="E4" s="3" t="str">
        <f>VLOOKUP(D4,$H$3:$J$9,2,TRUE)</f>
        <v>C</v>
      </c>
      <c r="F4" s="3">
        <f>VLOOKUP(D4,$H$3:$J$9,3)</f>
        <v>3</v>
      </c>
      <c r="H4" s="3">
        <v>0</v>
      </c>
      <c r="I4" s="3" t="s">
        <v>140</v>
      </c>
      <c r="J4" s="3">
        <v>0</v>
      </c>
    </row>
    <row r="5" spans="3:10" x14ac:dyDescent="0.35">
      <c r="C5" s="8" t="s">
        <v>66</v>
      </c>
      <c r="D5" s="3">
        <v>86</v>
      </c>
      <c r="H5" s="3">
        <v>50</v>
      </c>
      <c r="I5" s="3" t="s">
        <v>141</v>
      </c>
      <c r="J5" s="3">
        <v>1</v>
      </c>
    </row>
    <row r="6" spans="3:10" x14ac:dyDescent="0.35">
      <c r="C6" s="8" t="s">
        <v>67</v>
      </c>
      <c r="D6" s="3">
        <v>95</v>
      </c>
      <c r="H6" s="3">
        <v>55</v>
      </c>
      <c r="I6" s="3" t="s">
        <v>142</v>
      </c>
      <c r="J6" s="3">
        <v>2</v>
      </c>
    </row>
    <row r="7" spans="3:10" x14ac:dyDescent="0.35">
      <c r="C7" s="8" t="s">
        <v>68</v>
      </c>
      <c r="D7" s="3">
        <v>40</v>
      </c>
      <c r="H7" s="3">
        <v>60</v>
      </c>
      <c r="I7" s="3" t="s">
        <v>143</v>
      </c>
      <c r="J7" s="3">
        <v>3</v>
      </c>
    </row>
    <row r="8" spans="3:10" x14ac:dyDescent="0.35">
      <c r="C8" s="8" t="s">
        <v>69</v>
      </c>
      <c r="D8" s="3">
        <v>55</v>
      </c>
      <c r="H8" s="3">
        <v>75</v>
      </c>
      <c r="I8" s="3" t="s">
        <v>52</v>
      </c>
      <c r="J8" s="3">
        <v>4</v>
      </c>
    </row>
    <row r="9" spans="3:10" x14ac:dyDescent="0.35">
      <c r="C9" s="8" t="s">
        <v>70</v>
      </c>
      <c r="D9" s="3">
        <v>89</v>
      </c>
      <c r="H9" s="3">
        <v>85</v>
      </c>
      <c r="I9" s="3" t="s">
        <v>144</v>
      </c>
      <c r="J9" s="3">
        <v>5</v>
      </c>
    </row>
    <row r="10" spans="3:10" x14ac:dyDescent="0.35">
      <c r="C10" s="8" t="s">
        <v>150</v>
      </c>
      <c r="D10" s="3">
        <v>51</v>
      </c>
    </row>
    <row r="14" spans="3:10" x14ac:dyDescent="0.35">
      <c r="D14" s="5" t="s">
        <v>146</v>
      </c>
    </row>
    <row r="16" spans="3:10" x14ac:dyDescent="0.35">
      <c r="C16" s="3" t="s">
        <v>0</v>
      </c>
      <c r="D16" s="3" t="s">
        <v>63</v>
      </c>
      <c r="E16" s="3" t="s">
        <v>148</v>
      </c>
      <c r="F16" s="3" t="s">
        <v>147</v>
      </c>
    </row>
    <row r="17" spans="3:4" x14ac:dyDescent="0.35">
      <c r="C17" s="3" t="s">
        <v>65</v>
      </c>
      <c r="D17" s="3">
        <v>70</v>
      </c>
    </row>
    <row r="18" spans="3:4" x14ac:dyDescent="0.35">
      <c r="C18" s="3" t="s">
        <v>66</v>
      </c>
      <c r="D18" s="3">
        <v>86</v>
      </c>
    </row>
    <row r="19" spans="3:4" x14ac:dyDescent="0.35">
      <c r="C19" s="3" t="s">
        <v>67</v>
      </c>
      <c r="D19" s="3">
        <v>95</v>
      </c>
    </row>
    <row r="20" spans="3:4" x14ac:dyDescent="0.35">
      <c r="C20" s="3" t="s">
        <v>68</v>
      </c>
      <c r="D20" s="3">
        <v>40</v>
      </c>
    </row>
    <row r="21" spans="3:4" x14ac:dyDescent="0.35">
      <c r="C21" s="3" t="s">
        <v>69</v>
      </c>
      <c r="D21" s="3">
        <v>55</v>
      </c>
    </row>
    <row r="22" spans="3:4" x14ac:dyDescent="0.35">
      <c r="C22" s="3" t="s">
        <v>70</v>
      </c>
      <c r="D22" s="3">
        <v>89</v>
      </c>
    </row>
    <row r="23" spans="3:4" x14ac:dyDescent="0.35">
      <c r="C23" s="3" t="s">
        <v>150</v>
      </c>
      <c r="D23" s="3">
        <v>51</v>
      </c>
    </row>
  </sheetData>
  <mergeCells count="1">
    <mergeCell ref="H2:J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4526-E3F2-47BA-B092-F5E5D33CC70E}">
  <sheetPr codeName="Blad10">
    <tabColor rgb="FF002060"/>
  </sheetPr>
  <dimension ref="D2:P44"/>
  <sheetViews>
    <sheetView workbookViewId="0">
      <selection activeCell="K14" sqref="K14"/>
    </sheetView>
  </sheetViews>
  <sheetFormatPr defaultRowHeight="18" x14ac:dyDescent="0.35"/>
  <cols>
    <col min="1" max="4" width="8.88671875" style="3"/>
    <col min="5" max="5" width="8.5546875" style="3" bestFit="1" customWidth="1"/>
    <col min="6" max="6" width="8.21875" style="3" bestFit="1" customWidth="1"/>
    <col min="7" max="7" width="12.33203125" style="3" bestFit="1" customWidth="1"/>
    <col min="8" max="8" width="12.44140625" style="3" bestFit="1" customWidth="1"/>
    <col min="9" max="9" width="7.6640625" style="3" bestFit="1" customWidth="1"/>
    <col min="10" max="10" width="9.109375" style="3" customWidth="1"/>
    <col min="11" max="14" width="8.88671875" style="3"/>
    <col min="15" max="15" width="8.21875" style="3" bestFit="1" customWidth="1"/>
    <col min="16" max="16" width="10.44140625" style="3" bestFit="1" customWidth="1"/>
    <col min="17" max="16384" width="8.88671875" style="3"/>
  </cols>
  <sheetData>
    <row r="2" spans="4:16" x14ac:dyDescent="0.35">
      <c r="D2" s="87" t="s">
        <v>177</v>
      </c>
      <c r="E2" s="87"/>
      <c r="F2" s="87"/>
      <c r="G2" s="87"/>
      <c r="H2" s="87"/>
      <c r="I2" s="87"/>
      <c r="J2" s="87"/>
    </row>
    <row r="3" spans="4:16" x14ac:dyDescent="0.35">
      <c r="O3" s="36" t="s">
        <v>168</v>
      </c>
      <c r="P3" s="36" t="s">
        <v>169</v>
      </c>
    </row>
    <row r="4" spans="4:16" x14ac:dyDescent="0.35">
      <c r="O4" s="36">
        <v>0</v>
      </c>
      <c r="P4" s="37">
        <v>0</v>
      </c>
    </row>
    <row r="5" spans="4:16" x14ac:dyDescent="0.35">
      <c r="E5" s="3" t="s">
        <v>152</v>
      </c>
      <c r="F5" s="3" t="s">
        <v>168</v>
      </c>
      <c r="G5" s="3" t="s">
        <v>151</v>
      </c>
      <c r="H5" s="71" t="s">
        <v>169</v>
      </c>
      <c r="O5" s="36">
        <v>5000</v>
      </c>
      <c r="P5" s="37">
        <v>0.05</v>
      </c>
    </row>
    <row r="6" spans="4:16" x14ac:dyDescent="0.35">
      <c r="E6" s="3" t="s">
        <v>4</v>
      </c>
      <c r="F6" s="3">
        <v>8000</v>
      </c>
      <c r="G6" s="3" t="s">
        <v>176</v>
      </c>
      <c r="H6" s="71">
        <f>VLOOKUP(F6,$O$3:$P$9,2,TRUE)</f>
        <v>0.05</v>
      </c>
      <c r="O6" s="36">
        <v>10000</v>
      </c>
      <c r="P6" s="37">
        <v>0.06</v>
      </c>
    </row>
    <row r="7" spans="4:16" x14ac:dyDescent="0.35">
      <c r="E7" s="3" t="s">
        <v>170</v>
      </c>
      <c r="F7" s="3">
        <v>12000</v>
      </c>
      <c r="G7" s="3" t="s">
        <v>158</v>
      </c>
      <c r="H7" s="71"/>
      <c r="O7" s="36">
        <v>15000</v>
      </c>
      <c r="P7" s="37">
        <v>7.0000000000000007E-2</v>
      </c>
    </row>
    <row r="8" spans="4:16" x14ac:dyDescent="0.35">
      <c r="E8" s="3" t="s">
        <v>1</v>
      </c>
      <c r="F8" s="3">
        <v>4500</v>
      </c>
      <c r="G8" s="3" t="s">
        <v>162</v>
      </c>
      <c r="H8" s="71"/>
      <c r="O8" s="36">
        <v>20000</v>
      </c>
      <c r="P8" s="37">
        <v>0.08</v>
      </c>
    </row>
    <row r="9" spans="4:16" x14ac:dyDescent="0.35">
      <c r="E9" s="3" t="s">
        <v>30</v>
      </c>
      <c r="F9" s="3">
        <v>23000</v>
      </c>
      <c r="G9" s="3" t="s">
        <v>160</v>
      </c>
      <c r="H9" s="71"/>
      <c r="O9" s="36">
        <v>25000</v>
      </c>
      <c r="P9" s="37">
        <v>0.09</v>
      </c>
    </row>
    <row r="10" spans="4:16" x14ac:dyDescent="0.35">
      <c r="E10" s="3" t="s">
        <v>26</v>
      </c>
      <c r="F10" s="3">
        <v>26000</v>
      </c>
      <c r="G10" s="3" t="s">
        <v>167</v>
      </c>
      <c r="H10" s="71"/>
    </row>
    <row r="11" spans="4:16" x14ac:dyDescent="0.35">
      <c r="E11" s="3" t="s">
        <v>5</v>
      </c>
      <c r="F11" s="3">
        <v>8450</v>
      </c>
      <c r="G11" s="3" t="s">
        <v>153</v>
      </c>
      <c r="H11" s="71"/>
    </row>
    <row r="12" spans="4:16" x14ac:dyDescent="0.35">
      <c r="E12" s="3" t="s">
        <v>171</v>
      </c>
      <c r="F12" s="3">
        <v>15000</v>
      </c>
      <c r="G12" s="3" t="s">
        <v>155</v>
      </c>
      <c r="H12" s="71"/>
    </row>
    <row r="13" spans="4:16" x14ac:dyDescent="0.35">
      <c r="E13" s="3" t="s">
        <v>172</v>
      </c>
      <c r="F13" s="3">
        <v>25000</v>
      </c>
      <c r="G13" s="3" t="s">
        <v>166</v>
      </c>
      <c r="H13" s="71"/>
    </row>
    <row r="14" spans="4:16" x14ac:dyDescent="0.35">
      <c r="E14" s="3" t="s">
        <v>173</v>
      </c>
      <c r="F14" s="3">
        <v>10000</v>
      </c>
      <c r="G14" s="3" t="s">
        <v>165</v>
      </c>
      <c r="H14" s="71"/>
    </row>
    <row r="15" spans="4:16" x14ac:dyDescent="0.35">
      <c r="E15" s="3" t="s">
        <v>150</v>
      </c>
      <c r="F15" s="3">
        <v>17000</v>
      </c>
      <c r="G15" s="3" t="s">
        <v>162</v>
      </c>
      <c r="H15" s="71"/>
    </row>
    <row r="16" spans="4:16" x14ac:dyDescent="0.35">
      <c r="E16" s="3" t="s">
        <v>174</v>
      </c>
      <c r="F16" s="3">
        <v>12500</v>
      </c>
      <c r="G16" s="3" t="s">
        <v>164</v>
      </c>
      <c r="H16" s="71"/>
    </row>
    <row r="17" spans="5:8" x14ac:dyDescent="0.35">
      <c r="E17" s="3" t="s">
        <v>175</v>
      </c>
      <c r="F17" s="3">
        <v>13000</v>
      </c>
      <c r="G17" s="3" t="s">
        <v>167</v>
      </c>
      <c r="H17" s="71"/>
    </row>
    <row r="37" spans="5:9" x14ac:dyDescent="0.35">
      <c r="E37" s="3">
        <v>2015</v>
      </c>
      <c r="F37" s="3">
        <v>4</v>
      </c>
      <c r="G37" s="3" t="s">
        <v>165</v>
      </c>
      <c r="H37" s="3" t="s">
        <v>156</v>
      </c>
      <c r="I37" s="3">
        <v>17000</v>
      </c>
    </row>
    <row r="38" spans="5:9" x14ac:dyDescent="0.35">
      <c r="E38" s="3">
        <v>2015</v>
      </c>
      <c r="F38" s="3">
        <v>4</v>
      </c>
      <c r="G38" s="3" t="s">
        <v>166</v>
      </c>
      <c r="H38" s="3" t="s">
        <v>159</v>
      </c>
      <c r="I38" s="3">
        <v>18000</v>
      </c>
    </row>
    <row r="39" spans="5:9" x14ac:dyDescent="0.35">
      <c r="E39" s="3">
        <v>2015</v>
      </c>
      <c r="F39" s="3">
        <v>2</v>
      </c>
      <c r="G39" s="3" t="s">
        <v>160</v>
      </c>
      <c r="H39" s="3" t="s">
        <v>154</v>
      </c>
      <c r="I39" s="3">
        <v>24000</v>
      </c>
    </row>
    <row r="40" spans="5:9" x14ac:dyDescent="0.35">
      <c r="E40" s="3">
        <v>2015</v>
      </c>
      <c r="F40" s="3">
        <v>2</v>
      </c>
      <c r="G40" s="3" t="s">
        <v>158</v>
      </c>
      <c r="H40" s="3" t="s">
        <v>156</v>
      </c>
      <c r="I40" s="3">
        <v>17000</v>
      </c>
    </row>
    <row r="41" spans="5:9" x14ac:dyDescent="0.35">
      <c r="E41" s="3">
        <v>2015</v>
      </c>
      <c r="F41" s="3">
        <v>2</v>
      </c>
      <c r="G41" s="3" t="s">
        <v>160</v>
      </c>
      <c r="H41" s="3" t="s">
        <v>157</v>
      </c>
      <c r="I41" s="3">
        <v>14000</v>
      </c>
    </row>
    <row r="42" spans="5:9" x14ac:dyDescent="0.35">
      <c r="E42" s="3">
        <v>2015</v>
      </c>
      <c r="F42" s="3">
        <v>3</v>
      </c>
      <c r="G42" s="3" t="s">
        <v>161</v>
      </c>
      <c r="H42" s="3" t="s">
        <v>159</v>
      </c>
      <c r="I42" s="3">
        <v>6000</v>
      </c>
    </row>
    <row r="43" spans="5:9" x14ac:dyDescent="0.35">
      <c r="E43" s="3">
        <v>2015</v>
      </c>
      <c r="F43" s="3">
        <v>3</v>
      </c>
      <c r="G43" s="3" t="s">
        <v>162</v>
      </c>
      <c r="H43" s="3" t="s">
        <v>157</v>
      </c>
      <c r="I43" s="3">
        <v>15000</v>
      </c>
    </row>
    <row r="44" spans="5:9" x14ac:dyDescent="0.35">
      <c r="E44" s="3">
        <v>2015</v>
      </c>
      <c r="F44" s="3">
        <v>3</v>
      </c>
      <c r="G44" s="3" t="s">
        <v>163</v>
      </c>
      <c r="H44" s="3" t="s">
        <v>156</v>
      </c>
      <c r="I44" s="3">
        <v>18000</v>
      </c>
    </row>
  </sheetData>
  <mergeCells count="1">
    <mergeCell ref="D2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BF3C-D007-4871-A698-E98983CAA98E}">
  <sheetPr>
    <tabColor rgb="FF002060"/>
  </sheetPr>
  <dimension ref="A1:J13"/>
  <sheetViews>
    <sheetView workbookViewId="0">
      <selection activeCell="H8" sqref="H8"/>
    </sheetView>
  </sheetViews>
  <sheetFormatPr defaultColWidth="8.88671875" defaultRowHeight="18" x14ac:dyDescent="0.35"/>
  <cols>
    <col min="1" max="1" width="35.5546875" style="39" bestFit="1" customWidth="1"/>
    <col min="2" max="3" width="8.88671875" style="39"/>
    <col min="4" max="4" width="35.5546875" style="39" bestFit="1" customWidth="1"/>
    <col min="5" max="5" width="36.6640625" style="39" bestFit="1" customWidth="1"/>
    <col min="6" max="6" width="8.88671875" style="39"/>
    <col min="7" max="7" width="29.21875" style="39" bestFit="1" customWidth="1"/>
    <col min="8" max="8" width="35.21875" style="39" bestFit="1" customWidth="1"/>
    <col min="9" max="9" width="22.21875" style="39" bestFit="1" customWidth="1"/>
    <col min="10" max="10" width="18.88671875" style="39" bestFit="1" customWidth="1"/>
    <col min="11" max="16384" width="8.88671875" style="39"/>
  </cols>
  <sheetData>
    <row r="1" spans="1:10" x14ac:dyDescent="0.35">
      <c r="A1" s="43" t="s">
        <v>209</v>
      </c>
      <c r="D1" s="9" t="s">
        <v>210</v>
      </c>
      <c r="E1" s="8" t="s">
        <v>191</v>
      </c>
      <c r="F1" s="4"/>
      <c r="G1" s="4" t="s">
        <v>192</v>
      </c>
      <c r="H1" s="4" t="s">
        <v>183</v>
      </c>
      <c r="I1" s="8" t="s">
        <v>207</v>
      </c>
      <c r="J1" s="4" t="s">
        <v>49</v>
      </c>
    </row>
    <row r="2" spans="1:10" x14ac:dyDescent="0.35">
      <c r="A2" s="40" t="s">
        <v>4</v>
      </c>
      <c r="D2" s="38" t="s">
        <v>1</v>
      </c>
      <c r="E2" s="42"/>
      <c r="I2" s="42"/>
      <c r="J2" s="39" t="str">
        <f>IF(IFERROR(VLOOKUP(G2,$A$1:$A$13,1,FALSE),"Ej dubbelreg")="Ej dubbelreg","Ej dubbelreg","Dubbelreg")</f>
        <v>Ej dubbelreg</v>
      </c>
    </row>
    <row r="3" spans="1:10" x14ac:dyDescent="0.35">
      <c r="A3" s="40" t="s">
        <v>170</v>
      </c>
      <c r="D3" s="38" t="s">
        <v>178</v>
      </c>
      <c r="E3" s="42"/>
      <c r="I3" s="42"/>
    </row>
    <row r="4" spans="1:10" x14ac:dyDescent="0.35">
      <c r="A4" s="70" t="s">
        <v>1</v>
      </c>
      <c r="D4" s="38" t="s">
        <v>34</v>
      </c>
      <c r="E4" s="42"/>
      <c r="I4" s="42"/>
    </row>
    <row r="5" spans="1:10" x14ac:dyDescent="0.35">
      <c r="A5" s="40" t="s">
        <v>30</v>
      </c>
      <c r="D5" s="38" t="s">
        <v>2</v>
      </c>
      <c r="E5" s="42"/>
      <c r="I5" s="42"/>
    </row>
    <row r="6" spans="1:10" x14ac:dyDescent="0.35">
      <c r="A6" s="40" t="s">
        <v>26</v>
      </c>
      <c r="D6" s="38" t="s">
        <v>171</v>
      </c>
      <c r="E6" s="42"/>
      <c r="I6" s="42"/>
    </row>
    <row r="7" spans="1:10" x14ac:dyDescent="0.35">
      <c r="A7" s="40" t="s">
        <v>5</v>
      </c>
      <c r="D7" s="38" t="s">
        <v>172</v>
      </c>
      <c r="E7" s="42"/>
      <c r="I7" s="42"/>
    </row>
    <row r="8" spans="1:10" x14ac:dyDescent="0.35">
      <c r="A8" s="40" t="s">
        <v>171</v>
      </c>
      <c r="D8" s="69" t="s">
        <v>206</v>
      </c>
      <c r="E8" s="42"/>
      <c r="I8" s="42"/>
    </row>
    <row r="9" spans="1:10" x14ac:dyDescent="0.35">
      <c r="A9" s="40" t="s">
        <v>172</v>
      </c>
      <c r="D9" s="38" t="s">
        <v>179</v>
      </c>
      <c r="E9" s="42"/>
      <c r="I9" s="42"/>
    </row>
    <row r="10" spans="1:10" x14ac:dyDescent="0.35">
      <c r="A10" s="40" t="s">
        <v>173</v>
      </c>
      <c r="D10" s="38" t="s">
        <v>180</v>
      </c>
      <c r="E10" s="42"/>
      <c r="I10" s="42"/>
    </row>
    <row r="11" spans="1:10" x14ac:dyDescent="0.35">
      <c r="A11" s="40" t="s">
        <v>150</v>
      </c>
      <c r="D11" s="38" t="s">
        <v>175</v>
      </c>
      <c r="E11" s="42"/>
      <c r="I11" s="42"/>
    </row>
    <row r="12" spans="1:10" x14ac:dyDescent="0.35">
      <c r="A12" s="40" t="s">
        <v>174</v>
      </c>
      <c r="D12" s="38" t="s">
        <v>181</v>
      </c>
      <c r="E12" s="42"/>
      <c r="I12" s="42"/>
    </row>
    <row r="13" spans="1:10" ht="18.600000000000001" thickBot="1" x14ac:dyDescent="0.4">
      <c r="A13" s="41" t="s">
        <v>175</v>
      </c>
      <c r="D13" s="38" t="s">
        <v>182</v>
      </c>
      <c r="E13" s="42"/>
      <c r="I13" s="42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BD13D-579E-420F-AAA3-CD00643D947F}">
  <sheetPr>
    <tabColor rgb="FF002060"/>
  </sheetPr>
  <dimension ref="A1:D13"/>
  <sheetViews>
    <sheetView workbookViewId="0">
      <selection activeCell="F3" sqref="F3"/>
    </sheetView>
  </sheetViews>
  <sheetFormatPr defaultRowHeight="18" x14ac:dyDescent="0.35"/>
  <cols>
    <col min="1" max="1" width="35.5546875" style="72" bestFit="1" customWidth="1"/>
    <col min="2" max="3" width="8.88671875" style="72"/>
    <col min="4" max="4" width="35.5546875" style="72" bestFit="1" customWidth="1"/>
    <col min="5" max="16384" width="8.88671875" style="72"/>
  </cols>
  <sheetData>
    <row r="1" spans="1:4" x14ac:dyDescent="0.35">
      <c r="A1" s="43" t="s">
        <v>209</v>
      </c>
      <c r="D1" s="43" t="s">
        <v>210</v>
      </c>
    </row>
    <row r="2" spans="1:4" x14ac:dyDescent="0.35">
      <c r="A2" s="73" t="s">
        <v>4</v>
      </c>
      <c r="D2" s="73" t="s">
        <v>1</v>
      </c>
    </row>
    <row r="3" spans="1:4" x14ac:dyDescent="0.35">
      <c r="A3" s="73" t="s">
        <v>170</v>
      </c>
      <c r="D3" s="73" t="s">
        <v>178</v>
      </c>
    </row>
    <row r="4" spans="1:4" x14ac:dyDescent="0.35">
      <c r="A4" s="73" t="s">
        <v>1</v>
      </c>
      <c r="D4" s="73" t="s">
        <v>34</v>
      </c>
    </row>
    <row r="5" spans="1:4" x14ac:dyDescent="0.35">
      <c r="A5" s="73" t="s">
        <v>30</v>
      </c>
      <c r="D5" s="73" t="s">
        <v>2</v>
      </c>
    </row>
    <row r="6" spans="1:4" x14ac:dyDescent="0.35">
      <c r="A6" s="73" t="s">
        <v>26</v>
      </c>
      <c r="D6" s="73" t="s">
        <v>171</v>
      </c>
    </row>
    <row r="7" spans="1:4" x14ac:dyDescent="0.35">
      <c r="A7" s="73" t="s">
        <v>5</v>
      </c>
      <c r="D7" s="73" t="s">
        <v>172</v>
      </c>
    </row>
    <row r="8" spans="1:4" x14ac:dyDescent="0.35">
      <c r="A8" s="73" t="s">
        <v>171</v>
      </c>
      <c r="D8" s="73" t="s">
        <v>206</v>
      </c>
    </row>
    <row r="9" spans="1:4" x14ac:dyDescent="0.35">
      <c r="A9" s="73" t="s">
        <v>172</v>
      </c>
      <c r="D9" s="73" t="s">
        <v>179</v>
      </c>
    </row>
    <row r="10" spans="1:4" x14ac:dyDescent="0.35">
      <c r="A10" s="73" t="s">
        <v>173</v>
      </c>
      <c r="D10" s="73" t="s">
        <v>180</v>
      </c>
    </row>
    <row r="11" spans="1:4" x14ac:dyDescent="0.35">
      <c r="A11" s="73" t="s">
        <v>150</v>
      </c>
      <c r="D11" s="73" t="s">
        <v>175</v>
      </c>
    </row>
    <row r="12" spans="1:4" x14ac:dyDescent="0.35">
      <c r="A12" s="73" t="s">
        <v>174</v>
      </c>
      <c r="D12" s="73" t="s">
        <v>181</v>
      </c>
    </row>
    <row r="13" spans="1:4" ht="18.600000000000001" thickBot="1" x14ac:dyDescent="0.4">
      <c r="A13" s="74" t="s">
        <v>175</v>
      </c>
      <c r="D13" s="74" t="s">
        <v>182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9F3F-9DE4-495A-B3EF-9E29FB75984E}">
  <sheetPr codeName="Blad2">
    <tabColor rgb="FF00B0F0"/>
  </sheetPr>
  <dimension ref="F4:H11"/>
  <sheetViews>
    <sheetView workbookViewId="0">
      <selection activeCell="H8" sqref="H8"/>
    </sheetView>
  </sheetViews>
  <sheetFormatPr defaultRowHeight="18" x14ac:dyDescent="0.35"/>
  <cols>
    <col min="1" max="5" width="8.88671875" style="3"/>
    <col min="6" max="6" width="8.6640625" style="3" bestFit="1" customWidth="1"/>
    <col min="7" max="7" width="25.5546875" style="3" bestFit="1" customWidth="1"/>
    <col min="8" max="8" width="28" style="3" bestFit="1" customWidth="1"/>
    <col min="9" max="16384" width="8.88671875" style="3"/>
  </cols>
  <sheetData>
    <row r="4" spans="6:8" x14ac:dyDescent="0.35">
      <c r="F4" s="85" t="s">
        <v>190</v>
      </c>
      <c r="G4" s="85"/>
      <c r="H4" s="85"/>
    </row>
    <row r="6" spans="6:8" x14ac:dyDescent="0.35">
      <c r="F6" s="4" t="s">
        <v>186</v>
      </c>
      <c r="G6" s="4" t="s">
        <v>187</v>
      </c>
      <c r="H6" s="4" t="s">
        <v>189</v>
      </c>
    </row>
    <row r="7" spans="6:8" x14ac:dyDescent="0.35">
      <c r="F7" s="3" t="s">
        <v>157</v>
      </c>
      <c r="G7" s="3" t="s">
        <v>188</v>
      </c>
      <c r="H7" s="45" t="s">
        <v>194</v>
      </c>
    </row>
    <row r="8" spans="6:8" x14ac:dyDescent="0.35">
      <c r="F8" s="3" t="s">
        <v>185</v>
      </c>
      <c r="G8" s="45" t="s">
        <v>193</v>
      </c>
      <c r="H8" s="3" t="s">
        <v>195</v>
      </c>
    </row>
    <row r="9" spans="6:8" x14ac:dyDescent="0.35">
      <c r="F9" s="3" t="s">
        <v>5</v>
      </c>
      <c r="G9" s="45" t="s">
        <v>188</v>
      </c>
      <c r="H9" s="3" t="s">
        <v>194</v>
      </c>
    </row>
    <row r="10" spans="6:8" x14ac:dyDescent="0.35">
      <c r="F10" s="3" t="s">
        <v>66</v>
      </c>
      <c r="G10" s="45" t="s">
        <v>188</v>
      </c>
      <c r="H10" s="3" t="s">
        <v>194</v>
      </c>
    </row>
    <row r="11" spans="6:8" x14ac:dyDescent="0.35">
      <c r="F11" s="3" t="s">
        <v>2</v>
      </c>
      <c r="G11" s="45" t="s">
        <v>193</v>
      </c>
      <c r="H11" s="3" t="s">
        <v>195</v>
      </c>
    </row>
  </sheetData>
  <mergeCells count="1">
    <mergeCell ref="F4:H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37C3-7F45-4850-9BC9-A1EC3A4D9240}">
  <sheetPr codeName="Blad3">
    <tabColor rgb="FF00B0F0"/>
  </sheetPr>
  <dimension ref="D1:N21"/>
  <sheetViews>
    <sheetView workbookViewId="0">
      <selection activeCell="M12" sqref="M12"/>
    </sheetView>
  </sheetViews>
  <sheetFormatPr defaultRowHeight="18" x14ac:dyDescent="0.35"/>
  <cols>
    <col min="1" max="3" width="8.88671875" style="3"/>
    <col min="4" max="4" width="21.88671875" style="3" bestFit="1" customWidth="1"/>
    <col min="5" max="5" width="17.6640625" style="3" bestFit="1" customWidth="1"/>
    <col min="6" max="6" width="6" style="3" bestFit="1" customWidth="1"/>
    <col min="7" max="7" width="10.88671875" style="3" bestFit="1" customWidth="1"/>
    <col min="8" max="8" width="11.88671875" style="3" bestFit="1" customWidth="1"/>
    <col min="9" max="9" width="9" style="3" bestFit="1" customWidth="1"/>
    <col min="10" max="10" width="15" style="3" bestFit="1" customWidth="1"/>
    <col min="11" max="11" width="15.6640625" style="3" bestFit="1" customWidth="1"/>
    <col min="12" max="12" width="9" style="3" bestFit="1" customWidth="1"/>
    <col min="13" max="13" width="12.33203125" style="3" customWidth="1"/>
    <col min="14" max="14" width="7" style="3" bestFit="1" customWidth="1"/>
    <col min="15" max="15" width="8.88671875" style="3"/>
    <col min="16" max="16" width="12.6640625" style="3" bestFit="1" customWidth="1"/>
    <col min="17" max="17" width="8.44140625" style="3" bestFit="1" customWidth="1"/>
    <col min="18" max="18" width="8.88671875" style="3"/>
    <col min="19" max="19" width="12.6640625" style="3" bestFit="1" customWidth="1"/>
    <col min="20" max="16384" width="8.88671875" style="3"/>
  </cols>
  <sheetData>
    <row r="1" spans="4:14" x14ac:dyDescent="0.35">
      <c r="D1" s="11" t="s">
        <v>39</v>
      </c>
      <c r="E1" s="12" t="s">
        <v>96</v>
      </c>
      <c r="F1" s="12" t="s">
        <v>97</v>
      </c>
      <c r="G1" s="12" t="s">
        <v>98</v>
      </c>
      <c r="H1" s="12" t="s">
        <v>99</v>
      </c>
      <c r="I1" s="13" t="s">
        <v>100</v>
      </c>
    </row>
    <row r="2" spans="4:14" x14ac:dyDescent="0.35">
      <c r="D2" s="14" t="s">
        <v>101</v>
      </c>
      <c r="E2" s="15" t="s">
        <v>102</v>
      </c>
      <c r="F2" s="15" t="s">
        <v>103</v>
      </c>
      <c r="G2" s="15" t="s">
        <v>104</v>
      </c>
      <c r="H2" s="15">
        <v>4</v>
      </c>
      <c r="I2" s="16">
        <v>12000</v>
      </c>
    </row>
    <row r="3" spans="4:14" x14ac:dyDescent="0.35">
      <c r="D3" s="17" t="s">
        <v>105</v>
      </c>
      <c r="E3" s="18" t="s">
        <v>106</v>
      </c>
      <c r="F3" s="18" t="s">
        <v>107</v>
      </c>
      <c r="G3" s="18" t="s">
        <v>108</v>
      </c>
      <c r="H3" s="18">
        <v>5</v>
      </c>
      <c r="I3" s="19">
        <v>32000</v>
      </c>
    </row>
    <row r="4" spans="4:14" x14ac:dyDescent="0.35">
      <c r="D4" s="14" t="s">
        <v>109</v>
      </c>
      <c r="E4" s="15" t="s">
        <v>110</v>
      </c>
      <c r="F4" s="15" t="s">
        <v>111</v>
      </c>
      <c r="G4" s="15" t="s">
        <v>108</v>
      </c>
      <c r="H4" s="15">
        <v>3</v>
      </c>
      <c r="I4" s="16">
        <v>21000</v>
      </c>
    </row>
    <row r="5" spans="4:14" x14ac:dyDescent="0.35">
      <c r="D5" s="17" t="s">
        <v>112</v>
      </c>
      <c r="E5" s="18" t="s">
        <v>113</v>
      </c>
      <c r="F5" s="18" t="s">
        <v>107</v>
      </c>
      <c r="G5" s="18" t="s">
        <v>108</v>
      </c>
      <c r="H5" s="18">
        <v>5</v>
      </c>
      <c r="I5" s="19">
        <v>19000</v>
      </c>
    </row>
    <row r="6" spans="4:14" x14ac:dyDescent="0.35">
      <c r="D6" s="14" t="s">
        <v>114</v>
      </c>
      <c r="E6" s="15" t="s">
        <v>115</v>
      </c>
      <c r="F6" s="15" t="s">
        <v>111</v>
      </c>
      <c r="G6" s="15" t="s">
        <v>108</v>
      </c>
      <c r="H6" s="15">
        <v>3</v>
      </c>
      <c r="I6" s="16">
        <v>20000</v>
      </c>
    </row>
    <row r="7" spans="4:14" x14ac:dyDescent="0.35">
      <c r="D7" s="17" t="s">
        <v>117</v>
      </c>
      <c r="E7" s="18" t="s">
        <v>113</v>
      </c>
      <c r="F7" s="18" t="s">
        <v>107</v>
      </c>
      <c r="G7" s="18" t="s">
        <v>104</v>
      </c>
      <c r="H7" s="18">
        <v>4</v>
      </c>
      <c r="I7" s="19">
        <v>16000</v>
      </c>
    </row>
    <row r="8" spans="4:14" x14ac:dyDescent="0.35">
      <c r="D8" s="14" t="s">
        <v>119</v>
      </c>
      <c r="E8" s="15" t="s">
        <v>120</v>
      </c>
      <c r="F8" s="15" t="s">
        <v>107</v>
      </c>
      <c r="G8" s="15" t="s">
        <v>104</v>
      </c>
      <c r="H8" s="15">
        <v>2</v>
      </c>
      <c r="I8" s="16">
        <v>14000</v>
      </c>
    </row>
    <row r="9" spans="4:14" x14ac:dyDescent="0.35">
      <c r="D9" s="17" t="s">
        <v>122</v>
      </c>
      <c r="E9" s="18" t="s">
        <v>123</v>
      </c>
      <c r="F9" s="18" t="s">
        <v>103</v>
      </c>
      <c r="G9" s="18" t="s">
        <v>104</v>
      </c>
      <c r="H9" s="18">
        <v>4</v>
      </c>
      <c r="I9" s="19">
        <v>15000</v>
      </c>
    </row>
    <row r="10" spans="4:14" x14ac:dyDescent="0.35">
      <c r="D10" s="14" t="s">
        <v>124</v>
      </c>
      <c r="E10" s="15" t="s">
        <v>102</v>
      </c>
      <c r="F10" s="15" t="s">
        <v>103</v>
      </c>
      <c r="G10" s="15" t="s">
        <v>108</v>
      </c>
      <c r="H10" s="15">
        <v>1</v>
      </c>
      <c r="I10" s="16">
        <v>42000</v>
      </c>
    </row>
    <row r="11" spans="4:14" x14ac:dyDescent="0.35">
      <c r="D11" s="17" t="s">
        <v>126</v>
      </c>
      <c r="E11" s="18" t="s">
        <v>113</v>
      </c>
      <c r="F11" s="18" t="s">
        <v>103</v>
      </c>
      <c r="G11" s="18" t="s">
        <v>108</v>
      </c>
      <c r="H11" s="18">
        <v>3</v>
      </c>
      <c r="I11" s="19">
        <v>26000</v>
      </c>
    </row>
    <row r="12" spans="4:14" x14ac:dyDescent="0.35">
      <c r="D12" s="14" t="s">
        <v>128</v>
      </c>
      <c r="E12" s="15" t="s">
        <v>113</v>
      </c>
      <c r="F12" s="15" t="s">
        <v>107</v>
      </c>
      <c r="G12" s="15" t="s">
        <v>108</v>
      </c>
      <c r="H12" s="15">
        <v>5</v>
      </c>
      <c r="I12" s="16">
        <v>45000</v>
      </c>
    </row>
    <row r="13" spans="4:14" x14ac:dyDescent="0.35">
      <c r="D13" s="17" t="s">
        <v>129</v>
      </c>
      <c r="E13" s="18" t="s">
        <v>106</v>
      </c>
      <c r="F13" s="18" t="s">
        <v>111</v>
      </c>
      <c r="G13" s="18" t="s">
        <v>104</v>
      </c>
      <c r="H13" s="18">
        <v>5</v>
      </c>
      <c r="I13" s="19">
        <v>14000</v>
      </c>
    </row>
    <row r="14" spans="4:14" x14ac:dyDescent="0.35">
      <c r="D14" s="14" t="s">
        <v>130</v>
      </c>
      <c r="E14" s="15" t="s">
        <v>131</v>
      </c>
      <c r="F14" s="15" t="s">
        <v>111</v>
      </c>
      <c r="G14" s="15" t="s">
        <v>104</v>
      </c>
      <c r="H14" s="15">
        <v>3</v>
      </c>
      <c r="I14" s="16">
        <v>11000</v>
      </c>
    </row>
    <row r="15" spans="4:14" x14ac:dyDescent="0.35">
      <c r="D15" s="17" t="s">
        <v>132</v>
      </c>
      <c r="E15" s="18" t="s">
        <v>131</v>
      </c>
      <c r="F15" s="18" t="s">
        <v>103</v>
      </c>
      <c r="G15" s="18" t="s">
        <v>108</v>
      </c>
      <c r="H15" s="18">
        <v>2</v>
      </c>
      <c r="I15" s="19">
        <v>37000</v>
      </c>
      <c r="K15" s="46" t="s">
        <v>116</v>
      </c>
      <c r="L15" s="47"/>
      <c r="N15" s="45"/>
    </row>
    <row r="16" spans="4:14" x14ac:dyDescent="0.35">
      <c r="D16" s="14" t="s">
        <v>133</v>
      </c>
      <c r="E16" s="15" t="s">
        <v>131</v>
      </c>
      <c r="F16" s="15" t="s">
        <v>103</v>
      </c>
      <c r="G16" s="15" t="s">
        <v>104</v>
      </c>
      <c r="H16" s="15">
        <v>4</v>
      </c>
      <c r="I16" s="16">
        <v>8000</v>
      </c>
      <c r="K16" s="48" t="s">
        <v>118</v>
      </c>
      <c r="L16" s="49"/>
    </row>
    <row r="17" spans="4:12" x14ac:dyDescent="0.35">
      <c r="D17" s="17" t="s">
        <v>134</v>
      </c>
      <c r="E17" s="18" t="s">
        <v>113</v>
      </c>
      <c r="F17" s="18" t="s">
        <v>107</v>
      </c>
      <c r="G17" s="18" t="s">
        <v>108</v>
      </c>
      <c r="H17" s="18">
        <v>3</v>
      </c>
      <c r="I17" s="19">
        <v>28000</v>
      </c>
      <c r="K17" s="48" t="s">
        <v>121</v>
      </c>
      <c r="L17" s="49"/>
    </row>
    <row r="18" spans="4:12" x14ac:dyDescent="0.35">
      <c r="D18" s="14" t="s">
        <v>135</v>
      </c>
      <c r="E18" s="15" t="s">
        <v>102</v>
      </c>
      <c r="F18" s="15" t="s">
        <v>103</v>
      </c>
      <c r="G18" s="15" t="s">
        <v>108</v>
      </c>
      <c r="H18" s="15">
        <v>5</v>
      </c>
      <c r="I18" s="16">
        <v>28000</v>
      </c>
      <c r="K18" s="48"/>
      <c r="L18" s="49"/>
    </row>
    <row r="19" spans="4:12" x14ac:dyDescent="0.35">
      <c r="D19" s="17" t="s">
        <v>136</v>
      </c>
      <c r="E19" s="18" t="s">
        <v>113</v>
      </c>
      <c r="F19" s="18" t="s">
        <v>107</v>
      </c>
      <c r="G19" s="18" t="s">
        <v>104</v>
      </c>
      <c r="H19" s="18">
        <v>2</v>
      </c>
      <c r="I19" s="26">
        <v>560000</v>
      </c>
      <c r="K19" s="48" t="s">
        <v>125</v>
      </c>
      <c r="L19" s="49"/>
    </row>
    <row r="20" spans="4:12" x14ac:dyDescent="0.35">
      <c r="D20" s="28" t="s">
        <v>137</v>
      </c>
      <c r="E20" s="29" t="s">
        <v>138</v>
      </c>
      <c r="F20" s="29" t="s">
        <v>107</v>
      </c>
      <c r="G20" s="29" t="s">
        <v>108</v>
      </c>
      <c r="H20" s="29">
        <v>3</v>
      </c>
      <c r="I20" s="30">
        <v>45000</v>
      </c>
      <c r="K20" s="48" t="s">
        <v>127</v>
      </c>
      <c r="L20" s="49"/>
    </row>
    <row r="21" spans="4:12" x14ac:dyDescent="0.35">
      <c r="K21" s="50" t="s">
        <v>196</v>
      </c>
      <c r="L21" s="51"/>
    </row>
  </sheetData>
  <autoFilter ref="D1:I20" xr:uid="{5CD1572A-6907-4DAA-8BB6-6EC41F8F1E6C}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213E-1728-4BE6-A32E-38CA8000E50D}">
  <sheetPr codeName="Blad4">
    <tabColor rgb="FF0070C0"/>
  </sheetPr>
  <dimension ref="B1:H16"/>
  <sheetViews>
    <sheetView zoomScaleNormal="100" workbookViewId="0">
      <selection activeCell="C15" sqref="C15"/>
    </sheetView>
  </sheetViews>
  <sheetFormatPr defaultRowHeight="18" x14ac:dyDescent="0.35"/>
  <cols>
    <col min="1" max="1" width="8.88671875" style="3"/>
    <col min="2" max="2" width="30.33203125" style="3" bestFit="1" customWidth="1"/>
    <col min="3" max="3" width="27.44140625" style="3" bestFit="1" customWidth="1"/>
    <col min="4" max="4" width="36.44140625" style="3" bestFit="1" customWidth="1"/>
    <col min="5" max="5" width="22.5546875" style="3" bestFit="1" customWidth="1"/>
    <col min="6" max="6" width="26.88671875" style="3" bestFit="1" customWidth="1"/>
    <col min="7" max="7" width="25.88671875" style="3" bestFit="1" customWidth="1"/>
    <col min="8" max="8" width="20" style="3" bestFit="1" customWidth="1"/>
    <col min="9" max="9" width="28.77734375" style="3" bestFit="1" customWidth="1"/>
    <col min="10" max="10" width="8.88671875" style="3"/>
    <col min="11" max="11" width="18.109375" style="3" bestFit="1" customWidth="1"/>
    <col min="12" max="16384" width="8.88671875" style="3"/>
  </cols>
  <sheetData>
    <row r="1" spans="2:8" ht="18.600000000000001" thickBot="1" x14ac:dyDescent="0.4"/>
    <row r="2" spans="2:8" x14ac:dyDescent="0.35">
      <c r="B2" s="20" t="s">
        <v>39</v>
      </c>
      <c r="C2" s="32" t="s">
        <v>12</v>
      </c>
      <c r="D2" s="32" t="s">
        <v>13</v>
      </c>
      <c r="E2" s="33" t="s">
        <v>197</v>
      </c>
    </row>
    <row r="3" spans="2:8" x14ac:dyDescent="0.35">
      <c r="B3" s="22" t="s">
        <v>7</v>
      </c>
      <c r="C3" s="27" t="str">
        <f>TRIM(B3)</f>
        <v>ANDERS SVENSSON</v>
      </c>
      <c r="D3" s="27" t="str">
        <f>PROPER(C3)</f>
        <v>Anders Svensson</v>
      </c>
      <c r="E3" s="23" t="str">
        <f>PROPER(TRIM(B3))</f>
        <v>Anders Svensson</v>
      </c>
    </row>
    <row r="4" spans="2:8" x14ac:dyDescent="0.35">
      <c r="B4" s="22" t="s">
        <v>8</v>
      </c>
      <c r="C4" s="27"/>
      <c r="D4" s="27"/>
      <c r="E4" s="23"/>
      <c r="F4"/>
      <c r="G4"/>
      <c r="H4"/>
    </row>
    <row r="5" spans="2:8" x14ac:dyDescent="0.35">
      <c r="B5" s="22" t="s">
        <v>50</v>
      </c>
      <c r="C5" s="27"/>
      <c r="D5" s="27"/>
      <c r="E5" s="23"/>
      <c r="F5"/>
      <c r="G5"/>
      <c r="H5"/>
    </row>
    <row r="6" spans="2:8" x14ac:dyDescent="0.35">
      <c r="B6" s="22" t="s">
        <v>9</v>
      </c>
      <c r="C6" s="27"/>
      <c r="D6" s="27"/>
      <c r="E6" s="23"/>
      <c r="F6"/>
      <c r="G6"/>
      <c r="H6"/>
    </row>
    <row r="7" spans="2:8" x14ac:dyDescent="0.35">
      <c r="B7" s="22" t="s">
        <v>10</v>
      </c>
      <c r="C7" s="27"/>
      <c r="D7" s="27"/>
      <c r="E7" s="23"/>
      <c r="F7"/>
      <c r="G7"/>
      <c r="H7"/>
    </row>
    <row r="8" spans="2:8" x14ac:dyDescent="0.35">
      <c r="B8" s="22" t="s">
        <v>11</v>
      </c>
      <c r="C8" s="27"/>
      <c r="D8" s="27"/>
      <c r="E8" s="23"/>
      <c r="F8"/>
      <c r="G8"/>
      <c r="H8"/>
    </row>
    <row r="9" spans="2:8" ht="18.600000000000001" thickBot="1" x14ac:dyDescent="0.4">
      <c r="B9" s="24" t="s">
        <v>6</v>
      </c>
      <c r="C9" s="34"/>
      <c r="D9" s="34"/>
      <c r="E9" s="25"/>
      <c r="F9"/>
      <c r="G9"/>
      <c r="H9"/>
    </row>
    <row r="10" spans="2:8" x14ac:dyDescent="0.35">
      <c r="F10"/>
      <c r="G10"/>
      <c r="H10"/>
    </row>
    <row r="11" spans="2:8" x14ac:dyDescent="0.35">
      <c r="F11"/>
      <c r="G11"/>
      <c r="H11"/>
    </row>
    <row r="14" spans="2:8" x14ac:dyDescent="0.35">
      <c r="C14" s="53" t="s">
        <v>200</v>
      </c>
      <c r="D14" s="53" t="s">
        <v>201</v>
      </c>
      <c r="G14" s="45"/>
    </row>
    <row r="15" spans="2:8" x14ac:dyDescent="0.35">
      <c r="B15" s="53" t="s">
        <v>199</v>
      </c>
      <c r="C15" s="3" t="str">
        <f>UPPER(B16)</f>
        <v>EXCEL KURS</v>
      </c>
      <c r="D15" s="3" t="str">
        <f>LOWER(B15)</f>
        <v xml:space="preserve">excel kurs </v>
      </c>
    </row>
    <row r="16" spans="2:8" x14ac:dyDescent="0.35">
      <c r="B16" s="53" t="s">
        <v>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8029-1E8C-4ABA-89A6-F74D9E8D1082}">
  <sheetPr>
    <tabColor rgb="FF0070C0"/>
  </sheetPr>
  <dimension ref="E2:J9"/>
  <sheetViews>
    <sheetView workbookViewId="0">
      <selection activeCell="F18" sqref="F18"/>
    </sheetView>
  </sheetViews>
  <sheetFormatPr defaultRowHeight="14.4" x14ac:dyDescent="0.3"/>
  <cols>
    <col min="5" max="5" width="14" bestFit="1" customWidth="1"/>
    <col min="6" max="6" width="25.6640625" bestFit="1" customWidth="1"/>
    <col min="7" max="7" width="21.109375" bestFit="1" customWidth="1"/>
    <col min="8" max="8" width="21.109375" customWidth="1"/>
    <col min="9" max="9" width="7.21875" bestFit="1" customWidth="1"/>
    <col min="10" max="10" width="17.6640625" bestFit="1" customWidth="1"/>
  </cols>
  <sheetData>
    <row r="2" spans="5:10" ht="15" thickBot="1" x14ac:dyDescent="0.35"/>
    <row r="3" spans="5:10" ht="18" x14ac:dyDescent="0.35">
      <c r="E3" s="52" t="s">
        <v>39</v>
      </c>
      <c r="F3" s="31" t="s">
        <v>18</v>
      </c>
      <c r="G3" s="31" t="s">
        <v>19</v>
      </c>
      <c r="H3" s="31"/>
      <c r="I3" s="31" t="s">
        <v>17</v>
      </c>
      <c r="J3" s="21" t="s">
        <v>20</v>
      </c>
    </row>
    <row r="4" spans="5:10" ht="18" x14ac:dyDescent="0.35">
      <c r="E4" s="22" t="s">
        <v>3</v>
      </c>
      <c r="F4" s="27" t="str">
        <f>RIGHT(E4,3)</f>
        <v>FEK</v>
      </c>
      <c r="G4" s="27" t="str">
        <f>LEFT(E4,6)</f>
        <v>Anders</v>
      </c>
      <c r="H4" s="27"/>
      <c r="I4" s="27">
        <f>LEN(E4)</f>
        <v>9</v>
      </c>
      <c r="J4" s="23" t="str">
        <f>LEFT(E4,LEN(E4)-3)</f>
        <v>Anders</v>
      </c>
    </row>
    <row r="5" spans="5:10" ht="18" x14ac:dyDescent="0.35">
      <c r="E5" s="55" t="s">
        <v>202</v>
      </c>
      <c r="F5" s="27"/>
      <c r="G5" s="27"/>
      <c r="H5" s="1"/>
      <c r="I5" s="27"/>
      <c r="J5" s="23"/>
    </row>
    <row r="6" spans="5:10" ht="18" x14ac:dyDescent="0.35">
      <c r="E6" s="22" t="s">
        <v>15</v>
      </c>
      <c r="F6" s="27"/>
      <c r="G6" s="27"/>
      <c r="H6" s="1"/>
      <c r="I6" s="27"/>
      <c r="J6" s="23"/>
    </row>
    <row r="7" spans="5:10" ht="18" x14ac:dyDescent="0.35">
      <c r="E7" s="22" t="s">
        <v>14</v>
      </c>
      <c r="F7" s="27"/>
      <c r="G7" s="27"/>
      <c r="H7" s="1"/>
      <c r="I7" s="27"/>
      <c r="J7" s="23"/>
    </row>
    <row r="8" spans="5:10" ht="18" x14ac:dyDescent="0.35">
      <c r="E8" s="22" t="s">
        <v>15</v>
      </c>
      <c r="F8" s="27"/>
      <c r="G8" s="27"/>
      <c r="H8" s="1"/>
      <c r="I8" s="27"/>
      <c r="J8" s="23"/>
    </row>
    <row r="9" spans="5:10" ht="18.600000000000001" thickBot="1" x14ac:dyDescent="0.4">
      <c r="E9" s="24" t="s">
        <v>16</v>
      </c>
      <c r="F9" s="34"/>
      <c r="G9" s="34"/>
      <c r="H9" s="2"/>
      <c r="I9" s="34"/>
      <c r="J9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E06A-AD61-4027-B9D0-E3CA6F27280A}">
  <sheetPr codeName="Blad5">
    <tabColor rgb="FF0070C0"/>
  </sheetPr>
  <dimension ref="C1:H20"/>
  <sheetViews>
    <sheetView workbookViewId="0">
      <selection activeCell="E15" sqref="E15"/>
    </sheetView>
  </sheetViews>
  <sheetFormatPr defaultRowHeight="18" x14ac:dyDescent="0.35"/>
  <cols>
    <col min="1" max="2" width="8.88671875" style="53"/>
    <col min="3" max="3" width="10.33203125" style="53" bestFit="1" customWidth="1"/>
    <col min="4" max="4" width="11.88671875" style="53" bestFit="1" customWidth="1"/>
    <col min="5" max="5" width="18.77734375" style="53" bestFit="1" customWidth="1"/>
    <col min="6" max="6" width="20.44140625" style="53" bestFit="1" customWidth="1"/>
    <col min="7" max="7" width="25.88671875" style="53" bestFit="1" customWidth="1"/>
    <col min="8" max="8" width="20.44140625" style="53" bestFit="1" customWidth="1"/>
    <col min="9" max="9" width="14.88671875" style="53" bestFit="1" customWidth="1"/>
    <col min="10" max="12" width="8.88671875" style="53"/>
    <col min="13" max="13" width="9.5546875" style="53" bestFit="1" customWidth="1"/>
    <col min="14" max="14" width="14.88671875" style="53" bestFit="1" customWidth="1"/>
    <col min="15" max="16384" width="8.88671875" style="53"/>
  </cols>
  <sheetData>
    <row r="1" spans="3:8" ht="18.600000000000001" thickBot="1" x14ac:dyDescent="0.4"/>
    <row r="2" spans="3:8" x14ac:dyDescent="0.35">
      <c r="C2" s="52" t="s">
        <v>21</v>
      </c>
      <c r="D2" s="61" t="s">
        <v>22</v>
      </c>
      <c r="E2" s="61"/>
      <c r="F2" s="61" t="s">
        <v>36</v>
      </c>
      <c r="G2" s="61" t="s">
        <v>37</v>
      </c>
      <c r="H2" s="62" t="s">
        <v>36</v>
      </c>
    </row>
    <row r="3" spans="3:8" x14ac:dyDescent="0.35">
      <c r="C3" s="55" t="s">
        <v>4</v>
      </c>
      <c r="D3" s="54" t="s">
        <v>24</v>
      </c>
      <c r="E3" s="54"/>
      <c r="F3" s="54"/>
      <c r="G3" s="54"/>
      <c r="H3" s="57"/>
    </row>
    <row r="4" spans="3:8" x14ac:dyDescent="0.35">
      <c r="C4" s="55" t="s">
        <v>5</v>
      </c>
      <c r="D4" s="54" t="s">
        <v>25</v>
      </c>
      <c r="E4" s="54"/>
      <c r="F4" s="54"/>
      <c r="G4" s="54"/>
      <c r="H4" s="57"/>
    </row>
    <row r="5" spans="3:8" x14ac:dyDescent="0.35">
      <c r="C5" s="55" t="s">
        <v>26</v>
      </c>
      <c r="D5" s="54" t="s">
        <v>27</v>
      </c>
      <c r="E5" s="54"/>
      <c r="F5" s="54"/>
      <c r="G5" s="54"/>
      <c r="H5" s="57"/>
    </row>
    <row r="6" spans="3:8" x14ac:dyDescent="0.35">
      <c r="C6" s="55" t="s">
        <v>28</v>
      </c>
      <c r="D6" s="54" t="s">
        <v>29</v>
      </c>
      <c r="E6" s="54"/>
      <c r="F6" s="54"/>
      <c r="G6" s="54"/>
      <c r="H6" s="57"/>
    </row>
    <row r="7" spans="3:8" x14ac:dyDescent="0.35">
      <c r="C7" s="55" t="s">
        <v>30</v>
      </c>
      <c r="D7" s="54" t="s">
        <v>31</v>
      </c>
      <c r="E7" s="54"/>
      <c r="F7" s="54"/>
      <c r="G7" s="54"/>
      <c r="H7" s="57"/>
    </row>
    <row r="8" spans="3:8" x14ac:dyDescent="0.35">
      <c r="C8" s="55" t="s">
        <v>32</v>
      </c>
      <c r="D8" s="54" t="s">
        <v>33</v>
      </c>
      <c r="E8" s="54"/>
      <c r="F8" s="54"/>
      <c r="G8" s="54"/>
      <c r="H8" s="57"/>
    </row>
    <row r="9" spans="3:8" ht="18.600000000000001" thickBot="1" x14ac:dyDescent="0.4">
      <c r="C9" s="63" t="s">
        <v>34</v>
      </c>
      <c r="D9" s="56" t="s">
        <v>35</v>
      </c>
      <c r="E9" s="56"/>
      <c r="F9" s="56"/>
      <c r="G9" s="56"/>
      <c r="H9" s="58"/>
    </row>
    <row r="12" spans="3:8" ht="18.600000000000001" thickBot="1" x14ac:dyDescent="0.4">
      <c r="C12" s="64"/>
    </row>
    <row r="13" spans="3:8" x14ac:dyDescent="0.35">
      <c r="C13" s="52" t="s">
        <v>21</v>
      </c>
      <c r="D13" s="61" t="s">
        <v>22</v>
      </c>
      <c r="E13" s="65" t="s">
        <v>61</v>
      </c>
    </row>
    <row r="14" spans="3:8" x14ac:dyDescent="0.35">
      <c r="C14" s="55" t="s">
        <v>4</v>
      </c>
      <c r="D14" s="54" t="s">
        <v>24</v>
      </c>
      <c r="E14" s="57"/>
      <c r="F14" s="54"/>
      <c r="G14" s="54"/>
    </row>
    <row r="15" spans="3:8" x14ac:dyDescent="0.35">
      <c r="C15" s="55" t="s">
        <v>5</v>
      </c>
      <c r="D15" s="54" t="s">
        <v>25</v>
      </c>
      <c r="E15" s="57"/>
      <c r="F15" s="54"/>
      <c r="G15" s="54"/>
    </row>
    <row r="16" spans="3:8" x14ac:dyDescent="0.35">
      <c r="C16" s="55" t="s">
        <v>26</v>
      </c>
      <c r="D16" s="54" t="s">
        <v>27</v>
      </c>
      <c r="E16" s="57"/>
      <c r="F16" s="54"/>
      <c r="G16" s="54"/>
    </row>
    <row r="17" spans="3:7" x14ac:dyDescent="0.35">
      <c r="C17" s="55" t="s">
        <v>28</v>
      </c>
      <c r="D17" s="54" t="s">
        <v>29</v>
      </c>
      <c r="E17" s="57"/>
      <c r="F17" s="54"/>
      <c r="G17" s="54"/>
    </row>
    <row r="18" spans="3:7" x14ac:dyDescent="0.35">
      <c r="C18" s="55" t="s">
        <v>30</v>
      </c>
      <c r="D18" s="54" t="s">
        <v>31</v>
      </c>
      <c r="E18" s="57"/>
      <c r="F18" s="54"/>
      <c r="G18" s="54"/>
    </row>
    <row r="19" spans="3:7" x14ac:dyDescent="0.35">
      <c r="C19" s="55" t="s">
        <v>32</v>
      </c>
      <c r="D19" s="54" t="s">
        <v>33</v>
      </c>
      <c r="E19" s="57"/>
      <c r="F19" s="54"/>
      <c r="G19" s="54"/>
    </row>
    <row r="20" spans="3:7" ht="18.600000000000001" thickBot="1" x14ac:dyDescent="0.4">
      <c r="C20" s="63" t="s">
        <v>34</v>
      </c>
      <c r="D20" s="56" t="s">
        <v>35</v>
      </c>
      <c r="E20" s="58"/>
      <c r="F20" s="54"/>
      <c r="G20" s="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6C05-9678-4D23-8521-7014361DC741}">
  <sheetPr codeName="Blad6">
    <tabColor rgb="FF0070C0"/>
  </sheetPr>
  <dimension ref="B1:N11"/>
  <sheetViews>
    <sheetView topLeftCell="B1" workbookViewId="0">
      <selection activeCell="E10" sqref="E10"/>
    </sheetView>
  </sheetViews>
  <sheetFormatPr defaultRowHeight="21" x14ac:dyDescent="0.4"/>
  <cols>
    <col min="1" max="1" width="8.88671875" style="59"/>
    <col min="2" max="2" width="26" style="59" bestFit="1" customWidth="1"/>
    <col min="3" max="3" width="21" style="59" bestFit="1" customWidth="1"/>
    <col min="4" max="4" width="31.33203125" style="59" bestFit="1" customWidth="1"/>
    <col min="5" max="5" width="49.21875" style="59" bestFit="1" customWidth="1"/>
    <col min="6" max="6" width="9.33203125" style="59" bestFit="1" customWidth="1"/>
    <col min="7" max="7" width="22.44140625" style="59" bestFit="1" customWidth="1"/>
    <col min="8" max="8" width="41.77734375" style="59" customWidth="1"/>
    <col min="9" max="10" width="25.6640625" style="59" customWidth="1"/>
    <col min="11" max="11" width="8.88671875" style="59"/>
    <col min="12" max="12" width="18.44140625" style="59" bestFit="1" customWidth="1"/>
    <col min="13" max="16384" width="8.88671875" style="59"/>
  </cols>
  <sheetData>
    <row r="1" spans="2:14" x14ac:dyDescent="0.4">
      <c r="B1" s="86" t="s">
        <v>203</v>
      </c>
      <c r="C1" s="86"/>
      <c r="D1" s="86"/>
      <c r="E1" s="86"/>
      <c r="F1" s="86"/>
      <c r="G1" s="86"/>
    </row>
    <row r="2" spans="2:14" x14ac:dyDescent="0.4">
      <c r="H2" s="60"/>
    </row>
    <row r="3" spans="2:14" x14ac:dyDescent="0.4">
      <c r="B3" s="66" t="s">
        <v>39</v>
      </c>
      <c r="C3" s="66" t="s">
        <v>38</v>
      </c>
      <c r="D3" s="66" t="s">
        <v>46</v>
      </c>
      <c r="E3" s="66" t="s">
        <v>47</v>
      </c>
      <c r="F3" s="66" t="s">
        <v>48</v>
      </c>
      <c r="G3" s="66" t="s">
        <v>49</v>
      </c>
    </row>
    <row r="4" spans="2:14" x14ac:dyDescent="0.4">
      <c r="B4" s="59" t="s">
        <v>40</v>
      </c>
      <c r="C4" s="60" t="s">
        <v>53</v>
      </c>
      <c r="D4" s="59" t="str">
        <f>MID(C4,11,1)</f>
        <v>4</v>
      </c>
      <c r="E4" s="59">
        <f>MOD(D4,2)</f>
        <v>0</v>
      </c>
      <c r="F4" s="59" t="str">
        <f>IF(E4=0,"Kvinna","Man")</f>
        <v>Kvinna</v>
      </c>
      <c r="G4" s="59" t="str">
        <f>IF(MOD(MID(C4,11,1),2)=0,"Kvinna","Man")</f>
        <v>Kvinna</v>
      </c>
    </row>
    <row r="5" spans="2:14" x14ac:dyDescent="0.4">
      <c r="B5" s="59" t="s">
        <v>41</v>
      </c>
      <c r="C5" s="60" t="s">
        <v>54</v>
      </c>
    </row>
    <row r="6" spans="2:14" x14ac:dyDescent="0.4">
      <c r="B6" s="59" t="s">
        <v>23</v>
      </c>
      <c r="C6" s="60" t="s">
        <v>59</v>
      </c>
      <c r="N6" s="67"/>
    </row>
    <row r="7" spans="2:14" x14ac:dyDescent="0.4">
      <c r="B7" s="59" t="s">
        <v>42</v>
      </c>
      <c r="C7" s="60" t="s">
        <v>55</v>
      </c>
    </row>
    <row r="8" spans="2:14" x14ac:dyDescent="0.4">
      <c r="B8" s="59" t="s">
        <v>43</v>
      </c>
      <c r="C8" s="60" t="s">
        <v>56</v>
      </c>
    </row>
    <row r="9" spans="2:14" x14ac:dyDescent="0.4">
      <c r="B9" s="59" t="s">
        <v>44</v>
      </c>
      <c r="C9" s="60" t="s">
        <v>57</v>
      </c>
    </row>
    <row r="10" spans="2:14" x14ac:dyDescent="0.4">
      <c r="B10" s="59" t="s">
        <v>45</v>
      </c>
      <c r="C10" s="60" t="s">
        <v>58</v>
      </c>
    </row>
    <row r="11" spans="2:14" x14ac:dyDescent="0.4">
      <c r="H11" s="68"/>
    </row>
  </sheetData>
  <mergeCells count="1">
    <mergeCell ref="B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D42CA-CBAA-4B8C-A2A8-4E19F6C34EDF}">
  <sheetPr codeName="Blad7">
    <tabColor rgb="FF0070C0"/>
  </sheetPr>
  <dimension ref="C1:J21"/>
  <sheetViews>
    <sheetView workbookViewId="0">
      <selection activeCell="C17" sqref="C17"/>
    </sheetView>
  </sheetViews>
  <sheetFormatPr defaultColWidth="8.88671875" defaultRowHeight="18" x14ac:dyDescent="0.35"/>
  <cols>
    <col min="1" max="1" width="8.88671875" style="3"/>
    <col min="2" max="2" width="21.88671875" style="3" bestFit="1" customWidth="1"/>
    <col min="3" max="3" width="18" style="3" bestFit="1" customWidth="1"/>
    <col min="4" max="4" width="17.77734375" style="3" bestFit="1" customWidth="1"/>
    <col min="5" max="5" width="21.88671875" style="3" bestFit="1" customWidth="1"/>
    <col min="6" max="6" width="51" style="3" bestFit="1" customWidth="1"/>
    <col min="7" max="7" width="18" style="3" bestFit="1" customWidth="1"/>
    <col min="8" max="8" width="17.77734375" style="3" bestFit="1" customWidth="1"/>
    <col min="9" max="9" width="17.33203125" style="3" bestFit="1" customWidth="1"/>
    <col min="10" max="10" width="17.5546875" style="3" bestFit="1" customWidth="1"/>
    <col min="11" max="16384" width="8.88671875" style="3"/>
  </cols>
  <sheetData>
    <row r="1" spans="3:10" ht="21" x14ac:dyDescent="0.4">
      <c r="F1" s="66" t="s">
        <v>204</v>
      </c>
    </row>
    <row r="2" spans="3:10" ht="18.600000000000001" thickBot="1" x14ac:dyDescent="0.4"/>
    <row r="3" spans="3:10" x14ac:dyDescent="0.35">
      <c r="C3" s="75" t="s">
        <v>0</v>
      </c>
      <c r="D3" s="76" t="s">
        <v>51</v>
      </c>
      <c r="E3" s="76" t="s">
        <v>38</v>
      </c>
      <c r="F3" s="76" t="s">
        <v>211</v>
      </c>
      <c r="G3" s="76" t="s">
        <v>212</v>
      </c>
      <c r="H3" s="77" t="s">
        <v>213</v>
      </c>
      <c r="J3" s="72"/>
    </row>
    <row r="4" spans="3:10" x14ac:dyDescent="0.35">
      <c r="C4" s="78" t="s">
        <v>40</v>
      </c>
      <c r="D4" s="79" t="s">
        <v>144</v>
      </c>
      <c r="E4" s="80" t="s">
        <v>53</v>
      </c>
      <c r="F4" s="79" t="str">
        <f>REPLACE(E4,11,1,"x")</f>
        <v>19820719-2x33</v>
      </c>
      <c r="G4" s="79" t="str">
        <f>REPLACE(F4,3,2,"xx")</f>
        <v>19xx0719-2x33</v>
      </c>
      <c r="H4" s="23"/>
      <c r="J4" s="72"/>
    </row>
    <row r="5" spans="3:10" x14ac:dyDescent="0.35">
      <c r="C5" s="78" t="s">
        <v>23</v>
      </c>
      <c r="D5" s="79" t="s">
        <v>143</v>
      </c>
      <c r="E5" s="80" t="s">
        <v>60</v>
      </c>
      <c r="F5" s="79"/>
      <c r="G5" s="79"/>
      <c r="H5" s="23"/>
      <c r="J5" s="72"/>
    </row>
    <row r="6" spans="3:10" x14ac:dyDescent="0.35">
      <c r="C6" s="78" t="s">
        <v>41</v>
      </c>
      <c r="D6" s="79" t="s">
        <v>52</v>
      </c>
      <c r="E6" s="80" t="s">
        <v>54</v>
      </c>
      <c r="F6" s="79"/>
      <c r="G6" s="79"/>
      <c r="H6" s="23"/>
      <c r="J6" s="72"/>
    </row>
    <row r="7" spans="3:10" x14ac:dyDescent="0.35">
      <c r="C7" s="78" t="s">
        <v>42</v>
      </c>
      <c r="D7" s="79" t="s">
        <v>142</v>
      </c>
      <c r="E7" s="80" t="s">
        <v>55</v>
      </c>
      <c r="F7" s="79"/>
      <c r="G7" s="79"/>
      <c r="H7" s="23"/>
      <c r="J7" s="72"/>
    </row>
    <row r="8" spans="3:10" x14ac:dyDescent="0.35">
      <c r="C8" s="78" t="s">
        <v>43</v>
      </c>
      <c r="D8" s="79" t="s">
        <v>144</v>
      </c>
      <c r="E8" s="80" t="s">
        <v>56</v>
      </c>
      <c r="F8" s="79"/>
      <c r="G8" s="79"/>
      <c r="H8" s="23"/>
      <c r="J8" s="72"/>
    </row>
    <row r="9" spans="3:10" x14ac:dyDescent="0.35">
      <c r="C9" s="78" t="s">
        <v>44</v>
      </c>
      <c r="D9" s="79" t="s">
        <v>141</v>
      </c>
      <c r="E9" s="80" t="s">
        <v>57</v>
      </c>
      <c r="F9" s="79"/>
      <c r="G9" s="79"/>
      <c r="H9" s="23"/>
      <c r="J9" s="72"/>
    </row>
    <row r="10" spans="3:10" ht="18.600000000000001" thickBot="1" x14ac:dyDescent="0.4">
      <c r="C10" s="81" t="s">
        <v>45</v>
      </c>
      <c r="D10" s="82" t="s">
        <v>142</v>
      </c>
      <c r="E10" s="83" t="s">
        <v>58</v>
      </c>
      <c r="F10" s="82"/>
      <c r="G10" s="82"/>
      <c r="H10" s="25"/>
      <c r="J10" s="72"/>
    </row>
    <row r="11" spans="3:10" x14ac:dyDescent="0.35">
      <c r="D11"/>
      <c r="E11"/>
      <c r="F11"/>
      <c r="G11"/>
      <c r="H11"/>
    </row>
    <row r="12" spans="3:10" ht="18.600000000000001" thickBot="1" x14ac:dyDescent="0.4"/>
    <row r="13" spans="3:10" x14ac:dyDescent="0.35">
      <c r="E13" s="20" t="s">
        <v>38</v>
      </c>
      <c r="F13" s="21" t="s">
        <v>61</v>
      </c>
    </row>
    <row r="14" spans="3:10" x14ac:dyDescent="0.35">
      <c r="E14" s="35" t="s">
        <v>53</v>
      </c>
      <c r="F14" s="23"/>
    </row>
    <row r="15" spans="3:10" x14ac:dyDescent="0.35">
      <c r="E15" s="35" t="s">
        <v>60</v>
      </c>
      <c r="F15" s="23"/>
    </row>
    <row r="16" spans="3:10" x14ac:dyDescent="0.35">
      <c r="E16" s="35" t="s">
        <v>54</v>
      </c>
      <c r="F16" s="23"/>
    </row>
    <row r="17" spans="5:6" x14ac:dyDescent="0.35">
      <c r="E17" s="35" t="s">
        <v>55</v>
      </c>
      <c r="F17" s="23"/>
    </row>
    <row r="18" spans="5:6" x14ac:dyDescent="0.35">
      <c r="E18" s="35" t="s">
        <v>56</v>
      </c>
      <c r="F18" s="23"/>
    </row>
    <row r="19" spans="5:6" x14ac:dyDescent="0.35">
      <c r="E19" s="35" t="s">
        <v>57</v>
      </c>
      <c r="F19" s="23"/>
    </row>
    <row r="20" spans="5:6" x14ac:dyDescent="0.35">
      <c r="E20" s="35" t="s">
        <v>58</v>
      </c>
      <c r="F20" s="23"/>
    </row>
    <row r="21" spans="5:6" ht="18.600000000000001" thickBot="1" x14ac:dyDescent="0.4">
      <c r="E21" s="24"/>
      <c r="F21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58E5-24EF-4E5C-92AB-97BD70CBD96D}">
  <sheetPr codeName="Blad8">
    <tabColor rgb="FF002060"/>
  </sheetPr>
  <dimension ref="G11:N19"/>
  <sheetViews>
    <sheetView workbookViewId="0">
      <selection activeCell="I17" sqref="I17"/>
    </sheetView>
  </sheetViews>
  <sheetFormatPr defaultRowHeight="18" x14ac:dyDescent="0.35"/>
  <cols>
    <col min="1" max="6" width="8.88671875" style="3"/>
    <col min="7" max="7" width="10.6640625" style="3" bestFit="1" customWidth="1"/>
    <col min="8" max="8" width="14.109375" style="3" bestFit="1" customWidth="1"/>
    <col min="9" max="9" width="7.109375" style="3" bestFit="1" customWidth="1"/>
    <col min="10" max="10" width="8.88671875" style="3"/>
    <col min="11" max="12" width="10.6640625" style="3" bestFit="1" customWidth="1"/>
    <col min="13" max="13" width="14.109375" style="3" bestFit="1" customWidth="1"/>
    <col min="14" max="14" width="7.109375" style="3" bestFit="1" customWidth="1"/>
    <col min="15" max="16384" width="8.88671875" style="3"/>
  </cols>
  <sheetData>
    <row r="11" spans="7:14" x14ac:dyDescent="0.35">
      <c r="H11" s="5" t="s">
        <v>205</v>
      </c>
      <c r="M11" s="5" t="s">
        <v>62</v>
      </c>
    </row>
    <row r="13" spans="7:14" x14ac:dyDescent="0.35">
      <c r="G13" s="6" t="s">
        <v>0</v>
      </c>
      <c r="H13" s="7" t="s">
        <v>63</v>
      </c>
      <c r="I13" s="7" t="s">
        <v>51</v>
      </c>
      <c r="L13" s="6" t="s">
        <v>0</v>
      </c>
      <c r="M13" s="7" t="s">
        <v>64</v>
      </c>
      <c r="N13" s="7" t="s">
        <v>51</v>
      </c>
    </row>
    <row r="14" spans="7:14" x14ac:dyDescent="0.35">
      <c r="G14" s="8" t="s">
        <v>65</v>
      </c>
      <c r="H14" s="3">
        <v>86</v>
      </c>
      <c r="I14" s="3" t="str">
        <f>IF(H14&gt;=85,"A",IF(H14&gt;=65,"C",IF(H14&gt;=50,"E","F")))</f>
        <v>A</v>
      </c>
      <c r="L14" s="8" t="s">
        <v>65</v>
      </c>
      <c r="M14" s="3">
        <v>86</v>
      </c>
      <c r="N14" s="3" t="str">
        <f>_xlfn.IFS(M14&gt;=85,"A",M14&gt;=65,"C",M14&gt;=50,"E",M14&lt;50,"F")</f>
        <v>A</v>
      </c>
    </row>
    <row r="15" spans="7:14" x14ac:dyDescent="0.35">
      <c r="G15" s="8" t="s">
        <v>66</v>
      </c>
      <c r="H15" s="3">
        <v>70</v>
      </c>
      <c r="L15" s="8" t="s">
        <v>66</v>
      </c>
      <c r="M15" s="3">
        <v>70</v>
      </c>
    </row>
    <row r="16" spans="7:14" x14ac:dyDescent="0.35">
      <c r="G16" s="8" t="s">
        <v>67</v>
      </c>
      <c r="H16" s="3">
        <v>95</v>
      </c>
      <c r="L16" s="8" t="s">
        <v>67</v>
      </c>
      <c r="M16" s="3">
        <v>95</v>
      </c>
    </row>
    <row r="17" spans="7:13" x14ac:dyDescent="0.35">
      <c r="G17" s="8" t="s">
        <v>68</v>
      </c>
      <c r="H17" s="3">
        <v>40</v>
      </c>
      <c r="L17" s="8" t="s">
        <v>68</v>
      </c>
      <c r="M17" s="3">
        <v>40</v>
      </c>
    </row>
    <row r="18" spans="7:13" x14ac:dyDescent="0.35">
      <c r="G18" s="8" t="s">
        <v>69</v>
      </c>
      <c r="H18" s="3">
        <v>55</v>
      </c>
      <c r="L18" s="8" t="s">
        <v>69</v>
      </c>
      <c r="M18" s="3">
        <v>55</v>
      </c>
    </row>
    <row r="19" spans="7:13" x14ac:dyDescent="0.35">
      <c r="G19" s="8" t="s">
        <v>70</v>
      </c>
      <c r="H19" s="3">
        <v>89</v>
      </c>
      <c r="L19" s="8" t="s">
        <v>70</v>
      </c>
      <c r="M19" s="3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13</vt:i4>
      </vt:variant>
    </vt:vector>
  </HeadingPairs>
  <TitlesOfParts>
    <vt:vector size="13" baseType="lpstr">
      <vt:lpstr>F&amp;F - Orientering</vt:lpstr>
      <vt:lpstr>OM FUNKTIONEN</vt:lpstr>
      <vt:lpstr>SUMMA.OM</vt:lpstr>
      <vt:lpstr>Text Funktioner</vt:lpstr>
      <vt:lpstr>Extrahera Namn</vt:lpstr>
      <vt:lpstr>SAMMAN</vt:lpstr>
      <vt:lpstr>Personnummer - Kön</vt:lpstr>
      <vt:lpstr>Anonymisera Personnummer</vt:lpstr>
      <vt:lpstr>IFS</vt:lpstr>
      <vt:lpstr>LETARAD &amp; LETAKOLUMN, Betyg</vt:lpstr>
      <vt:lpstr>LETARAD, Exempel</vt:lpstr>
      <vt:lpstr>LETARAD, Exakt matchning</vt:lpstr>
      <vt:lpstr>Formatering - Dublettvärden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Prgomet</dc:creator>
  <cp:lastModifiedBy>Antonio Prgomet</cp:lastModifiedBy>
  <dcterms:created xsi:type="dcterms:W3CDTF">2019-07-02T13:07:33Z</dcterms:created>
  <dcterms:modified xsi:type="dcterms:W3CDTF">2019-07-28T14:37:13Z</dcterms:modified>
</cp:coreProperties>
</file>