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papers\third year\ENEA Project\OPF\python codes\OPF\"/>
    </mc:Choice>
  </mc:AlternateContent>
  <xr:revisionPtr revIDLastSave="0" documentId="13_ncr:1_{683CBA02-D2D6-4CAA-BAB8-0AA14AF471D0}" xr6:coauthVersionLast="47" xr6:coauthVersionMax="47" xr10:uidLastSave="{00000000-0000-0000-0000-000000000000}"/>
  <bookViews>
    <workbookView xWindow="-108" yWindow="-108" windowWidth="23256" windowHeight="13896" tabRatio="520" xr2:uid="{00000000-000D-0000-FFFF-FFFF00000000}"/>
  </bookViews>
  <sheets>
    <sheet name="Load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9" l="1"/>
  <c r="B51" i="19"/>
  <c r="C50" i="19"/>
  <c r="C148" i="19"/>
  <c r="D148" i="19" l="1"/>
  <c r="E148" i="19"/>
  <c r="F148" i="19"/>
  <c r="G148" i="19"/>
  <c r="H148" i="19"/>
  <c r="I148" i="19"/>
  <c r="J148" i="19"/>
  <c r="K148" i="19"/>
  <c r="L148" i="19"/>
  <c r="M148" i="19"/>
  <c r="C149" i="19"/>
  <c r="D149" i="19"/>
  <c r="E149" i="19"/>
  <c r="F149" i="19"/>
  <c r="G149" i="19"/>
  <c r="H149" i="19"/>
  <c r="I149" i="19"/>
  <c r="J149" i="19"/>
  <c r="K149" i="19"/>
  <c r="L149" i="19"/>
  <c r="M149" i="19"/>
  <c r="C150" i="19"/>
  <c r="D150" i="19"/>
  <c r="E150" i="19"/>
  <c r="F150" i="19"/>
  <c r="G150" i="19"/>
  <c r="H150" i="19"/>
  <c r="I150" i="19"/>
  <c r="N150" i="19" s="1"/>
  <c r="J150" i="19"/>
  <c r="K150" i="19"/>
  <c r="L150" i="19"/>
  <c r="M150" i="19"/>
  <c r="C151" i="19"/>
  <c r="D151" i="19"/>
  <c r="E151" i="19"/>
  <c r="F151" i="19"/>
  <c r="G151" i="19"/>
  <c r="H151" i="19"/>
  <c r="I151" i="19"/>
  <c r="J151" i="19"/>
  <c r="K151" i="19"/>
  <c r="L151" i="19"/>
  <c r="M151" i="19"/>
  <c r="C152" i="19"/>
  <c r="N152" i="19" s="1"/>
  <c r="D152" i="19"/>
  <c r="E152" i="19"/>
  <c r="F152" i="19"/>
  <c r="G152" i="19"/>
  <c r="H152" i="19"/>
  <c r="I152" i="19"/>
  <c r="J152" i="19"/>
  <c r="K152" i="19"/>
  <c r="L152" i="19"/>
  <c r="M152" i="19"/>
  <c r="C153" i="19"/>
  <c r="D153" i="19"/>
  <c r="E153" i="19"/>
  <c r="F153" i="19"/>
  <c r="G153" i="19"/>
  <c r="H153" i="19"/>
  <c r="N153" i="19" s="1"/>
  <c r="I153" i="19"/>
  <c r="J153" i="19"/>
  <c r="K153" i="19"/>
  <c r="L153" i="19"/>
  <c r="M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 s="1"/>
  <c r="C155" i="19"/>
  <c r="N155" i="19" s="1"/>
  <c r="D155" i="19"/>
  <c r="E155" i="19"/>
  <c r="F155" i="19"/>
  <c r="G155" i="19"/>
  <c r="H155" i="19"/>
  <c r="I155" i="19"/>
  <c r="J155" i="19"/>
  <c r="K155" i="19"/>
  <c r="L155" i="19"/>
  <c r="M155" i="19"/>
  <c r="C156" i="19"/>
  <c r="D156" i="19"/>
  <c r="E156" i="19"/>
  <c r="F156" i="19"/>
  <c r="G156" i="19"/>
  <c r="N156" i="19" s="1"/>
  <c r="H156" i="19"/>
  <c r="I156" i="19"/>
  <c r="J156" i="19"/>
  <c r="K156" i="19"/>
  <c r="L156" i="19"/>
  <c r="M156" i="19"/>
  <c r="C157" i="19"/>
  <c r="D157" i="19"/>
  <c r="E157" i="19"/>
  <c r="F157" i="19"/>
  <c r="G157" i="19"/>
  <c r="H157" i="19"/>
  <c r="I157" i="19"/>
  <c r="J157" i="19"/>
  <c r="K157" i="19"/>
  <c r="L157" i="19"/>
  <c r="N157" i="19" s="1"/>
  <c r="M157" i="19"/>
  <c r="C158" i="19"/>
  <c r="N158" i="19" s="1"/>
  <c r="D158" i="19"/>
  <c r="E158" i="19"/>
  <c r="F158" i="19"/>
  <c r="G158" i="19"/>
  <c r="H158" i="19"/>
  <c r="I158" i="19"/>
  <c r="J158" i="19"/>
  <c r="K158" i="19"/>
  <c r="L158" i="19"/>
  <c r="M158" i="19"/>
  <c r="C159" i="19"/>
  <c r="D159" i="19"/>
  <c r="E159" i="19"/>
  <c r="F159" i="19"/>
  <c r="N159" i="19" s="1"/>
  <c r="G159" i="19"/>
  <c r="H159" i="19"/>
  <c r="I159" i="19"/>
  <c r="J159" i="19"/>
  <c r="K159" i="19"/>
  <c r="L159" i="19"/>
  <c r="M159" i="19"/>
  <c r="C160" i="19"/>
  <c r="D160" i="19"/>
  <c r="E160" i="19"/>
  <c r="F160" i="19"/>
  <c r="G160" i="19"/>
  <c r="H160" i="19"/>
  <c r="I160" i="19"/>
  <c r="J160" i="19"/>
  <c r="K160" i="19"/>
  <c r="N160" i="19" s="1"/>
  <c r="L160" i="19"/>
  <c r="M160" i="19"/>
  <c r="C161" i="19"/>
  <c r="D161" i="19"/>
  <c r="E161" i="19"/>
  <c r="F161" i="19"/>
  <c r="G161" i="19"/>
  <c r="H161" i="19"/>
  <c r="I161" i="19"/>
  <c r="J161" i="19"/>
  <c r="K161" i="19"/>
  <c r="L161" i="19"/>
  <c r="M161" i="19"/>
  <c r="C162" i="19"/>
  <c r="D162" i="19"/>
  <c r="E162" i="19"/>
  <c r="F162" i="19"/>
  <c r="G162" i="19"/>
  <c r="H162" i="19"/>
  <c r="N162" i="19" s="1"/>
  <c r="I162" i="19"/>
  <c r="J162" i="19"/>
  <c r="K162" i="19"/>
  <c r="L162" i="19"/>
  <c r="M162" i="19"/>
  <c r="C163" i="19"/>
  <c r="D163" i="19"/>
  <c r="E163" i="19"/>
  <c r="F163" i="19"/>
  <c r="G163" i="19"/>
  <c r="H163" i="19"/>
  <c r="I163" i="19"/>
  <c r="J163" i="19"/>
  <c r="K163" i="19"/>
  <c r="L163" i="19"/>
  <c r="N163" i="19" s="1"/>
  <c r="M163" i="19"/>
  <c r="C164" i="19"/>
  <c r="D164" i="19"/>
  <c r="E164" i="19"/>
  <c r="F164" i="19"/>
  <c r="G164" i="19"/>
  <c r="H164" i="19"/>
  <c r="I164" i="19"/>
  <c r="J164" i="19"/>
  <c r="K164" i="19"/>
  <c r="L164" i="19"/>
  <c r="M164" i="19"/>
  <c r="C165" i="19"/>
  <c r="D165" i="19"/>
  <c r="E165" i="19"/>
  <c r="F165" i="19"/>
  <c r="N165" i="19" s="1"/>
  <c r="G165" i="19"/>
  <c r="H165" i="19"/>
  <c r="I165" i="19"/>
  <c r="J165" i="19"/>
  <c r="K165" i="19"/>
  <c r="L165" i="19"/>
  <c r="M165" i="19"/>
  <c r="C166" i="19"/>
  <c r="D166" i="19"/>
  <c r="E166" i="19"/>
  <c r="F166" i="19"/>
  <c r="G166" i="19"/>
  <c r="H166" i="19"/>
  <c r="I166" i="19"/>
  <c r="N166" i="19" s="1"/>
  <c r="J166" i="19"/>
  <c r="K166" i="19"/>
  <c r="L166" i="19"/>
  <c r="M166" i="19"/>
  <c r="C167" i="19"/>
  <c r="D167" i="19"/>
  <c r="E167" i="19"/>
  <c r="F167" i="19"/>
  <c r="G167" i="19"/>
  <c r="H167" i="19"/>
  <c r="I167" i="19"/>
  <c r="J167" i="19"/>
  <c r="K167" i="19"/>
  <c r="L167" i="19"/>
  <c r="M167" i="19"/>
  <c r="C168" i="19"/>
  <c r="N168" i="19" s="1"/>
  <c r="D168" i="19"/>
  <c r="E168" i="19"/>
  <c r="F168" i="19"/>
  <c r="G168" i="19"/>
  <c r="H168" i="19"/>
  <c r="I168" i="19"/>
  <c r="J168" i="19"/>
  <c r="K168" i="19"/>
  <c r="L168" i="19"/>
  <c r="M168" i="19"/>
  <c r="C169" i="19"/>
  <c r="D169" i="19"/>
  <c r="E169" i="19"/>
  <c r="F169" i="19"/>
  <c r="G169" i="19"/>
  <c r="H169" i="19"/>
  <c r="N169" i="19" s="1"/>
  <c r="I169" i="19"/>
  <c r="J169" i="19"/>
  <c r="K169" i="19"/>
  <c r="L169" i="19"/>
  <c r="M169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 s="1"/>
  <c r="C171" i="19"/>
  <c r="N171" i="19" s="1"/>
  <c r="D171" i="19"/>
  <c r="E171" i="19"/>
  <c r="F171" i="19"/>
  <c r="G171" i="19"/>
  <c r="H171" i="19"/>
  <c r="I171" i="19"/>
  <c r="J171" i="19"/>
  <c r="K171" i="19"/>
  <c r="L171" i="19"/>
  <c r="M171" i="19"/>
  <c r="C172" i="19"/>
  <c r="D172" i="19"/>
  <c r="E172" i="19"/>
  <c r="F172" i="19"/>
  <c r="G172" i="19"/>
  <c r="N172" i="19" s="1"/>
  <c r="H172" i="19"/>
  <c r="I172" i="19"/>
  <c r="J172" i="19"/>
  <c r="K172" i="19"/>
  <c r="L172" i="19"/>
  <c r="M172" i="19"/>
  <c r="C173" i="19"/>
  <c r="D173" i="19"/>
  <c r="E173" i="19"/>
  <c r="F173" i="19"/>
  <c r="G173" i="19"/>
  <c r="H173" i="19"/>
  <c r="I173" i="19"/>
  <c r="J173" i="19"/>
  <c r="K173" i="19"/>
  <c r="L173" i="19"/>
  <c r="N173" i="19" s="1"/>
  <c r="M173" i="19"/>
  <c r="C174" i="19"/>
  <c r="N174" i="19" s="1"/>
  <c r="D174" i="19"/>
  <c r="E174" i="19"/>
  <c r="F174" i="19"/>
  <c r="G174" i="19"/>
  <c r="H174" i="19"/>
  <c r="I174" i="19"/>
  <c r="J174" i="19"/>
  <c r="K174" i="19"/>
  <c r="L174" i="19"/>
  <c r="M174" i="19"/>
  <c r="C175" i="19"/>
  <c r="D175" i="19"/>
  <c r="E175" i="19"/>
  <c r="F175" i="19"/>
  <c r="N175" i="19" s="1"/>
  <c r="G175" i="19"/>
  <c r="H175" i="19"/>
  <c r="I175" i="19"/>
  <c r="J175" i="19"/>
  <c r="K175" i="19"/>
  <c r="L175" i="19"/>
  <c r="M175" i="19"/>
  <c r="C176" i="19"/>
  <c r="D176" i="19"/>
  <c r="E176" i="19"/>
  <c r="F176" i="19"/>
  <c r="G176" i="19"/>
  <c r="H176" i="19"/>
  <c r="I176" i="19"/>
  <c r="J176" i="19"/>
  <c r="K176" i="19"/>
  <c r="N176" i="19" s="1"/>
  <c r="L176" i="19"/>
  <c r="M176" i="19"/>
  <c r="C177" i="19"/>
  <c r="N177" i="19" s="1"/>
  <c r="D177" i="19"/>
  <c r="E177" i="19"/>
  <c r="F177" i="19"/>
  <c r="G177" i="19"/>
  <c r="H177" i="19"/>
  <c r="I177" i="19"/>
  <c r="J177" i="19"/>
  <c r="K177" i="19"/>
  <c r="L177" i="19"/>
  <c r="M177" i="19"/>
  <c r="C178" i="19"/>
  <c r="D178" i="19"/>
  <c r="E178" i="19"/>
  <c r="F178" i="19"/>
  <c r="G178" i="19"/>
  <c r="H178" i="19"/>
  <c r="I178" i="19"/>
  <c r="J178" i="19"/>
  <c r="K178" i="19"/>
  <c r="L178" i="19"/>
  <c r="M178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 s="1"/>
  <c r="C180" i="19"/>
  <c r="D180" i="19"/>
  <c r="E180" i="19"/>
  <c r="F180" i="19"/>
  <c r="G180" i="19"/>
  <c r="H180" i="19"/>
  <c r="I180" i="19"/>
  <c r="J180" i="19"/>
  <c r="K180" i="19"/>
  <c r="L180" i="19"/>
  <c r="M180" i="19"/>
  <c r="C181" i="19"/>
  <c r="D181" i="19"/>
  <c r="E181" i="19"/>
  <c r="F181" i="19"/>
  <c r="N181" i="19" s="1"/>
  <c r="G181" i="19"/>
  <c r="H181" i="19"/>
  <c r="I181" i="19"/>
  <c r="J181" i="19"/>
  <c r="K181" i="19"/>
  <c r="L181" i="19"/>
  <c r="M181" i="19"/>
  <c r="C182" i="19"/>
  <c r="D182" i="19"/>
  <c r="E182" i="19"/>
  <c r="F182" i="19"/>
  <c r="G182" i="19"/>
  <c r="H182" i="19"/>
  <c r="I182" i="19"/>
  <c r="J182" i="19"/>
  <c r="K182" i="19"/>
  <c r="N182" i="19" s="1"/>
  <c r="L182" i="19"/>
  <c r="M182" i="19"/>
  <c r="C183" i="19"/>
  <c r="D183" i="19"/>
  <c r="E183" i="19"/>
  <c r="F183" i="19"/>
  <c r="G183" i="19"/>
  <c r="H183" i="19"/>
  <c r="I183" i="19"/>
  <c r="J183" i="19"/>
  <c r="K183" i="19"/>
  <c r="L183" i="19"/>
  <c r="M183" i="19"/>
  <c r="C184" i="19"/>
  <c r="N184" i="19" s="1"/>
  <c r="D184" i="19"/>
  <c r="E184" i="19"/>
  <c r="F184" i="19"/>
  <c r="G184" i="19"/>
  <c r="H184" i="19"/>
  <c r="I184" i="19"/>
  <c r="J184" i="19"/>
  <c r="K184" i="19"/>
  <c r="L184" i="19"/>
  <c r="M184" i="19"/>
  <c r="C185" i="19"/>
  <c r="D185" i="19"/>
  <c r="E185" i="19"/>
  <c r="F185" i="19"/>
  <c r="G185" i="19"/>
  <c r="H185" i="19"/>
  <c r="N185" i="19" s="1"/>
  <c r="I185" i="19"/>
  <c r="J185" i="19"/>
  <c r="K185" i="19"/>
  <c r="L185" i="19"/>
  <c r="M185" i="19"/>
  <c r="C186" i="19"/>
  <c r="D186" i="19"/>
  <c r="E186" i="19"/>
  <c r="F186" i="19"/>
  <c r="G186" i="19"/>
  <c r="H186" i="19"/>
  <c r="I186" i="19"/>
  <c r="J186" i="19"/>
  <c r="K186" i="19"/>
  <c r="L186" i="19"/>
  <c r="M186" i="19"/>
  <c r="N186" i="19" s="1"/>
  <c r="C187" i="19"/>
  <c r="N187" i="19" s="1"/>
  <c r="D187" i="19"/>
  <c r="E187" i="19"/>
  <c r="F187" i="19"/>
  <c r="G187" i="19"/>
  <c r="H187" i="19"/>
  <c r="I187" i="19"/>
  <c r="J187" i="19"/>
  <c r="K187" i="19"/>
  <c r="L187" i="19"/>
  <c r="M187" i="19"/>
  <c r="C188" i="19"/>
  <c r="D188" i="19"/>
  <c r="E188" i="19"/>
  <c r="F188" i="19"/>
  <c r="G188" i="19"/>
  <c r="N188" i="19" s="1"/>
  <c r="H188" i="19"/>
  <c r="I188" i="19"/>
  <c r="J188" i="19"/>
  <c r="K188" i="19"/>
  <c r="L188" i="19"/>
  <c r="M188" i="19"/>
  <c r="C189" i="19"/>
  <c r="D189" i="19"/>
  <c r="E189" i="19"/>
  <c r="F189" i="19"/>
  <c r="G189" i="19"/>
  <c r="H189" i="19"/>
  <c r="I189" i="19"/>
  <c r="J189" i="19"/>
  <c r="K189" i="19"/>
  <c r="L189" i="19"/>
  <c r="N189" i="19" s="1"/>
  <c r="M189" i="19"/>
  <c r="C190" i="19"/>
  <c r="N190" i="19" s="1"/>
  <c r="D190" i="19"/>
  <c r="E190" i="19"/>
  <c r="F190" i="19"/>
  <c r="G190" i="19"/>
  <c r="H190" i="19"/>
  <c r="I190" i="19"/>
  <c r="J190" i="19"/>
  <c r="K190" i="19"/>
  <c r="L190" i="19"/>
  <c r="M190" i="19"/>
  <c r="C191" i="19"/>
  <c r="D191" i="19"/>
  <c r="E191" i="19"/>
  <c r="F191" i="19"/>
  <c r="G191" i="19"/>
  <c r="H191" i="19"/>
  <c r="I191" i="19"/>
  <c r="J191" i="19"/>
  <c r="K191" i="19"/>
  <c r="L191" i="19"/>
  <c r="M191" i="19"/>
  <c r="C192" i="19"/>
  <c r="D192" i="19"/>
  <c r="E192" i="19"/>
  <c r="F192" i="19"/>
  <c r="G192" i="19"/>
  <c r="H192" i="19"/>
  <c r="I192" i="19"/>
  <c r="J192" i="19"/>
  <c r="K192" i="19"/>
  <c r="N192" i="19" s="1"/>
  <c r="L192" i="19"/>
  <c r="M192" i="19"/>
  <c r="C193" i="19"/>
  <c r="N193" i="19" s="1"/>
  <c r="D193" i="19"/>
  <c r="E193" i="19"/>
  <c r="F193" i="19"/>
  <c r="G193" i="19"/>
  <c r="H193" i="19"/>
  <c r="I193" i="19"/>
  <c r="J193" i="19"/>
  <c r="K193" i="19"/>
  <c r="L193" i="19"/>
  <c r="M193" i="19"/>
  <c r="C194" i="19"/>
  <c r="D194" i="19"/>
  <c r="E194" i="19"/>
  <c r="F194" i="19"/>
  <c r="G194" i="19"/>
  <c r="H194" i="19"/>
  <c r="I194" i="19"/>
  <c r="J194" i="19"/>
  <c r="K194" i="19"/>
  <c r="L194" i="19"/>
  <c r="M194" i="19"/>
  <c r="C195" i="19"/>
  <c r="D195" i="19"/>
  <c r="E195" i="19"/>
  <c r="F195" i="19"/>
  <c r="G195" i="19"/>
  <c r="H195" i="19"/>
  <c r="I195" i="19"/>
  <c r="J195" i="19"/>
  <c r="N195" i="19" s="1"/>
  <c r="K195" i="19"/>
  <c r="L195" i="19"/>
  <c r="M195" i="19"/>
  <c r="C196" i="19"/>
  <c r="D196" i="19"/>
  <c r="E196" i="19"/>
  <c r="F196" i="19"/>
  <c r="G196" i="19"/>
  <c r="H196" i="19"/>
  <c r="I196" i="19"/>
  <c r="J196" i="19"/>
  <c r="K196" i="19"/>
  <c r="L196" i="19"/>
  <c r="M196" i="19"/>
  <c r="C197" i="19"/>
  <c r="D197" i="19"/>
  <c r="N197" i="19" s="1"/>
  <c r="E197" i="19"/>
  <c r="F197" i="19"/>
  <c r="G197" i="19"/>
  <c r="H197" i="19"/>
  <c r="I197" i="19"/>
  <c r="J197" i="19"/>
  <c r="K197" i="19"/>
  <c r="L197" i="19"/>
  <c r="M197" i="19"/>
  <c r="C198" i="19"/>
  <c r="D198" i="19"/>
  <c r="E198" i="19"/>
  <c r="F198" i="19"/>
  <c r="G198" i="19"/>
  <c r="H198" i="19"/>
  <c r="I198" i="19"/>
  <c r="J198" i="19"/>
  <c r="K198" i="19"/>
  <c r="L198" i="19"/>
  <c r="M198" i="19"/>
  <c r="C199" i="19"/>
  <c r="D199" i="19"/>
  <c r="E199" i="19"/>
  <c r="F199" i="19"/>
  <c r="G199" i="19"/>
  <c r="H199" i="19"/>
  <c r="I199" i="19"/>
  <c r="J199" i="19"/>
  <c r="K199" i="19"/>
  <c r="L199" i="19"/>
  <c r="M199" i="19"/>
  <c r="C200" i="19"/>
  <c r="D200" i="19"/>
  <c r="E200" i="19"/>
  <c r="F200" i="19"/>
  <c r="N200" i="19" s="1"/>
  <c r="G200" i="19"/>
  <c r="H200" i="19"/>
  <c r="I200" i="19"/>
  <c r="J200" i="19"/>
  <c r="K200" i="19"/>
  <c r="L200" i="19"/>
  <c r="M200" i="19"/>
  <c r="C201" i="19"/>
  <c r="D201" i="19"/>
  <c r="E201" i="19"/>
  <c r="F201" i="19"/>
  <c r="G201" i="19"/>
  <c r="H201" i="19"/>
  <c r="I201" i="19"/>
  <c r="J201" i="19"/>
  <c r="N201" i="19" s="1"/>
  <c r="K201" i="19"/>
  <c r="L201" i="19"/>
  <c r="M201" i="19"/>
  <c r="C202" i="19"/>
  <c r="D202" i="19"/>
  <c r="E202" i="19"/>
  <c r="F202" i="19"/>
  <c r="G202" i="19"/>
  <c r="H202" i="19"/>
  <c r="I202" i="19"/>
  <c r="J202" i="19"/>
  <c r="K202" i="19"/>
  <c r="L202" i="19"/>
  <c r="M202" i="19"/>
  <c r="C203" i="19"/>
  <c r="D203" i="19"/>
  <c r="N203" i="19" s="1"/>
  <c r="E203" i="19"/>
  <c r="F203" i="19"/>
  <c r="G203" i="19"/>
  <c r="H203" i="19"/>
  <c r="I203" i="19"/>
  <c r="J203" i="19"/>
  <c r="K203" i="19"/>
  <c r="L203" i="19"/>
  <c r="M203" i="19"/>
  <c r="C204" i="19"/>
  <c r="D204" i="19"/>
  <c r="E204" i="19"/>
  <c r="F204" i="19"/>
  <c r="G204" i="19"/>
  <c r="N204" i="19" s="1"/>
  <c r="H204" i="19"/>
  <c r="I204" i="19"/>
  <c r="J204" i="19"/>
  <c r="K204" i="19"/>
  <c r="L204" i="19"/>
  <c r="M204" i="19"/>
  <c r="C205" i="19"/>
  <c r="D205" i="19"/>
  <c r="E205" i="19"/>
  <c r="F205" i="19"/>
  <c r="G205" i="19"/>
  <c r="H205" i="19"/>
  <c r="I205" i="19"/>
  <c r="J205" i="19"/>
  <c r="K205" i="19"/>
  <c r="L205" i="19"/>
  <c r="N205" i="19" s="1"/>
  <c r="M205" i="19"/>
  <c r="C206" i="19"/>
  <c r="N206" i="19" s="1"/>
  <c r="D206" i="19"/>
  <c r="E206" i="19"/>
  <c r="F206" i="19"/>
  <c r="G206" i="19"/>
  <c r="H206" i="19"/>
  <c r="I206" i="19"/>
  <c r="J206" i="19"/>
  <c r="K206" i="19"/>
  <c r="L206" i="19"/>
  <c r="M206" i="19"/>
  <c r="C207" i="19"/>
  <c r="D207" i="19"/>
  <c r="E207" i="19"/>
  <c r="F207" i="19"/>
  <c r="N207" i="19" s="1"/>
  <c r="G207" i="19"/>
  <c r="H207" i="19"/>
  <c r="I207" i="19"/>
  <c r="J207" i="19"/>
  <c r="K207" i="19"/>
  <c r="L207" i="19"/>
  <c r="M207" i="19"/>
  <c r="C208" i="19"/>
  <c r="D208" i="19"/>
  <c r="E208" i="19"/>
  <c r="F208" i="19"/>
  <c r="G208" i="19"/>
  <c r="H208" i="19"/>
  <c r="I208" i="19"/>
  <c r="J208" i="19"/>
  <c r="K208" i="19"/>
  <c r="N208" i="19" s="1"/>
  <c r="L208" i="19"/>
  <c r="M208" i="19"/>
  <c r="C209" i="19"/>
  <c r="N209" i="19" s="1"/>
  <c r="D209" i="19"/>
  <c r="E209" i="19"/>
  <c r="F209" i="19"/>
  <c r="G209" i="19"/>
  <c r="H209" i="19"/>
  <c r="I209" i="19"/>
  <c r="J209" i="19"/>
  <c r="K209" i="19"/>
  <c r="L209" i="19"/>
  <c r="M209" i="19"/>
  <c r="C210" i="19"/>
  <c r="D210" i="19"/>
  <c r="E210" i="19"/>
  <c r="N210" i="19" s="1"/>
  <c r="F210" i="19"/>
  <c r="G210" i="19"/>
  <c r="H210" i="19"/>
  <c r="I210" i="19"/>
  <c r="J210" i="19"/>
  <c r="K210" i="19"/>
  <c r="L210" i="19"/>
  <c r="M210" i="19"/>
  <c r="C211" i="19"/>
  <c r="D211" i="19"/>
  <c r="E211" i="19"/>
  <c r="F211" i="19"/>
  <c r="G211" i="19"/>
  <c r="H211" i="19"/>
  <c r="I211" i="19"/>
  <c r="J211" i="19"/>
  <c r="K211" i="19"/>
  <c r="L211" i="19"/>
  <c r="M211" i="19"/>
  <c r="C212" i="19"/>
  <c r="D212" i="19"/>
  <c r="E212" i="19"/>
  <c r="F212" i="19"/>
  <c r="G212" i="19"/>
  <c r="H212" i="19"/>
  <c r="I212" i="19"/>
  <c r="J212" i="19"/>
  <c r="K212" i="19"/>
  <c r="L212" i="19"/>
  <c r="M212" i="19"/>
  <c r="C213" i="19"/>
  <c r="D213" i="19"/>
  <c r="N213" i="19" s="1"/>
  <c r="E213" i="19"/>
  <c r="F213" i="19"/>
  <c r="G213" i="19"/>
  <c r="H213" i="19"/>
  <c r="I213" i="19"/>
  <c r="J213" i="19"/>
  <c r="K213" i="19"/>
  <c r="L213" i="19"/>
  <c r="M213" i="19"/>
  <c r="C214" i="19"/>
  <c r="D214" i="19"/>
  <c r="E214" i="19"/>
  <c r="F214" i="19"/>
  <c r="G214" i="19"/>
  <c r="H214" i="19"/>
  <c r="I214" i="19"/>
  <c r="N214" i="19" s="1"/>
  <c r="J214" i="19"/>
  <c r="K214" i="19"/>
  <c r="L214" i="19"/>
  <c r="M214" i="19"/>
  <c r="C215" i="19"/>
  <c r="D215" i="19"/>
  <c r="E215" i="19"/>
  <c r="F215" i="19"/>
  <c r="G215" i="19"/>
  <c r="H215" i="19"/>
  <c r="I215" i="19"/>
  <c r="J215" i="19"/>
  <c r="K215" i="19"/>
  <c r="L215" i="19"/>
  <c r="M215" i="19"/>
  <c r="C216" i="19"/>
  <c r="N216" i="19" s="1"/>
  <c r="D216" i="19"/>
  <c r="E216" i="19"/>
  <c r="F216" i="19"/>
  <c r="G216" i="19"/>
  <c r="H216" i="19"/>
  <c r="I216" i="19"/>
  <c r="J216" i="19"/>
  <c r="K216" i="19"/>
  <c r="L216" i="19"/>
  <c r="M216" i="19"/>
  <c r="C217" i="19"/>
  <c r="D217" i="19"/>
  <c r="E217" i="19"/>
  <c r="F217" i="19"/>
  <c r="G217" i="19"/>
  <c r="H217" i="19"/>
  <c r="N217" i="19" s="1"/>
  <c r="I217" i="19"/>
  <c r="J217" i="19"/>
  <c r="K217" i="19"/>
  <c r="L217" i="19"/>
  <c r="M217" i="19"/>
  <c r="C218" i="19"/>
  <c r="D218" i="19"/>
  <c r="E218" i="19"/>
  <c r="F218" i="19"/>
  <c r="G218" i="19"/>
  <c r="H218" i="19"/>
  <c r="I218" i="19"/>
  <c r="J218" i="19"/>
  <c r="K218" i="19"/>
  <c r="L218" i="19"/>
  <c r="M218" i="19"/>
  <c r="C219" i="19"/>
  <c r="N219" i="19" s="1"/>
  <c r="D219" i="19"/>
  <c r="E219" i="19"/>
  <c r="F219" i="19"/>
  <c r="G219" i="19"/>
  <c r="H219" i="19"/>
  <c r="I219" i="19"/>
  <c r="J219" i="19"/>
  <c r="K219" i="19"/>
  <c r="L219" i="19"/>
  <c r="M219" i="19"/>
  <c r="C220" i="19"/>
  <c r="D220" i="19"/>
  <c r="E220" i="19"/>
  <c r="F220" i="19"/>
  <c r="G220" i="19"/>
  <c r="H220" i="19"/>
  <c r="I220" i="19"/>
  <c r="J220" i="19"/>
  <c r="K220" i="19"/>
  <c r="L220" i="19"/>
  <c r="M220" i="19"/>
  <c r="C221" i="19"/>
  <c r="D221" i="19"/>
  <c r="E221" i="19"/>
  <c r="F221" i="19"/>
  <c r="G221" i="19"/>
  <c r="H221" i="19"/>
  <c r="I221" i="19"/>
  <c r="J221" i="19"/>
  <c r="K221" i="19"/>
  <c r="L221" i="19"/>
  <c r="M221" i="19"/>
  <c r="C222" i="19"/>
  <c r="N222" i="19" s="1"/>
  <c r="D222" i="19"/>
  <c r="E222" i="19"/>
  <c r="F222" i="19"/>
  <c r="G222" i="19"/>
  <c r="H222" i="19"/>
  <c r="I222" i="19"/>
  <c r="J222" i="19"/>
  <c r="K222" i="19"/>
  <c r="L222" i="19"/>
  <c r="M222" i="19"/>
  <c r="C223" i="19"/>
  <c r="D223" i="19"/>
  <c r="E223" i="19"/>
  <c r="F223" i="19"/>
  <c r="G223" i="19"/>
  <c r="H223" i="19"/>
  <c r="N223" i="19" s="1"/>
  <c r="I223" i="19"/>
  <c r="J223" i="19"/>
  <c r="K223" i="19"/>
  <c r="L223" i="19"/>
  <c r="M223" i="19"/>
  <c r="C224" i="19"/>
  <c r="D224" i="19"/>
  <c r="E224" i="19"/>
  <c r="F224" i="19"/>
  <c r="G224" i="19"/>
  <c r="H224" i="19"/>
  <c r="I224" i="19"/>
  <c r="J224" i="19"/>
  <c r="K224" i="19"/>
  <c r="N224" i="19" s="1"/>
  <c r="L224" i="19"/>
  <c r="M224" i="19"/>
  <c r="C225" i="19"/>
  <c r="D225" i="19"/>
  <c r="E225" i="19"/>
  <c r="F225" i="19"/>
  <c r="G225" i="19"/>
  <c r="H225" i="19"/>
  <c r="I225" i="19"/>
  <c r="J225" i="19"/>
  <c r="K225" i="19"/>
  <c r="L225" i="19"/>
  <c r="M225" i="19"/>
  <c r="C226" i="19"/>
  <c r="D226" i="19"/>
  <c r="E226" i="19"/>
  <c r="N226" i="19" s="1"/>
  <c r="F226" i="19"/>
  <c r="G226" i="19"/>
  <c r="H226" i="19"/>
  <c r="I226" i="19"/>
  <c r="J226" i="19"/>
  <c r="K226" i="19"/>
  <c r="L226" i="19"/>
  <c r="M226" i="19"/>
  <c r="C227" i="19"/>
  <c r="D227" i="19"/>
  <c r="E227" i="19"/>
  <c r="F227" i="19"/>
  <c r="G227" i="19"/>
  <c r="H227" i="19"/>
  <c r="I227" i="19"/>
  <c r="J227" i="19"/>
  <c r="K227" i="19"/>
  <c r="L227" i="19"/>
  <c r="M227" i="19"/>
  <c r="C228" i="19"/>
  <c r="D228" i="19"/>
  <c r="E228" i="19"/>
  <c r="F228" i="19"/>
  <c r="G228" i="19"/>
  <c r="H228" i="19"/>
  <c r="I228" i="19"/>
  <c r="J228" i="19"/>
  <c r="K228" i="19"/>
  <c r="L228" i="19"/>
  <c r="M228" i="19"/>
  <c r="C229" i="19"/>
  <c r="D229" i="19"/>
  <c r="N229" i="19" s="1"/>
  <c r="E229" i="19"/>
  <c r="F229" i="19"/>
  <c r="G229" i="19"/>
  <c r="H229" i="19"/>
  <c r="I229" i="19"/>
  <c r="J229" i="19"/>
  <c r="K229" i="19"/>
  <c r="L229" i="19"/>
  <c r="M229" i="19"/>
  <c r="C230" i="19"/>
  <c r="D230" i="19"/>
  <c r="E230" i="19"/>
  <c r="F230" i="19"/>
  <c r="G230" i="19"/>
  <c r="H230" i="19"/>
  <c r="I230" i="19"/>
  <c r="N230" i="19" s="1"/>
  <c r="J230" i="19"/>
  <c r="K230" i="19"/>
  <c r="L230" i="19"/>
  <c r="M230" i="19"/>
  <c r="C231" i="19"/>
  <c r="D231" i="19"/>
  <c r="E231" i="19"/>
  <c r="F231" i="19"/>
  <c r="G231" i="19"/>
  <c r="H231" i="19"/>
  <c r="I231" i="19"/>
  <c r="J231" i="19"/>
  <c r="K231" i="19"/>
  <c r="L231" i="19"/>
  <c r="M231" i="19"/>
  <c r="C232" i="19"/>
  <c r="N232" i="19" s="1"/>
  <c r="D232" i="19"/>
  <c r="E232" i="19"/>
  <c r="F232" i="19"/>
  <c r="G232" i="19"/>
  <c r="H232" i="19"/>
  <c r="I232" i="19"/>
  <c r="J232" i="19"/>
  <c r="K232" i="19"/>
  <c r="L232" i="19"/>
  <c r="M232" i="19"/>
  <c r="C233" i="19"/>
  <c r="D233" i="19"/>
  <c r="E233" i="19"/>
  <c r="F233" i="19"/>
  <c r="G233" i="19"/>
  <c r="N233" i="19" s="1"/>
  <c r="H233" i="19"/>
  <c r="I233" i="19"/>
  <c r="J233" i="19"/>
  <c r="K233" i="19"/>
  <c r="L233" i="19"/>
  <c r="M233" i="19"/>
  <c r="C234" i="19"/>
  <c r="D234" i="19"/>
  <c r="E234" i="19"/>
  <c r="F234" i="19"/>
  <c r="G234" i="19"/>
  <c r="H234" i="19"/>
  <c r="I234" i="19"/>
  <c r="J234" i="19"/>
  <c r="K234" i="19"/>
  <c r="L234" i="19"/>
  <c r="M234" i="19"/>
  <c r="C235" i="19"/>
  <c r="N235" i="19" s="1"/>
  <c r="D235" i="19"/>
  <c r="E235" i="19"/>
  <c r="F235" i="19"/>
  <c r="G235" i="19"/>
  <c r="H235" i="19"/>
  <c r="I235" i="19"/>
  <c r="J235" i="19"/>
  <c r="K235" i="19"/>
  <c r="L235" i="19"/>
  <c r="M235" i="19"/>
  <c r="C236" i="19"/>
  <c r="D236" i="19"/>
  <c r="E236" i="19"/>
  <c r="F236" i="19"/>
  <c r="N236" i="19" s="1"/>
  <c r="G236" i="19"/>
  <c r="H236" i="19"/>
  <c r="I236" i="19"/>
  <c r="J236" i="19"/>
  <c r="K236" i="19"/>
  <c r="L236" i="19"/>
  <c r="M236" i="19"/>
  <c r="C237" i="19"/>
  <c r="D237" i="19"/>
  <c r="E237" i="19"/>
  <c r="F237" i="19"/>
  <c r="G237" i="19"/>
  <c r="H237" i="19"/>
  <c r="I237" i="19"/>
  <c r="J237" i="19"/>
  <c r="K237" i="19"/>
  <c r="N237" i="19" s="1"/>
  <c r="L237" i="19"/>
  <c r="M237" i="19"/>
  <c r="C238" i="19"/>
  <c r="N238" i="19" s="1"/>
  <c r="D238" i="19"/>
  <c r="E238" i="19"/>
  <c r="F238" i="19"/>
  <c r="G238" i="19"/>
  <c r="H238" i="19"/>
  <c r="I238" i="19"/>
  <c r="J238" i="19"/>
  <c r="K238" i="19"/>
  <c r="L238" i="19"/>
  <c r="M238" i="19"/>
  <c r="C239" i="19"/>
  <c r="D239" i="19"/>
  <c r="E239" i="19"/>
  <c r="F239" i="19"/>
  <c r="G239" i="19"/>
  <c r="H239" i="19"/>
  <c r="I239" i="19"/>
  <c r="J239" i="19"/>
  <c r="K239" i="19"/>
  <c r="L239" i="19"/>
  <c r="M239" i="19"/>
  <c r="C240" i="19"/>
  <c r="D240" i="19"/>
  <c r="E240" i="19"/>
  <c r="F240" i="19"/>
  <c r="G240" i="19"/>
  <c r="H240" i="19"/>
  <c r="I240" i="19"/>
  <c r="J240" i="19"/>
  <c r="N240" i="19" s="1"/>
  <c r="K240" i="19"/>
  <c r="L240" i="19"/>
  <c r="M240" i="19"/>
  <c r="C241" i="19"/>
  <c r="N241" i="19" s="1"/>
  <c r="D241" i="19"/>
  <c r="E241" i="19"/>
  <c r="F241" i="19"/>
  <c r="G241" i="19"/>
  <c r="H241" i="19"/>
  <c r="I241" i="19"/>
  <c r="J241" i="19"/>
  <c r="K241" i="19"/>
  <c r="L241" i="19"/>
  <c r="M241" i="19"/>
  <c r="C242" i="19"/>
  <c r="D242" i="19"/>
  <c r="E242" i="19"/>
  <c r="F242" i="19"/>
  <c r="G242" i="19"/>
  <c r="H242" i="19"/>
  <c r="I242" i="19"/>
  <c r="J242" i="19"/>
  <c r="K242" i="19"/>
  <c r="L242" i="19"/>
  <c r="M242" i="19"/>
  <c r="C243" i="19"/>
  <c r="D243" i="19"/>
  <c r="E243" i="19"/>
  <c r="F243" i="19"/>
  <c r="G243" i="19"/>
  <c r="H243" i="19"/>
  <c r="I243" i="19"/>
  <c r="J243" i="19"/>
  <c r="K243" i="19"/>
  <c r="L243" i="19"/>
  <c r="M243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N164" i="19" s="1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N180" i="19" s="1"/>
  <c r="B181" i="19"/>
  <c r="B182" i="19"/>
  <c r="B183" i="19"/>
  <c r="N183" i="19" s="1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N199" i="19" s="1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N212" i="19" s="1"/>
  <c r="B213" i="19"/>
  <c r="B214" i="19"/>
  <c r="B215" i="19"/>
  <c r="N215" i="19" s="1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N228" i="19" s="1"/>
  <c r="B229" i="19"/>
  <c r="B230" i="19"/>
  <c r="B231" i="19"/>
  <c r="N231" i="19" s="1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148" i="19"/>
  <c r="N148" i="19" s="1"/>
  <c r="N221" i="19"/>
  <c r="N220" i="19"/>
  <c r="N198" i="19"/>
  <c r="N196" i="19"/>
  <c r="N178" i="19"/>
  <c r="N167" i="19"/>
  <c r="N161" i="19"/>
  <c r="N151" i="19"/>
  <c r="B7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H5" i="19"/>
  <c r="N149" i="19" l="1"/>
  <c r="N239" i="19"/>
  <c r="N191" i="19"/>
  <c r="N243" i="19"/>
  <c r="N234" i="19"/>
  <c r="N218" i="19"/>
  <c r="N202" i="19"/>
  <c r="N211" i="19"/>
  <c r="N225" i="19"/>
  <c r="N194" i="19"/>
  <c r="N242" i="19"/>
  <c r="N227" i="19"/>
  <c r="F32" i="19"/>
  <c r="H32" i="19" s="1"/>
  <c r="F33" i="19"/>
  <c r="H33" i="19" s="1"/>
  <c r="F34" i="19"/>
  <c r="H34" i="19" s="1"/>
  <c r="K34" i="19" s="1"/>
  <c r="F35" i="19"/>
  <c r="H35" i="19" s="1"/>
  <c r="F36" i="19"/>
  <c r="H36" i="19" s="1"/>
  <c r="F37" i="19"/>
  <c r="H37" i="19" s="1"/>
  <c r="K37" i="19" s="1"/>
  <c r="N37" i="19" s="1"/>
  <c r="F38" i="19"/>
  <c r="H38" i="19" s="1"/>
  <c r="F39" i="19"/>
  <c r="H39" i="19" s="1"/>
  <c r="K39" i="19" s="1"/>
  <c r="F40" i="19"/>
  <c r="H40" i="19" s="1"/>
  <c r="F41" i="19"/>
  <c r="H41" i="19" s="1"/>
  <c r="K41" i="19" s="1"/>
  <c r="N41" i="19" s="1"/>
  <c r="F42" i="19"/>
  <c r="H42" i="19" s="1"/>
  <c r="K42" i="19" s="1"/>
  <c r="F31" i="19"/>
  <c r="J31" i="19"/>
  <c r="O41" i="19" l="1"/>
  <c r="L53" i="19"/>
  <c r="L69" i="19"/>
  <c r="L54" i="19"/>
  <c r="L70" i="19"/>
  <c r="L55" i="19"/>
  <c r="L56" i="19"/>
  <c r="L50" i="19"/>
  <c r="L58" i="19"/>
  <c r="L59" i="19"/>
  <c r="L61" i="19"/>
  <c r="L64" i="19"/>
  <c r="L65" i="19"/>
  <c r="L66" i="19"/>
  <c r="L51" i="19"/>
  <c r="L52" i="19"/>
  <c r="L60" i="19"/>
  <c r="L57" i="19"/>
  <c r="L62" i="19"/>
  <c r="L67" i="19"/>
  <c r="L63" i="19"/>
  <c r="L68" i="19"/>
  <c r="O37" i="19"/>
  <c r="H53" i="19"/>
  <c r="H69" i="19"/>
  <c r="H54" i="19"/>
  <c r="H70" i="19"/>
  <c r="H55" i="19"/>
  <c r="H56" i="19"/>
  <c r="H58" i="19"/>
  <c r="H59" i="19"/>
  <c r="H61" i="19"/>
  <c r="H64" i="19"/>
  <c r="H65" i="19"/>
  <c r="H66" i="19"/>
  <c r="H57" i="19"/>
  <c r="H63" i="19"/>
  <c r="H60" i="19"/>
  <c r="H62" i="19"/>
  <c r="H67" i="19"/>
  <c r="H68" i="19"/>
  <c r="H50" i="19"/>
  <c r="H51" i="19"/>
  <c r="H52" i="19"/>
  <c r="F43" i="19"/>
  <c r="K38" i="19"/>
  <c r="K33" i="19"/>
  <c r="N33" i="19" s="1"/>
  <c r="N39" i="19"/>
  <c r="N42" i="19"/>
  <c r="N38" i="19"/>
  <c r="N34" i="19"/>
  <c r="K40" i="19"/>
  <c r="K36" i="19"/>
  <c r="K35" i="19"/>
  <c r="H31" i="19"/>
  <c r="I31" i="19" s="1"/>
  <c r="K32" i="19"/>
  <c r="O33" i="19" l="1"/>
  <c r="D53" i="19"/>
  <c r="D69" i="19"/>
  <c r="D54" i="19"/>
  <c r="D70" i="19"/>
  <c r="D55" i="19"/>
  <c r="D56" i="19"/>
  <c r="D58" i="19"/>
  <c r="D59" i="19"/>
  <c r="D61" i="19"/>
  <c r="D64" i="19"/>
  <c r="D50" i="19"/>
  <c r="D65" i="19"/>
  <c r="D66" i="19"/>
  <c r="D62" i="19"/>
  <c r="D63" i="19"/>
  <c r="D68" i="19"/>
  <c r="D67" i="19"/>
  <c r="D60" i="19"/>
  <c r="D51" i="19"/>
  <c r="D52" i="19"/>
  <c r="D57" i="19"/>
  <c r="O34" i="19"/>
  <c r="E57" i="19"/>
  <c r="E58" i="19"/>
  <c r="E59" i="19"/>
  <c r="E60" i="19"/>
  <c r="E62" i="19"/>
  <c r="E63" i="19"/>
  <c r="E65" i="19"/>
  <c r="E52" i="19"/>
  <c r="E68" i="19"/>
  <c r="E53" i="19"/>
  <c r="E69" i="19"/>
  <c r="E54" i="19"/>
  <c r="E70" i="19"/>
  <c r="E55" i="19"/>
  <c r="E51" i="19"/>
  <c r="E56" i="19"/>
  <c r="E50" i="19"/>
  <c r="E61" i="19"/>
  <c r="E64" i="19"/>
  <c r="E67" i="19"/>
  <c r="E66" i="19"/>
  <c r="O42" i="19"/>
  <c r="M57" i="19"/>
  <c r="M58" i="19"/>
  <c r="M59" i="19"/>
  <c r="M50" i="19"/>
  <c r="M60" i="19"/>
  <c r="M62" i="19"/>
  <c r="M63" i="19"/>
  <c r="M65" i="19"/>
  <c r="M66" i="19"/>
  <c r="M52" i="19"/>
  <c r="M68" i="19"/>
  <c r="M53" i="19"/>
  <c r="M69" i="19"/>
  <c r="M54" i="19"/>
  <c r="M70" i="19"/>
  <c r="M67" i="19"/>
  <c r="M56" i="19"/>
  <c r="M51" i="19"/>
  <c r="M55" i="19"/>
  <c r="M61" i="19"/>
  <c r="M64" i="19"/>
  <c r="O38" i="19"/>
  <c r="I57" i="19"/>
  <c r="I58" i="19"/>
  <c r="I59" i="19"/>
  <c r="I60" i="19"/>
  <c r="I62" i="19"/>
  <c r="I63" i="19"/>
  <c r="I50" i="19"/>
  <c r="I65" i="19"/>
  <c r="I52" i="19"/>
  <c r="I68" i="19"/>
  <c r="I53" i="19"/>
  <c r="I69" i="19"/>
  <c r="I54" i="19"/>
  <c r="I70" i="19"/>
  <c r="I66" i="19"/>
  <c r="I51" i="19"/>
  <c r="I64" i="19"/>
  <c r="I55" i="19"/>
  <c r="I56" i="19"/>
  <c r="I61" i="19"/>
  <c r="I67" i="19"/>
  <c r="O39" i="19"/>
  <c r="J61" i="19"/>
  <c r="J62" i="19"/>
  <c r="J63" i="19"/>
  <c r="J64" i="19"/>
  <c r="J66" i="19"/>
  <c r="J50" i="19"/>
  <c r="J51" i="19"/>
  <c r="J67" i="19"/>
  <c r="J53" i="19"/>
  <c r="J69" i="19"/>
  <c r="J56" i="19"/>
  <c r="J57" i="19"/>
  <c r="J58" i="19"/>
  <c r="J54" i="19"/>
  <c r="J55" i="19"/>
  <c r="J59" i="19"/>
  <c r="J60" i="19"/>
  <c r="J65" i="19"/>
  <c r="J68" i="19"/>
  <c r="J70" i="19"/>
  <c r="J52" i="19"/>
  <c r="H83" i="19"/>
  <c r="H99" i="19"/>
  <c r="H115" i="19"/>
  <c r="H131" i="19"/>
  <c r="H87" i="19"/>
  <c r="H103" i="19"/>
  <c r="H119" i="19"/>
  <c r="H135" i="19"/>
  <c r="H72" i="19"/>
  <c r="H88" i="19"/>
  <c r="H104" i="19"/>
  <c r="H120" i="19"/>
  <c r="H136" i="19"/>
  <c r="H73" i="19"/>
  <c r="H89" i="19"/>
  <c r="H105" i="19"/>
  <c r="H121" i="19"/>
  <c r="H137" i="19"/>
  <c r="H74" i="19"/>
  <c r="H90" i="19"/>
  <c r="H106" i="19"/>
  <c r="H122" i="19"/>
  <c r="H138" i="19"/>
  <c r="H86" i="19"/>
  <c r="H111" i="19"/>
  <c r="H133" i="19"/>
  <c r="H91" i="19"/>
  <c r="H112" i="19"/>
  <c r="H134" i="19"/>
  <c r="H92" i="19"/>
  <c r="H113" i="19"/>
  <c r="H139" i="19"/>
  <c r="H93" i="19"/>
  <c r="H114" i="19"/>
  <c r="H140" i="19"/>
  <c r="H95" i="19"/>
  <c r="H117" i="19"/>
  <c r="H142" i="19"/>
  <c r="H75" i="19"/>
  <c r="H96" i="19"/>
  <c r="H118" i="19"/>
  <c r="H143" i="19"/>
  <c r="H77" i="19"/>
  <c r="H98" i="19"/>
  <c r="H124" i="19"/>
  <c r="H145" i="19"/>
  <c r="H78" i="19"/>
  <c r="H100" i="19"/>
  <c r="H125" i="19"/>
  <c r="H71" i="19"/>
  <c r="H80" i="19"/>
  <c r="H102" i="19"/>
  <c r="H127" i="19"/>
  <c r="H81" i="19"/>
  <c r="H107" i="19"/>
  <c r="H128" i="19"/>
  <c r="H82" i="19"/>
  <c r="H108" i="19"/>
  <c r="H129" i="19"/>
  <c r="H79" i="19"/>
  <c r="H84" i="19"/>
  <c r="H94" i="19"/>
  <c r="H132" i="19"/>
  <c r="H85" i="19"/>
  <c r="H97" i="19"/>
  <c r="H101" i="19"/>
  <c r="H109" i="19"/>
  <c r="H110" i="19"/>
  <c r="H130" i="19"/>
  <c r="H116" i="19"/>
  <c r="H123" i="19"/>
  <c r="H126" i="19"/>
  <c r="H76" i="19"/>
  <c r="H141" i="19"/>
  <c r="H144" i="19"/>
  <c r="L79" i="19"/>
  <c r="L95" i="19"/>
  <c r="L111" i="19"/>
  <c r="L127" i="19"/>
  <c r="L143" i="19"/>
  <c r="L83" i="19"/>
  <c r="L99" i="19"/>
  <c r="L115" i="19"/>
  <c r="L131" i="19"/>
  <c r="L84" i="19"/>
  <c r="L100" i="19"/>
  <c r="L116" i="19"/>
  <c r="L132" i="19"/>
  <c r="L85" i="19"/>
  <c r="L101" i="19"/>
  <c r="L117" i="19"/>
  <c r="L133" i="19"/>
  <c r="L86" i="19"/>
  <c r="L102" i="19"/>
  <c r="L118" i="19"/>
  <c r="L134" i="19"/>
  <c r="L87" i="19"/>
  <c r="L108" i="19"/>
  <c r="L130" i="19"/>
  <c r="L88" i="19"/>
  <c r="L109" i="19"/>
  <c r="L135" i="19"/>
  <c r="L89" i="19"/>
  <c r="L110" i="19"/>
  <c r="L136" i="19"/>
  <c r="L90" i="19"/>
  <c r="L112" i="19"/>
  <c r="L137" i="19"/>
  <c r="L92" i="19"/>
  <c r="L114" i="19"/>
  <c r="L139" i="19"/>
  <c r="L72" i="19"/>
  <c r="L93" i="19"/>
  <c r="L119" i="19"/>
  <c r="L140" i="19"/>
  <c r="L74" i="19"/>
  <c r="L96" i="19"/>
  <c r="L121" i="19"/>
  <c r="L142" i="19"/>
  <c r="L75" i="19"/>
  <c r="L97" i="19"/>
  <c r="L122" i="19"/>
  <c r="L144" i="19"/>
  <c r="L76" i="19"/>
  <c r="L98" i="19"/>
  <c r="L123" i="19"/>
  <c r="L145" i="19"/>
  <c r="L77" i="19"/>
  <c r="L103" i="19"/>
  <c r="L124" i="19"/>
  <c r="L71" i="19"/>
  <c r="L78" i="19"/>
  <c r="L104" i="19"/>
  <c r="L125" i="19"/>
  <c r="L80" i="19"/>
  <c r="L105" i="19"/>
  <c r="L126" i="19"/>
  <c r="L138" i="19"/>
  <c r="L141" i="19"/>
  <c r="L73" i="19"/>
  <c r="L81" i="19"/>
  <c r="L82" i="19"/>
  <c r="L113" i="19"/>
  <c r="L91" i="19"/>
  <c r="L94" i="19"/>
  <c r="L107" i="19"/>
  <c r="L129" i="19"/>
  <c r="L106" i="19"/>
  <c r="L120" i="19"/>
  <c r="L128" i="19"/>
  <c r="K31" i="19"/>
  <c r="H43" i="19"/>
  <c r="H44" i="19" s="1"/>
  <c r="N35" i="19"/>
  <c r="N36" i="19"/>
  <c r="N32" i="19"/>
  <c r="N31" i="19"/>
  <c r="N40" i="19"/>
  <c r="M74" i="19" l="1"/>
  <c r="M90" i="19"/>
  <c r="M106" i="19"/>
  <c r="M122" i="19"/>
  <c r="M138" i="19"/>
  <c r="M78" i="19"/>
  <c r="M94" i="19"/>
  <c r="M110" i="19"/>
  <c r="M126" i="19"/>
  <c r="M142" i="19"/>
  <c r="M79" i="19"/>
  <c r="M95" i="19"/>
  <c r="M111" i="19"/>
  <c r="M127" i="19"/>
  <c r="M143" i="19"/>
  <c r="M80" i="19"/>
  <c r="M96" i="19"/>
  <c r="M112" i="19"/>
  <c r="M128" i="19"/>
  <c r="M144" i="19"/>
  <c r="M81" i="19"/>
  <c r="M97" i="19"/>
  <c r="M113" i="19"/>
  <c r="M129" i="19"/>
  <c r="M145" i="19"/>
  <c r="M89" i="19"/>
  <c r="M115" i="19"/>
  <c r="M136" i="19"/>
  <c r="M91" i="19"/>
  <c r="M116" i="19"/>
  <c r="M137" i="19"/>
  <c r="M92" i="19"/>
  <c r="M117" i="19"/>
  <c r="M139" i="19"/>
  <c r="M93" i="19"/>
  <c r="M118" i="19"/>
  <c r="M140" i="19"/>
  <c r="M73" i="19"/>
  <c r="M99" i="19"/>
  <c r="M120" i="19"/>
  <c r="M71" i="19"/>
  <c r="M75" i="19"/>
  <c r="M100" i="19"/>
  <c r="M121" i="19"/>
  <c r="M77" i="19"/>
  <c r="M102" i="19"/>
  <c r="M124" i="19"/>
  <c r="M82" i="19"/>
  <c r="M103" i="19"/>
  <c r="M125" i="19"/>
  <c r="M83" i="19"/>
  <c r="M104" i="19"/>
  <c r="M130" i="19"/>
  <c r="M84" i="19"/>
  <c r="M105" i="19"/>
  <c r="M131" i="19"/>
  <c r="M85" i="19"/>
  <c r="M107" i="19"/>
  <c r="M132" i="19"/>
  <c r="M86" i="19"/>
  <c r="M108" i="19"/>
  <c r="M133" i="19"/>
  <c r="M119" i="19"/>
  <c r="M135" i="19"/>
  <c r="M123" i="19"/>
  <c r="M134" i="19"/>
  <c r="M141" i="19"/>
  <c r="M72" i="19"/>
  <c r="M76" i="19"/>
  <c r="M87" i="19"/>
  <c r="M88" i="19"/>
  <c r="M98" i="19"/>
  <c r="M114" i="19"/>
  <c r="M101" i="19"/>
  <c r="M109" i="19"/>
  <c r="O40" i="19"/>
  <c r="K65" i="19"/>
  <c r="K66" i="19"/>
  <c r="K51" i="19"/>
  <c r="K67" i="19"/>
  <c r="K52" i="19"/>
  <c r="K68" i="19"/>
  <c r="K54" i="19"/>
  <c r="K70" i="19"/>
  <c r="K55" i="19"/>
  <c r="K57" i="19"/>
  <c r="K60" i="19"/>
  <c r="K61" i="19"/>
  <c r="K62" i="19"/>
  <c r="K50" i="19"/>
  <c r="K53" i="19"/>
  <c r="K63" i="19"/>
  <c r="K56" i="19"/>
  <c r="K58" i="19"/>
  <c r="K59" i="19"/>
  <c r="K64" i="19"/>
  <c r="K69" i="19"/>
  <c r="O31" i="19"/>
  <c r="N56" i="19"/>
  <c r="N58" i="19"/>
  <c r="O32" i="19"/>
  <c r="C60" i="19"/>
  <c r="C61" i="19"/>
  <c r="C62" i="19"/>
  <c r="C63" i="19"/>
  <c r="C65" i="19"/>
  <c r="C66" i="19"/>
  <c r="C52" i="19"/>
  <c r="C68" i="19"/>
  <c r="C55" i="19"/>
  <c r="C56" i="19"/>
  <c r="C57" i="19"/>
  <c r="C51" i="19"/>
  <c r="C53" i="19"/>
  <c r="C58" i="19"/>
  <c r="C54" i="19"/>
  <c r="C59" i="19"/>
  <c r="C64" i="19"/>
  <c r="C67" i="19"/>
  <c r="C69" i="19"/>
  <c r="C70" i="19"/>
  <c r="O36" i="19"/>
  <c r="G65" i="19"/>
  <c r="G66" i="19"/>
  <c r="G51" i="19"/>
  <c r="G67" i="19"/>
  <c r="G52" i="19"/>
  <c r="G68" i="19"/>
  <c r="G54" i="19"/>
  <c r="G70" i="19"/>
  <c r="G55" i="19"/>
  <c r="G57" i="19"/>
  <c r="G50" i="19"/>
  <c r="G60" i="19"/>
  <c r="G61" i="19"/>
  <c r="G62" i="19"/>
  <c r="G53" i="19"/>
  <c r="G56" i="19"/>
  <c r="G58" i="19"/>
  <c r="G69" i="19"/>
  <c r="G59" i="19"/>
  <c r="G63" i="19"/>
  <c r="G64" i="19"/>
  <c r="J73" i="19"/>
  <c r="J89" i="19"/>
  <c r="J105" i="19"/>
  <c r="J121" i="19"/>
  <c r="J137" i="19"/>
  <c r="J77" i="19"/>
  <c r="J93" i="19"/>
  <c r="J109" i="19"/>
  <c r="J125" i="19"/>
  <c r="J141" i="19"/>
  <c r="J78" i="19"/>
  <c r="J94" i="19"/>
  <c r="J110" i="19"/>
  <c r="J126" i="19"/>
  <c r="J142" i="19"/>
  <c r="J79" i="19"/>
  <c r="J95" i="19"/>
  <c r="J111" i="19"/>
  <c r="J127" i="19"/>
  <c r="J143" i="19"/>
  <c r="J80" i="19"/>
  <c r="J96" i="19"/>
  <c r="J112" i="19"/>
  <c r="J128" i="19"/>
  <c r="J144" i="19"/>
  <c r="J74" i="19"/>
  <c r="J99" i="19"/>
  <c r="J120" i="19"/>
  <c r="J71" i="19"/>
  <c r="J75" i="19"/>
  <c r="J100" i="19"/>
  <c r="J122" i="19"/>
  <c r="J76" i="19"/>
  <c r="J101" i="19"/>
  <c r="J123" i="19"/>
  <c r="J81" i="19"/>
  <c r="J102" i="19"/>
  <c r="J124" i="19"/>
  <c r="J83" i="19"/>
  <c r="J104" i="19"/>
  <c r="J130" i="19"/>
  <c r="J84" i="19"/>
  <c r="J106" i="19"/>
  <c r="J131" i="19"/>
  <c r="J86" i="19"/>
  <c r="J108" i="19"/>
  <c r="J133" i="19"/>
  <c r="J87" i="19"/>
  <c r="J113" i="19"/>
  <c r="J134" i="19"/>
  <c r="J90" i="19"/>
  <c r="J115" i="19"/>
  <c r="J136" i="19"/>
  <c r="J91" i="19"/>
  <c r="J116" i="19"/>
  <c r="J138" i="19"/>
  <c r="J92" i="19"/>
  <c r="J117" i="19"/>
  <c r="J139" i="19"/>
  <c r="J82" i="19"/>
  <c r="J85" i="19"/>
  <c r="J88" i="19"/>
  <c r="J97" i="19"/>
  <c r="J98" i="19"/>
  <c r="J103" i="19"/>
  <c r="J107" i="19"/>
  <c r="J114" i="19"/>
  <c r="J118" i="19"/>
  <c r="J135" i="19"/>
  <c r="J119" i="19"/>
  <c r="J129" i="19"/>
  <c r="J132" i="19"/>
  <c r="J72" i="19"/>
  <c r="J140" i="19"/>
  <c r="J145" i="19"/>
  <c r="E82" i="19"/>
  <c r="E98" i="19"/>
  <c r="E86" i="19"/>
  <c r="E102" i="19"/>
  <c r="E87" i="19"/>
  <c r="E103" i="19"/>
  <c r="E72" i="19"/>
  <c r="E88" i="19"/>
  <c r="E104" i="19"/>
  <c r="E73" i="19"/>
  <c r="E89" i="19"/>
  <c r="E105" i="19"/>
  <c r="E74" i="19"/>
  <c r="E95" i="19"/>
  <c r="E116" i="19"/>
  <c r="E132" i="19"/>
  <c r="E75" i="19"/>
  <c r="E96" i="19"/>
  <c r="E117" i="19"/>
  <c r="E133" i="19"/>
  <c r="E76" i="19"/>
  <c r="E97" i="19"/>
  <c r="E118" i="19"/>
  <c r="E134" i="19"/>
  <c r="E77" i="19"/>
  <c r="E99" i="19"/>
  <c r="E119" i="19"/>
  <c r="E135" i="19"/>
  <c r="E79" i="19"/>
  <c r="E101" i="19"/>
  <c r="E121" i="19"/>
  <c r="E137" i="19"/>
  <c r="E80" i="19"/>
  <c r="E106" i="19"/>
  <c r="E122" i="19"/>
  <c r="E138" i="19"/>
  <c r="E83" i="19"/>
  <c r="E108" i="19"/>
  <c r="E124" i="19"/>
  <c r="E140" i="19"/>
  <c r="E84" i="19"/>
  <c r="E109" i="19"/>
  <c r="E125" i="19"/>
  <c r="E141" i="19"/>
  <c r="E90" i="19"/>
  <c r="E111" i="19"/>
  <c r="E127" i="19"/>
  <c r="E143" i="19"/>
  <c r="E91" i="19"/>
  <c r="E112" i="19"/>
  <c r="E128" i="19"/>
  <c r="E144" i="19"/>
  <c r="E92" i="19"/>
  <c r="E113" i="19"/>
  <c r="E129" i="19"/>
  <c r="E145" i="19"/>
  <c r="E78" i="19"/>
  <c r="E139" i="19"/>
  <c r="E81" i="19"/>
  <c r="E142" i="19"/>
  <c r="E93" i="19"/>
  <c r="E85" i="19"/>
  <c r="E71" i="19"/>
  <c r="E94" i="19"/>
  <c r="E100" i="19"/>
  <c r="E107" i="19"/>
  <c r="E126" i="19"/>
  <c r="E110" i="19"/>
  <c r="E114" i="19"/>
  <c r="E136" i="19"/>
  <c r="E115" i="19"/>
  <c r="E120" i="19"/>
  <c r="E123" i="19"/>
  <c r="E130" i="19"/>
  <c r="E131" i="19"/>
  <c r="I78" i="19"/>
  <c r="I94" i="19"/>
  <c r="I110" i="19"/>
  <c r="I126" i="19"/>
  <c r="I142" i="19"/>
  <c r="I82" i="19"/>
  <c r="I98" i="19"/>
  <c r="I114" i="19"/>
  <c r="I130" i="19"/>
  <c r="I71" i="19"/>
  <c r="I83" i="19"/>
  <c r="I99" i="19"/>
  <c r="I115" i="19"/>
  <c r="I131" i="19"/>
  <c r="I84" i="19"/>
  <c r="I100" i="19"/>
  <c r="I116" i="19"/>
  <c r="I132" i="19"/>
  <c r="I85" i="19"/>
  <c r="I101" i="19"/>
  <c r="I117" i="19"/>
  <c r="I133" i="19"/>
  <c r="I92" i="19"/>
  <c r="I118" i="19"/>
  <c r="I139" i="19"/>
  <c r="I72" i="19"/>
  <c r="I93" i="19"/>
  <c r="I119" i="19"/>
  <c r="I140" i="19"/>
  <c r="I73" i="19"/>
  <c r="I95" i="19"/>
  <c r="I120" i="19"/>
  <c r="I141" i="19"/>
  <c r="I74" i="19"/>
  <c r="I96" i="19"/>
  <c r="I121" i="19"/>
  <c r="I143" i="19"/>
  <c r="I76" i="19"/>
  <c r="I102" i="19"/>
  <c r="I123" i="19"/>
  <c r="I145" i="19"/>
  <c r="I77" i="19"/>
  <c r="I103" i="19"/>
  <c r="I124" i="19"/>
  <c r="I80" i="19"/>
  <c r="I105" i="19"/>
  <c r="I127" i="19"/>
  <c r="I81" i="19"/>
  <c r="I106" i="19"/>
  <c r="I128" i="19"/>
  <c r="I87" i="19"/>
  <c r="I108" i="19"/>
  <c r="I134" i="19"/>
  <c r="I88" i="19"/>
  <c r="I109" i="19"/>
  <c r="I135" i="19"/>
  <c r="I89" i="19"/>
  <c r="I111" i="19"/>
  <c r="I136" i="19"/>
  <c r="I79" i="19"/>
  <c r="I91" i="19"/>
  <c r="I86" i="19"/>
  <c r="I90" i="19"/>
  <c r="I97" i="19"/>
  <c r="I107" i="19"/>
  <c r="I104" i="19"/>
  <c r="I112" i="19"/>
  <c r="I113" i="19"/>
  <c r="I122" i="19"/>
  <c r="I125" i="19"/>
  <c r="I129" i="19"/>
  <c r="I137" i="19"/>
  <c r="I75" i="19"/>
  <c r="I138" i="19"/>
  <c r="I144" i="19"/>
  <c r="O35" i="19"/>
  <c r="F61" i="19"/>
  <c r="F62" i="19"/>
  <c r="F63" i="19"/>
  <c r="F64" i="19"/>
  <c r="F66" i="19"/>
  <c r="F51" i="19"/>
  <c r="F67" i="19"/>
  <c r="F53" i="19"/>
  <c r="F69" i="19"/>
  <c r="F56" i="19"/>
  <c r="F57" i="19"/>
  <c r="F58" i="19"/>
  <c r="F59" i="19"/>
  <c r="F68" i="19"/>
  <c r="F60" i="19"/>
  <c r="F55" i="19"/>
  <c r="F65" i="19"/>
  <c r="F70" i="19"/>
  <c r="F50" i="19"/>
  <c r="F52" i="19"/>
  <c r="F54" i="19"/>
  <c r="D73" i="19"/>
  <c r="D89" i="19"/>
  <c r="D105" i="19"/>
  <c r="D121" i="19"/>
  <c r="D137" i="19"/>
  <c r="D74" i="19"/>
  <c r="D90" i="19"/>
  <c r="D106" i="19"/>
  <c r="D122" i="19"/>
  <c r="D138" i="19"/>
  <c r="D75" i="19"/>
  <c r="D91" i="19"/>
  <c r="D107" i="19"/>
  <c r="D123" i="19"/>
  <c r="D139" i="19"/>
  <c r="D76" i="19"/>
  <c r="D92" i="19"/>
  <c r="D108" i="19"/>
  <c r="D124" i="19"/>
  <c r="D140" i="19"/>
  <c r="D78" i="19"/>
  <c r="D94" i="19"/>
  <c r="D110" i="19"/>
  <c r="D126" i="19"/>
  <c r="D142" i="19"/>
  <c r="D79" i="19"/>
  <c r="D95" i="19"/>
  <c r="D111" i="19"/>
  <c r="D127" i="19"/>
  <c r="D143" i="19"/>
  <c r="D81" i="19"/>
  <c r="D97" i="19"/>
  <c r="D113" i="19"/>
  <c r="D129" i="19"/>
  <c r="D145" i="19"/>
  <c r="D82" i="19"/>
  <c r="D98" i="19"/>
  <c r="D114" i="19"/>
  <c r="D130" i="19"/>
  <c r="D71" i="19"/>
  <c r="D84" i="19"/>
  <c r="D100" i="19"/>
  <c r="D116" i="19"/>
  <c r="D132" i="19"/>
  <c r="D85" i="19"/>
  <c r="D101" i="19"/>
  <c r="D117" i="19"/>
  <c r="D133" i="19"/>
  <c r="D86" i="19"/>
  <c r="D102" i="19"/>
  <c r="D118" i="19"/>
  <c r="D134" i="19"/>
  <c r="D115" i="19"/>
  <c r="D125" i="19"/>
  <c r="D119" i="19"/>
  <c r="D120" i="19"/>
  <c r="D72" i="19"/>
  <c r="D103" i="19"/>
  <c r="D77" i="19"/>
  <c r="D128" i="19"/>
  <c r="D83" i="19"/>
  <c r="D80" i="19"/>
  <c r="D131" i="19"/>
  <c r="D135" i="19"/>
  <c r="D87" i="19"/>
  <c r="D136" i="19"/>
  <c r="D112" i="19"/>
  <c r="D88" i="19"/>
  <c r="D141" i="19"/>
  <c r="D93" i="19"/>
  <c r="D144" i="19"/>
  <c r="D99" i="19"/>
  <c r="D96" i="19"/>
  <c r="D104" i="19"/>
  <c r="D109" i="19"/>
  <c r="O43" i="19"/>
  <c r="G72" i="19" l="1"/>
  <c r="G88" i="19"/>
  <c r="G104" i="19"/>
  <c r="G120" i="19"/>
  <c r="G136" i="19"/>
  <c r="G76" i="19"/>
  <c r="G92" i="19"/>
  <c r="G108" i="19"/>
  <c r="G124" i="19"/>
  <c r="G140" i="19"/>
  <c r="G77" i="19"/>
  <c r="G93" i="19"/>
  <c r="G109" i="19"/>
  <c r="G125" i="19"/>
  <c r="G141" i="19"/>
  <c r="G78" i="19"/>
  <c r="G94" i="19"/>
  <c r="G110" i="19"/>
  <c r="G126" i="19"/>
  <c r="G142" i="19"/>
  <c r="G79" i="19"/>
  <c r="G95" i="19"/>
  <c r="G111" i="19"/>
  <c r="G127" i="19"/>
  <c r="G143" i="19"/>
  <c r="G83" i="19"/>
  <c r="G105" i="19"/>
  <c r="G130" i="19"/>
  <c r="G84" i="19"/>
  <c r="G106" i="19"/>
  <c r="G131" i="19"/>
  <c r="G85" i="19"/>
  <c r="G107" i="19"/>
  <c r="G132" i="19"/>
  <c r="G86" i="19"/>
  <c r="G112" i="19"/>
  <c r="G133" i="19"/>
  <c r="G89" i="19"/>
  <c r="G114" i="19"/>
  <c r="G135" i="19"/>
  <c r="G90" i="19"/>
  <c r="G115" i="19"/>
  <c r="G137" i="19"/>
  <c r="G96" i="19"/>
  <c r="G117" i="19"/>
  <c r="G139" i="19"/>
  <c r="G97" i="19"/>
  <c r="G118" i="19"/>
  <c r="G144" i="19"/>
  <c r="G74" i="19"/>
  <c r="G99" i="19"/>
  <c r="G121" i="19"/>
  <c r="G71" i="19"/>
  <c r="G75" i="19"/>
  <c r="G100" i="19"/>
  <c r="G122" i="19"/>
  <c r="G80" i="19"/>
  <c r="G101" i="19"/>
  <c r="G123" i="19"/>
  <c r="G81" i="19"/>
  <c r="G134" i="19"/>
  <c r="G82" i="19"/>
  <c r="G87" i="19"/>
  <c r="G91" i="19"/>
  <c r="G98" i="19"/>
  <c r="G103" i="19"/>
  <c r="G73" i="19"/>
  <c r="G102" i="19"/>
  <c r="G113" i="19"/>
  <c r="G116" i="19"/>
  <c r="G119" i="19"/>
  <c r="G128" i="19"/>
  <c r="G129" i="19"/>
  <c r="G138" i="19"/>
  <c r="G145" i="19"/>
  <c r="N63" i="19"/>
  <c r="N50" i="19"/>
  <c r="N55" i="19"/>
  <c r="K84" i="19"/>
  <c r="K100" i="19"/>
  <c r="K116" i="19"/>
  <c r="K132" i="19"/>
  <c r="K72" i="19"/>
  <c r="K88" i="19"/>
  <c r="K104" i="19"/>
  <c r="K120" i="19"/>
  <c r="K136" i="19"/>
  <c r="K73" i="19"/>
  <c r="K89" i="19"/>
  <c r="K105" i="19"/>
  <c r="K121" i="19"/>
  <c r="K137" i="19"/>
  <c r="K74" i="19"/>
  <c r="K90" i="19"/>
  <c r="K106" i="19"/>
  <c r="K122" i="19"/>
  <c r="K138" i="19"/>
  <c r="K75" i="19"/>
  <c r="K91" i="19"/>
  <c r="K107" i="19"/>
  <c r="K123" i="19"/>
  <c r="K139" i="19"/>
  <c r="K80" i="19"/>
  <c r="K102" i="19"/>
  <c r="K127" i="19"/>
  <c r="K81" i="19"/>
  <c r="K103" i="19"/>
  <c r="K128" i="19"/>
  <c r="K82" i="19"/>
  <c r="K108" i="19"/>
  <c r="K129" i="19"/>
  <c r="K83" i="19"/>
  <c r="K109" i="19"/>
  <c r="K130" i="19"/>
  <c r="K86" i="19"/>
  <c r="K111" i="19"/>
  <c r="K133" i="19"/>
  <c r="K87" i="19"/>
  <c r="K112" i="19"/>
  <c r="K134" i="19"/>
  <c r="K93" i="19"/>
  <c r="K114" i="19"/>
  <c r="K140" i="19"/>
  <c r="K94" i="19"/>
  <c r="K115" i="19"/>
  <c r="K141" i="19"/>
  <c r="K95" i="19"/>
  <c r="K117" i="19"/>
  <c r="K142" i="19"/>
  <c r="K96" i="19"/>
  <c r="K118" i="19"/>
  <c r="K143" i="19"/>
  <c r="K76" i="19"/>
  <c r="K97" i="19"/>
  <c r="K119" i="19"/>
  <c r="K144" i="19"/>
  <c r="K77" i="19"/>
  <c r="K98" i="19"/>
  <c r="K124" i="19"/>
  <c r="K145" i="19"/>
  <c r="K79" i="19"/>
  <c r="K78" i="19"/>
  <c r="K85" i="19"/>
  <c r="K99" i="19"/>
  <c r="K92" i="19"/>
  <c r="K101" i="19"/>
  <c r="K110" i="19"/>
  <c r="K113" i="19"/>
  <c r="K125" i="19"/>
  <c r="K131" i="19"/>
  <c r="K126" i="19"/>
  <c r="K135" i="19"/>
  <c r="K71" i="19"/>
  <c r="N69" i="19"/>
  <c r="N53" i="19"/>
  <c r="F77" i="19"/>
  <c r="F93" i="19"/>
  <c r="F109" i="19"/>
  <c r="F125" i="19"/>
  <c r="F141" i="19"/>
  <c r="F81" i="19"/>
  <c r="F97" i="19"/>
  <c r="F113" i="19"/>
  <c r="F129" i="19"/>
  <c r="F145" i="19"/>
  <c r="F82" i="19"/>
  <c r="F98" i="19"/>
  <c r="F114" i="19"/>
  <c r="F130" i="19"/>
  <c r="F71" i="19"/>
  <c r="F83" i="19"/>
  <c r="F99" i="19"/>
  <c r="F115" i="19"/>
  <c r="F131" i="19"/>
  <c r="F84" i="19"/>
  <c r="F100" i="19"/>
  <c r="F116" i="19"/>
  <c r="F132" i="19"/>
  <c r="F76" i="19"/>
  <c r="F102" i="19"/>
  <c r="F123" i="19"/>
  <c r="F78" i="19"/>
  <c r="F103" i="19"/>
  <c r="F124" i="19"/>
  <c r="F79" i="19"/>
  <c r="F104" i="19"/>
  <c r="F126" i="19"/>
  <c r="F80" i="19"/>
  <c r="F105" i="19"/>
  <c r="F127" i="19"/>
  <c r="F86" i="19"/>
  <c r="F107" i="19"/>
  <c r="F133" i="19"/>
  <c r="F87" i="19"/>
  <c r="F108" i="19"/>
  <c r="F134" i="19"/>
  <c r="F89" i="19"/>
  <c r="F111" i="19"/>
  <c r="F136" i="19"/>
  <c r="F90" i="19"/>
  <c r="F112" i="19"/>
  <c r="F137" i="19"/>
  <c r="F92" i="19"/>
  <c r="F118" i="19"/>
  <c r="F139" i="19"/>
  <c r="F72" i="19"/>
  <c r="F94" i="19"/>
  <c r="F119" i="19"/>
  <c r="F140" i="19"/>
  <c r="F73" i="19"/>
  <c r="F95" i="19"/>
  <c r="F120" i="19"/>
  <c r="F142" i="19"/>
  <c r="F75" i="19"/>
  <c r="F91" i="19"/>
  <c r="F85" i="19"/>
  <c r="F88" i="19"/>
  <c r="F96" i="19"/>
  <c r="F101" i="19"/>
  <c r="F106" i="19"/>
  <c r="F110" i="19"/>
  <c r="F117" i="19"/>
  <c r="F128" i="19"/>
  <c r="F121" i="19"/>
  <c r="F144" i="19"/>
  <c r="F122" i="19"/>
  <c r="F74" i="19"/>
  <c r="F135" i="19"/>
  <c r="F138" i="19"/>
  <c r="F143" i="19"/>
  <c r="N70" i="19"/>
  <c r="C76" i="19"/>
  <c r="C92" i="19"/>
  <c r="C108" i="19"/>
  <c r="C124" i="19"/>
  <c r="C140" i="19"/>
  <c r="C77" i="19"/>
  <c r="C93" i="19"/>
  <c r="C109" i="19"/>
  <c r="C125" i="19"/>
  <c r="C141" i="19"/>
  <c r="C78" i="19"/>
  <c r="C94" i="19"/>
  <c r="C110" i="19"/>
  <c r="C126" i="19"/>
  <c r="C142" i="19"/>
  <c r="C79" i="19"/>
  <c r="C95" i="19"/>
  <c r="C111" i="19"/>
  <c r="C127" i="19"/>
  <c r="C143" i="19"/>
  <c r="C81" i="19"/>
  <c r="C97" i="19"/>
  <c r="C113" i="19"/>
  <c r="C129" i="19"/>
  <c r="C145" i="19"/>
  <c r="C82" i="19"/>
  <c r="C98" i="19"/>
  <c r="C114" i="19"/>
  <c r="C130" i="19"/>
  <c r="C71" i="19"/>
  <c r="C84" i="19"/>
  <c r="C100" i="19"/>
  <c r="C116" i="19"/>
  <c r="C132" i="19"/>
  <c r="C87" i="19"/>
  <c r="C103" i="19"/>
  <c r="C119" i="19"/>
  <c r="C135" i="19"/>
  <c r="C72" i="19"/>
  <c r="C88" i="19"/>
  <c r="C104" i="19"/>
  <c r="C120" i="19"/>
  <c r="C136" i="19"/>
  <c r="C73" i="19"/>
  <c r="C89" i="19"/>
  <c r="C105" i="19"/>
  <c r="C121" i="19"/>
  <c r="C137" i="19"/>
  <c r="C96" i="19"/>
  <c r="C138" i="19"/>
  <c r="C99" i="19"/>
  <c r="C139" i="19"/>
  <c r="C101" i="19"/>
  <c r="C144" i="19"/>
  <c r="C102" i="19"/>
  <c r="C128" i="19"/>
  <c r="C90" i="19"/>
  <c r="C91" i="19"/>
  <c r="C106" i="19"/>
  <c r="C107" i="19"/>
  <c r="C112" i="19"/>
  <c r="C133" i="19"/>
  <c r="C115" i="19"/>
  <c r="C117" i="19"/>
  <c r="C74" i="19"/>
  <c r="C83" i="19"/>
  <c r="C75" i="19"/>
  <c r="C118" i="19"/>
  <c r="C80" i="19"/>
  <c r="C122" i="19"/>
  <c r="C85" i="19"/>
  <c r="C134" i="19"/>
  <c r="C123" i="19"/>
  <c r="C86" i="19"/>
  <c r="C131" i="19"/>
  <c r="N68" i="19"/>
  <c r="N64" i="19"/>
  <c r="N52" i="19"/>
  <c r="N66" i="19"/>
  <c r="N57" i="19"/>
  <c r="N62" i="19"/>
  <c r="N54" i="19"/>
  <c r="N61" i="19"/>
  <c r="N67" i="19"/>
  <c r="N60" i="19"/>
  <c r="N51" i="19"/>
  <c r="N59" i="19"/>
  <c r="N77" i="19"/>
  <c r="N72" i="19"/>
  <c r="N99" i="19"/>
  <c r="N100" i="19"/>
  <c r="N116" i="19"/>
  <c r="N132" i="19"/>
  <c r="N102" i="19"/>
  <c r="N127" i="19"/>
  <c r="N83" i="19"/>
  <c r="N101" i="19"/>
  <c r="N117" i="19"/>
  <c r="N86" i="19"/>
  <c r="N119" i="19"/>
  <c r="N135" i="19"/>
  <c r="N95" i="19"/>
  <c r="N79" i="19"/>
  <c r="N88" i="19"/>
  <c r="N104" i="19"/>
  <c r="N120" i="19"/>
  <c r="N136" i="19"/>
  <c r="N137" i="19"/>
  <c r="N74" i="19"/>
  <c r="N129" i="19"/>
  <c r="N90" i="19"/>
  <c r="N106" i="19"/>
  <c r="N122" i="19"/>
  <c r="N138" i="19"/>
  <c r="N107" i="19"/>
  <c r="N139" i="19"/>
  <c r="N94" i="19"/>
  <c r="N110" i="19"/>
  <c r="N92" i="19"/>
  <c r="N93" i="19"/>
  <c r="N125" i="19"/>
  <c r="N113" i="19"/>
  <c r="N109" i="19"/>
  <c r="N80" i="19"/>
  <c r="N130" i="19"/>
  <c r="N96" i="19"/>
  <c r="N112" i="19"/>
  <c r="N128" i="19"/>
  <c r="N144" i="19"/>
  <c r="N65" i="19"/>
  <c r="N111" i="19" l="1"/>
  <c r="N118" i="19"/>
  <c r="N103" i="19"/>
  <c r="N85" i="19"/>
  <c r="N97" i="19"/>
  <c r="N140" i="19"/>
  <c r="N131" i="19"/>
  <c r="N124" i="19"/>
  <c r="N115" i="19"/>
  <c r="N142" i="19"/>
  <c r="N145" i="19"/>
  <c r="N108" i="19"/>
  <c r="N134" i="19"/>
  <c r="N105" i="19"/>
  <c r="N133" i="19"/>
  <c r="N81" i="19"/>
  <c r="N114" i="19"/>
  <c r="N89" i="19"/>
  <c r="N73" i="19"/>
  <c r="N75" i="19"/>
  <c r="N91" i="19"/>
  <c r="N87" i="19"/>
  <c r="N82" i="19"/>
  <c r="N143" i="19"/>
  <c r="N84" i="19"/>
  <c r="N78" i="19"/>
  <c r="N71" i="19"/>
  <c r="N121" i="19"/>
  <c r="N141" i="19"/>
  <c r="N126" i="19"/>
  <c r="N98" i="19"/>
  <c r="N123" i="19"/>
  <c r="N76" i="19"/>
  <c r="N146" i="19" l="1"/>
</calcChain>
</file>

<file path=xl/sharedStrings.xml><?xml version="1.0" encoding="utf-8"?>
<sst xmlns="http://schemas.openxmlformats.org/spreadsheetml/2006/main" count="82" uniqueCount="54">
  <si>
    <t>[kW]</t>
  </si>
  <si>
    <t>[kWh]</t>
  </si>
  <si>
    <t>PV</t>
  </si>
  <si>
    <t>FONTE</t>
  </si>
  <si>
    <t>"Energy consumption index and evaluation method of public traffic buildings in China": https://www.sciencedirect.com/science/article/pii/S2210670720301190</t>
  </si>
  <si>
    <t>UNDERGROUND</t>
  </si>
  <si>
    <t>SERVIZI</t>
  </si>
  <si>
    <t>STORAGE</t>
  </si>
  <si>
    <t>ILLUMINAZIONE + ASCENSORI/SCALE MOBILI</t>
  </si>
  <si>
    <t>ALTRI</t>
  </si>
  <si>
    <t>CONSUMI [kWh/mq anno]</t>
  </si>
  <si>
    <t>Area [mq]</t>
  </si>
  <si>
    <t>Passeggeri/anno</t>
  </si>
  <si>
    <t>5,3 M</t>
  </si>
  <si>
    <t>Subway in Spain (2020)</t>
  </si>
  <si>
    <t>FAN</t>
  </si>
  <si>
    <t>COOLING</t>
  </si>
  <si>
    <t>OTHER</t>
  </si>
  <si>
    <t>BASIC EC</t>
  </si>
  <si>
    <t>CONSUMI TIPICI [kWh/mq]</t>
  </si>
  <si>
    <t>[mq]</t>
  </si>
  <si>
    <t>CONSUMI</t>
  </si>
  <si>
    <t>AREA</t>
  </si>
  <si>
    <t>TOTALE</t>
  </si>
  <si>
    <t>CONSUMO MEDIO</t>
  </si>
  <si>
    <t>ORE/MESE</t>
  </si>
  <si>
    <t>tot:</t>
  </si>
  <si>
    <t>Dati da moltiplicare per l'andamento in p.u.</t>
  </si>
  <si>
    <t>VALORE MEDIA</t>
  </si>
  <si>
    <t xml:space="preserve">SISTEMA DI CONDIZIONAMENTO ARIA </t>
  </si>
  <si>
    <t>max</t>
  </si>
  <si>
    <t>Tempo</t>
  </si>
  <si>
    <t>CARICHI Sezione Underground</t>
  </si>
  <si>
    <t>Consumi finali annui</t>
  </si>
  <si>
    <t>Consumi finali giornalieri</t>
  </si>
  <si>
    <t>Media tot.</t>
  </si>
  <si>
    <t>MEDIA [kW]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</si>
  <si>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</si>
  <si>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</si>
  <si>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</si>
  <si>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</si>
  <si>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</si>
  <si>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</si>
  <si>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</si>
  <si>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</si>
  <si>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</si>
  <si>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</si>
  <si>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</si>
  <si>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</si>
  <si>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FROM 00:00 TO 05:00</t>
  </si>
  <si>
    <t>FROM 05:00 TO 00:00</t>
  </si>
  <si>
    <t>Critical load</t>
  </si>
  <si>
    <t>Other load</t>
  </si>
  <si>
    <t>FROM 06:30 TO 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</si>
</sst>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7" fillId="7" borderId="1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FF96"/>
      <color rgb="FFFCE5D7"/>
      <color rgb="FFFFD3EA"/>
      <color rgb="FFFFB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Critical daily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Load!$B$49</c:f>
              <c:strCache>
                <c:ptCount val="1"/>
                <c:pt idx="0">
                  <c:v>Jan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Load!$B$50:$B$145</c:f>
              <c:numCache>
                <c:formatCode>0.00</c:formatCode>
                <c:ptCount val="96"/>
                <c:pt idx="0">
                  <c:v>13.333333333333336</c:v>
                </c:pt>
                <c:pt idx="1">
                  <c:v>13.333333333333336</c:v>
                </c:pt>
                <c:pt idx="2">
                  <c:v>13.333333333333336</c:v>
                </c:pt>
                <c:pt idx="3">
                  <c:v>13.333333333333336</c:v>
                </c:pt>
                <c:pt idx="4">
                  <c:v>13.333333333333336</c:v>
                </c:pt>
                <c:pt idx="5">
                  <c:v>13.333333333333336</c:v>
                </c:pt>
                <c:pt idx="6">
                  <c:v>13.333333333333336</c:v>
                </c:pt>
                <c:pt idx="7">
                  <c:v>13.333333333333336</c:v>
                </c:pt>
                <c:pt idx="8">
                  <c:v>13.333333333333336</c:v>
                </c:pt>
                <c:pt idx="9">
                  <c:v>13.333333333333336</c:v>
                </c:pt>
                <c:pt idx="10">
                  <c:v>13.333333333333336</c:v>
                </c:pt>
                <c:pt idx="11">
                  <c:v>13.333333333333336</c:v>
                </c:pt>
                <c:pt idx="12">
                  <c:v>13.333333333333336</c:v>
                </c:pt>
                <c:pt idx="13">
                  <c:v>13.333333333333336</c:v>
                </c:pt>
                <c:pt idx="14">
                  <c:v>13.333333333333336</c:v>
                </c:pt>
                <c:pt idx="15">
                  <c:v>13.333333333333336</c:v>
                </c:pt>
                <c:pt idx="16">
                  <c:v>13.333333333333336</c:v>
                </c:pt>
                <c:pt idx="17">
                  <c:v>13.333333333333336</c:v>
                </c:pt>
                <c:pt idx="18">
                  <c:v>13.333333333333336</c:v>
                </c:pt>
                <c:pt idx="19">
                  <c:v>13.333333333333336</c:v>
                </c:pt>
                <c:pt idx="20">
                  <c:v>13.333333333333336</c:v>
                </c:pt>
                <c:pt idx="21">
                  <c:v>164.91228070175438</c:v>
                </c:pt>
                <c:pt idx="22">
                  <c:v>164.91228070175438</c:v>
                </c:pt>
                <c:pt idx="23">
                  <c:v>164.91228070175438</c:v>
                </c:pt>
                <c:pt idx="24">
                  <c:v>164.91228070175438</c:v>
                </c:pt>
                <c:pt idx="25">
                  <c:v>164.91228070175438</c:v>
                </c:pt>
                <c:pt idx="26">
                  <c:v>164.91228070175438</c:v>
                </c:pt>
                <c:pt idx="27">
                  <c:v>164.91228070175438</c:v>
                </c:pt>
                <c:pt idx="28">
                  <c:v>164.91228070175438</c:v>
                </c:pt>
                <c:pt idx="29">
                  <c:v>164.91228070175438</c:v>
                </c:pt>
                <c:pt idx="30">
                  <c:v>164.91228070175438</c:v>
                </c:pt>
                <c:pt idx="31">
                  <c:v>164.91228070175438</c:v>
                </c:pt>
                <c:pt idx="32">
                  <c:v>164.91228070175438</c:v>
                </c:pt>
                <c:pt idx="33">
                  <c:v>164.91228070175438</c:v>
                </c:pt>
                <c:pt idx="34">
                  <c:v>164.91228070175438</c:v>
                </c:pt>
                <c:pt idx="35">
                  <c:v>164.91228070175438</c:v>
                </c:pt>
                <c:pt idx="36">
                  <c:v>164.91228070175438</c:v>
                </c:pt>
                <c:pt idx="37">
                  <c:v>164.91228070175438</c:v>
                </c:pt>
                <c:pt idx="38">
                  <c:v>164.91228070175438</c:v>
                </c:pt>
                <c:pt idx="39">
                  <c:v>164.91228070175438</c:v>
                </c:pt>
                <c:pt idx="40">
                  <c:v>164.91228070175438</c:v>
                </c:pt>
                <c:pt idx="41">
                  <c:v>164.91228070175438</c:v>
                </c:pt>
                <c:pt idx="42">
                  <c:v>164.91228070175438</c:v>
                </c:pt>
                <c:pt idx="43">
                  <c:v>164.91228070175438</c:v>
                </c:pt>
                <c:pt idx="44">
                  <c:v>164.91228070175438</c:v>
                </c:pt>
                <c:pt idx="45">
                  <c:v>164.91228070175438</c:v>
                </c:pt>
                <c:pt idx="46">
                  <c:v>164.91228070175438</c:v>
                </c:pt>
                <c:pt idx="47">
                  <c:v>164.91228070175438</c:v>
                </c:pt>
                <c:pt idx="48">
                  <c:v>164.91228070175438</c:v>
                </c:pt>
                <c:pt idx="49">
                  <c:v>164.91228070175438</c:v>
                </c:pt>
                <c:pt idx="50">
                  <c:v>164.91228070175438</c:v>
                </c:pt>
                <c:pt idx="51">
                  <c:v>164.91228070175438</c:v>
                </c:pt>
                <c:pt idx="52">
                  <c:v>164.91228070175438</c:v>
                </c:pt>
                <c:pt idx="53">
                  <c:v>164.91228070175438</c:v>
                </c:pt>
                <c:pt idx="54">
                  <c:v>164.91228070175438</c:v>
                </c:pt>
                <c:pt idx="55">
                  <c:v>164.91228070175438</c:v>
                </c:pt>
                <c:pt idx="56">
                  <c:v>164.91228070175438</c:v>
                </c:pt>
                <c:pt idx="57">
                  <c:v>164.91228070175438</c:v>
                </c:pt>
                <c:pt idx="58">
                  <c:v>164.91228070175438</c:v>
                </c:pt>
                <c:pt idx="59">
                  <c:v>164.91228070175438</c:v>
                </c:pt>
                <c:pt idx="60">
                  <c:v>164.91228070175438</c:v>
                </c:pt>
                <c:pt idx="61">
                  <c:v>164.91228070175438</c:v>
                </c:pt>
                <c:pt idx="62">
                  <c:v>164.91228070175438</c:v>
                </c:pt>
                <c:pt idx="63">
                  <c:v>164.91228070175438</c:v>
                </c:pt>
                <c:pt idx="64">
                  <c:v>164.91228070175438</c:v>
                </c:pt>
                <c:pt idx="65">
                  <c:v>164.91228070175438</c:v>
                </c:pt>
                <c:pt idx="66">
                  <c:v>164.91228070175438</c:v>
                </c:pt>
                <c:pt idx="67">
                  <c:v>164.91228070175438</c:v>
                </c:pt>
                <c:pt idx="68">
                  <c:v>164.91228070175438</c:v>
                </c:pt>
                <c:pt idx="69">
                  <c:v>164.91228070175438</c:v>
                </c:pt>
                <c:pt idx="70">
                  <c:v>164.91228070175438</c:v>
                </c:pt>
                <c:pt idx="71">
                  <c:v>164.91228070175438</c:v>
                </c:pt>
                <c:pt idx="72">
                  <c:v>164.91228070175438</c:v>
                </c:pt>
                <c:pt idx="73">
                  <c:v>164.91228070175438</c:v>
                </c:pt>
                <c:pt idx="74">
                  <c:v>164.91228070175438</c:v>
                </c:pt>
                <c:pt idx="75">
                  <c:v>164.91228070175438</c:v>
                </c:pt>
                <c:pt idx="76">
                  <c:v>164.91228070175438</c:v>
                </c:pt>
                <c:pt idx="77">
                  <c:v>164.91228070175438</c:v>
                </c:pt>
                <c:pt idx="78">
                  <c:v>164.91228070175438</c:v>
                </c:pt>
                <c:pt idx="79">
                  <c:v>164.91228070175438</c:v>
                </c:pt>
                <c:pt idx="80">
                  <c:v>164.91228070175438</c:v>
                </c:pt>
                <c:pt idx="81">
                  <c:v>164.91228070175438</c:v>
                </c:pt>
                <c:pt idx="82">
                  <c:v>164.91228070175438</c:v>
                </c:pt>
                <c:pt idx="83">
                  <c:v>164.91228070175438</c:v>
                </c:pt>
                <c:pt idx="84">
                  <c:v>164.91228070175438</c:v>
                </c:pt>
                <c:pt idx="85">
                  <c:v>164.91228070175438</c:v>
                </c:pt>
                <c:pt idx="86">
                  <c:v>164.91228070175438</c:v>
                </c:pt>
                <c:pt idx="87">
                  <c:v>164.91228070175438</c:v>
                </c:pt>
                <c:pt idx="88">
                  <c:v>164.91228070175438</c:v>
                </c:pt>
                <c:pt idx="89">
                  <c:v>164.91228070175438</c:v>
                </c:pt>
                <c:pt idx="90">
                  <c:v>164.91228070175438</c:v>
                </c:pt>
                <c:pt idx="91">
                  <c:v>164.91228070175438</c:v>
                </c:pt>
                <c:pt idx="92">
                  <c:v>164.91228070175438</c:v>
                </c:pt>
                <c:pt idx="93">
                  <c:v>164.91228070175438</c:v>
                </c:pt>
                <c:pt idx="94">
                  <c:v>164.91228070175438</c:v>
                </c:pt>
                <c:pt idx="95">
                  <c:v>164.91228070175438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F-FE40-9E10-650F99FE5D39}"/>
            </c:ext>
          </c:extLst>
        </c:ser>
        <c:ser>
          <c:idx val="1"/>
          <c:order val="1"/>
          <c:tx>
            <c:strRef>
              <c:f>Load!$C$49</c:f>
              <c:strCache>
                <c:ptCount val="1"/>
                <c:pt idx="0">
                  <c:v>Feb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Load!$C$50:$C$145</c:f>
              <c:numCache>
                <c:formatCode>0.00</c:formatCode>
                <c:ptCount val="96"/>
                <c:pt idx="0">
                  <c:v>12.237500000000001</c:v>
                </c:pt>
                <c:pt idx="1">
                  <c:v>12.237500000000001</c:v>
                </c:pt>
                <c:pt idx="2">
                  <c:v>12.237500000000001</c:v>
                </c:pt>
                <c:pt idx="3">
                  <c:v>12.237500000000001</c:v>
                </c:pt>
                <c:pt idx="4">
                  <c:v>12.237500000000001</c:v>
                </c:pt>
                <c:pt idx="5">
                  <c:v>12.237500000000001</c:v>
                </c:pt>
                <c:pt idx="6">
                  <c:v>12.237500000000001</c:v>
                </c:pt>
                <c:pt idx="7">
                  <c:v>12.237500000000001</c:v>
                </c:pt>
                <c:pt idx="8">
                  <c:v>12.237500000000001</c:v>
                </c:pt>
                <c:pt idx="9">
                  <c:v>12.237500000000001</c:v>
                </c:pt>
                <c:pt idx="10">
                  <c:v>12.237500000000001</c:v>
                </c:pt>
                <c:pt idx="11">
                  <c:v>12.237500000000001</c:v>
                </c:pt>
                <c:pt idx="12">
                  <c:v>12.237500000000001</c:v>
                </c:pt>
                <c:pt idx="13">
                  <c:v>12.237500000000001</c:v>
                </c:pt>
                <c:pt idx="14">
                  <c:v>12.237500000000001</c:v>
                </c:pt>
                <c:pt idx="15">
                  <c:v>12.237500000000001</c:v>
                </c:pt>
                <c:pt idx="16">
                  <c:v>12.237500000000001</c:v>
                </c:pt>
                <c:pt idx="17">
                  <c:v>12.237500000000001</c:v>
                </c:pt>
                <c:pt idx="18">
                  <c:v>12.237500000000001</c:v>
                </c:pt>
                <c:pt idx="19">
                  <c:v>12.237500000000001</c:v>
                </c:pt>
                <c:pt idx="20">
                  <c:v>12.237500000000001</c:v>
                </c:pt>
                <c:pt idx="21">
                  <c:v>151.35855263157896</c:v>
                </c:pt>
                <c:pt idx="22">
                  <c:v>151.35855263157896</c:v>
                </c:pt>
                <c:pt idx="23">
                  <c:v>151.35855263157896</c:v>
                </c:pt>
                <c:pt idx="24">
                  <c:v>151.35855263157896</c:v>
                </c:pt>
                <c:pt idx="25">
                  <c:v>151.35855263157896</c:v>
                </c:pt>
                <c:pt idx="26">
                  <c:v>151.35855263157896</c:v>
                </c:pt>
                <c:pt idx="27">
                  <c:v>151.35855263157896</c:v>
                </c:pt>
                <c:pt idx="28">
                  <c:v>151.35855263157896</c:v>
                </c:pt>
                <c:pt idx="29">
                  <c:v>151.35855263157896</c:v>
                </c:pt>
                <c:pt idx="30">
                  <c:v>151.35855263157896</c:v>
                </c:pt>
                <c:pt idx="31">
                  <c:v>151.35855263157896</c:v>
                </c:pt>
                <c:pt idx="32">
                  <c:v>151.35855263157896</c:v>
                </c:pt>
                <c:pt idx="33">
                  <c:v>151.35855263157896</c:v>
                </c:pt>
                <c:pt idx="34">
                  <c:v>151.35855263157896</c:v>
                </c:pt>
                <c:pt idx="35">
                  <c:v>151.35855263157896</c:v>
                </c:pt>
                <c:pt idx="36">
                  <c:v>151.35855263157896</c:v>
                </c:pt>
                <c:pt idx="37">
                  <c:v>151.35855263157896</c:v>
                </c:pt>
                <c:pt idx="38">
                  <c:v>151.35855263157896</c:v>
                </c:pt>
                <c:pt idx="39">
                  <c:v>151.35855263157896</c:v>
                </c:pt>
                <c:pt idx="40">
                  <c:v>151.35855263157896</c:v>
                </c:pt>
                <c:pt idx="41">
                  <c:v>151.35855263157896</c:v>
                </c:pt>
                <c:pt idx="42">
                  <c:v>151.35855263157896</c:v>
                </c:pt>
                <c:pt idx="43">
                  <c:v>151.35855263157896</c:v>
                </c:pt>
                <c:pt idx="44">
                  <c:v>151.35855263157896</c:v>
                </c:pt>
                <c:pt idx="45">
                  <c:v>151.35855263157896</c:v>
                </c:pt>
                <c:pt idx="46">
                  <c:v>151.35855263157896</c:v>
                </c:pt>
                <c:pt idx="47">
                  <c:v>151.35855263157896</c:v>
                </c:pt>
                <c:pt idx="48">
                  <c:v>151.35855263157896</c:v>
                </c:pt>
                <c:pt idx="49">
                  <c:v>151.35855263157896</c:v>
                </c:pt>
                <c:pt idx="50">
                  <c:v>151.35855263157896</c:v>
                </c:pt>
                <c:pt idx="51">
                  <c:v>151.35855263157896</c:v>
                </c:pt>
                <c:pt idx="52">
                  <c:v>151.35855263157896</c:v>
                </c:pt>
                <c:pt idx="53">
                  <c:v>151.35855263157896</c:v>
                </c:pt>
                <c:pt idx="54">
                  <c:v>151.35855263157896</c:v>
                </c:pt>
                <c:pt idx="55">
                  <c:v>151.35855263157896</c:v>
                </c:pt>
                <c:pt idx="56">
                  <c:v>151.35855263157896</c:v>
                </c:pt>
                <c:pt idx="57">
                  <c:v>151.35855263157896</c:v>
                </c:pt>
                <c:pt idx="58">
                  <c:v>151.35855263157896</c:v>
                </c:pt>
                <c:pt idx="59">
                  <c:v>151.35855263157896</c:v>
                </c:pt>
                <c:pt idx="60">
                  <c:v>151.35855263157896</c:v>
                </c:pt>
                <c:pt idx="61">
                  <c:v>151.35855263157896</c:v>
                </c:pt>
                <c:pt idx="62">
                  <c:v>151.35855263157896</c:v>
                </c:pt>
                <c:pt idx="63">
                  <c:v>151.35855263157896</c:v>
                </c:pt>
                <c:pt idx="64">
                  <c:v>151.35855263157896</c:v>
                </c:pt>
                <c:pt idx="65">
                  <c:v>151.35855263157896</c:v>
                </c:pt>
                <c:pt idx="66">
                  <c:v>151.35855263157896</c:v>
                </c:pt>
                <c:pt idx="67">
                  <c:v>151.35855263157896</c:v>
                </c:pt>
                <c:pt idx="68">
                  <c:v>151.35855263157896</c:v>
                </c:pt>
                <c:pt idx="69">
                  <c:v>151.35855263157896</c:v>
                </c:pt>
                <c:pt idx="70">
                  <c:v>151.35855263157896</c:v>
                </c:pt>
                <c:pt idx="71">
                  <c:v>151.35855263157896</c:v>
                </c:pt>
                <c:pt idx="72">
                  <c:v>151.35855263157896</c:v>
                </c:pt>
                <c:pt idx="73">
                  <c:v>151.35855263157896</c:v>
                </c:pt>
                <c:pt idx="74">
                  <c:v>151.35855263157896</c:v>
                </c:pt>
                <c:pt idx="75">
                  <c:v>151.35855263157896</c:v>
                </c:pt>
                <c:pt idx="76">
                  <c:v>151.35855263157896</c:v>
                </c:pt>
                <c:pt idx="77">
                  <c:v>151.35855263157896</c:v>
                </c:pt>
                <c:pt idx="78">
                  <c:v>151.35855263157896</c:v>
                </c:pt>
                <c:pt idx="79">
                  <c:v>151.35855263157896</c:v>
                </c:pt>
                <c:pt idx="80">
                  <c:v>151.35855263157896</c:v>
                </c:pt>
                <c:pt idx="81">
                  <c:v>151.35855263157896</c:v>
                </c:pt>
                <c:pt idx="82">
                  <c:v>151.35855263157896</c:v>
                </c:pt>
                <c:pt idx="83">
                  <c:v>151.35855263157896</c:v>
                </c:pt>
                <c:pt idx="84">
                  <c:v>151.35855263157896</c:v>
                </c:pt>
                <c:pt idx="85">
                  <c:v>151.35855263157896</c:v>
                </c:pt>
                <c:pt idx="86">
                  <c:v>151.35855263157896</c:v>
                </c:pt>
                <c:pt idx="87">
                  <c:v>151.35855263157896</c:v>
                </c:pt>
                <c:pt idx="88">
                  <c:v>151.35855263157896</c:v>
                </c:pt>
                <c:pt idx="89">
                  <c:v>151.35855263157896</c:v>
                </c:pt>
                <c:pt idx="90">
                  <c:v>151.35855263157896</c:v>
                </c:pt>
                <c:pt idx="91">
                  <c:v>151.35855263157896</c:v>
                </c:pt>
                <c:pt idx="92">
                  <c:v>151.35855263157896</c:v>
                </c:pt>
                <c:pt idx="93">
                  <c:v>151.35855263157896</c:v>
                </c:pt>
                <c:pt idx="94">
                  <c:v>151.35855263157896</c:v>
                </c:pt>
                <c:pt idx="95">
                  <c:v>151.35855263157896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F-FE40-9E10-650F99FE5D39}"/>
            </c:ext>
          </c:extLst>
        </c:ser>
        <c:ser>
          <c:idx val="2"/>
          <c:order val="2"/>
          <c:tx>
            <c:strRef>
              <c:f>Load!$D$49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Load!$D$50:$D$145</c:f>
              <c:numCache>
                <c:formatCode>0.00</c:formatCode>
                <c:ptCount val="96"/>
                <c:pt idx="0">
                  <c:v>14.054166666666667</c:v>
                </c:pt>
                <c:pt idx="1">
                  <c:v>14.054166666666667</c:v>
                </c:pt>
                <c:pt idx="2">
                  <c:v>14.054166666666667</c:v>
                </c:pt>
                <c:pt idx="3">
                  <c:v>14.054166666666667</c:v>
                </c:pt>
                <c:pt idx="4">
                  <c:v>14.054166666666667</c:v>
                </c:pt>
                <c:pt idx="5">
                  <c:v>14.054166666666667</c:v>
                </c:pt>
                <c:pt idx="6">
                  <c:v>14.054166666666667</c:v>
                </c:pt>
                <c:pt idx="7">
                  <c:v>14.054166666666667</c:v>
                </c:pt>
                <c:pt idx="8">
                  <c:v>14.054166666666667</c:v>
                </c:pt>
                <c:pt idx="9">
                  <c:v>14.054166666666667</c:v>
                </c:pt>
                <c:pt idx="10">
                  <c:v>14.054166666666667</c:v>
                </c:pt>
                <c:pt idx="11">
                  <c:v>14.054166666666667</c:v>
                </c:pt>
                <c:pt idx="12">
                  <c:v>14.054166666666667</c:v>
                </c:pt>
                <c:pt idx="13">
                  <c:v>14.054166666666667</c:v>
                </c:pt>
                <c:pt idx="14">
                  <c:v>14.054166666666667</c:v>
                </c:pt>
                <c:pt idx="15">
                  <c:v>14.054166666666667</c:v>
                </c:pt>
                <c:pt idx="16">
                  <c:v>14.054166666666667</c:v>
                </c:pt>
                <c:pt idx="17">
                  <c:v>14.054166666666667</c:v>
                </c:pt>
                <c:pt idx="18">
                  <c:v>14.054166666666667</c:v>
                </c:pt>
                <c:pt idx="19">
                  <c:v>14.054166666666667</c:v>
                </c:pt>
                <c:pt idx="20">
                  <c:v>14.054166666666667</c:v>
                </c:pt>
                <c:pt idx="21">
                  <c:v>173.82785087719299</c:v>
                </c:pt>
                <c:pt idx="22">
                  <c:v>173.82785087719299</c:v>
                </c:pt>
                <c:pt idx="23">
                  <c:v>173.82785087719299</c:v>
                </c:pt>
                <c:pt idx="24">
                  <c:v>173.82785087719299</c:v>
                </c:pt>
                <c:pt idx="25">
                  <c:v>173.82785087719299</c:v>
                </c:pt>
                <c:pt idx="26">
                  <c:v>173.82785087719299</c:v>
                </c:pt>
                <c:pt idx="27">
                  <c:v>173.82785087719299</c:v>
                </c:pt>
                <c:pt idx="28">
                  <c:v>173.82785087719299</c:v>
                </c:pt>
                <c:pt idx="29">
                  <c:v>173.82785087719299</c:v>
                </c:pt>
                <c:pt idx="30">
                  <c:v>173.82785087719299</c:v>
                </c:pt>
                <c:pt idx="31">
                  <c:v>173.82785087719299</c:v>
                </c:pt>
                <c:pt idx="32">
                  <c:v>173.82785087719299</c:v>
                </c:pt>
                <c:pt idx="33">
                  <c:v>173.82785087719299</c:v>
                </c:pt>
                <c:pt idx="34">
                  <c:v>173.82785087719299</c:v>
                </c:pt>
                <c:pt idx="35">
                  <c:v>173.82785087719299</c:v>
                </c:pt>
                <c:pt idx="36">
                  <c:v>173.82785087719299</c:v>
                </c:pt>
                <c:pt idx="37">
                  <c:v>173.82785087719299</c:v>
                </c:pt>
                <c:pt idx="38">
                  <c:v>173.82785087719299</c:v>
                </c:pt>
                <c:pt idx="39">
                  <c:v>173.82785087719299</c:v>
                </c:pt>
                <c:pt idx="40">
                  <c:v>173.82785087719299</c:v>
                </c:pt>
                <c:pt idx="41">
                  <c:v>173.82785087719299</c:v>
                </c:pt>
                <c:pt idx="42">
                  <c:v>173.82785087719299</c:v>
                </c:pt>
                <c:pt idx="43">
                  <c:v>173.82785087719299</c:v>
                </c:pt>
                <c:pt idx="44">
                  <c:v>173.82785087719299</c:v>
                </c:pt>
                <c:pt idx="45">
                  <c:v>173.82785087719299</c:v>
                </c:pt>
                <c:pt idx="46">
                  <c:v>173.82785087719299</c:v>
                </c:pt>
                <c:pt idx="47">
                  <c:v>173.82785087719299</c:v>
                </c:pt>
                <c:pt idx="48">
                  <c:v>173.82785087719299</c:v>
                </c:pt>
                <c:pt idx="49">
                  <c:v>173.82785087719299</c:v>
                </c:pt>
                <c:pt idx="50">
                  <c:v>173.82785087719299</c:v>
                </c:pt>
                <c:pt idx="51">
                  <c:v>173.82785087719299</c:v>
                </c:pt>
                <c:pt idx="52">
                  <c:v>173.82785087719299</c:v>
                </c:pt>
                <c:pt idx="53">
                  <c:v>173.82785087719299</c:v>
                </c:pt>
                <c:pt idx="54">
                  <c:v>173.82785087719299</c:v>
                </c:pt>
                <c:pt idx="55">
                  <c:v>173.82785087719299</c:v>
                </c:pt>
                <c:pt idx="56">
                  <c:v>173.82785087719299</c:v>
                </c:pt>
                <c:pt idx="57">
                  <c:v>173.82785087719299</c:v>
                </c:pt>
                <c:pt idx="58">
                  <c:v>173.82785087719299</c:v>
                </c:pt>
                <c:pt idx="59">
                  <c:v>173.82785087719299</c:v>
                </c:pt>
                <c:pt idx="60">
                  <c:v>173.82785087719299</c:v>
                </c:pt>
                <c:pt idx="61">
                  <c:v>173.82785087719299</c:v>
                </c:pt>
                <c:pt idx="62">
                  <c:v>173.82785087719299</c:v>
                </c:pt>
                <c:pt idx="63">
                  <c:v>173.82785087719299</c:v>
                </c:pt>
                <c:pt idx="64">
                  <c:v>173.82785087719299</c:v>
                </c:pt>
                <c:pt idx="65">
                  <c:v>173.82785087719299</c:v>
                </c:pt>
                <c:pt idx="66">
                  <c:v>173.82785087719299</c:v>
                </c:pt>
                <c:pt idx="67">
                  <c:v>173.82785087719299</c:v>
                </c:pt>
                <c:pt idx="68">
                  <c:v>173.82785087719299</c:v>
                </c:pt>
                <c:pt idx="69">
                  <c:v>173.82785087719299</c:v>
                </c:pt>
                <c:pt idx="70">
                  <c:v>173.82785087719299</c:v>
                </c:pt>
                <c:pt idx="71">
                  <c:v>173.82785087719299</c:v>
                </c:pt>
                <c:pt idx="72">
                  <c:v>173.82785087719299</c:v>
                </c:pt>
                <c:pt idx="73">
                  <c:v>173.82785087719299</c:v>
                </c:pt>
                <c:pt idx="74">
                  <c:v>173.82785087719299</c:v>
                </c:pt>
                <c:pt idx="75">
                  <c:v>173.82785087719299</c:v>
                </c:pt>
                <c:pt idx="76">
                  <c:v>173.82785087719299</c:v>
                </c:pt>
                <c:pt idx="77">
                  <c:v>173.82785087719299</c:v>
                </c:pt>
                <c:pt idx="78">
                  <c:v>173.82785087719299</c:v>
                </c:pt>
                <c:pt idx="79">
                  <c:v>173.82785087719299</c:v>
                </c:pt>
                <c:pt idx="80">
                  <c:v>173.82785087719299</c:v>
                </c:pt>
                <c:pt idx="81">
                  <c:v>173.82785087719299</c:v>
                </c:pt>
                <c:pt idx="82">
                  <c:v>173.82785087719299</c:v>
                </c:pt>
                <c:pt idx="83">
                  <c:v>173.82785087719299</c:v>
                </c:pt>
                <c:pt idx="84">
                  <c:v>173.82785087719299</c:v>
                </c:pt>
                <c:pt idx="85">
                  <c:v>173.82785087719299</c:v>
                </c:pt>
                <c:pt idx="86">
                  <c:v>173.82785087719299</c:v>
                </c:pt>
                <c:pt idx="87">
                  <c:v>173.82785087719299</c:v>
                </c:pt>
                <c:pt idx="88">
                  <c:v>173.82785087719299</c:v>
                </c:pt>
                <c:pt idx="89">
                  <c:v>173.82785087719299</c:v>
                </c:pt>
                <c:pt idx="90">
                  <c:v>173.82785087719299</c:v>
                </c:pt>
                <c:pt idx="91">
                  <c:v>173.82785087719299</c:v>
                </c:pt>
                <c:pt idx="92">
                  <c:v>173.82785087719299</c:v>
                </c:pt>
                <c:pt idx="93">
                  <c:v>173.82785087719299</c:v>
                </c:pt>
                <c:pt idx="94">
                  <c:v>173.82785087719299</c:v>
                </c:pt>
                <c:pt idx="95">
                  <c:v>173.82785087719299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F-FE40-9E10-650F99FE5D39}"/>
            </c:ext>
          </c:extLst>
        </c:ser>
        <c:ser>
          <c:idx val="3"/>
          <c:order val="3"/>
          <c:tx>
            <c:strRef>
              <c:f>Load!$E$49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Load!$E$50:$E$145</c:f>
              <c:numCache>
                <c:formatCode>0.00</c:formatCode>
                <c:ptCount val="96"/>
                <c:pt idx="0">
                  <c:v>13.245833333333335</c:v>
                </c:pt>
                <c:pt idx="1">
                  <c:v>13.245833333333335</c:v>
                </c:pt>
                <c:pt idx="2">
                  <c:v>13.245833333333335</c:v>
                </c:pt>
                <c:pt idx="3">
                  <c:v>13.245833333333335</c:v>
                </c:pt>
                <c:pt idx="4">
                  <c:v>13.245833333333335</c:v>
                </c:pt>
                <c:pt idx="5">
                  <c:v>13.245833333333335</c:v>
                </c:pt>
                <c:pt idx="6">
                  <c:v>13.245833333333335</c:v>
                </c:pt>
                <c:pt idx="7">
                  <c:v>13.245833333333335</c:v>
                </c:pt>
                <c:pt idx="8">
                  <c:v>13.245833333333335</c:v>
                </c:pt>
                <c:pt idx="9">
                  <c:v>13.245833333333335</c:v>
                </c:pt>
                <c:pt idx="10">
                  <c:v>13.245833333333335</c:v>
                </c:pt>
                <c:pt idx="11">
                  <c:v>13.245833333333335</c:v>
                </c:pt>
                <c:pt idx="12">
                  <c:v>13.245833333333335</c:v>
                </c:pt>
                <c:pt idx="13">
                  <c:v>13.245833333333335</c:v>
                </c:pt>
                <c:pt idx="14">
                  <c:v>13.245833333333335</c:v>
                </c:pt>
                <c:pt idx="15">
                  <c:v>13.245833333333335</c:v>
                </c:pt>
                <c:pt idx="16">
                  <c:v>13.245833333333335</c:v>
                </c:pt>
                <c:pt idx="17">
                  <c:v>13.245833333333335</c:v>
                </c:pt>
                <c:pt idx="18">
                  <c:v>13.245833333333335</c:v>
                </c:pt>
                <c:pt idx="19">
                  <c:v>13.245833333333335</c:v>
                </c:pt>
                <c:pt idx="20">
                  <c:v>13.245833333333335</c:v>
                </c:pt>
                <c:pt idx="21">
                  <c:v>163.83004385964912</c:v>
                </c:pt>
                <c:pt idx="22">
                  <c:v>163.83004385964912</c:v>
                </c:pt>
                <c:pt idx="23">
                  <c:v>163.83004385964912</c:v>
                </c:pt>
                <c:pt idx="24">
                  <c:v>163.83004385964912</c:v>
                </c:pt>
                <c:pt idx="25">
                  <c:v>163.83004385964912</c:v>
                </c:pt>
                <c:pt idx="26">
                  <c:v>163.83004385964912</c:v>
                </c:pt>
                <c:pt idx="27">
                  <c:v>163.83004385964912</c:v>
                </c:pt>
                <c:pt idx="28">
                  <c:v>163.83004385964912</c:v>
                </c:pt>
                <c:pt idx="29">
                  <c:v>163.83004385964912</c:v>
                </c:pt>
                <c:pt idx="30">
                  <c:v>163.83004385964912</c:v>
                </c:pt>
                <c:pt idx="31">
                  <c:v>163.83004385964912</c:v>
                </c:pt>
                <c:pt idx="32">
                  <c:v>163.83004385964912</c:v>
                </c:pt>
                <c:pt idx="33">
                  <c:v>163.83004385964912</c:v>
                </c:pt>
                <c:pt idx="34">
                  <c:v>163.83004385964912</c:v>
                </c:pt>
                <c:pt idx="35">
                  <c:v>163.83004385964912</c:v>
                </c:pt>
                <c:pt idx="36">
                  <c:v>163.83004385964912</c:v>
                </c:pt>
                <c:pt idx="37">
                  <c:v>163.83004385964912</c:v>
                </c:pt>
                <c:pt idx="38">
                  <c:v>163.83004385964912</c:v>
                </c:pt>
                <c:pt idx="39">
                  <c:v>163.83004385964912</c:v>
                </c:pt>
                <c:pt idx="40">
                  <c:v>163.83004385964912</c:v>
                </c:pt>
                <c:pt idx="41">
                  <c:v>163.83004385964912</c:v>
                </c:pt>
                <c:pt idx="42">
                  <c:v>163.83004385964912</c:v>
                </c:pt>
                <c:pt idx="43">
                  <c:v>163.83004385964912</c:v>
                </c:pt>
                <c:pt idx="44">
                  <c:v>163.83004385964912</c:v>
                </c:pt>
                <c:pt idx="45">
                  <c:v>163.83004385964912</c:v>
                </c:pt>
                <c:pt idx="46">
                  <c:v>163.83004385964912</c:v>
                </c:pt>
                <c:pt idx="47">
                  <c:v>163.83004385964912</c:v>
                </c:pt>
                <c:pt idx="48">
                  <c:v>163.83004385964912</c:v>
                </c:pt>
                <c:pt idx="49">
                  <c:v>163.83004385964912</c:v>
                </c:pt>
                <c:pt idx="50">
                  <c:v>163.83004385964912</c:v>
                </c:pt>
                <c:pt idx="51">
                  <c:v>163.83004385964912</c:v>
                </c:pt>
                <c:pt idx="52">
                  <c:v>163.83004385964912</c:v>
                </c:pt>
                <c:pt idx="53">
                  <c:v>163.83004385964912</c:v>
                </c:pt>
                <c:pt idx="54">
                  <c:v>163.83004385964912</c:v>
                </c:pt>
                <c:pt idx="55">
                  <c:v>163.83004385964912</c:v>
                </c:pt>
                <c:pt idx="56">
                  <c:v>163.83004385964912</c:v>
                </c:pt>
                <c:pt idx="57">
                  <c:v>163.83004385964912</c:v>
                </c:pt>
                <c:pt idx="58">
                  <c:v>163.83004385964912</c:v>
                </c:pt>
                <c:pt idx="59">
                  <c:v>163.83004385964912</c:v>
                </c:pt>
                <c:pt idx="60">
                  <c:v>163.83004385964912</c:v>
                </c:pt>
                <c:pt idx="61">
                  <c:v>163.83004385964912</c:v>
                </c:pt>
                <c:pt idx="62">
                  <c:v>163.83004385964912</c:v>
                </c:pt>
                <c:pt idx="63">
                  <c:v>163.83004385964912</c:v>
                </c:pt>
                <c:pt idx="64">
                  <c:v>163.83004385964912</c:v>
                </c:pt>
                <c:pt idx="65">
                  <c:v>163.83004385964912</c:v>
                </c:pt>
                <c:pt idx="66">
                  <c:v>163.83004385964912</c:v>
                </c:pt>
                <c:pt idx="67">
                  <c:v>163.83004385964912</c:v>
                </c:pt>
                <c:pt idx="68">
                  <c:v>163.83004385964912</c:v>
                </c:pt>
                <c:pt idx="69">
                  <c:v>163.83004385964912</c:v>
                </c:pt>
                <c:pt idx="70">
                  <c:v>163.83004385964912</c:v>
                </c:pt>
                <c:pt idx="71">
                  <c:v>163.83004385964912</c:v>
                </c:pt>
                <c:pt idx="72">
                  <c:v>163.83004385964912</c:v>
                </c:pt>
                <c:pt idx="73">
                  <c:v>163.83004385964912</c:v>
                </c:pt>
                <c:pt idx="74">
                  <c:v>163.83004385964912</c:v>
                </c:pt>
                <c:pt idx="75">
                  <c:v>163.83004385964912</c:v>
                </c:pt>
                <c:pt idx="76">
                  <c:v>163.83004385964912</c:v>
                </c:pt>
                <c:pt idx="77">
                  <c:v>163.83004385964912</c:v>
                </c:pt>
                <c:pt idx="78">
                  <c:v>163.83004385964912</c:v>
                </c:pt>
                <c:pt idx="79">
                  <c:v>163.83004385964912</c:v>
                </c:pt>
                <c:pt idx="80">
                  <c:v>163.83004385964912</c:v>
                </c:pt>
                <c:pt idx="81">
                  <c:v>163.83004385964912</c:v>
                </c:pt>
                <c:pt idx="82">
                  <c:v>163.83004385964912</c:v>
                </c:pt>
                <c:pt idx="83">
                  <c:v>163.83004385964912</c:v>
                </c:pt>
                <c:pt idx="84">
                  <c:v>163.83004385964912</c:v>
                </c:pt>
                <c:pt idx="85">
                  <c:v>163.83004385964912</c:v>
                </c:pt>
                <c:pt idx="86">
                  <c:v>163.83004385964912</c:v>
                </c:pt>
                <c:pt idx="87">
                  <c:v>163.83004385964912</c:v>
                </c:pt>
                <c:pt idx="88">
                  <c:v>163.83004385964912</c:v>
                </c:pt>
                <c:pt idx="89">
                  <c:v>163.83004385964912</c:v>
                </c:pt>
                <c:pt idx="90">
                  <c:v>163.83004385964912</c:v>
                </c:pt>
                <c:pt idx="91">
                  <c:v>163.83004385964912</c:v>
                </c:pt>
                <c:pt idx="92">
                  <c:v>163.83004385964912</c:v>
                </c:pt>
                <c:pt idx="93">
                  <c:v>163.83004385964912</c:v>
                </c:pt>
                <c:pt idx="94">
                  <c:v>163.83004385964912</c:v>
                </c:pt>
                <c:pt idx="95">
                  <c:v>163.83004385964912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F-FE40-9E10-650F99FE5D39}"/>
            </c:ext>
          </c:extLst>
        </c:ser>
        <c:ser>
          <c:idx val="4"/>
          <c:order val="4"/>
          <c:tx>
            <c:strRef>
              <c:f>Load!$F$49</c:f>
              <c:strCache>
                <c:ptCount val="1"/>
                <c:pt idx="0">
                  <c:v>May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Load!$F$50:$F$145</c:f>
              <c:numCache>
                <c:formatCode>0.00</c:formatCode>
                <c:ptCount val="96"/>
                <c:pt idx="0">
                  <c:v>13.712499999999999</c:v>
                </c:pt>
                <c:pt idx="1">
                  <c:v>13.712499999999999</c:v>
                </c:pt>
                <c:pt idx="2">
                  <c:v>13.712499999999999</c:v>
                </c:pt>
                <c:pt idx="3">
                  <c:v>13.712499999999999</c:v>
                </c:pt>
                <c:pt idx="4">
                  <c:v>13.712499999999999</c:v>
                </c:pt>
                <c:pt idx="5">
                  <c:v>13.712499999999999</c:v>
                </c:pt>
                <c:pt idx="6">
                  <c:v>13.712499999999999</c:v>
                </c:pt>
                <c:pt idx="7">
                  <c:v>13.712499999999999</c:v>
                </c:pt>
                <c:pt idx="8">
                  <c:v>13.712499999999999</c:v>
                </c:pt>
                <c:pt idx="9">
                  <c:v>13.712499999999999</c:v>
                </c:pt>
                <c:pt idx="10">
                  <c:v>13.712499999999999</c:v>
                </c:pt>
                <c:pt idx="11">
                  <c:v>13.712499999999999</c:v>
                </c:pt>
                <c:pt idx="12">
                  <c:v>13.712499999999999</c:v>
                </c:pt>
                <c:pt idx="13">
                  <c:v>13.712499999999999</c:v>
                </c:pt>
                <c:pt idx="14">
                  <c:v>13.712499999999999</c:v>
                </c:pt>
                <c:pt idx="15">
                  <c:v>13.712499999999999</c:v>
                </c:pt>
                <c:pt idx="16">
                  <c:v>13.712499999999999</c:v>
                </c:pt>
                <c:pt idx="17">
                  <c:v>13.712499999999999</c:v>
                </c:pt>
                <c:pt idx="18">
                  <c:v>13.712499999999999</c:v>
                </c:pt>
                <c:pt idx="19">
                  <c:v>13.712499999999999</c:v>
                </c:pt>
                <c:pt idx="20">
                  <c:v>13.712499999999999</c:v>
                </c:pt>
                <c:pt idx="21">
                  <c:v>169.60197368421049</c:v>
                </c:pt>
                <c:pt idx="22">
                  <c:v>169.60197368421049</c:v>
                </c:pt>
                <c:pt idx="23">
                  <c:v>169.60197368421049</c:v>
                </c:pt>
                <c:pt idx="24">
                  <c:v>169.60197368421049</c:v>
                </c:pt>
                <c:pt idx="25">
                  <c:v>169.60197368421049</c:v>
                </c:pt>
                <c:pt idx="26">
                  <c:v>169.60197368421049</c:v>
                </c:pt>
                <c:pt idx="27">
                  <c:v>169.60197368421049</c:v>
                </c:pt>
                <c:pt idx="28">
                  <c:v>169.60197368421049</c:v>
                </c:pt>
                <c:pt idx="29">
                  <c:v>169.60197368421049</c:v>
                </c:pt>
                <c:pt idx="30">
                  <c:v>169.60197368421049</c:v>
                </c:pt>
                <c:pt idx="31">
                  <c:v>169.60197368421049</c:v>
                </c:pt>
                <c:pt idx="32">
                  <c:v>169.60197368421049</c:v>
                </c:pt>
                <c:pt idx="33">
                  <c:v>169.60197368421049</c:v>
                </c:pt>
                <c:pt idx="34">
                  <c:v>169.60197368421049</c:v>
                </c:pt>
                <c:pt idx="35">
                  <c:v>169.60197368421049</c:v>
                </c:pt>
                <c:pt idx="36">
                  <c:v>169.60197368421049</c:v>
                </c:pt>
                <c:pt idx="37">
                  <c:v>169.60197368421049</c:v>
                </c:pt>
                <c:pt idx="38">
                  <c:v>169.60197368421049</c:v>
                </c:pt>
                <c:pt idx="39">
                  <c:v>169.60197368421049</c:v>
                </c:pt>
                <c:pt idx="40">
                  <c:v>169.60197368421049</c:v>
                </c:pt>
                <c:pt idx="41">
                  <c:v>169.60197368421049</c:v>
                </c:pt>
                <c:pt idx="42">
                  <c:v>169.60197368421049</c:v>
                </c:pt>
                <c:pt idx="43">
                  <c:v>169.60197368421049</c:v>
                </c:pt>
                <c:pt idx="44">
                  <c:v>169.60197368421049</c:v>
                </c:pt>
                <c:pt idx="45">
                  <c:v>169.60197368421049</c:v>
                </c:pt>
                <c:pt idx="46">
                  <c:v>169.60197368421049</c:v>
                </c:pt>
                <c:pt idx="47">
                  <c:v>169.60197368421049</c:v>
                </c:pt>
                <c:pt idx="48">
                  <c:v>169.60197368421049</c:v>
                </c:pt>
                <c:pt idx="49">
                  <c:v>169.60197368421049</c:v>
                </c:pt>
                <c:pt idx="50">
                  <c:v>169.60197368421049</c:v>
                </c:pt>
                <c:pt idx="51">
                  <c:v>169.60197368421049</c:v>
                </c:pt>
                <c:pt idx="52">
                  <c:v>169.60197368421049</c:v>
                </c:pt>
                <c:pt idx="53">
                  <c:v>169.60197368421049</c:v>
                </c:pt>
                <c:pt idx="54">
                  <c:v>169.60197368421049</c:v>
                </c:pt>
                <c:pt idx="55">
                  <c:v>169.60197368421049</c:v>
                </c:pt>
                <c:pt idx="56">
                  <c:v>169.60197368421049</c:v>
                </c:pt>
                <c:pt idx="57">
                  <c:v>169.60197368421049</c:v>
                </c:pt>
                <c:pt idx="58">
                  <c:v>169.60197368421049</c:v>
                </c:pt>
                <c:pt idx="59">
                  <c:v>169.60197368421049</c:v>
                </c:pt>
                <c:pt idx="60">
                  <c:v>169.60197368421049</c:v>
                </c:pt>
                <c:pt idx="61">
                  <c:v>169.60197368421049</c:v>
                </c:pt>
                <c:pt idx="62">
                  <c:v>169.60197368421049</c:v>
                </c:pt>
                <c:pt idx="63">
                  <c:v>169.60197368421049</c:v>
                </c:pt>
                <c:pt idx="64">
                  <c:v>169.60197368421049</c:v>
                </c:pt>
                <c:pt idx="65">
                  <c:v>169.60197368421049</c:v>
                </c:pt>
                <c:pt idx="66">
                  <c:v>169.60197368421049</c:v>
                </c:pt>
                <c:pt idx="67">
                  <c:v>169.60197368421049</c:v>
                </c:pt>
                <c:pt idx="68">
                  <c:v>169.60197368421049</c:v>
                </c:pt>
                <c:pt idx="69">
                  <c:v>169.60197368421049</c:v>
                </c:pt>
                <c:pt idx="70">
                  <c:v>169.60197368421049</c:v>
                </c:pt>
                <c:pt idx="71">
                  <c:v>169.60197368421049</c:v>
                </c:pt>
                <c:pt idx="72">
                  <c:v>169.60197368421049</c:v>
                </c:pt>
                <c:pt idx="73">
                  <c:v>169.60197368421049</c:v>
                </c:pt>
                <c:pt idx="74">
                  <c:v>169.60197368421049</c:v>
                </c:pt>
                <c:pt idx="75">
                  <c:v>169.60197368421049</c:v>
                </c:pt>
                <c:pt idx="76">
                  <c:v>169.60197368421049</c:v>
                </c:pt>
                <c:pt idx="77">
                  <c:v>169.60197368421049</c:v>
                </c:pt>
                <c:pt idx="78">
                  <c:v>169.60197368421049</c:v>
                </c:pt>
                <c:pt idx="79">
                  <c:v>169.60197368421049</c:v>
                </c:pt>
                <c:pt idx="80">
                  <c:v>169.60197368421049</c:v>
                </c:pt>
                <c:pt idx="81">
                  <c:v>169.60197368421049</c:v>
                </c:pt>
                <c:pt idx="82">
                  <c:v>169.60197368421049</c:v>
                </c:pt>
                <c:pt idx="83">
                  <c:v>169.60197368421049</c:v>
                </c:pt>
                <c:pt idx="84">
                  <c:v>169.60197368421049</c:v>
                </c:pt>
                <c:pt idx="85">
                  <c:v>169.60197368421049</c:v>
                </c:pt>
                <c:pt idx="86">
                  <c:v>169.60197368421049</c:v>
                </c:pt>
                <c:pt idx="87">
                  <c:v>169.60197368421049</c:v>
                </c:pt>
                <c:pt idx="88">
                  <c:v>169.60197368421049</c:v>
                </c:pt>
                <c:pt idx="89">
                  <c:v>169.60197368421049</c:v>
                </c:pt>
                <c:pt idx="90">
                  <c:v>169.60197368421049</c:v>
                </c:pt>
                <c:pt idx="91">
                  <c:v>169.60197368421049</c:v>
                </c:pt>
                <c:pt idx="92">
                  <c:v>169.60197368421049</c:v>
                </c:pt>
                <c:pt idx="93">
                  <c:v>169.60197368421049</c:v>
                </c:pt>
                <c:pt idx="94">
                  <c:v>169.60197368421049</c:v>
                </c:pt>
                <c:pt idx="95">
                  <c:v>169.60197368421049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DF-FE40-9E10-650F99FE5D39}"/>
            </c:ext>
          </c:extLst>
        </c:ser>
        <c:ser>
          <c:idx val="5"/>
          <c:order val="5"/>
          <c:tx>
            <c:strRef>
              <c:f>Load!$G$49</c:f>
              <c:strCache>
                <c:ptCount val="1"/>
                <c:pt idx="0">
                  <c:v>Jun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Load!$G$50:$G$145</c:f>
              <c:numCache>
                <c:formatCode>0.00</c:formatCode>
                <c:ptCount val="96"/>
                <c:pt idx="0">
                  <c:v>15.237499999999997</c:v>
                </c:pt>
                <c:pt idx="1">
                  <c:v>15.237499999999997</c:v>
                </c:pt>
                <c:pt idx="2">
                  <c:v>15.237499999999997</c:v>
                </c:pt>
                <c:pt idx="3">
                  <c:v>15.237499999999997</c:v>
                </c:pt>
                <c:pt idx="4">
                  <c:v>15.237499999999997</c:v>
                </c:pt>
                <c:pt idx="5">
                  <c:v>15.237499999999997</c:v>
                </c:pt>
                <c:pt idx="6">
                  <c:v>15.237499999999997</c:v>
                </c:pt>
                <c:pt idx="7">
                  <c:v>15.237499999999997</c:v>
                </c:pt>
                <c:pt idx="8">
                  <c:v>15.237499999999997</c:v>
                </c:pt>
                <c:pt idx="9">
                  <c:v>15.237499999999997</c:v>
                </c:pt>
                <c:pt idx="10">
                  <c:v>15.237499999999997</c:v>
                </c:pt>
                <c:pt idx="11">
                  <c:v>15.237499999999997</c:v>
                </c:pt>
                <c:pt idx="12">
                  <c:v>15.237499999999997</c:v>
                </c:pt>
                <c:pt idx="13">
                  <c:v>15.237499999999997</c:v>
                </c:pt>
                <c:pt idx="14">
                  <c:v>15.237499999999997</c:v>
                </c:pt>
                <c:pt idx="15">
                  <c:v>15.237499999999997</c:v>
                </c:pt>
                <c:pt idx="16">
                  <c:v>15.237499999999997</c:v>
                </c:pt>
                <c:pt idx="17">
                  <c:v>15.237499999999997</c:v>
                </c:pt>
                <c:pt idx="18">
                  <c:v>15.237499999999997</c:v>
                </c:pt>
                <c:pt idx="19">
                  <c:v>15.237499999999997</c:v>
                </c:pt>
                <c:pt idx="20">
                  <c:v>15.237499999999997</c:v>
                </c:pt>
                <c:pt idx="21">
                  <c:v>188.46381578947364</c:v>
                </c:pt>
                <c:pt idx="22">
                  <c:v>188.46381578947364</c:v>
                </c:pt>
                <c:pt idx="23">
                  <c:v>188.46381578947364</c:v>
                </c:pt>
                <c:pt idx="24">
                  <c:v>188.46381578947364</c:v>
                </c:pt>
                <c:pt idx="25">
                  <c:v>188.46381578947364</c:v>
                </c:pt>
                <c:pt idx="26">
                  <c:v>188.46381578947364</c:v>
                </c:pt>
                <c:pt idx="27">
                  <c:v>188.46381578947364</c:v>
                </c:pt>
                <c:pt idx="28">
                  <c:v>188.46381578947364</c:v>
                </c:pt>
                <c:pt idx="29">
                  <c:v>188.46381578947364</c:v>
                </c:pt>
                <c:pt idx="30">
                  <c:v>188.46381578947364</c:v>
                </c:pt>
                <c:pt idx="31">
                  <c:v>188.46381578947364</c:v>
                </c:pt>
                <c:pt idx="32">
                  <c:v>188.46381578947364</c:v>
                </c:pt>
                <c:pt idx="33">
                  <c:v>188.46381578947364</c:v>
                </c:pt>
                <c:pt idx="34">
                  <c:v>188.46381578947364</c:v>
                </c:pt>
                <c:pt idx="35">
                  <c:v>188.46381578947364</c:v>
                </c:pt>
                <c:pt idx="36">
                  <c:v>188.46381578947364</c:v>
                </c:pt>
                <c:pt idx="37">
                  <c:v>188.46381578947364</c:v>
                </c:pt>
                <c:pt idx="38">
                  <c:v>188.46381578947364</c:v>
                </c:pt>
                <c:pt idx="39">
                  <c:v>188.46381578947364</c:v>
                </c:pt>
                <c:pt idx="40">
                  <c:v>188.46381578947364</c:v>
                </c:pt>
                <c:pt idx="41">
                  <c:v>188.46381578947364</c:v>
                </c:pt>
                <c:pt idx="42">
                  <c:v>188.46381578947364</c:v>
                </c:pt>
                <c:pt idx="43">
                  <c:v>188.46381578947364</c:v>
                </c:pt>
                <c:pt idx="44">
                  <c:v>188.46381578947364</c:v>
                </c:pt>
                <c:pt idx="45">
                  <c:v>188.46381578947364</c:v>
                </c:pt>
                <c:pt idx="46">
                  <c:v>188.46381578947364</c:v>
                </c:pt>
                <c:pt idx="47">
                  <c:v>188.46381578947364</c:v>
                </c:pt>
                <c:pt idx="48">
                  <c:v>188.46381578947364</c:v>
                </c:pt>
                <c:pt idx="49">
                  <c:v>188.46381578947364</c:v>
                </c:pt>
                <c:pt idx="50">
                  <c:v>188.46381578947364</c:v>
                </c:pt>
                <c:pt idx="51">
                  <c:v>188.46381578947364</c:v>
                </c:pt>
                <c:pt idx="52">
                  <c:v>188.46381578947364</c:v>
                </c:pt>
                <c:pt idx="53">
                  <c:v>188.46381578947364</c:v>
                </c:pt>
                <c:pt idx="54">
                  <c:v>188.46381578947364</c:v>
                </c:pt>
                <c:pt idx="55">
                  <c:v>188.46381578947364</c:v>
                </c:pt>
                <c:pt idx="56">
                  <c:v>188.46381578947364</c:v>
                </c:pt>
                <c:pt idx="57">
                  <c:v>188.46381578947364</c:v>
                </c:pt>
                <c:pt idx="58">
                  <c:v>188.46381578947364</c:v>
                </c:pt>
                <c:pt idx="59">
                  <c:v>188.46381578947364</c:v>
                </c:pt>
                <c:pt idx="60">
                  <c:v>188.46381578947364</c:v>
                </c:pt>
                <c:pt idx="61">
                  <c:v>188.46381578947364</c:v>
                </c:pt>
                <c:pt idx="62">
                  <c:v>188.46381578947364</c:v>
                </c:pt>
                <c:pt idx="63">
                  <c:v>188.46381578947364</c:v>
                </c:pt>
                <c:pt idx="64">
                  <c:v>188.46381578947364</c:v>
                </c:pt>
                <c:pt idx="65">
                  <c:v>188.46381578947364</c:v>
                </c:pt>
                <c:pt idx="66">
                  <c:v>188.46381578947364</c:v>
                </c:pt>
                <c:pt idx="67">
                  <c:v>188.46381578947364</c:v>
                </c:pt>
                <c:pt idx="68">
                  <c:v>188.46381578947364</c:v>
                </c:pt>
                <c:pt idx="69">
                  <c:v>188.46381578947364</c:v>
                </c:pt>
                <c:pt idx="70">
                  <c:v>188.46381578947364</c:v>
                </c:pt>
                <c:pt idx="71">
                  <c:v>188.46381578947364</c:v>
                </c:pt>
                <c:pt idx="72">
                  <c:v>188.46381578947364</c:v>
                </c:pt>
                <c:pt idx="73">
                  <c:v>188.46381578947364</c:v>
                </c:pt>
                <c:pt idx="74">
                  <c:v>188.46381578947364</c:v>
                </c:pt>
                <c:pt idx="75">
                  <c:v>188.46381578947364</c:v>
                </c:pt>
                <c:pt idx="76">
                  <c:v>188.46381578947364</c:v>
                </c:pt>
                <c:pt idx="77">
                  <c:v>188.46381578947364</c:v>
                </c:pt>
                <c:pt idx="78">
                  <c:v>188.46381578947364</c:v>
                </c:pt>
                <c:pt idx="79">
                  <c:v>188.46381578947364</c:v>
                </c:pt>
                <c:pt idx="80">
                  <c:v>188.46381578947364</c:v>
                </c:pt>
                <c:pt idx="81">
                  <c:v>188.46381578947364</c:v>
                </c:pt>
                <c:pt idx="82">
                  <c:v>188.46381578947364</c:v>
                </c:pt>
                <c:pt idx="83">
                  <c:v>188.46381578947364</c:v>
                </c:pt>
                <c:pt idx="84">
                  <c:v>188.46381578947364</c:v>
                </c:pt>
                <c:pt idx="85">
                  <c:v>188.46381578947364</c:v>
                </c:pt>
                <c:pt idx="86">
                  <c:v>188.46381578947364</c:v>
                </c:pt>
                <c:pt idx="87">
                  <c:v>188.46381578947364</c:v>
                </c:pt>
                <c:pt idx="88">
                  <c:v>188.46381578947364</c:v>
                </c:pt>
                <c:pt idx="89">
                  <c:v>188.46381578947364</c:v>
                </c:pt>
                <c:pt idx="90">
                  <c:v>188.46381578947364</c:v>
                </c:pt>
                <c:pt idx="91">
                  <c:v>188.46381578947364</c:v>
                </c:pt>
                <c:pt idx="92">
                  <c:v>188.46381578947364</c:v>
                </c:pt>
                <c:pt idx="93">
                  <c:v>188.46381578947364</c:v>
                </c:pt>
                <c:pt idx="94">
                  <c:v>188.46381578947364</c:v>
                </c:pt>
                <c:pt idx="95">
                  <c:v>188.46381578947364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DF-FE40-9E10-650F99FE5D39}"/>
            </c:ext>
          </c:extLst>
        </c:ser>
        <c:ser>
          <c:idx val="6"/>
          <c:order val="6"/>
          <c:tx>
            <c:strRef>
              <c:f>Load!$H$49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Load!$H$50:$H$145</c:f>
              <c:numCache>
                <c:formatCode>0.00</c:formatCode>
                <c:ptCount val="96"/>
                <c:pt idx="0">
                  <c:v>20.083333333333336</c:v>
                </c:pt>
                <c:pt idx="1">
                  <c:v>20.083333333333336</c:v>
                </c:pt>
                <c:pt idx="2">
                  <c:v>20.083333333333336</c:v>
                </c:pt>
                <c:pt idx="3">
                  <c:v>20.083333333333336</c:v>
                </c:pt>
                <c:pt idx="4">
                  <c:v>20.083333333333336</c:v>
                </c:pt>
                <c:pt idx="5">
                  <c:v>20.083333333333336</c:v>
                </c:pt>
                <c:pt idx="6">
                  <c:v>20.083333333333336</c:v>
                </c:pt>
                <c:pt idx="7">
                  <c:v>20.083333333333336</c:v>
                </c:pt>
                <c:pt idx="8">
                  <c:v>20.083333333333336</c:v>
                </c:pt>
                <c:pt idx="9">
                  <c:v>20.083333333333336</c:v>
                </c:pt>
                <c:pt idx="10">
                  <c:v>20.083333333333336</c:v>
                </c:pt>
                <c:pt idx="11">
                  <c:v>20.083333333333336</c:v>
                </c:pt>
                <c:pt idx="12">
                  <c:v>20.083333333333336</c:v>
                </c:pt>
                <c:pt idx="13">
                  <c:v>20.083333333333336</c:v>
                </c:pt>
                <c:pt idx="14">
                  <c:v>20.083333333333336</c:v>
                </c:pt>
                <c:pt idx="15">
                  <c:v>20.083333333333336</c:v>
                </c:pt>
                <c:pt idx="16">
                  <c:v>20.083333333333336</c:v>
                </c:pt>
                <c:pt idx="17">
                  <c:v>20.083333333333336</c:v>
                </c:pt>
                <c:pt idx="18">
                  <c:v>20.083333333333336</c:v>
                </c:pt>
                <c:pt idx="19">
                  <c:v>20.083333333333336</c:v>
                </c:pt>
                <c:pt idx="20">
                  <c:v>20.083333333333336</c:v>
                </c:pt>
                <c:pt idx="21">
                  <c:v>248.39912280701753</c:v>
                </c:pt>
                <c:pt idx="22">
                  <c:v>248.39912280701753</c:v>
                </c:pt>
                <c:pt idx="23">
                  <c:v>248.39912280701753</c:v>
                </c:pt>
                <c:pt idx="24">
                  <c:v>248.39912280701753</c:v>
                </c:pt>
                <c:pt idx="25">
                  <c:v>248.39912280701753</c:v>
                </c:pt>
                <c:pt idx="26">
                  <c:v>248.39912280701753</c:v>
                </c:pt>
                <c:pt idx="27">
                  <c:v>248.39912280701753</c:v>
                </c:pt>
                <c:pt idx="28">
                  <c:v>248.39912280701753</c:v>
                </c:pt>
                <c:pt idx="29">
                  <c:v>248.39912280701753</c:v>
                </c:pt>
                <c:pt idx="30">
                  <c:v>248.39912280701753</c:v>
                </c:pt>
                <c:pt idx="31">
                  <c:v>248.39912280701753</c:v>
                </c:pt>
                <c:pt idx="32">
                  <c:v>248.39912280701753</c:v>
                </c:pt>
                <c:pt idx="33">
                  <c:v>248.39912280701753</c:v>
                </c:pt>
                <c:pt idx="34">
                  <c:v>248.39912280701753</c:v>
                </c:pt>
                <c:pt idx="35">
                  <c:v>248.39912280701753</c:v>
                </c:pt>
                <c:pt idx="36">
                  <c:v>248.39912280701753</c:v>
                </c:pt>
                <c:pt idx="37">
                  <c:v>248.39912280701753</c:v>
                </c:pt>
                <c:pt idx="38">
                  <c:v>248.39912280701753</c:v>
                </c:pt>
                <c:pt idx="39">
                  <c:v>248.39912280701753</c:v>
                </c:pt>
                <c:pt idx="40">
                  <c:v>248.39912280701753</c:v>
                </c:pt>
                <c:pt idx="41">
                  <c:v>248.39912280701753</c:v>
                </c:pt>
                <c:pt idx="42">
                  <c:v>248.39912280701753</c:v>
                </c:pt>
                <c:pt idx="43">
                  <c:v>248.39912280701753</c:v>
                </c:pt>
                <c:pt idx="44">
                  <c:v>248.39912280701753</c:v>
                </c:pt>
                <c:pt idx="45">
                  <c:v>248.39912280701753</c:v>
                </c:pt>
                <c:pt idx="46">
                  <c:v>248.39912280701753</c:v>
                </c:pt>
                <c:pt idx="47">
                  <c:v>248.39912280701753</c:v>
                </c:pt>
                <c:pt idx="48">
                  <c:v>248.39912280701753</c:v>
                </c:pt>
                <c:pt idx="49">
                  <c:v>248.39912280701753</c:v>
                </c:pt>
                <c:pt idx="50">
                  <c:v>248.39912280701753</c:v>
                </c:pt>
                <c:pt idx="51">
                  <c:v>248.39912280701753</c:v>
                </c:pt>
                <c:pt idx="52">
                  <c:v>248.39912280701753</c:v>
                </c:pt>
                <c:pt idx="53">
                  <c:v>248.39912280701753</c:v>
                </c:pt>
                <c:pt idx="54">
                  <c:v>248.39912280701753</c:v>
                </c:pt>
                <c:pt idx="55">
                  <c:v>248.39912280701753</c:v>
                </c:pt>
                <c:pt idx="56">
                  <c:v>248.39912280701753</c:v>
                </c:pt>
                <c:pt idx="57">
                  <c:v>248.39912280701753</c:v>
                </c:pt>
                <c:pt idx="58">
                  <c:v>248.39912280701753</c:v>
                </c:pt>
                <c:pt idx="59">
                  <c:v>248.39912280701753</c:v>
                </c:pt>
                <c:pt idx="60">
                  <c:v>248.39912280701753</c:v>
                </c:pt>
                <c:pt idx="61">
                  <c:v>248.39912280701753</c:v>
                </c:pt>
                <c:pt idx="62">
                  <c:v>248.39912280701753</c:v>
                </c:pt>
                <c:pt idx="63">
                  <c:v>248.39912280701753</c:v>
                </c:pt>
                <c:pt idx="64">
                  <c:v>248.39912280701753</c:v>
                </c:pt>
                <c:pt idx="65">
                  <c:v>248.39912280701753</c:v>
                </c:pt>
                <c:pt idx="66">
                  <c:v>248.39912280701753</c:v>
                </c:pt>
                <c:pt idx="67">
                  <c:v>248.39912280701753</c:v>
                </c:pt>
                <c:pt idx="68">
                  <c:v>248.39912280701753</c:v>
                </c:pt>
                <c:pt idx="69">
                  <c:v>248.39912280701753</c:v>
                </c:pt>
                <c:pt idx="70">
                  <c:v>248.39912280701753</c:v>
                </c:pt>
                <c:pt idx="71">
                  <c:v>248.39912280701753</c:v>
                </c:pt>
                <c:pt idx="72">
                  <c:v>248.39912280701753</c:v>
                </c:pt>
                <c:pt idx="73">
                  <c:v>248.39912280701753</c:v>
                </c:pt>
                <c:pt idx="74">
                  <c:v>248.39912280701753</c:v>
                </c:pt>
                <c:pt idx="75">
                  <c:v>248.39912280701753</c:v>
                </c:pt>
                <c:pt idx="76">
                  <c:v>248.39912280701753</c:v>
                </c:pt>
                <c:pt idx="77">
                  <c:v>248.39912280701753</c:v>
                </c:pt>
                <c:pt idx="78">
                  <c:v>248.39912280701753</c:v>
                </c:pt>
                <c:pt idx="79">
                  <c:v>248.39912280701753</c:v>
                </c:pt>
                <c:pt idx="80">
                  <c:v>248.39912280701753</c:v>
                </c:pt>
                <c:pt idx="81">
                  <c:v>248.39912280701753</c:v>
                </c:pt>
                <c:pt idx="82">
                  <c:v>248.39912280701753</c:v>
                </c:pt>
                <c:pt idx="83">
                  <c:v>248.39912280701753</c:v>
                </c:pt>
                <c:pt idx="84">
                  <c:v>248.39912280701753</c:v>
                </c:pt>
                <c:pt idx="85">
                  <c:v>248.39912280701753</c:v>
                </c:pt>
                <c:pt idx="86">
                  <c:v>248.39912280701753</c:v>
                </c:pt>
                <c:pt idx="87">
                  <c:v>248.39912280701753</c:v>
                </c:pt>
                <c:pt idx="88">
                  <c:v>248.39912280701753</c:v>
                </c:pt>
                <c:pt idx="89">
                  <c:v>248.39912280701753</c:v>
                </c:pt>
                <c:pt idx="90">
                  <c:v>248.39912280701753</c:v>
                </c:pt>
                <c:pt idx="91">
                  <c:v>248.39912280701753</c:v>
                </c:pt>
                <c:pt idx="92">
                  <c:v>248.39912280701753</c:v>
                </c:pt>
                <c:pt idx="93">
                  <c:v>248.39912280701753</c:v>
                </c:pt>
                <c:pt idx="94">
                  <c:v>248.39912280701753</c:v>
                </c:pt>
                <c:pt idx="95">
                  <c:v>248.39912280701753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DF-FE40-9E10-650F99FE5D39}"/>
            </c:ext>
          </c:extLst>
        </c:ser>
        <c:ser>
          <c:idx val="7"/>
          <c:order val="7"/>
          <c:tx>
            <c:strRef>
              <c:f>Load!$I$49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Load!$I$50:$I$145</c:f>
              <c:numCache>
                <c:formatCode>0.00</c:formatCode>
                <c:ptCount val="96"/>
                <c:pt idx="0">
                  <c:v>21.316666666666666</c:v>
                </c:pt>
                <c:pt idx="1">
                  <c:v>21.316666666666666</c:v>
                </c:pt>
                <c:pt idx="2">
                  <c:v>21.316666666666666</c:v>
                </c:pt>
                <c:pt idx="3">
                  <c:v>21.316666666666666</c:v>
                </c:pt>
                <c:pt idx="4">
                  <c:v>21.316666666666666</c:v>
                </c:pt>
                <c:pt idx="5">
                  <c:v>21.316666666666666</c:v>
                </c:pt>
                <c:pt idx="6">
                  <c:v>21.316666666666666</c:v>
                </c:pt>
                <c:pt idx="7">
                  <c:v>21.316666666666666</c:v>
                </c:pt>
                <c:pt idx="8">
                  <c:v>21.316666666666666</c:v>
                </c:pt>
                <c:pt idx="9">
                  <c:v>21.316666666666666</c:v>
                </c:pt>
                <c:pt idx="10">
                  <c:v>21.316666666666666</c:v>
                </c:pt>
                <c:pt idx="11">
                  <c:v>21.316666666666666</c:v>
                </c:pt>
                <c:pt idx="12">
                  <c:v>21.316666666666666</c:v>
                </c:pt>
                <c:pt idx="13">
                  <c:v>21.316666666666666</c:v>
                </c:pt>
                <c:pt idx="14">
                  <c:v>21.316666666666666</c:v>
                </c:pt>
                <c:pt idx="15">
                  <c:v>21.316666666666666</c:v>
                </c:pt>
                <c:pt idx="16">
                  <c:v>21.316666666666666</c:v>
                </c:pt>
                <c:pt idx="17">
                  <c:v>21.316666666666666</c:v>
                </c:pt>
                <c:pt idx="18">
                  <c:v>21.316666666666666</c:v>
                </c:pt>
                <c:pt idx="19">
                  <c:v>21.316666666666666</c:v>
                </c:pt>
                <c:pt idx="20">
                  <c:v>21.316666666666666</c:v>
                </c:pt>
                <c:pt idx="21">
                  <c:v>263.65350877192986</c:v>
                </c:pt>
                <c:pt idx="22">
                  <c:v>263.65350877192986</c:v>
                </c:pt>
                <c:pt idx="23">
                  <c:v>263.65350877192986</c:v>
                </c:pt>
                <c:pt idx="24">
                  <c:v>263.65350877192986</c:v>
                </c:pt>
                <c:pt idx="25">
                  <c:v>263.65350877192986</c:v>
                </c:pt>
                <c:pt idx="26">
                  <c:v>263.65350877192986</c:v>
                </c:pt>
                <c:pt idx="27">
                  <c:v>263.65350877192986</c:v>
                </c:pt>
                <c:pt idx="28">
                  <c:v>263.65350877192986</c:v>
                </c:pt>
                <c:pt idx="29">
                  <c:v>263.65350877192986</c:v>
                </c:pt>
                <c:pt idx="30">
                  <c:v>263.65350877192986</c:v>
                </c:pt>
                <c:pt idx="31">
                  <c:v>263.65350877192986</c:v>
                </c:pt>
                <c:pt idx="32">
                  <c:v>263.65350877192986</c:v>
                </c:pt>
                <c:pt idx="33">
                  <c:v>263.65350877192986</c:v>
                </c:pt>
                <c:pt idx="34">
                  <c:v>263.65350877192986</c:v>
                </c:pt>
                <c:pt idx="35">
                  <c:v>263.65350877192986</c:v>
                </c:pt>
                <c:pt idx="36">
                  <c:v>263.65350877192986</c:v>
                </c:pt>
                <c:pt idx="37">
                  <c:v>263.65350877192986</c:v>
                </c:pt>
                <c:pt idx="38">
                  <c:v>263.65350877192986</c:v>
                </c:pt>
                <c:pt idx="39">
                  <c:v>263.65350877192986</c:v>
                </c:pt>
                <c:pt idx="40">
                  <c:v>263.65350877192986</c:v>
                </c:pt>
                <c:pt idx="41">
                  <c:v>263.65350877192986</c:v>
                </c:pt>
                <c:pt idx="42">
                  <c:v>263.65350877192986</c:v>
                </c:pt>
                <c:pt idx="43">
                  <c:v>263.65350877192986</c:v>
                </c:pt>
                <c:pt idx="44">
                  <c:v>263.65350877192986</c:v>
                </c:pt>
                <c:pt idx="45">
                  <c:v>263.65350877192986</c:v>
                </c:pt>
                <c:pt idx="46">
                  <c:v>263.65350877192986</c:v>
                </c:pt>
                <c:pt idx="47">
                  <c:v>263.65350877192986</c:v>
                </c:pt>
                <c:pt idx="48">
                  <c:v>263.65350877192986</c:v>
                </c:pt>
                <c:pt idx="49">
                  <c:v>263.65350877192986</c:v>
                </c:pt>
                <c:pt idx="50">
                  <c:v>263.65350877192986</c:v>
                </c:pt>
                <c:pt idx="51">
                  <c:v>263.65350877192986</c:v>
                </c:pt>
                <c:pt idx="52">
                  <c:v>263.65350877192986</c:v>
                </c:pt>
                <c:pt idx="53">
                  <c:v>263.65350877192986</c:v>
                </c:pt>
                <c:pt idx="54">
                  <c:v>263.65350877192986</c:v>
                </c:pt>
                <c:pt idx="55">
                  <c:v>263.65350877192986</c:v>
                </c:pt>
                <c:pt idx="56">
                  <c:v>263.65350877192986</c:v>
                </c:pt>
                <c:pt idx="57">
                  <c:v>263.65350877192986</c:v>
                </c:pt>
                <c:pt idx="58">
                  <c:v>263.65350877192986</c:v>
                </c:pt>
                <c:pt idx="59">
                  <c:v>263.65350877192986</c:v>
                </c:pt>
                <c:pt idx="60">
                  <c:v>263.65350877192986</c:v>
                </c:pt>
                <c:pt idx="61">
                  <c:v>263.65350877192986</c:v>
                </c:pt>
                <c:pt idx="62">
                  <c:v>263.65350877192986</c:v>
                </c:pt>
                <c:pt idx="63">
                  <c:v>263.65350877192986</c:v>
                </c:pt>
                <c:pt idx="64">
                  <c:v>263.65350877192986</c:v>
                </c:pt>
                <c:pt idx="65">
                  <c:v>263.65350877192986</c:v>
                </c:pt>
                <c:pt idx="66">
                  <c:v>263.65350877192986</c:v>
                </c:pt>
                <c:pt idx="67">
                  <c:v>263.65350877192986</c:v>
                </c:pt>
                <c:pt idx="68">
                  <c:v>263.65350877192986</c:v>
                </c:pt>
                <c:pt idx="69">
                  <c:v>263.65350877192986</c:v>
                </c:pt>
                <c:pt idx="70">
                  <c:v>263.65350877192986</c:v>
                </c:pt>
                <c:pt idx="71">
                  <c:v>263.65350877192986</c:v>
                </c:pt>
                <c:pt idx="72">
                  <c:v>263.65350877192986</c:v>
                </c:pt>
                <c:pt idx="73">
                  <c:v>263.65350877192986</c:v>
                </c:pt>
                <c:pt idx="74">
                  <c:v>263.65350877192986</c:v>
                </c:pt>
                <c:pt idx="75">
                  <c:v>263.65350877192986</c:v>
                </c:pt>
                <c:pt idx="76">
                  <c:v>263.65350877192986</c:v>
                </c:pt>
                <c:pt idx="77">
                  <c:v>263.65350877192986</c:v>
                </c:pt>
                <c:pt idx="78">
                  <c:v>263.65350877192986</c:v>
                </c:pt>
                <c:pt idx="79">
                  <c:v>263.65350877192986</c:v>
                </c:pt>
                <c:pt idx="80">
                  <c:v>263.65350877192986</c:v>
                </c:pt>
                <c:pt idx="81">
                  <c:v>263.65350877192986</c:v>
                </c:pt>
                <c:pt idx="82">
                  <c:v>263.65350877192986</c:v>
                </c:pt>
                <c:pt idx="83">
                  <c:v>263.65350877192986</c:v>
                </c:pt>
                <c:pt idx="84">
                  <c:v>263.65350877192986</c:v>
                </c:pt>
                <c:pt idx="85">
                  <c:v>263.65350877192986</c:v>
                </c:pt>
                <c:pt idx="86">
                  <c:v>263.65350877192986</c:v>
                </c:pt>
                <c:pt idx="87">
                  <c:v>263.65350877192986</c:v>
                </c:pt>
                <c:pt idx="88">
                  <c:v>263.65350877192986</c:v>
                </c:pt>
                <c:pt idx="89">
                  <c:v>263.65350877192986</c:v>
                </c:pt>
                <c:pt idx="90">
                  <c:v>263.65350877192986</c:v>
                </c:pt>
                <c:pt idx="91">
                  <c:v>263.65350877192986</c:v>
                </c:pt>
                <c:pt idx="92">
                  <c:v>263.65350877192986</c:v>
                </c:pt>
                <c:pt idx="93">
                  <c:v>263.65350877192986</c:v>
                </c:pt>
                <c:pt idx="94">
                  <c:v>263.65350877192986</c:v>
                </c:pt>
                <c:pt idx="95">
                  <c:v>263.65350877192986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DF-FE40-9E10-650F99FE5D39}"/>
            </c:ext>
          </c:extLst>
        </c:ser>
        <c:ser>
          <c:idx val="8"/>
          <c:order val="8"/>
          <c:tx>
            <c:strRef>
              <c:f>Load!$J$49</c:f>
              <c:strCache>
                <c:ptCount val="1"/>
                <c:pt idx="0">
                  <c:v>Sep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Load!$J$50:$J$145</c:f>
              <c:numCache>
                <c:formatCode>0.00</c:formatCode>
                <c:ptCount val="96"/>
                <c:pt idx="0">
                  <c:v>18.645833333333336</c:v>
                </c:pt>
                <c:pt idx="1">
                  <c:v>18.645833333333336</c:v>
                </c:pt>
                <c:pt idx="2">
                  <c:v>18.645833333333336</c:v>
                </c:pt>
                <c:pt idx="3">
                  <c:v>18.645833333333336</c:v>
                </c:pt>
                <c:pt idx="4">
                  <c:v>18.645833333333336</c:v>
                </c:pt>
                <c:pt idx="5">
                  <c:v>18.645833333333336</c:v>
                </c:pt>
                <c:pt idx="6">
                  <c:v>18.645833333333336</c:v>
                </c:pt>
                <c:pt idx="7">
                  <c:v>18.645833333333336</c:v>
                </c:pt>
                <c:pt idx="8">
                  <c:v>18.645833333333336</c:v>
                </c:pt>
                <c:pt idx="9">
                  <c:v>18.645833333333336</c:v>
                </c:pt>
                <c:pt idx="10">
                  <c:v>18.645833333333336</c:v>
                </c:pt>
                <c:pt idx="11">
                  <c:v>18.645833333333336</c:v>
                </c:pt>
                <c:pt idx="12">
                  <c:v>18.645833333333336</c:v>
                </c:pt>
                <c:pt idx="13">
                  <c:v>18.645833333333336</c:v>
                </c:pt>
                <c:pt idx="14">
                  <c:v>18.645833333333336</c:v>
                </c:pt>
                <c:pt idx="15">
                  <c:v>18.645833333333336</c:v>
                </c:pt>
                <c:pt idx="16">
                  <c:v>18.645833333333336</c:v>
                </c:pt>
                <c:pt idx="17">
                  <c:v>18.645833333333336</c:v>
                </c:pt>
                <c:pt idx="18">
                  <c:v>18.645833333333336</c:v>
                </c:pt>
                <c:pt idx="19">
                  <c:v>18.645833333333336</c:v>
                </c:pt>
                <c:pt idx="20">
                  <c:v>18.645833333333336</c:v>
                </c:pt>
                <c:pt idx="21">
                  <c:v>230.61951754385964</c:v>
                </c:pt>
                <c:pt idx="22">
                  <c:v>230.61951754385964</c:v>
                </c:pt>
                <c:pt idx="23">
                  <c:v>230.61951754385964</c:v>
                </c:pt>
                <c:pt idx="24">
                  <c:v>230.61951754385964</c:v>
                </c:pt>
                <c:pt idx="25">
                  <c:v>230.61951754385964</c:v>
                </c:pt>
                <c:pt idx="26">
                  <c:v>230.61951754385964</c:v>
                </c:pt>
                <c:pt idx="27">
                  <c:v>230.61951754385964</c:v>
                </c:pt>
                <c:pt idx="28">
                  <c:v>230.61951754385964</c:v>
                </c:pt>
                <c:pt idx="29">
                  <c:v>230.61951754385964</c:v>
                </c:pt>
                <c:pt idx="30">
                  <c:v>230.61951754385964</c:v>
                </c:pt>
                <c:pt idx="31">
                  <c:v>230.61951754385964</c:v>
                </c:pt>
                <c:pt idx="32">
                  <c:v>230.61951754385964</c:v>
                </c:pt>
                <c:pt idx="33">
                  <c:v>230.61951754385964</c:v>
                </c:pt>
                <c:pt idx="34">
                  <c:v>230.61951754385964</c:v>
                </c:pt>
                <c:pt idx="35">
                  <c:v>230.61951754385964</c:v>
                </c:pt>
                <c:pt idx="36">
                  <c:v>230.61951754385964</c:v>
                </c:pt>
                <c:pt idx="37">
                  <c:v>230.61951754385964</c:v>
                </c:pt>
                <c:pt idx="38">
                  <c:v>230.61951754385964</c:v>
                </c:pt>
                <c:pt idx="39">
                  <c:v>230.61951754385964</c:v>
                </c:pt>
                <c:pt idx="40">
                  <c:v>230.61951754385964</c:v>
                </c:pt>
                <c:pt idx="41">
                  <c:v>230.61951754385964</c:v>
                </c:pt>
                <c:pt idx="42">
                  <c:v>230.61951754385964</c:v>
                </c:pt>
                <c:pt idx="43">
                  <c:v>230.61951754385964</c:v>
                </c:pt>
                <c:pt idx="44">
                  <c:v>230.61951754385964</c:v>
                </c:pt>
                <c:pt idx="45">
                  <c:v>230.61951754385964</c:v>
                </c:pt>
                <c:pt idx="46">
                  <c:v>230.61951754385964</c:v>
                </c:pt>
                <c:pt idx="47">
                  <c:v>230.61951754385964</c:v>
                </c:pt>
                <c:pt idx="48">
                  <c:v>230.61951754385964</c:v>
                </c:pt>
                <c:pt idx="49">
                  <c:v>230.61951754385964</c:v>
                </c:pt>
                <c:pt idx="50">
                  <c:v>230.61951754385964</c:v>
                </c:pt>
                <c:pt idx="51">
                  <c:v>230.61951754385964</c:v>
                </c:pt>
                <c:pt idx="52">
                  <c:v>230.61951754385964</c:v>
                </c:pt>
                <c:pt idx="53">
                  <c:v>230.61951754385964</c:v>
                </c:pt>
                <c:pt idx="54">
                  <c:v>230.61951754385964</c:v>
                </c:pt>
                <c:pt idx="55">
                  <c:v>230.61951754385964</c:v>
                </c:pt>
                <c:pt idx="56">
                  <c:v>230.61951754385964</c:v>
                </c:pt>
                <c:pt idx="57">
                  <c:v>230.61951754385964</c:v>
                </c:pt>
                <c:pt idx="58">
                  <c:v>230.61951754385964</c:v>
                </c:pt>
                <c:pt idx="59">
                  <c:v>230.61951754385964</c:v>
                </c:pt>
                <c:pt idx="60">
                  <c:v>230.61951754385964</c:v>
                </c:pt>
                <c:pt idx="61">
                  <c:v>230.61951754385964</c:v>
                </c:pt>
                <c:pt idx="62">
                  <c:v>230.61951754385964</c:v>
                </c:pt>
                <c:pt idx="63">
                  <c:v>230.61951754385964</c:v>
                </c:pt>
                <c:pt idx="64">
                  <c:v>230.61951754385964</c:v>
                </c:pt>
                <c:pt idx="65">
                  <c:v>230.61951754385964</c:v>
                </c:pt>
                <c:pt idx="66">
                  <c:v>230.61951754385964</c:v>
                </c:pt>
                <c:pt idx="67">
                  <c:v>230.61951754385964</c:v>
                </c:pt>
                <c:pt idx="68">
                  <c:v>230.61951754385964</c:v>
                </c:pt>
                <c:pt idx="69">
                  <c:v>230.61951754385964</c:v>
                </c:pt>
                <c:pt idx="70">
                  <c:v>230.61951754385964</c:v>
                </c:pt>
                <c:pt idx="71">
                  <c:v>230.61951754385964</c:v>
                </c:pt>
                <c:pt idx="72">
                  <c:v>230.61951754385964</c:v>
                </c:pt>
                <c:pt idx="73">
                  <c:v>230.61951754385964</c:v>
                </c:pt>
                <c:pt idx="74">
                  <c:v>230.61951754385964</c:v>
                </c:pt>
                <c:pt idx="75">
                  <c:v>230.61951754385964</c:v>
                </c:pt>
                <c:pt idx="76">
                  <c:v>230.61951754385964</c:v>
                </c:pt>
                <c:pt idx="77">
                  <c:v>230.61951754385964</c:v>
                </c:pt>
                <c:pt idx="78">
                  <c:v>230.61951754385964</c:v>
                </c:pt>
                <c:pt idx="79">
                  <c:v>230.61951754385964</c:v>
                </c:pt>
                <c:pt idx="80">
                  <c:v>230.61951754385964</c:v>
                </c:pt>
                <c:pt idx="81">
                  <c:v>230.61951754385964</c:v>
                </c:pt>
                <c:pt idx="82">
                  <c:v>230.61951754385964</c:v>
                </c:pt>
                <c:pt idx="83">
                  <c:v>230.61951754385964</c:v>
                </c:pt>
                <c:pt idx="84">
                  <c:v>230.61951754385964</c:v>
                </c:pt>
                <c:pt idx="85">
                  <c:v>230.61951754385964</c:v>
                </c:pt>
                <c:pt idx="86">
                  <c:v>230.61951754385964</c:v>
                </c:pt>
                <c:pt idx="87">
                  <c:v>230.61951754385964</c:v>
                </c:pt>
                <c:pt idx="88">
                  <c:v>230.61951754385964</c:v>
                </c:pt>
                <c:pt idx="89">
                  <c:v>230.61951754385964</c:v>
                </c:pt>
                <c:pt idx="90">
                  <c:v>230.61951754385964</c:v>
                </c:pt>
                <c:pt idx="91">
                  <c:v>230.61951754385964</c:v>
                </c:pt>
                <c:pt idx="92">
                  <c:v>230.61951754385964</c:v>
                </c:pt>
                <c:pt idx="93">
                  <c:v>230.61951754385964</c:v>
                </c:pt>
                <c:pt idx="94">
                  <c:v>230.61951754385964</c:v>
                </c:pt>
                <c:pt idx="95">
                  <c:v>230.61951754385964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DF-FE40-9E10-650F99FE5D39}"/>
            </c:ext>
          </c:extLst>
        </c:ser>
        <c:ser>
          <c:idx val="9"/>
          <c:order val="9"/>
          <c:tx>
            <c:strRef>
              <c:f>Load!$K$49</c:f>
              <c:strCache>
                <c:ptCount val="1"/>
                <c:pt idx="0">
                  <c:v>Oct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Load!$K$50:$K$145</c:f>
              <c:numCache>
                <c:formatCode>0.00</c:formatCode>
                <c:ptCount val="96"/>
                <c:pt idx="0">
                  <c:v>15.041666666666666</c:v>
                </c:pt>
                <c:pt idx="1">
                  <c:v>15.041666666666666</c:v>
                </c:pt>
                <c:pt idx="2">
                  <c:v>15.041666666666666</c:v>
                </c:pt>
                <c:pt idx="3">
                  <c:v>15.041666666666666</c:v>
                </c:pt>
                <c:pt idx="4">
                  <c:v>15.041666666666666</c:v>
                </c:pt>
                <c:pt idx="5">
                  <c:v>15.041666666666666</c:v>
                </c:pt>
                <c:pt idx="6">
                  <c:v>15.041666666666666</c:v>
                </c:pt>
                <c:pt idx="7">
                  <c:v>15.041666666666666</c:v>
                </c:pt>
                <c:pt idx="8">
                  <c:v>15.041666666666666</c:v>
                </c:pt>
                <c:pt idx="9">
                  <c:v>15.041666666666666</c:v>
                </c:pt>
                <c:pt idx="10">
                  <c:v>15.041666666666666</c:v>
                </c:pt>
                <c:pt idx="11">
                  <c:v>15.041666666666666</c:v>
                </c:pt>
                <c:pt idx="12">
                  <c:v>15.041666666666666</c:v>
                </c:pt>
                <c:pt idx="13">
                  <c:v>15.041666666666666</c:v>
                </c:pt>
                <c:pt idx="14">
                  <c:v>15.041666666666666</c:v>
                </c:pt>
                <c:pt idx="15">
                  <c:v>15.041666666666666</c:v>
                </c:pt>
                <c:pt idx="16">
                  <c:v>15.041666666666666</c:v>
                </c:pt>
                <c:pt idx="17">
                  <c:v>15.041666666666666</c:v>
                </c:pt>
                <c:pt idx="18">
                  <c:v>15.041666666666666</c:v>
                </c:pt>
                <c:pt idx="19">
                  <c:v>15.041666666666666</c:v>
                </c:pt>
                <c:pt idx="20">
                  <c:v>15.041666666666666</c:v>
                </c:pt>
                <c:pt idx="21">
                  <c:v>186.04166666666666</c:v>
                </c:pt>
                <c:pt idx="22">
                  <c:v>186.04166666666666</c:v>
                </c:pt>
                <c:pt idx="23">
                  <c:v>186.04166666666666</c:v>
                </c:pt>
                <c:pt idx="24">
                  <c:v>186.04166666666666</c:v>
                </c:pt>
                <c:pt idx="25">
                  <c:v>186.04166666666666</c:v>
                </c:pt>
                <c:pt idx="26">
                  <c:v>186.04166666666666</c:v>
                </c:pt>
                <c:pt idx="27">
                  <c:v>186.04166666666666</c:v>
                </c:pt>
                <c:pt idx="28">
                  <c:v>186.04166666666666</c:v>
                </c:pt>
                <c:pt idx="29">
                  <c:v>186.04166666666666</c:v>
                </c:pt>
                <c:pt idx="30">
                  <c:v>186.04166666666666</c:v>
                </c:pt>
                <c:pt idx="31">
                  <c:v>186.04166666666666</c:v>
                </c:pt>
                <c:pt idx="32">
                  <c:v>186.04166666666666</c:v>
                </c:pt>
                <c:pt idx="33">
                  <c:v>186.04166666666666</c:v>
                </c:pt>
                <c:pt idx="34">
                  <c:v>186.04166666666666</c:v>
                </c:pt>
                <c:pt idx="35">
                  <c:v>186.04166666666666</c:v>
                </c:pt>
                <c:pt idx="36">
                  <c:v>186.04166666666666</c:v>
                </c:pt>
                <c:pt idx="37">
                  <c:v>186.04166666666666</c:v>
                </c:pt>
                <c:pt idx="38">
                  <c:v>186.04166666666666</c:v>
                </c:pt>
                <c:pt idx="39">
                  <c:v>186.04166666666666</c:v>
                </c:pt>
                <c:pt idx="40">
                  <c:v>186.04166666666666</c:v>
                </c:pt>
                <c:pt idx="41">
                  <c:v>186.04166666666666</c:v>
                </c:pt>
                <c:pt idx="42">
                  <c:v>186.04166666666666</c:v>
                </c:pt>
                <c:pt idx="43">
                  <c:v>186.04166666666666</c:v>
                </c:pt>
                <c:pt idx="44">
                  <c:v>186.04166666666666</c:v>
                </c:pt>
                <c:pt idx="45">
                  <c:v>186.04166666666666</c:v>
                </c:pt>
                <c:pt idx="46">
                  <c:v>186.04166666666666</c:v>
                </c:pt>
                <c:pt idx="47">
                  <c:v>186.04166666666666</c:v>
                </c:pt>
                <c:pt idx="48">
                  <c:v>186.04166666666666</c:v>
                </c:pt>
                <c:pt idx="49">
                  <c:v>186.04166666666666</c:v>
                </c:pt>
                <c:pt idx="50">
                  <c:v>186.04166666666666</c:v>
                </c:pt>
                <c:pt idx="51">
                  <c:v>186.04166666666666</c:v>
                </c:pt>
                <c:pt idx="52">
                  <c:v>186.04166666666666</c:v>
                </c:pt>
                <c:pt idx="53">
                  <c:v>186.04166666666666</c:v>
                </c:pt>
                <c:pt idx="54">
                  <c:v>186.04166666666666</c:v>
                </c:pt>
                <c:pt idx="55">
                  <c:v>186.04166666666666</c:v>
                </c:pt>
                <c:pt idx="56">
                  <c:v>186.04166666666666</c:v>
                </c:pt>
                <c:pt idx="57">
                  <c:v>186.04166666666666</c:v>
                </c:pt>
                <c:pt idx="58">
                  <c:v>186.04166666666666</c:v>
                </c:pt>
                <c:pt idx="59">
                  <c:v>186.04166666666666</c:v>
                </c:pt>
                <c:pt idx="60">
                  <c:v>186.04166666666666</c:v>
                </c:pt>
                <c:pt idx="61">
                  <c:v>186.04166666666666</c:v>
                </c:pt>
                <c:pt idx="62">
                  <c:v>186.04166666666666</c:v>
                </c:pt>
                <c:pt idx="63">
                  <c:v>186.04166666666666</c:v>
                </c:pt>
                <c:pt idx="64">
                  <c:v>186.04166666666666</c:v>
                </c:pt>
                <c:pt idx="65">
                  <c:v>186.04166666666666</c:v>
                </c:pt>
                <c:pt idx="66">
                  <c:v>186.04166666666666</c:v>
                </c:pt>
                <c:pt idx="67">
                  <c:v>186.04166666666666</c:v>
                </c:pt>
                <c:pt idx="68">
                  <c:v>186.04166666666666</c:v>
                </c:pt>
                <c:pt idx="69">
                  <c:v>186.04166666666666</c:v>
                </c:pt>
                <c:pt idx="70">
                  <c:v>186.04166666666666</c:v>
                </c:pt>
                <c:pt idx="71">
                  <c:v>186.04166666666666</c:v>
                </c:pt>
                <c:pt idx="72">
                  <c:v>186.04166666666666</c:v>
                </c:pt>
                <c:pt idx="73">
                  <c:v>186.04166666666666</c:v>
                </c:pt>
                <c:pt idx="74">
                  <c:v>186.04166666666666</c:v>
                </c:pt>
                <c:pt idx="75">
                  <c:v>186.04166666666666</c:v>
                </c:pt>
                <c:pt idx="76">
                  <c:v>186.04166666666666</c:v>
                </c:pt>
                <c:pt idx="77">
                  <c:v>186.04166666666666</c:v>
                </c:pt>
                <c:pt idx="78">
                  <c:v>186.04166666666666</c:v>
                </c:pt>
                <c:pt idx="79">
                  <c:v>186.04166666666666</c:v>
                </c:pt>
                <c:pt idx="80">
                  <c:v>186.04166666666666</c:v>
                </c:pt>
                <c:pt idx="81">
                  <c:v>186.04166666666666</c:v>
                </c:pt>
                <c:pt idx="82">
                  <c:v>186.04166666666666</c:v>
                </c:pt>
                <c:pt idx="83">
                  <c:v>186.04166666666666</c:v>
                </c:pt>
                <c:pt idx="84">
                  <c:v>186.04166666666666</c:v>
                </c:pt>
                <c:pt idx="85">
                  <c:v>186.04166666666666</c:v>
                </c:pt>
                <c:pt idx="86">
                  <c:v>186.04166666666666</c:v>
                </c:pt>
                <c:pt idx="87">
                  <c:v>186.04166666666666</c:v>
                </c:pt>
                <c:pt idx="88">
                  <c:v>186.04166666666666</c:v>
                </c:pt>
                <c:pt idx="89">
                  <c:v>186.04166666666666</c:v>
                </c:pt>
                <c:pt idx="90">
                  <c:v>186.04166666666666</c:v>
                </c:pt>
                <c:pt idx="91">
                  <c:v>186.04166666666666</c:v>
                </c:pt>
                <c:pt idx="92">
                  <c:v>186.04166666666666</c:v>
                </c:pt>
                <c:pt idx="93">
                  <c:v>186.04166666666666</c:v>
                </c:pt>
                <c:pt idx="94">
                  <c:v>186.04166666666666</c:v>
                </c:pt>
                <c:pt idx="95">
                  <c:v>186.04166666666666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DF-FE40-9E10-650F99FE5D39}"/>
            </c:ext>
          </c:extLst>
        </c:ser>
        <c:ser>
          <c:idx val="10"/>
          <c:order val="10"/>
          <c:tx>
            <c:strRef>
              <c:f>Load!$L$49</c:f>
              <c:strCache>
                <c:ptCount val="1"/>
                <c:pt idx="0">
                  <c:v>Nov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Load!$L$50:$L$145</c:f>
              <c:numCache>
                <c:formatCode>0.00</c:formatCode>
                <c:ptCount val="96"/>
                <c:pt idx="0">
                  <c:v>14.854166666666666</c:v>
                </c:pt>
                <c:pt idx="1">
                  <c:v>14.854166666666666</c:v>
                </c:pt>
                <c:pt idx="2">
                  <c:v>14.854166666666666</c:v>
                </c:pt>
                <c:pt idx="3">
                  <c:v>14.854166666666666</c:v>
                </c:pt>
                <c:pt idx="4">
                  <c:v>14.854166666666666</c:v>
                </c:pt>
                <c:pt idx="5">
                  <c:v>14.854166666666666</c:v>
                </c:pt>
                <c:pt idx="6">
                  <c:v>14.854166666666666</c:v>
                </c:pt>
                <c:pt idx="7">
                  <c:v>14.854166666666666</c:v>
                </c:pt>
                <c:pt idx="8">
                  <c:v>14.854166666666666</c:v>
                </c:pt>
                <c:pt idx="9">
                  <c:v>14.854166666666666</c:v>
                </c:pt>
                <c:pt idx="10">
                  <c:v>14.854166666666666</c:v>
                </c:pt>
                <c:pt idx="11">
                  <c:v>14.854166666666666</c:v>
                </c:pt>
                <c:pt idx="12">
                  <c:v>14.854166666666666</c:v>
                </c:pt>
                <c:pt idx="13">
                  <c:v>14.854166666666666</c:v>
                </c:pt>
                <c:pt idx="14">
                  <c:v>14.854166666666666</c:v>
                </c:pt>
                <c:pt idx="15">
                  <c:v>14.854166666666666</c:v>
                </c:pt>
                <c:pt idx="16">
                  <c:v>14.854166666666666</c:v>
                </c:pt>
                <c:pt idx="17">
                  <c:v>14.854166666666666</c:v>
                </c:pt>
                <c:pt idx="18">
                  <c:v>14.854166666666666</c:v>
                </c:pt>
                <c:pt idx="19">
                  <c:v>14.854166666666666</c:v>
                </c:pt>
                <c:pt idx="20">
                  <c:v>14.854166666666666</c:v>
                </c:pt>
                <c:pt idx="21">
                  <c:v>183.72258771929825</c:v>
                </c:pt>
                <c:pt idx="22">
                  <c:v>183.72258771929825</c:v>
                </c:pt>
                <c:pt idx="23">
                  <c:v>183.72258771929825</c:v>
                </c:pt>
                <c:pt idx="24">
                  <c:v>183.72258771929825</c:v>
                </c:pt>
                <c:pt idx="25">
                  <c:v>183.72258771929825</c:v>
                </c:pt>
                <c:pt idx="26">
                  <c:v>183.72258771929825</c:v>
                </c:pt>
                <c:pt idx="27">
                  <c:v>183.72258771929825</c:v>
                </c:pt>
                <c:pt idx="28">
                  <c:v>183.72258771929825</c:v>
                </c:pt>
                <c:pt idx="29">
                  <c:v>183.72258771929825</c:v>
                </c:pt>
                <c:pt idx="30">
                  <c:v>183.72258771929825</c:v>
                </c:pt>
                <c:pt idx="31">
                  <c:v>183.72258771929825</c:v>
                </c:pt>
                <c:pt idx="32">
                  <c:v>183.72258771929825</c:v>
                </c:pt>
                <c:pt idx="33">
                  <c:v>183.72258771929825</c:v>
                </c:pt>
                <c:pt idx="34">
                  <c:v>183.72258771929825</c:v>
                </c:pt>
                <c:pt idx="35">
                  <c:v>183.72258771929825</c:v>
                </c:pt>
                <c:pt idx="36">
                  <c:v>183.72258771929825</c:v>
                </c:pt>
                <c:pt idx="37">
                  <c:v>183.72258771929825</c:v>
                </c:pt>
                <c:pt idx="38">
                  <c:v>183.72258771929825</c:v>
                </c:pt>
                <c:pt idx="39">
                  <c:v>183.72258771929825</c:v>
                </c:pt>
                <c:pt idx="40">
                  <c:v>183.72258771929825</c:v>
                </c:pt>
                <c:pt idx="41">
                  <c:v>183.72258771929825</c:v>
                </c:pt>
                <c:pt idx="42">
                  <c:v>183.72258771929825</c:v>
                </c:pt>
                <c:pt idx="43">
                  <c:v>183.72258771929825</c:v>
                </c:pt>
                <c:pt idx="44">
                  <c:v>183.72258771929825</c:v>
                </c:pt>
                <c:pt idx="45">
                  <c:v>183.72258771929825</c:v>
                </c:pt>
                <c:pt idx="46">
                  <c:v>183.72258771929825</c:v>
                </c:pt>
                <c:pt idx="47">
                  <c:v>183.72258771929825</c:v>
                </c:pt>
                <c:pt idx="48">
                  <c:v>183.72258771929825</c:v>
                </c:pt>
                <c:pt idx="49">
                  <c:v>183.72258771929825</c:v>
                </c:pt>
                <c:pt idx="50">
                  <c:v>183.72258771929825</c:v>
                </c:pt>
                <c:pt idx="51">
                  <c:v>183.72258771929825</c:v>
                </c:pt>
                <c:pt idx="52">
                  <c:v>183.72258771929825</c:v>
                </c:pt>
                <c:pt idx="53">
                  <c:v>183.72258771929825</c:v>
                </c:pt>
                <c:pt idx="54">
                  <c:v>183.72258771929825</c:v>
                </c:pt>
                <c:pt idx="55">
                  <c:v>183.72258771929825</c:v>
                </c:pt>
                <c:pt idx="56">
                  <c:v>183.72258771929825</c:v>
                </c:pt>
                <c:pt idx="57">
                  <c:v>183.72258771929825</c:v>
                </c:pt>
                <c:pt idx="58">
                  <c:v>183.72258771929825</c:v>
                </c:pt>
                <c:pt idx="59">
                  <c:v>183.72258771929825</c:v>
                </c:pt>
                <c:pt idx="60">
                  <c:v>183.72258771929825</c:v>
                </c:pt>
                <c:pt idx="61">
                  <c:v>183.72258771929825</c:v>
                </c:pt>
                <c:pt idx="62">
                  <c:v>183.72258771929825</c:v>
                </c:pt>
                <c:pt idx="63">
                  <c:v>183.72258771929825</c:v>
                </c:pt>
                <c:pt idx="64">
                  <c:v>183.72258771929825</c:v>
                </c:pt>
                <c:pt idx="65">
                  <c:v>183.72258771929825</c:v>
                </c:pt>
                <c:pt idx="66">
                  <c:v>183.72258771929825</c:v>
                </c:pt>
                <c:pt idx="67">
                  <c:v>183.72258771929825</c:v>
                </c:pt>
                <c:pt idx="68">
                  <c:v>183.72258771929825</c:v>
                </c:pt>
                <c:pt idx="69">
                  <c:v>183.72258771929825</c:v>
                </c:pt>
                <c:pt idx="70">
                  <c:v>183.72258771929825</c:v>
                </c:pt>
                <c:pt idx="71">
                  <c:v>183.72258771929825</c:v>
                </c:pt>
                <c:pt idx="72">
                  <c:v>183.72258771929825</c:v>
                </c:pt>
                <c:pt idx="73">
                  <c:v>183.72258771929825</c:v>
                </c:pt>
                <c:pt idx="74">
                  <c:v>183.72258771929825</c:v>
                </c:pt>
                <c:pt idx="75">
                  <c:v>183.72258771929825</c:v>
                </c:pt>
                <c:pt idx="76">
                  <c:v>183.72258771929825</c:v>
                </c:pt>
                <c:pt idx="77">
                  <c:v>183.72258771929825</c:v>
                </c:pt>
                <c:pt idx="78">
                  <c:v>183.72258771929825</c:v>
                </c:pt>
                <c:pt idx="79">
                  <c:v>183.72258771929825</c:v>
                </c:pt>
                <c:pt idx="80">
                  <c:v>183.72258771929825</c:v>
                </c:pt>
                <c:pt idx="81">
                  <c:v>183.72258771929825</c:v>
                </c:pt>
                <c:pt idx="82">
                  <c:v>183.72258771929825</c:v>
                </c:pt>
                <c:pt idx="83">
                  <c:v>183.72258771929825</c:v>
                </c:pt>
                <c:pt idx="84">
                  <c:v>183.72258771929825</c:v>
                </c:pt>
                <c:pt idx="85">
                  <c:v>183.72258771929825</c:v>
                </c:pt>
                <c:pt idx="86">
                  <c:v>183.72258771929825</c:v>
                </c:pt>
                <c:pt idx="87">
                  <c:v>183.72258771929825</c:v>
                </c:pt>
                <c:pt idx="88">
                  <c:v>183.72258771929825</c:v>
                </c:pt>
                <c:pt idx="89">
                  <c:v>183.72258771929825</c:v>
                </c:pt>
                <c:pt idx="90">
                  <c:v>183.72258771929825</c:v>
                </c:pt>
                <c:pt idx="91">
                  <c:v>183.72258771929825</c:v>
                </c:pt>
                <c:pt idx="92">
                  <c:v>183.72258771929825</c:v>
                </c:pt>
                <c:pt idx="93">
                  <c:v>183.72258771929825</c:v>
                </c:pt>
                <c:pt idx="94">
                  <c:v>183.72258771929825</c:v>
                </c:pt>
                <c:pt idx="95">
                  <c:v>183.72258771929825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DF-FE40-9E10-650F99FE5D39}"/>
            </c:ext>
          </c:extLst>
        </c:ser>
        <c:ser>
          <c:idx val="11"/>
          <c:order val="11"/>
          <c:tx>
            <c:strRef>
              <c:f>Load!$M$49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Load!$A$50:$A$145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Load!$M$50:$M$145</c:f>
              <c:numCache>
                <c:formatCode>0.00</c:formatCode>
                <c:ptCount val="96"/>
                <c:pt idx="0">
                  <c:v>15.516666666666666</c:v>
                </c:pt>
                <c:pt idx="1">
                  <c:v>15.516666666666666</c:v>
                </c:pt>
                <c:pt idx="2">
                  <c:v>15.516666666666666</c:v>
                </c:pt>
                <c:pt idx="3">
                  <c:v>15.516666666666666</c:v>
                </c:pt>
                <c:pt idx="4">
                  <c:v>15.516666666666666</c:v>
                </c:pt>
                <c:pt idx="5">
                  <c:v>15.516666666666666</c:v>
                </c:pt>
                <c:pt idx="6">
                  <c:v>15.516666666666666</c:v>
                </c:pt>
                <c:pt idx="7">
                  <c:v>15.516666666666666</c:v>
                </c:pt>
                <c:pt idx="8">
                  <c:v>15.516666666666666</c:v>
                </c:pt>
                <c:pt idx="9">
                  <c:v>15.516666666666666</c:v>
                </c:pt>
                <c:pt idx="10">
                  <c:v>15.516666666666666</c:v>
                </c:pt>
                <c:pt idx="11">
                  <c:v>15.516666666666666</c:v>
                </c:pt>
                <c:pt idx="12">
                  <c:v>15.516666666666666</c:v>
                </c:pt>
                <c:pt idx="13">
                  <c:v>15.516666666666666</c:v>
                </c:pt>
                <c:pt idx="14">
                  <c:v>15.516666666666666</c:v>
                </c:pt>
                <c:pt idx="15">
                  <c:v>15.516666666666666</c:v>
                </c:pt>
                <c:pt idx="16">
                  <c:v>15.516666666666666</c:v>
                </c:pt>
                <c:pt idx="17">
                  <c:v>15.516666666666666</c:v>
                </c:pt>
                <c:pt idx="18">
                  <c:v>15.516666666666666</c:v>
                </c:pt>
                <c:pt idx="19">
                  <c:v>15.516666666666666</c:v>
                </c:pt>
                <c:pt idx="20">
                  <c:v>15.516666666666666</c:v>
                </c:pt>
                <c:pt idx="21">
                  <c:v>191.91666666666666</c:v>
                </c:pt>
                <c:pt idx="22">
                  <c:v>191.91666666666666</c:v>
                </c:pt>
                <c:pt idx="23">
                  <c:v>191.91666666666666</c:v>
                </c:pt>
                <c:pt idx="24">
                  <c:v>191.91666666666666</c:v>
                </c:pt>
                <c:pt idx="25">
                  <c:v>191.91666666666666</c:v>
                </c:pt>
                <c:pt idx="26">
                  <c:v>191.91666666666666</c:v>
                </c:pt>
                <c:pt idx="27">
                  <c:v>191.91666666666666</c:v>
                </c:pt>
                <c:pt idx="28">
                  <c:v>191.91666666666666</c:v>
                </c:pt>
                <c:pt idx="29">
                  <c:v>191.91666666666666</c:v>
                </c:pt>
                <c:pt idx="30">
                  <c:v>191.91666666666666</c:v>
                </c:pt>
                <c:pt idx="31">
                  <c:v>191.91666666666666</c:v>
                </c:pt>
                <c:pt idx="32">
                  <c:v>191.91666666666666</c:v>
                </c:pt>
                <c:pt idx="33">
                  <c:v>191.91666666666666</c:v>
                </c:pt>
                <c:pt idx="34">
                  <c:v>191.91666666666666</c:v>
                </c:pt>
                <c:pt idx="35">
                  <c:v>191.91666666666666</c:v>
                </c:pt>
                <c:pt idx="36">
                  <c:v>191.91666666666666</c:v>
                </c:pt>
                <c:pt idx="37">
                  <c:v>191.91666666666666</c:v>
                </c:pt>
                <c:pt idx="38">
                  <c:v>191.91666666666666</c:v>
                </c:pt>
                <c:pt idx="39">
                  <c:v>191.91666666666666</c:v>
                </c:pt>
                <c:pt idx="40">
                  <c:v>191.91666666666666</c:v>
                </c:pt>
                <c:pt idx="41">
                  <c:v>191.91666666666666</c:v>
                </c:pt>
                <c:pt idx="42">
                  <c:v>191.91666666666666</c:v>
                </c:pt>
                <c:pt idx="43">
                  <c:v>191.91666666666666</c:v>
                </c:pt>
                <c:pt idx="44">
                  <c:v>191.91666666666666</c:v>
                </c:pt>
                <c:pt idx="45">
                  <c:v>191.91666666666666</c:v>
                </c:pt>
                <c:pt idx="46">
                  <c:v>191.91666666666666</c:v>
                </c:pt>
                <c:pt idx="47">
                  <c:v>191.91666666666666</c:v>
                </c:pt>
                <c:pt idx="48">
                  <c:v>191.91666666666666</c:v>
                </c:pt>
                <c:pt idx="49">
                  <c:v>191.91666666666666</c:v>
                </c:pt>
                <c:pt idx="50">
                  <c:v>191.91666666666666</c:v>
                </c:pt>
                <c:pt idx="51">
                  <c:v>191.91666666666666</c:v>
                </c:pt>
                <c:pt idx="52">
                  <c:v>191.91666666666666</c:v>
                </c:pt>
                <c:pt idx="53">
                  <c:v>191.91666666666666</c:v>
                </c:pt>
                <c:pt idx="54">
                  <c:v>191.91666666666666</c:v>
                </c:pt>
                <c:pt idx="55">
                  <c:v>191.91666666666666</c:v>
                </c:pt>
                <c:pt idx="56">
                  <c:v>191.91666666666666</c:v>
                </c:pt>
                <c:pt idx="57">
                  <c:v>191.91666666666666</c:v>
                </c:pt>
                <c:pt idx="58">
                  <c:v>191.91666666666666</c:v>
                </c:pt>
                <c:pt idx="59">
                  <c:v>191.91666666666666</c:v>
                </c:pt>
                <c:pt idx="60">
                  <c:v>191.91666666666666</c:v>
                </c:pt>
                <c:pt idx="61">
                  <c:v>191.91666666666666</c:v>
                </c:pt>
                <c:pt idx="62">
                  <c:v>191.91666666666666</c:v>
                </c:pt>
                <c:pt idx="63">
                  <c:v>191.91666666666666</c:v>
                </c:pt>
                <c:pt idx="64">
                  <c:v>191.91666666666666</c:v>
                </c:pt>
                <c:pt idx="65">
                  <c:v>191.91666666666666</c:v>
                </c:pt>
                <c:pt idx="66">
                  <c:v>191.91666666666666</c:v>
                </c:pt>
                <c:pt idx="67">
                  <c:v>191.91666666666666</c:v>
                </c:pt>
                <c:pt idx="68">
                  <c:v>191.91666666666666</c:v>
                </c:pt>
                <c:pt idx="69">
                  <c:v>191.91666666666666</c:v>
                </c:pt>
                <c:pt idx="70">
                  <c:v>191.91666666666666</c:v>
                </c:pt>
                <c:pt idx="71">
                  <c:v>191.91666666666666</c:v>
                </c:pt>
                <c:pt idx="72">
                  <c:v>191.91666666666666</c:v>
                </c:pt>
                <c:pt idx="73">
                  <c:v>191.91666666666666</c:v>
                </c:pt>
                <c:pt idx="74">
                  <c:v>191.91666666666666</c:v>
                </c:pt>
                <c:pt idx="75">
                  <c:v>191.91666666666666</c:v>
                </c:pt>
                <c:pt idx="76">
                  <c:v>191.91666666666666</c:v>
                </c:pt>
                <c:pt idx="77">
                  <c:v>191.91666666666666</c:v>
                </c:pt>
                <c:pt idx="78">
                  <c:v>191.91666666666666</c:v>
                </c:pt>
                <c:pt idx="79">
                  <c:v>191.91666666666666</c:v>
                </c:pt>
                <c:pt idx="80">
                  <c:v>191.91666666666666</c:v>
                </c:pt>
                <c:pt idx="81">
                  <c:v>191.91666666666666</c:v>
                </c:pt>
                <c:pt idx="82">
                  <c:v>191.91666666666666</c:v>
                </c:pt>
                <c:pt idx="83">
                  <c:v>191.91666666666666</c:v>
                </c:pt>
                <c:pt idx="84">
                  <c:v>191.91666666666666</c:v>
                </c:pt>
                <c:pt idx="85">
                  <c:v>191.91666666666666</c:v>
                </c:pt>
                <c:pt idx="86">
                  <c:v>191.91666666666666</c:v>
                </c:pt>
                <c:pt idx="87">
                  <c:v>191.91666666666666</c:v>
                </c:pt>
                <c:pt idx="88">
                  <c:v>191.91666666666666</c:v>
                </c:pt>
                <c:pt idx="89">
                  <c:v>191.91666666666666</c:v>
                </c:pt>
                <c:pt idx="90">
                  <c:v>191.91666666666666</c:v>
                </c:pt>
                <c:pt idx="91">
                  <c:v>191.91666666666666</c:v>
                </c:pt>
                <c:pt idx="92">
                  <c:v>191.91666666666666</c:v>
                </c:pt>
                <c:pt idx="93">
                  <c:v>191.91666666666666</c:v>
                </c:pt>
                <c:pt idx="94">
                  <c:v>191.91666666666666</c:v>
                </c:pt>
                <c:pt idx="95">
                  <c:v>191.91666666666666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DF-FE40-9E10-650F99FE5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3360"/>
        <c:axId val="163985280"/>
      </c:scatterChart>
      <c:valAx>
        <c:axId val="1639833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Ora [h]</a:t>
                </a:r>
              </a:p>
            </c:rich>
          </c:tx>
          <c:layout>
            <c:manualLayout>
              <c:xMode val="edge"/>
              <c:yMode val="edge"/>
              <c:x val="0.49547926509186357"/>
              <c:y val="0.94503182309878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5280"/>
        <c:crosses val="autoZero"/>
        <c:crossBetween val="midCat"/>
        <c:majorUnit val="4.166700000000001E-2"/>
        <c:minorUnit val="1.0416700000000001E-2"/>
      </c:valAx>
      <c:valAx>
        <c:axId val="163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Overall daily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Load!$B$147</c:f>
              <c:strCache>
                <c:ptCount val="1"/>
                <c:pt idx="0">
                  <c:v>Jan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Load!$B$148:$B$243</c:f>
              <c:numCache>
                <c:formatCode>0.00</c:formatCode>
                <c:ptCount val="96"/>
                <c:pt idx="0">
                  <c:v>1213.3333333333333</c:v>
                </c:pt>
                <c:pt idx="1">
                  <c:v>1213.3333333333333</c:v>
                </c:pt>
                <c:pt idx="2">
                  <c:v>1213.3333333333333</c:v>
                </c:pt>
                <c:pt idx="3">
                  <c:v>1213.3333333333333</c:v>
                </c:pt>
                <c:pt idx="4">
                  <c:v>1213.3333333333333</c:v>
                </c:pt>
                <c:pt idx="5">
                  <c:v>1213.3333333333333</c:v>
                </c:pt>
                <c:pt idx="6">
                  <c:v>1213.3333333333333</c:v>
                </c:pt>
                <c:pt idx="7">
                  <c:v>1213.3333333333333</c:v>
                </c:pt>
                <c:pt idx="8">
                  <c:v>1213.3333333333333</c:v>
                </c:pt>
                <c:pt idx="9">
                  <c:v>1213.3333333333333</c:v>
                </c:pt>
                <c:pt idx="10">
                  <c:v>1213.3333333333333</c:v>
                </c:pt>
                <c:pt idx="11">
                  <c:v>1213.3333333333333</c:v>
                </c:pt>
                <c:pt idx="12">
                  <c:v>1213.3333333333333</c:v>
                </c:pt>
                <c:pt idx="13">
                  <c:v>1213.3333333333333</c:v>
                </c:pt>
                <c:pt idx="14">
                  <c:v>1213.3333333333333</c:v>
                </c:pt>
                <c:pt idx="15">
                  <c:v>1213.3333333333333</c:v>
                </c:pt>
                <c:pt idx="16">
                  <c:v>1213.3333333333333</c:v>
                </c:pt>
                <c:pt idx="17">
                  <c:v>1213.3333333333333</c:v>
                </c:pt>
                <c:pt idx="18">
                  <c:v>1213.3333333333333</c:v>
                </c:pt>
                <c:pt idx="19">
                  <c:v>1213.3333333333333</c:v>
                </c:pt>
                <c:pt idx="20">
                  <c:v>1213.3333333333333</c:v>
                </c:pt>
                <c:pt idx="21">
                  <c:v>1364.9122807017543</c:v>
                </c:pt>
                <c:pt idx="22">
                  <c:v>1364.9122807017543</c:v>
                </c:pt>
                <c:pt idx="23">
                  <c:v>1364.9122807017543</c:v>
                </c:pt>
                <c:pt idx="24">
                  <c:v>1364.9122807017543</c:v>
                </c:pt>
                <c:pt idx="25">
                  <c:v>1364.9122807017543</c:v>
                </c:pt>
                <c:pt idx="26">
                  <c:v>1364.9122807017543</c:v>
                </c:pt>
                <c:pt idx="27">
                  <c:v>1364.9122807017543</c:v>
                </c:pt>
                <c:pt idx="28">
                  <c:v>1364.9122807017543</c:v>
                </c:pt>
                <c:pt idx="29">
                  <c:v>1364.9122807017543</c:v>
                </c:pt>
                <c:pt idx="30">
                  <c:v>1364.9122807017543</c:v>
                </c:pt>
                <c:pt idx="31">
                  <c:v>1364.9122807017543</c:v>
                </c:pt>
                <c:pt idx="32">
                  <c:v>1364.9122807017543</c:v>
                </c:pt>
                <c:pt idx="33">
                  <c:v>1364.9122807017543</c:v>
                </c:pt>
                <c:pt idx="34">
                  <c:v>1364.9122807017543</c:v>
                </c:pt>
                <c:pt idx="35">
                  <c:v>1364.9122807017543</c:v>
                </c:pt>
                <c:pt idx="36">
                  <c:v>1364.9122807017543</c:v>
                </c:pt>
                <c:pt idx="37">
                  <c:v>1364.9122807017543</c:v>
                </c:pt>
                <c:pt idx="38">
                  <c:v>1364.9122807017543</c:v>
                </c:pt>
                <c:pt idx="39">
                  <c:v>1364.9122807017543</c:v>
                </c:pt>
                <c:pt idx="40">
                  <c:v>1364.9122807017543</c:v>
                </c:pt>
                <c:pt idx="41">
                  <c:v>1364.9122807017543</c:v>
                </c:pt>
                <c:pt idx="42">
                  <c:v>1364.9122807017543</c:v>
                </c:pt>
                <c:pt idx="43">
                  <c:v>1364.9122807017543</c:v>
                </c:pt>
                <c:pt idx="44">
                  <c:v>1364.9122807017543</c:v>
                </c:pt>
                <c:pt idx="45">
                  <c:v>1364.9122807017543</c:v>
                </c:pt>
                <c:pt idx="46">
                  <c:v>1364.9122807017543</c:v>
                </c:pt>
                <c:pt idx="47">
                  <c:v>1364.9122807017543</c:v>
                </c:pt>
                <c:pt idx="48">
                  <c:v>1364.9122807017543</c:v>
                </c:pt>
                <c:pt idx="49">
                  <c:v>1364.9122807017543</c:v>
                </c:pt>
                <c:pt idx="50">
                  <c:v>1364.9122807017543</c:v>
                </c:pt>
                <c:pt idx="51">
                  <c:v>1364.9122807017543</c:v>
                </c:pt>
                <c:pt idx="52">
                  <c:v>1364.9122807017543</c:v>
                </c:pt>
                <c:pt idx="53">
                  <c:v>1364.9122807017543</c:v>
                </c:pt>
                <c:pt idx="54">
                  <c:v>1364.9122807017543</c:v>
                </c:pt>
                <c:pt idx="55">
                  <c:v>1364.9122807017543</c:v>
                </c:pt>
                <c:pt idx="56">
                  <c:v>1364.9122807017543</c:v>
                </c:pt>
                <c:pt idx="57">
                  <c:v>1364.9122807017543</c:v>
                </c:pt>
                <c:pt idx="58">
                  <c:v>1364.9122807017543</c:v>
                </c:pt>
                <c:pt idx="59">
                  <c:v>1364.9122807017543</c:v>
                </c:pt>
                <c:pt idx="60">
                  <c:v>1364.9122807017543</c:v>
                </c:pt>
                <c:pt idx="61">
                  <c:v>1364.9122807017543</c:v>
                </c:pt>
                <c:pt idx="62">
                  <c:v>1364.9122807017543</c:v>
                </c:pt>
                <c:pt idx="63">
                  <c:v>1364.9122807017543</c:v>
                </c:pt>
                <c:pt idx="64">
                  <c:v>1364.9122807017543</c:v>
                </c:pt>
                <c:pt idx="65">
                  <c:v>1364.9122807017543</c:v>
                </c:pt>
                <c:pt idx="66">
                  <c:v>1364.9122807017543</c:v>
                </c:pt>
                <c:pt idx="67">
                  <c:v>1364.9122807017543</c:v>
                </c:pt>
                <c:pt idx="68">
                  <c:v>1364.9122807017543</c:v>
                </c:pt>
                <c:pt idx="69">
                  <c:v>1364.9122807017543</c:v>
                </c:pt>
                <c:pt idx="70">
                  <c:v>1364.9122807017543</c:v>
                </c:pt>
                <c:pt idx="71">
                  <c:v>1364.9122807017543</c:v>
                </c:pt>
                <c:pt idx="72">
                  <c:v>1364.9122807017543</c:v>
                </c:pt>
                <c:pt idx="73">
                  <c:v>1364.9122807017543</c:v>
                </c:pt>
                <c:pt idx="74">
                  <c:v>1364.9122807017543</c:v>
                </c:pt>
                <c:pt idx="75">
                  <c:v>1364.9122807017543</c:v>
                </c:pt>
                <c:pt idx="76">
                  <c:v>1364.9122807017543</c:v>
                </c:pt>
                <c:pt idx="77">
                  <c:v>1364.9122807017543</c:v>
                </c:pt>
                <c:pt idx="78">
                  <c:v>1364.9122807017543</c:v>
                </c:pt>
                <c:pt idx="79">
                  <c:v>1364.9122807017543</c:v>
                </c:pt>
                <c:pt idx="80">
                  <c:v>1364.9122807017543</c:v>
                </c:pt>
                <c:pt idx="81">
                  <c:v>1364.9122807017543</c:v>
                </c:pt>
                <c:pt idx="82">
                  <c:v>1364.9122807017543</c:v>
                </c:pt>
                <c:pt idx="83">
                  <c:v>1364.9122807017543</c:v>
                </c:pt>
                <c:pt idx="84">
                  <c:v>1364.9122807017543</c:v>
                </c:pt>
                <c:pt idx="85">
                  <c:v>1364.9122807017543</c:v>
                </c:pt>
                <c:pt idx="86">
                  <c:v>1364.9122807017543</c:v>
                </c:pt>
                <c:pt idx="87">
                  <c:v>1364.9122807017543</c:v>
                </c:pt>
                <c:pt idx="88">
                  <c:v>1364.9122807017543</c:v>
                </c:pt>
                <c:pt idx="89">
                  <c:v>1364.9122807017543</c:v>
                </c:pt>
                <c:pt idx="90">
                  <c:v>1364.9122807017543</c:v>
                </c:pt>
                <c:pt idx="91">
                  <c:v>1364.9122807017543</c:v>
                </c:pt>
                <c:pt idx="92">
                  <c:v>1364.9122807017543</c:v>
                </c:pt>
                <c:pt idx="93">
                  <c:v>1364.9122807017543</c:v>
                </c:pt>
                <c:pt idx="94">
                  <c:v>1364.9122807017543</c:v>
                </c:pt>
                <c:pt idx="95">
                  <c:v>1364.9122807017543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9-417A-A906-8D716F44DBA0}"/>
            </c:ext>
          </c:extLst>
        </c:ser>
        <c:ser>
          <c:idx val="1"/>
          <c:order val="1"/>
          <c:tx>
            <c:strRef>
              <c:f>Load!$C$147</c:f>
              <c:strCache>
                <c:ptCount val="1"/>
                <c:pt idx="0">
                  <c:v>Feb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Load!$C$148:$C$243</c:f>
              <c:numCache>
                <c:formatCode>0.00</c:formatCode>
                <c:ptCount val="96"/>
                <c:pt idx="0">
                  <c:v>1212.2375</c:v>
                </c:pt>
                <c:pt idx="1">
                  <c:v>1212.2375</c:v>
                </c:pt>
                <c:pt idx="2">
                  <c:v>1212.2375</c:v>
                </c:pt>
                <c:pt idx="3">
                  <c:v>1212.2375</c:v>
                </c:pt>
                <c:pt idx="4">
                  <c:v>1212.2375</c:v>
                </c:pt>
                <c:pt idx="5">
                  <c:v>1212.2375</c:v>
                </c:pt>
                <c:pt idx="6">
                  <c:v>1212.2375</c:v>
                </c:pt>
                <c:pt idx="7">
                  <c:v>1212.2375</c:v>
                </c:pt>
                <c:pt idx="8">
                  <c:v>1212.2375</c:v>
                </c:pt>
                <c:pt idx="9">
                  <c:v>1212.2375</c:v>
                </c:pt>
                <c:pt idx="10">
                  <c:v>1212.2375</c:v>
                </c:pt>
                <c:pt idx="11">
                  <c:v>1212.2375</c:v>
                </c:pt>
                <c:pt idx="12">
                  <c:v>1212.2375</c:v>
                </c:pt>
                <c:pt idx="13">
                  <c:v>1212.2375</c:v>
                </c:pt>
                <c:pt idx="14">
                  <c:v>1212.2375</c:v>
                </c:pt>
                <c:pt idx="15">
                  <c:v>1212.2375</c:v>
                </c:pt>
                <c:pt idx="16">
                  <c:v>1212.2375</c:v>
                </c:pt>
                <c:pt idx="17">
                  <c:v>1212.2375</c:v>
                </c:pt>
                <c:pt idx="18">
                  <c:v>1212.2375</c:v>
                </c:pt>
                <c:pt idx="19">
                  <c:v>1212.2375</c:v>
                </c:pt>
                <c:pt idx="20">
                  <c:v>1212.2375</c:v>
                </c:pt>
                <c:pt idx="21">
                  <c:v>1351.358552631579</c:v>
                </c:pt>
                <c:pt idx="22">
                  <c:v>1351.358552631579</c:v>
                </c:pt>
                <c:pt idx="23">
                  <c:v>1351.358552631579</c:v>
                </c:pt>
                <c:pt idx="24">
                  <c:v>1351.358552631579</c:v>
                </c:pt>
                <c:pt idx="25">
                  <c:v>1351.358552631579</c:v>
                </c:pt>
                <c:pt idx="26">
                  <c:v>1351.358552631579</c:v>
                </c:pt>
                <c:pt idx="27">
                  <c:v>1351.358552631579</c:v>
                </c:pt>
                <c:pt idx="28">
                  <c:v>1351.358552631579</c:v>
                </c:pt>
                <c:pt idx="29">
                  <c:v>1351.358552631579</c:v>
                </c:pt>
                <c:pt idx="30">
                  <c:v>1351.358552631579</c:v>
                </c:pt>
                <c:pt idx="31">
                  <c:v>1351.358552631579</c:v>
                </c:pt>
                <c:pt idx="32">
                  <c:v>1351.358552631579</c:v>
                </c:pt>
                <c:pt idx="33">
                  <c:v>1351.358552631579</c:v>
                </c:pt>
                <c:pt idx="34">
                  <c:v>1351.358552631579</c:v>
                </c:pt>
                <c:pt idx="35">
                  <c:v>1351.358552631579</c:v>
                </c:pt>
                <c:pt idx="36">
                  <c:v>1351.358552631579</c:v>
                </c:pt>
                <c:pt idx="37">
                  <c:v>1351.358552631579</c:v>
                </c:pt>
                <c:pt idx="38">
                  <c:v>1351.358552631579</c:v>
                </c:pt>
                <c:pt idx="39">
                  <c:v>1351.358552631579</c:v>
                </c:pt>
                <c:pt idx="40">
                  <c:v>1351.358552631579</c:v>
                </c:pt>
                <c:pt idx="41">
                  <c:v>1351.358552631579</c:v>
                </c:pt>
                <c:pt idx="42">
                  <c:v>1351.358552631579</c:v>
                </c:pt>
                <c:pt idx="43">
                  <c:v>1351.358552631579</c:v>
                </c:pt>
                <c:pt idx="44">
                  <c:v>1351.358552631579</c:v>
                </c:pt>
                <c:pt idx="45">
                  <c:v>1351.358552631579</c:v>
                </c:pt>
                <c:pt idx="46">
                  <c:v>1351.358552631579</c:v>
                </c:pt>
                <c:pt idx="47">
                  <c:v>1351.358552631579</c:v>
                </c:pt>
                <c:pt idx="48">
                  <c:v>1351.358552631579</c:v>
                </c:pt>
                <c:pt idx="49">
                  <c:v>1351.358552631579</c:v>
                </c:pt>
                <c:pt idx="50">
                  <c:v>1351.358552631579</c:v>
                </c:pt>
                <c:pt idx="51">
                  <c:v>1351.358552631579</c:v>
                </c:pt>
                <c:pt idx="52">
                  <c:v>1351.358552631579</c:v>
                </c:pt>
                <c:pt idx="53">
                  <c:v>1351.358552631579</c:v>
                </c:pt>
                <c:pt idx="54">
                  <c:v>1351.358552631579</c:v>
                </c:pt>
                <c:pt idx="55">
                  <c:v>1351.358552631579</c:v>
                </c:pt>
                <c:pt idx="56">
                  <c:v>1351.358552631579</c:v>
                </c:pt>
                <c:pt idx="57">
                  <c:v>1351.358552631579</c:v>
                </c:pt>
                <c:pt idx="58">
                  <c:v>1351.358552631579</c:v>
                </c:pt>
                <c:pt idx="59">
                  <c:v>1351.358552631579</c:v>
                </c:pt>
                <c:pt idx="60">
                  <c:v>1351.358552631579</c:v>
                </c:pt>
                <c:pt idx="61">
                  <c:v>1351.358552631579</c:v>
                </c:pt>
                <c:pt idx="62">
                  <c:v>1351.358552631579</c:v>
                </c:pt>
                <c:pt idx="63">
                  <c:v>1351.358552631579</c:v>
                </c:pt>
                <c:pt idx="64">
                  <c:v>1351.358552631579</c:v>
                </c:pt>
                <c:pt idx="65">
                  <c:v>1351.358552631579</c:v>
                </c:pt>
                <c:pt idx="66">
                  <c:v>1351.358552631579</c:v>
                </c:pt>
                <c:pt idx="67">
                  <c:v>1351.358552631579</c:v>
                </c:pt>
                <c:pt idx="68">
                  <c:v>1351.358552631579</c:v>
                </c:pt>
                <c:pt idx="69">
                  <c:v>1351.358552631579</c:v>
                </c:pt>
                <c:pt idx="70">
                  <c:v>1351.358552631579</c:v>
                </c:pt>
                <c:pt idx="71">
                  <c:v>1351.358552631579</c:v>
                </c:pt>
                <c:pt idx="72">
                  <c:v>1351.358552631579</c:v>
                </c:pt>
                <c:pt idx="73">
                  <c:v>1351.358552631579</c:v>
                </c:pt>
                <c:pt idx="74">
                  <c:v>1351.358552631579</c:v>
                </c:pt>
                <c:pt idx="75">
                  <c:v>1351.358552631579</c:v>
                </c:pt>
                <c:pt idx="76">
                  <c:v>1351.358552631579</c:v>
                </c:pt>
                <c:pt idx="77">
                  <c:v>1351.358552631579</c:v>
                </c:pt>
                <c:pt idx="78">
                  <c:v>1351.358552631579</c:v>
                </c:pt>
                <c:pt idx="79">
                  <c:v>1351.358552631579</c:v>
                </c:pt>
                <c:pt idx="80">
                  <c:v>1351.358552631579</c:v>
                </c:pt>
                <c:pt idx="81">
                  <c:v>1351.358552631579</c:v>
                </c:pt>
                <c:pt idx="82">
                  <c:v>1351.358552631579</c:v>
                </c:pt>
                <c:pt idx="83">
                  <c:v>1351.358552631579</c:v>
                </c:pt>
                <c:pt idx="84">
                  <c:v>1351.358552631579</c:v>
                </c:pt>
                <c:pt idx="85">
                  <c:v>1351.358552631579</c:v>
                </c:pt>
                <c:pt idx="86">
                  <c:v>1351.358552631579</c:v>
                </c:pt>
                <c:pt idx="87">
                  <c:v>1351.358552631579</c:v>
                </c:pt>
                <c:pt idx="88">
                  <c:v>1351.358552631579</c:v>
                </c:pt>
                <c:pt idx="89">
                  <c:v>1351.358552631579</c:v>
                </c:pt>
                <c:pt idx="90">
                  <c:v>1351.358552631579</c:v>
                </c:pt>
                <c:pt idx="91">
                  <c:v>1351.358552631579</c:v>
                </c:pt>
                <c:pt idx="92">
                  <c:v>1351.358552631579</c:v>
                </c:pt>
                <c:pt idx="93">
                  <c:v>1351.358552631579</c:v>
                </c:pt>
                <c:pt idx="94">
                  <c:v>1351.358552631579</c:v>
                </c:pt>
                <c:pt idx="95">
                  <c:v>1351.358552631579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9-417A-A906-8D716F44DBA0}"/>
            </c:ext>
          </c:extLst>
        </c:ser>
        <c:ser>
          <c:idx val="2"/>
          <c:order val="2"/>
          <c:tx>
            <c:strRef>
              <c:f>Load!$D$147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Load!$D$148:$D$243</c:f>
              <c:numCache>
                <c:formatCode>0.00</c:formatCode>
                <c:ptCount val="96"/>
                <c:pt idx="0">
                  <c:v>1214.0541666666666</c:v>
                </c:pt>
                <c:pt idx="1">
                  <c:v>1214.0541666666666</c:v>
                </c:pt>
                <c:pt idx="2">
                  <c:v>1214.0541666666666</c:v>
                </c:pt>
                <c:pt idx="3">
                  <c:v>1214.0541666666666</c:v>
                </c:pt>
                <c:pt idx="4">
                  <c:v>1214.0541666666666</c:v>
                </c:pt>
                <c:pt idx="5">
                  <c:v>1214.0541666666666</c:v>
                </c:pt>
                <c:pt idx="6">
                  <c:v>1214.0541666666666</c:v>
                </c:pt>
                <c:pt idx="7">
                  <c:v>1214.0541666666666</c:v>
                </c:pt>
                <c:pt idx="8">
                  <c:v>1214.0541666666666</c:v>
                </c:pt>
                <c:pt idx="9">
                  <c:v>1214.0541666666666</c:v>
                </c:pt>
                <c:pt idx="10">
                  <c:v>1214.0541666666666</c:v>
                </c:pt>
                <c:pt idx="11">
                  <c:v>1214.0541666666666</c:v>
                </c:pt>
                <c:pt idx="12">
                  <c:v>1214.0541666666666</c:v>
                </c:pt>
                <c:pt idx="13">
                  <c:v>1214.0541666666666</c:v>
                </c:pt>
                <c:pt idx="14">
                  <c:v>1214.0541666666666</c:v>
                </c:pt>
                <c:pt idx="15">
                  <c:v>1214.0541666666666</c:v>
                </c:pt>
                <c:pt idx="16">
                  <c:v>1214.0541666666666</c:v>
                </c:pt>
                <c:pt idx="17">
                  <c:v>1214.0541666666666</c:v>
                </c:pt>
                <c:pt idx="18">
                  <c:v>1214.0541666666666</c:v>
                </c:pt>
                <c:pt idx="19">
                  <c:v>1214.0541666666666</c:v>
                </c:pt>
                <c:pt idx="20">
                  <c:v>1214.0541666666666</c:v>
                </c:pt>
                <c:pt idx="21">
                  <c:v>1373.827850877193</c:v>
                </c:pt>
                <c:pt idx="22">
                  <c:v>1373.827850877193</c:v>
                </c:pt>
                <c:pt idx="23">
                  <c:v>1373.827850877193</c:v>
                </c:pt>
                <c:pt idx="24">
                  <c:v>1373.827850877193</c:v>
                </c:pt>
                <c:pt idx="25">
                  <c:v>1373.827850877193</c:v>
                </c:pt>
                <c:pt idx="26">
                  <c:v>1373.827850877193</c:v>
                </c:pt>
                <c:pt idx="27">
                  <c:v>1373.827850877193</c:v>
                </c:pt>
                <c:pt idx="28">
                  <c:v>1373.827850877193</c:v>
                </c:pt>
                <c:pt idx="29">
                  <c:v>1373.827850877193</c:v>
                </c:pt>
                <c:pt idx="30">
                  <c:v>1373.827850877193</c:v>
                </c:pt>
                <c:pt idx="31">
                  <c:v>1373.827850877193</c:v>
                </c:pt>
                <c:pt idx="32">
                  <c:v>1373.827850877193</c:v>
                </c:pt>
                <c:pt idx="33">
                  <c:v>1373.827850877193</c:v>
                </c:pt>
                <c:pt idx="34">
                  <c:v>1373.827850877193</c:v>
                </c:pt>
                <c:pt idx="35">
                  <c:v>1373.827850877193</c:v>
                </c:pt>
                <c:pt idx="36">
                  <c:v>1373.827850877193</c:v>
                </c:pt>
                <c:pt idx="37">
                  <c:v>1373.827850877193</c:v>
                </c:pt>
                <c:pt idx="38">
                  <c:v>1373.827850877193</c:v>
                </c:pt>
                <c:pt idx="39">
                  <c:v>1373.827850877193</c:v>
                </c:pt>
                <c:pt idx="40">
                  <c:v>1373.827850877193</c:v>
                </c:pt>
                <c:pt idx="41">
                  <c:v>1373.827850877193</c:v>
                </c:pt>
                <c:pt idx="42">
                  <c:v>1373.827850877193</c:v>
                </c:pt>
                <c:pt idx="43">
                  <c:v>1373.827850877193</c:v>
                </c:pt>
                <c:pt idx="44">
                  <c:v>1373.827850877193</c:v>
                </c:pt>
                <c:pt idx="45">
                  <c:v>1373.827850877193</c:v>
                </c:pt>
                <c:pt idx="46">
                  <c:v>1373.827850877193</c:v>
                </c:pt>
                <c:pt idx="47">
                  <c:v>1373.827850877193</c:v>
                </c:pt>
                <c:pt idx="48">
                  <c:v>1373.827850877193</c:v>
                </c:pt>
                <c:pt idx="49">
                  <c:v>1373.827850877193</c:v>
                </c:pt>
                <c:pt idx="50">
                  <c:v>1373.827850877193</c:v>
                </c:pt>
                <c:pt idx="51">
                  <c:v>1373.827850877193</c:v>
                </c:pt>
                <c:pt idx="52">
                  <c:v>1373.827850877193</c:v>
                </c:pt>
                <c:pt idx="53">
                  <c:v>1373.827850877193</c:v>
                </c:pt>
                <c:pt idx="54">
                  <c:v>1373.827850877193</c:v>
                </c:pt>
                <c:pt idx="55">
                  <c:v>1373.827850877193</c:v>
                </c:pt>
                <c:pt idx="56">
                  <c:v>1373.827850877193</c:v>
                </c:pt>
                <c:pt idx="57">
                  <c:v>1373.827850877193</c:v>
                </c:pt>
                <c:pt idx="58">
                  <c:v>1373.827850877193</c:v>
                </c:pt>
                <c:pt idx="59">
                  <c:v>1373.827850877193</c:v>
                </c:pt>
                <c:pt idx="60">
                  <c:v>1373.827850877193</c:v>
                </c:pt>
                <c:pt idx="61">
                  <c:v>1373.827850877193</c:v>
                </c:pt>
                <c:pt idx="62">
                  <c:v>1373.827850877193</c:v>
                </c:pt>
                <c:pt idx="63">
                  <c:v>1373.827850877193</c:v>
                </c:pt>
                <c:pt idx="64">
                  <c:v>1373.827850877193</c:v>
                </c:pt>
                <c:pt idx="65">
                  <c:v>1373.827850877193</c:v>
                </c:pt>
                <c:pt idx="66">
                  <c:v>1373.827850877193</c:v>
                </c:pt>
                <c:pt idx="67">
                  <c:v>1373.827850877193</c:v>
                </c:pt>
                <c:pt idx="68">
                  <c:v>1373.827850877193</c:v>
                </c:pt>
                <c:pt idx="69">
                  <c:v>1373.827850877193</c:v>
                </c:pt>
                <c:pt idx="70">
                  <c:v>1373.827850877193</c:v>
                </c:pt>
                <c:pt idx="71">
                  <c:v>1373.827850877193</c:v>
                </c:pt>
                <c:pt idx="72">
                  <c:v>1373.827850877193</c:v>
                </c:pt>
                <c:pt idx="73">
                  <c:v>1373.827850877193</c:v>
                </c:pt>
                <c:pt idx="74">
                  <c:v>1373.827850877193</c:v>
                </c:pt>
                <c:pt idx="75">
                  <c:v>1373.827850877193</c:v>
                </c:pt>
                <c:pt idx="76">
                  <c:v>1373.827850877193</c:v>
                </c:pt>
                <c:pt idx="77">
                  <c:v>1373.827850877193</c:v>
                </c:pt>
                <c:pt idx="78">
                  <c:v>1373.827850877193</c:v>
                </c:pt>
                <c:pt idx="79">
                  <c:v>1373.827850877193</c:v>
                </c:pt>
                <c:pt idx="80">
                  <c:v>1373.827850877193</c:v>
                </c:pt>
                <c:pt idx="81">
                  <c:v>1373.827850877193</c:v>
                </c:pt>
                <c:pt idx="82">
                  <c:v>1373.827850877193</c:v>
                </c:pt>
                <c:pt idx="83">
                  <c:v>1373.827850877193</c:v>
                </c:pt>
                <c:pt idx="84">
                  <c:v>1373.827850877193</c:v>
                </c:pt>
                <c:pt idx="85">
                  <c:v>1373.827850877193</c:v>
                </c:pt>
                <c:pt idx="86">
                  <c:v>1373.827850877193</c:v>
                </c:pt>
                <c:pt idx="87">
                  <c:v>1373.827850877193</c:v>
                </c:pt>
                <c:pt idx="88">
                  <c:v>1373.827850877193</c:v>
                </c:pt>
                <c:pt idx="89">
                  <c:v>1373.827850877193</c:v>
                </c:pt>
                <c:pt idx="90">
                  <c:v>1373.827850877193</c:v>
                </c:pt>
                <c:pt idx="91">
                  <c:v>1373.827850877193</c:v>
                </c:pt>
                <c:pt idx="92">
                  <c:v>1373.827850877193</c:v>
                </c:pt>
                <c:pt idx="93">
                  <c:v>1373.827850877193</c:v>
                </c:pt>
                <c:pt idx="94">
                  <c:v>1373.827850877193</c:v>
                </c:pt>
                <c:pt idx="95">
                  <c:v>1373.827850877193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9-417A-A906-8D716F44DBA0}"/>
            </c:ext>
          </c:extLst>
        </c:ser>
        <c:ser>
          <c:idx val="3"/>
          <c:order val="3"/>
          <c:tx>
            <c:strRef>
              <c:f>Load!$E$147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Load!$E$148:$E$243</c:f>
              <c:numCache>
                <c:formatCode>0.00</c:formatCode>
                <c:ptCount val="96"/>
                <c:pt idx="0">
                  <c:v>1213.2458333333334</c:v>
                </c:pt>
                <c:pt idx="1">
                  <c:v>1213.2458333333334</c:v>
                </c:pt>
                <c:pt idx="2">
                  <c:v>1213.2458333333334</c:v>
                </c:pt>
                <c:pt idx="3">
                  <c:v>1213.2458333333334</c:v>
                </c:pt>
                <c:pt idx="4">
                  <c:v>1213.2458333333334</c:v>
                </c:pt>
                <c:pt idx="5">
                  <c:v>1213.2458333333334</c:v>
                </c:pt>
                <c:pt idx="6">
                  <c:v>1213.2458333333334</c:v>
                </c:pt>
                <c:pt idx="7">
                  <c:v>1213.2458333333334</c:v>
                </c:pt>
                <c:pt idx="8">
                  <c:v>1213.2458333333334</c:v>
                </c:pt>
                <c:pt idx="9">
                  <c:v>1213.2458333333334</c:v>
                </c:pt>
                <c:pt idx="10">
                  <c:v>1213.2458333333334</c:v>
                </c:pt>
                <c:pt idx="11">
                  <c:v>1213.2458333333334</c:v>
                </c:pt>
                <c:pt idx="12">
                  <c:v>1213.2458333333334</c:v>
                </c:pt>
                <c:pt idx="13">
                  <c:v>1213.2458333333334</c:v>
                </c:pt>
                <c:pt idx="14">
                  <c:v>1213.2458333333334</c:v>
                </c:pt>
                <c:pt idx="15">
                  <c:v>1213.2458333333334</c:v>
                </c:pt>
                <c:pt idx="16">
                  <c:v>1213.2458333333334</c:v>
                </c:pt>
                <c:pt idx="17">
                  <c:v>1213.2458333333334</c:v>
                </c:pt>
                <c:pt idx="18">
                  <c:v>1213.2458333333334</c:v>
                </c:pt>
                <c:pt idx="19">
                  <c:v>1213.2458333333334</c:v>
                </c:pt>
                <c:pt idx="20">
                  <c:v>1213.2458333333334</c:v>
                </c:pt>
                <c:pt idx="21">
                  <c:v>1363.8300438596491</c:v>
                </c:pt>
                <c:pt idx="22">
                  <c:v>1363.8300438596491</c:v>
                </c:pt>
                <c:pt idx="23">
                  <c:v>1363.8300438596491</c:v>
                </c:pt>
                <c:pt idx="24">
                  <c:v>1363.8300438596491</c:v>
                </c:pt>
                <c:pt idx="25">
                  <c:v>1363.8300438596491</c:v>
                </c:pt>
                <c:pt idx="26">
                  <c:v>1363.8300438596491</c:v>
                </c:pt>
                <c:pt idx="27">
                  <c:v>1363.8300438596491</c:v>
                </c:pt>
                <c:pt idx="28">
                  <c:v>1363.8300438596491</c:v>
                </c:pt>
                <c:pt idx="29">
                  <c:v>1363.8300438596491</c:v>
                </c:pt>
                <c:pt idx="30">
                  <c:v>1363.8300438596491</c:v>
                </c:pt>
                <c:pt idx="31">
                  <c:v>1363.8300438596491</c:v>
                </c:pt>
                <c:pt idx="32">
                  <c:v>1363.8300438596491</c:v>
                </c:pt>
                <c:pt idx="33">
                  <c:v>1363.8300438596491</c:v>
                </c:pt>
                <c:pt idx="34">
                  <c:v>1363.8300438596491</c:v>
                </c:pt>
                <c:pt idx="35">
                  <c:v>1363.8300438596491</c:v>
                </c:pt>
                <c:pt idx="36">
                  <c:v>1363.8300438596491</c:v>
                </c:pt>
                <c:pt idx="37">
                  <c:v>1363.8300438596491</c:v>
                </c:pt>
                <c:pt idx="38">
                  <c:v>1363.8300438596491</c:v>
                </c:pt>
                <c:pt idx="39">
                  <c:v>1363.8300438596491</c:v>
                </c:pt>
                <c:pt idx="40">
                  <c:v>1363.8300438596491</c:v>
                </c:pt>
                <c:pt idx="41">
                  <c:v>1363.8300438596491</c:v>
                </c:pt>
                <c:pt idx="42">
                  <c:v>1363.8300438596491</c:v>
                </c:pt>
                <c:pt idx="43">
                  <c:v>1363.8300438596491</c:v>
                </c:pt>
                <c:pt idx="44">
                  <c:v>1363.8300438596491</c:v>
                </c:pt>
                <c:pt idx="45">
                  <c:v>1363.8300438596491</c:v>
                </c:pt>
                <c:pt idx="46">
                  <c:v>1363.8300438596491</c:v>
                </c:pt>
                <c:pt idx="47">
                  <c:v>1363.8300438596491</c:v>
                </c:pt>
                <c:pt idx="48">
                  <c:v>1363.8300438596491</c:v>
                </c:pt>
                <c:pt idx="49">
                  <c:v>1363.8300438596491</c:v>
                </c:pt>
                <c:pt idx="50">
                  <c:v>1363.8300438596491</c:v>
                </c:pt>
                <c:pt idx="51">
                  <c:v>1363.8300438596491</c:v>
                </c:pt>
                <c:pt idx="52">
                  <c:v>1363.8300438596491</c:v>
                </c:pt>
                <c:pt idx="53">
                  <c:v>1363.8300438596491</c:v>
                </c:pt>
                <c:pt idx="54">
                  <c:v>1363.8300438596491</c:v>
                </c:pt>
                <c:pt idx="55">
                  <c:v>1363.8300438596491</c:v>
                </c:pt>
                <c:pt idx="56">
                  <c:v>1363.8300438596491</c:v>
                </c:pt>
                <c:pt idx="57">
                  <c:v>1363.8300438596491</c:v>
                </c:pt>
                <c:pt idx="58">
                  <c:v>1363.8300438596491</c:v>
                </c:pt>
                <c:pt idx="59">
                  <c:v>1363.8300438596491</c:v>
                </c:pt>
                <c:pt idx="60">
                  <c:v>1363.8300438596491</c:v>
                </c:pt>
                <c:pt idx="61">
                  <c:v>1363.8300438596491</c:v>
                </c:pt>
                <c:pt idx="62">
                  <c:v>1363.8300438596491</c:v>
                </c:pt>
                <c:pt idx="63">
                  <c:v>1363.8300438596491</c:v>
                </c:pt>
                <c:pt idx="64">
                  <c:v>1363.8300438596491</c:v>
                </c:pt>
                <c:pt idx="65">
                  <c:v>1363.8300438596491</c:v>
                </c:pt>
                <c:pt idx="66">
                  <c:v>1363.8300438596491</c:v>
                </c:pt>
                <c:pt idx="67">
                  <c:v>1363.8300438596491</c:v>
                </c:pt>
                <c:pt idx="68">
                  <c:v>1363.8300438596491</c:v>
                </c:pt>
                <c:pt idx="69">
                  <c:v>1363.8300438596491</c:v>
                </c:pt>
                <c:pt idx="70">
                  <c:v>1363.8300438596491</c:v>
                </c:pt>
                <c:pt idx="71">
                  <c:v>1363.8300438596491</c:v>
                </c:pt>
                <c:pt idx="72">
                  <c:v>1363.8300438596491</c:v>
                </c:pt>
                <c:pt idx="73">
                  <c:v>1363.8300438596491</c:v>
                </c:pt>
                <c:pt idx="74">
                  <c:v>1363.8300438596491</c:v>
                </c:pt>
                <c:pt idx="75">
                  <c:v>1363.8300438596491</c:v>
                </c:pt>
                <c:pt idx="76">
                  <c:v>1363.8300438596491</c:v>
                </c:pt>
                <c:pt idx="77">
                  <c:v>1363.8300438596491</c:v>
                </c:pt>
                <c:pt idx="78">
                  <c:v>1363.8300438596491</c:v>
                </c:pt>
                <c:pt idx="79">
                  <c:v>1363.8300438596491</c:v>
                </c:pt>
                <c:pt idx="80">
                  <c:v>1363.8300438596491</c:v>
                </c:pt>
                <c:pt idx="81">
                  <c:v>1363.8300438596491</c:v>
                </c:pt>
                <c:pt idx="82">
                  <c:v>1363.8300438596491</c:v>
                </c:pt>
                <c:pt idx="83">
                  <c:v>1363.8300438596491</c:v>
                </c:pt>
                <c:pt idx="84">
                  <c:v>1363.8300438596491</c:v>
                </c:pt>
                <c:pt idx="85">
                  <c:v>1363.8300438596491</c:v>
                </c:pt>
                <c:pt idx="86">
                  <c:v>1363.8300438596491</c:v>
                </c:pt>
                <c:pt idx="87">
                  <c:v>1363.8300438596491</c:v>
                </c:pt>
                <c:pt idx="88">
                  <c:v>1363.8300438596491</c:v>
                </c:pt>
                <c:pt idx="89">
                  <c:v>1363.8300438596491</c:v>
                </c:pt>
                <c:pt idx="90">
                  <c:v>1363.8300438596491</c:v>
                </c:pt>
                <c:pt idx="91">
                  <c:v>1363.8300438596491</c:v>
                </c:pt>
                <c:pt idx="92">
                  <c:v>1363.8300438596491</c:v>
                </c:pt>
                <c:pt idx="93">
                  <c:v>1363.8300438596491</c:v>
                </c:pt>
                <c:pt idx="94">
                  <c:v>1363.8300438596491</c:v>
                </c:pt>
                <c:pt idx="95">
                  <c:v>1363.8300438596491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9-417A-A906-8D716F44DBA0}"/>
            </c:ext>
          </c:extLst>
        </c:ser>
        <c:ser>
          <c:idx val="4"/>
          <c:order val="4"/>
          <c:tx>
            <c:strRef>
              <c:f>Load!$F$147</c:f>
              <c:strCache>
                <c:ptCount val="1"/>
                <c:pt idx="0">
                  <c:v>May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Load!$F$148:$F$243</c:f>
              <c:numCache>
                <c:formatCode>0.00</c:formatCode>
                <c:ptCount val="96"/>
                <c:pt idx="0">
                  <c:v>1213.7125000000001</c:v>
                </c:pt>
                <c:pt idx="1">
                  <c:v>1213.7125000000001</c:v>
                </c:pt>
                <c:pt idx="2">
                  <c:v>1213.7125000000001</c:v>
                </c:pt>
                <c:pt idx="3">
                  <c:v>1213.7125000000001</c:v>
                </c:pt>
                <c:pt idx="4">
                  <c:v>1213.7125000000001</c:v>
                </c:pt>
                <c:pt idx="5">
                  <c:v>1213.7125000000001</c:v>
                </c:pt>
                <c:pt idx="6">
                  <c:v>1213.7125000000001</c:v>
                </c:pt>
                <c:pt idx="7">
                  <c:v>1213.7125000000001</c:v>
                </c:pt>
                <c:pt idx="8">
                  <c:v>1213.7125000000001</c:v>
                </c:pt>
                <c:pt idx="9">
                  <c:v>1213.7125000000001</c:v>
                </c:pt>
                <c:pt idx="10">
                  <c:v>1213.7125000000001</c:v>
                </c:pt>
                <c:pt idx="11">
                  <c:v>1213.7125000000001</c:v>
                </c:pt>
                <c:pt idx="12">
                  <c:v>1213.7125000000001</c:v>
                </c:pt>
                <c:pt idx="13">
                  <c:v>1213.7125000000001</c:v>
                </c:pt>
                <c:pt idx="14">
                  <c:v>1213.7125000000001</c:v>
                </c:pt>
                <c:pt idx="15">
                  <c:v>1213.7125000000001</c:v>
                </c:pt>
                <c:pt idx="16">
                  <c:v>1213.7125000000001</c:v>
                </c:pt>
                <c:pt idx="17">
                  <c:v>1213.7125000000001</c:v>
                </c:pt>
                <c:pt idx="18">
                  <c:v>1213.7125000000001</c:v>
                </c:pt>
                <c:pt idx="19">
                  <c:v>1213.7125000000001</c:v>
                </c:pt>
                <c:pt idx="20">
                  <c:v>1213.7125000000001</c:v>
                </c:pt>
                <c:pt idx="21">
                  <c:v>1369.6019736842104</c:v>
                </c:pt>
                <c:pt idx="22">
                  <c:v>1369.6019736842104</c:v>
                </c:pt>
                <c:pt idx="23">
                  <c:v>1369.6019736842104</c:v>
                </c:pt>
                <c:pt idx="24">
                  <c:v>1369.6019736842104</c:v>
                </c:pt>
                <c:pt idx="25">
                  <c:v>1369.6019736842104</c:v>
                </c:pt>
                <c:pt idx="26">
                  <c:v>1369.6019736842104</c:v>
                </c:pt>
                <c:pt idx="27">
                  <c:v>1369.6019736842104</c:v>
                </c:pt>
                <c:pt idx="28">
                  <c:v>1369.6019736842104</c:v>
                </c:pt>
                <c:pt idx="29">
                  <c:v>1369.6019736842104</c:v>
                </c:pt>
                <c:pt idx="30">
                  <c:v>1369.6019736842104</c:v>
                </c:pt>
                <c:pt idx="31">
                  <c:v>1369.6019736842104</c:v>
                </c:pt>
                <c:pt idx="32">
                  <c:v>1369.6019736842104</c:v>
                </c:pt>
                <c:pt idx="33">
                  <c:v>1369.6019736842104</c:v>
                </c:pt>
                <c:pt idx="34">
                  <c:v>1369.6019736842104</c:v>
                </c:pt>
                <c:pt idx="35">
                  <c:v>1369.6019736842104</c:v>
                </c:pt>
                <c:pt idx="36">
                  <c:v>1369.6019736842104</c:v>
                </c:pt>
                <c:pt idx="37">
                  <c:v>1369.6019736842104</c:v>
                </c:pt>
                <c:pt idx="38">
                  <c:v>1369.6019736842104</c:v>
                </c:pt>
                <c:pt idx="39">
                  <c:v>1369.6019736842104</c:v>
                </c:pt>
                <c:pt idx="40">
                  <c:v>1369.6019736842104</c:v>
                </c:pt>
                <c:pt idx="41">
                  <c:v>1369.6019736842104</c:v>
                </c:pt>
                <c:pt idx="42">
                  <c:v>1369.6019736842104</c:v>
                </c:pt>
                <c:pt idx="43">
                  <c:v>1369.6019736842104</c:v>
                </c:pt>
                <c:pt idx="44">
                  <c:v>1369.6019736842104</c:v>
                </c:pt>
                <c:pt idx="45">
                  <c:v>1369.6019736842104</c:v>
                </c:pt>
                <c:pt idx="46">
                  <c:v>1369.6019736842104</c:v>
                </c:pt>
                <c:pt idx="47">
                  <c:v>1369.6019736842104</c:v>
                </c:pt>
                <c:pt idx="48">
                  <c:v>1369.6019736842104</c:v>
                </c:pt>
                <c:pt idx="49">
                  <c:v>1369.6019736842104</c:v>
                </c:pt>
                <c:pt idx="50">
                  <c:v>1369.6019736842104</c:v>
                </c:pt>
                <c:pt idx="51">
                  <c:v>1369.6019736842104</c:v>
                </c:pt>
                <c:pt idx="52">
                  <c:v>1369.6019736842104</c:v>
                </c:pt>
                <c:pt idx="53">
                  <c:v>1369.6019736842104</c:v>
                </c:pt>
                <c:pt idx="54">
                  <c:v>1369.6019736842104</c:v>
                </c:pt>
                <c:pt idx="55">
                  <c:v>1369.6019736842104</c:v>
                </c:pt>
                <c:pt idx="56">
                  <c:v>1369.6019736842104</c:v>
                </c:pt>
                <c:pt idx="57">
                  <c:v>1369.6019736842104</c:v>
                </c:pt>
                <c:pt idx="58">
                  <c:v>1369.6019736842104</c:v>
                </c:pt>
                <c:pt idx="59">
                  <c:v>1369.6019736842104</c:v>
                </c:pt>
                <c:pt idx="60">
                  <c:v>1369.6019736842104</c:v>
                </c:pt>
                <c:pt idx="61">
                  <c:v>1369.6019736842104</c:v>
                </c:pt>
                <c:pt idx="62">
                  <c:v>1369.6019736842104</c:v>
                </c:pt>
                <c:pt idx="63">
                  <c:v>1369.6019736842104</c:v>
                </c:pt>
                <c:pt idx="64">
                  <c:v>1369.6019736842104</c:v>
                </c:pt>
                <c:pt idx="65">
                  <c:v>1369.6019736842104</c:v>
                </c:pt>
                <c:pt idx="66">
                  <c:v>1369.6019736842104</c:v>
                </c:pt>
                <c:pt idx="67">
                  <c:v>1369.6019736842104</c:v>
                </c:pt>
                <c:pt idx="68">
                  <c:v>1369.6019736842104</c:v>
                </c:pt>
                <c:pt idx="69">
                  <c:v>1369.6019736842104</c:v>
                </c:pt>
                <c:pt idx="70">
                  <c:v>1369.6019736842104</c:v>
                </c:pt>
                <c:pt idx="71">
                  <c:v>1369.6019736842104</c:v>
                </c:pt>
                <c:pt idx="72">
                  <c:v>1369.6019736842104</c:v>
                </c:pt>
                <c:pt idx="73">
                  <c:v>1369.6019736842104</c:v>
                </c:pt>
                <c:pt idx="74">
                  <c:v>1369.6019736842104</c:v>
                </c:pt>
                <c:pt idx="75">
                  <c:v>1369.6019736842104</c:v>
                </c:pt>
                <c:pt idx="76">
                  <c:v>1369.6019736842104</c:v>
                </c:pt>
                <c:pt idx="77">
                  <c:v>1369.6019736842104</c:v>
                </c:pt>
                <c:pt idx="78">
                  <c:v>1369.6019736842104</c:v>
                </c:pt>
                <c:pt idx="79">
                  <c:v>1369.6019736842104</c:v>
                </c:pt>
                <c:pt idx="80">
                  <c:v>1369.6019736842104</c:v>
                </c:pt>
                <c:pt idx="81">
                  <c:v>1369.6019736842104</c:v>
                </c:pt>
                <c:pt idx="82">
                  <c:v>1369.6019736842104</c:v>
                </c:pt>
                <c:pt idx="83">
                  <c:v>1369.6019736842104</c:v>
                </c:pt>
                <c:pt idx="84">
                  <c:v>1369.6019736842104</c:v>
                </c:pt>
                <c:pt idx="85">
                  <c:v>1369.6019736842104</c:v>
                </c:pt>
                <c:pt idx="86">
                  <c:v>1369.6019736842104</c:v>
                </c:pt>
                <c:pt idx="87">
                  <c:v>1369.6019736842104</c:v>
                </c:pt>
                <c:pt idx="88">
                  <c:v>1369.6019736842104</c:v>
                </c:pt>
                <c:pt idx="89">
                  <c:v>1369.6019736842104</c:v>
                </c:pt>
                <c:pt idx="90">
                  <c:v>1369.6019736842104</c:v>
                </c:pt>
                <c:pt idx="91">
                  <c:v>1369.6019736842104</c:v>
                </c:pt>
                <c:pt idx="92">
                  <c:v>1369.6019736842104</c:v>
                </c:pt>
                <c:pt idx="93">
                  <c:v>1369.6019736842104</c:v>
                </c:pt>
                <c:pt idx="94">
                  <c:v>1369.6019736842104</c:v>
                </c:pt>
                <c:pt idx="95">
                  <c:v>1369.6019736842104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09-417A-A906-8D716F44DBA0}"/>
            </c:ext>
          </c:extLst>
        </c:ser>
        <c:ser>
          <c:idx val="5"/>
          <c:order val="5"/>
          <c:tx>
            <c:strRef>
              <c:f>Load!$G$147</c:f>
              <c:strCache>
                <c:ptCount val="1"/>
                <c:pt idx="0">
                  <c:v>Jun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Load!$G$148:$G$243</c:f>
              <c:numCache>
                <c:formatCode>0.00</c:formatCode>
                <c:ptCount val="96"/>
                <c:pt idx="0">
                  <c:v>1215.2375</c:v>
                </c:pt>
                <c:pt idx="1">
                  <c:v>1215.2375</c:v>
                </c:pt>
                <c:pt idx="2">
                  <c:v>1215.2375</c:v>
                </c:pt>
                <c:pt idx="3">
                  <c:v>1215.2375</c:v>
                </c:pt>
                <c:pt idx="4">
                  <c:v>1215.2375</c:v>
                </c:pt>
                <c:pt idx="5">
                  <c:v>1215.2375</c:v>
                </c:pt>
                <c:pt idx="6">
                  <c:v>1215.2375</c:v>
                </c:pt>
                <c:pt idx="7">
                  <c:v>1215.2375</c:v>
                </c:pt>
                <c:pt idx="8">
                  <c:v>1215.2375</c:v>
                </c:pt>
                <c:pt idx="9">
                  <c:v>1215.2375</c:v>
                </c:pt>
                <c:pt idx="10">
                  <c:v>1215.2375</c:v>
                </c:pt>
                <c:pt idx="11">
                  <c:v>1215.2375</c:v>
                </c:pt>
                <c:pt idx="12">
                  <c:v>1215.2375</c:v>
                </c:pt>
                <c:pt idx="13">
                  <c:v>1215.2375</c:v>
                </c:pt>
                <c:pt idx="14">
                  <c:v>1215.2375</c:v>
                </c:pt>
                <c:pt idx="15">
                  <c:v>1215.2375</c:v>
                </c:pt>
                <c:pt idx="16">
                  <c:v>1215.2375</c:v>
                </c:pt>
                <c:pt idx="17">
                  <c:v>1215.2375</c:v>
                </c:pt>
                <c:pt idx="18">
                  <c:v>1215.2375</c:v>
                </c:pt>
                <c:pt idx="19">
                  <c:v>1215.2375</c:v>
                </c:pt>
                <c:pt idx="20">
                  <c:v>1215.2375</c:v>
                </c:pt>
                <c:pt idx="21">
                  <c:v>1388.4638157894738</c:v>
                </c:pt>
                <c:pt idx="22">
                  <c:v>1388.4638157894738</c:v>
                </c:pt>
                <c:pt idx="23">
                  <c:v>1388.4638157894738</c:v>
                </c:pt>
                <c:pt idx="24">
                  <c:v>1388.4638157894738</c:v>
                </c:pt>
                <c:pt idx="25">
                  <c:v>1388.4638157894738</c:v>
                </c:pt>
                <c:pt idx="26">
                  <c:v>1388.4638157894738</c:v>
                </c:pt>
                <c:pt idx="27">
                  <c:v>1388.4638157894738</c:v>
                </c:pt>
                <c:pt idx="28">
                  <c:v>1388.4638157894738</c:v>
                </c:pt>
                <c:pt idx="29">
                  <c:v>1388.4638157894738</c:v>
                </c:pt>
                <c:pt idx="30">
                  <c:v>1388.4638157894738</c:v>
                </c:pt>
                <c:pt idx="31">
                  <c:v>1388.4638157894738</c:v>
                </c:pt>
                <c:pt idx="32">
                  <c:v>1388.4638157894738</c:v>
                </c:pt>
                <c:pt idx="33">
                  <c:v>1388.4638157894738</c:v>
                </c:pt>
                <c:pt idx="34">
                  <c:v>1388.4638157894738</c:v>
                </c:pt>
                <c:pt idx="35">
                  <c:v>1388.4638157894738</c:v>
                </c:pt>
                <c:pt idx="36">
                  <c:v>1388.4638157894738</c:v>
                </c:pt>
                <c:pt idx="37">
                  <c:v>1388.4638157894738</c:v>
                </c:pt>
                <c:pt idx="38">
                  <c:v>1388.4638157894738</c:v>
                </c:pt>
                <c:pt idx="39">
                  <c:v>1388.4638157894738</c:v>
                </c:pt>
                <c:pt idx="40">
                  <c:v>1388.4638157894738</c:v>
                </c:pt>
                <c:pt idx="41">
                  <c:v>1388.4638157894738</c:v>
                </c:pt>
                <c:pt idx="42">
                  <c:v>1388.4638157894738</c:v>
                </c:pt>
                <c:pt idx="43">
                  <c:v>1388.4638157894738</c:v>
                </c:pt>
                <c:pt idx="44">
                  <c:v>1388.4638157894738</c:v>
                </c:pt>
                <c:pt idx="45">
                  <c:v>1388.4638157894738</c:v>
                </c:pt>
                <c:pt idx="46">
                  <c:v>1388.4638157894738</c:v>
                </c:pt>
                <c:pt idx="47">
                  <c:v>1388.4638157894738</c:v>
                </c:pt>
                <c:pt idx="48">
                  <c:v>1388.4638157894738</c:v>
                </c:pt>
                <c:pt idx="49">
                  <c:v>1388.4638157894738</c:v>
                </c:pt>
                <c:pt idx="50">
                  <c:v>1388.4638157894738</c:v>
                </c:pt>
                <c:pt idx="51">
                  <c:v>1388.4638157894738</c:v>
                </c:pt>
                <c:pt idx="52">
                  <c:v>1388.4638157894738</c:v>
                </c:pt>
                <c:pt idx="53">
                  <c:v>1388.4638157894738</c:v>
                </c:pt>
                <c:pt idx="54">
                  <c:v>1388.4638157894738</c:v>
                </c:pt>
                <c:pt idx="55">
                  <c:v>1388.4638157894738</c:v>
                </c:pt>
                <c:pt idx="56">
                  <c:v>1388.4638157894738</c:v>
                </c:pt>
                <c:pt idx="57">
                  <c:v>1388.4638157894738</c:v>
                </c:pt>
                <c:pt idx="58">
                  <c:v>1388.4638157894738</c:v>
                </c:pt>
                <c:pt idx="59">
                  <c:v>1388.4638157894738</c:v>
                </c:pt>
                <c:pt idx="60">
                  <c:v>1388.4638157894738</c:v>
                </c:pt>
                <c:pt idx="61">
                  <c:v>1388.4638157894738</c:v>
                </c:pt>
                <c:pt idx="62">
                  <c:v>1388.4638157894738</c:v>
                </c:pt>
                <c:pt idx="63">
                  <c:v>1388.4638157894738</c:v>
                </c:pt>
                <c:pt idx="64">
                  <c:v>1388.4638157894738</c:v>
                </c:pt>
                <c:pt idx="65">
                  <c:v>1388.4638157894738</c:v>
                </c:pt>
                <c:pt idx="66">
                  <c:v>1388.4638157894738</c:v>
                </c:pt>
                <c:pt idx="67">
                  <c:v>1388.4638157894738</c:v>
                </c:pt>
                <c:pt idx="68">
                  <c:v>1388.4638157894738</c:v>
                </c:pt>
                <c:pt idx="69">
                  <c:v>1388.4638157894738</c:v>
                </c:pt>
                <c:pt idx="70">
                  <c:v>1388.4638157894738</c:v>
                </c:pt>
                <c:pt idx="71">
                  <c:v>1388.4638157894738</c:v>
                </c:pt>
                <c:pt idx="72">
                  <c:v>1388.4638157894738</c:v>
                </c:pt>
                <c:pt idx="73">
                  <c:v>1388.4638157894738</c:v>
                </c:pt>
                <c:pt idx="74">
                  <c:v>1388.4638157894738</c:v>
                </c:pt>
                <c:pt idx="75">
                  <c:v>1388.4638157894738</c:v>
                </c:pt>
                <c:pt idx="76">
                  <c:v>1388.4638157894738</c:v>
                </c:pt>
                <c:pt idx="77">
                  <c:v>1388.4638157894738</c:v>
                </c:pt>
                <c:pt idx="78">
                  <c:v>1388.4638157894738</c:v>
                </c:pt>
                <c:pt idx="79">
                  <c:v>1388.4638157894738</c:v>
                </c:pt>
                <c:pt idx="80">
                  <c:v>1388.4638157894738</c:v>
                </c:pt>
                <c:pt idx="81">
                  <c:v>1388.4638157894738</c:v>
                </c:pt>
                <c:pt idx="82">
                  <c:v>1388.4638157894738</c:v>
                </c:pt>
                <c:pt idx="83">
                  <c:v>1388.4638157894738</c:v>
                </c:pt>
                <c:pt idx="84">
                  <c:v>1388.4638157894738</c:v>
                </c:pt>
                <c:pt idx="85">
                  <c:v>1388.4638157894738</c:v>
                </c:pt>
                <c:pt idx="86">
                  <c:v>1388.4638157894738</c:v>
                </c:pt>
                <c:pt idx="87">
                  <c:v>1388.4638157894738</c:v>
                </c:pt>
                <c:pt idx="88">
                  <c:v>1388.4638157894738</c:v>
                </c:pt>
                <c:pt idx="89">
                  <c:v>1388.4638157894738</c:v>
                </c:pt>
                <c:pt idx="90">
                  <c:v>1388.4638157894738</c:v>
                </c:pt>
                <c:pt idx="91">
                  <c:v>1388.4638157894738</c:v>
                </c:pt>
                <c:pt idx="92">
                  <c:v>1388.4638157894738</c:v>
                </c:pt>
                <c:pt idx="93">
                  <c:v>1388.4638157894738</c:v>
                </c:pt>
                <c:pt idx="94">
                  <c:v>1388.4638157894738</c:v>
                </c:pt>
                <c:pt idx="95">
                  <c:v>1388.4638157894738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09-417A-A906-8D716F44DBA0}"/>
            </c:ext>
          </c:extLst>
        </c:ser>
        <c:ser>
          <c:idx val="6"/>
          <c:order val="6"/>
          <c:tx>
            <c:strRef>
              <c:f>Load!$H$147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Load!$H$148:$H$243</c:f>
              <c:numCache>
                <c:formatCode>0.00</c:formatCode>
                <c:ptCount val="96"/>
                <c:pt idx="0">
                  <c:v>1220.0833333333333</c:v>
                </c:pt>
                <c:pt idx="1">
                  <c:v>1220.0833333333333</c:v>
                </c:pt>
                <c:pt idx="2">
                  <c:v>1220.0833333333333</c:v>
                </c:pt>
                <c:pt idx="3">
                  <c:v>1220.0833333333333</c:v>
                </c:pt>
                <c:pt idx="4">
                  <c:v>1220.0833333333333</c:v>
                </c:pt>
                <c:pt idx="5">
                  <c:v>1220.0833333333333</c:v>
                </c:pt>
                <c:pt idx="6">
                  <c:v>1220.0833333333333</c:v>
                </c:pt>
                <c:pt idx="7">
                  <c:v>1220.0833333333333</c:v>
                </c:pt>
                <c:pt idx="8">
                  <c:v>1220.0833333333333</c:v>
                </c:pt>
                <c:pt idx="9">
                  <c:v>1220.0833333333333</c:v>
                </c:pt>
                <c:pt idx="10">
                  <c:v>1220.0833333333333</c:v>
                </c:pt>
                <c:pt idx="11">
                  <c:v>1220.0833333333333</c:v>
                </c:pt>
                <c:pt idx="12">
                  <c:v>1220.0833333333333</c:v>
                </c:pt>
                <c:pt idx="13">
                  <c:v>1220.0833333333333</c:v>
                </c:pt>
                <c:pt idx="14">
                  <c:v>1220.0833333333333</c:v>
                </c:pt>
                <c:pt idx="15">
                  <c:v>1220.0833333333333</c:v>
                </c:pt>
                <c:pt idx="16">
                  <c:v>1220.0833333333333</c:v>
                </c:pt>
                <c:pt idx="17">
                  <c:v>1220.0833333333333</c:v>
                </c:pt>
                <c:pt idx="18">
                  <c:v>1220.0833333333333</c:v>
                </c:pt>
                <c:pt idx="19">
                  <c:v>1220.0833333333333</c:v>
                </c:pt>
                <c:pt idx="20">
                  <c:v>1220.0833333333333</c:v>
                </c:pt>
                <c:pt idx="21">
                  <c:v>1448.3991228070176</c:v>
                </c:pt>
                <c:pt idx="22">
                  <c:v>1448.3991228070176</c:v>
                </c:pt>
                <c:pt idx="23">
                  <c:v>1448.3991228070176</c:v>
                </c:pt>
                <c:pt idx="24">
                  <c:v>1448.3991228070176</c:v>
                </c:pt>
                <c:pt idx="25">
                  <c:v>1448.3991228070176</c:v>
                </c:pt>
                <c:pt idx="26">
                  <c:v>1448.3991228070176</c:v>
                </c:pt>
                <c:pt idx="27">
                  <c:v>1448.3991228070176</c:v>
                </c:pt>
                <c:pt idx="28">
                  <c:v>1448.3991228070176</c:v>
                </c:pt>
                <c:pt idx="29">
                  <c:v>1448.3991228070176</c:v>
                </c:pt>
                <c:pt idx="30">
                  <c:v>1448.3991228070176</c:v>
                </c:pt>
                <c:pt idx="31">
                  <c:v>1448.3991228070176</c:v>
                </c:pt>
                <c:pt idx="32">
                  <c:v>1448.3991228070176</c:v>
                </c:pt>
                <c:pt idx="33">
                  <c:v>1448.3991228070176</c:v>
                </c:pt>
                <c:pt idx="34">
                  <c:v>1448.3991228070176</c:v>
                </c:pt>
                <c:pt idx="35">
                  <c:v>1448.3991228070176</c:v>
                </c:pt>
                <c:pt idx="36">
                  <c:v>1448.3991228070176</c:v>
                </c:pt>
                <c:pt idx="37">
                  <c:v>1448.3991228070176</c:v>
                </c:pt>
                <c:pt idx="38">
                  <c:v>1448.3991228070176</c:v>
                </c:pt>
                <c:pt idx="39">
                  <c:v>1448.3991228070176</c:v>
                </c:pt>
                <c:pt idx="40">
                  <c:v>1448.3991228070176</c:v>
                </c:pt>
                <c:pt idx="41">
                  <c:v>1448.3991228070176</c:v>
                </c:pt>
                <c:pt idx="42">
                  <c:v>1448.3991228070176</c:v>
                </c:pt>
                <c:pt idx="43">
                  <c:v>1448.3991228070176</c:v>
                </c:pt>
                <c:pt idx="44">
                  <c:v>1448.3991228070176</c:v>
                </c:pt>
                <c:pt idx="45">
                  <c:v>1448.3991228070176</c:v>
                </c:pt>
                <c:pt idx="46">
                  <c:v>1448.3991228070176</c:v>
                </c:pt>
                <c:pt idx="47">
                  <c:v>1448.3991228070176</c:v>
                </c:pt>
                <c:pt idx="48">
                  <c:v>1448.3991228070176</c:v>
                </c:pt>
                <c:pt idx="49">
                  <c:v>1448.3991228070176</c:v>
                </c:pt>
                <c:pt idx="50">
                  <c:v>1448.3991228070176</c:v>
                </c:pt>
                <c:pt idx="51">
                  <c:v>1448.3991228070176</c:v>
                </c:pt>
                <c:pt idx="52">
                  <c:v>1448.3991228070176</c:v>
                </c:pt>
                <c:pt idx="53">
                  <c:v>1448.3991228070176</c:v>
                </c:pt>
                <c:pt idx="54">
                  <c:v>1448.3991228070176</c:v>
                </c:pt>
                <c:pt idx="55">
                  <c:v>1448.3991228070176</c:v>
                </c:pt>
                <c:pt idx="56">
                  <c:v>1448.3991228070176</c:v>
                </c:pt>
                <c:pt idx="57">
                  <c:v>1448.3991228070176</c:v>
                </c:pt>
                <c:pt idx="58">
                  <c:v>1448.3991228070176</c:v>
                </c:pt>
                <c:pt idx="59">
                  <c:v>1448.3991228070176</c:v>
                </c:pt>
                <c:pt idx="60">
                  <c:v>1448.3991228070176</c:v>
                </c:pt>
                <c:pt idx="61">
                  <c:v>1448.3991228070176</c:v>
                </c:pt>
                <c:pt idx="62">
                  <c:v>1448.3991228070176</c:v>
                </c:pt>
                <c:pt idx="63">
                  <c:v>1448.3991228070176</c:v>
                </c:pt>
                <c:pt idx="64">
                  <c:v>1448.3991228070176</c:v>
                </c:pt>
                <c:pt idx="65">
                  <c:v>1448.3991228070176</c:v>
                </c:pt>
                <c:pt idx="66">
                  <c:v>1448.3991228070176</c:v>
                </c:pt>
                <c:pt idx="67">
                  <c:v>1448.3991228070176</c:v>
                </c:pt>
                <c:pt idx="68">
                  <c:v>1448.3991228070176</c:v>
                </c:pt>
                <c:pt idx="69">
                  <c:v>1448.3991228070176</c:v>
                </c:pt>
                <c:pt idx="70">
                  <c:v>1448.3991228070176</c:v>
                </c:pt>
                <c:pt idx="71">
                  <c:v>1448.3991228070176</c:v>
                </c:pt>
                <c:pt idx="72">
                  <c:v>1448.3991228070176</c:v>
                </c:pt>
                <c:pt idx="73">
                  <c:v>1448.3991228070176</c:v>
                </c:pt>
                <c:pt idx="74">
                  <c:v>1448.3991228070176</c:v>
                </c:pt>
                <c:pt idx="75">
                  <c:v>1448.3991228070176</c:v>
                </c:pt>
                <c:pt idx="76">
                  <c:v>1448.3991228070176</c:v>
                </c:pt>
                <c:pt idx="77">
                  <c:v>1448.3991228070176</c:v>
                </c:pt>
                <c:pt idx="78">
                  <c:v>1448.3991228070176</c:v>
                </c:pt>
                <c:pt idx="79">
                  <c:v>1448.3991228070176</c:v>
                </c:pt>
                <c:pt idx="80">
                  <c:v>1448.3991228070176</c:v>
                </c:pt>
                <c:pt idx="81">
                  <c:v>1448.3991228070176</c:v>
                </c:pt>
                <c:pt idx="82">
                  <c:v>1448.3991228070176</c:v>
                </c:pt>
                <c:pt idx="83">
                  <c:v>1448.3991228070176</c:v>
                </c:pt>
                <c:pt idx="84">
                  <c:v>1448.3991228070176</c:v>
                </c:pt>
                <c:pt idx="85">
                  <c:v>1448.3991228070176</c:v>
                </c:pt>
                <c:pt idx="86">
                  <c:v>1448.3991228070176</c:v>
                </c:pt>
                <c:pt idx="87">
                  <c:v>1448.3991228070176</c:v>
                </c:pt>
                <c:pt idx="88">
                  <c:v>1448.3991228070176</c:v>
                </c:pt>
                <c:pt idx="89">
                  <c:v>1448.3991228070176</c:v>
                </c:pt>
                <c:pt idx="90">
                  <c:v>1448.3991228070176</c:v>
                </c:pt>
                <c:pt idx="91">
                  <c:v>1448.3991228070176</c:v>
                </c:pt>
                <c:pt idx="92">
                  <c:v>1448.3991228070176</c:v>
                </c:pt>
                <c:pt idx="93">
                  <c:v>1448.3991228070176</c:v>
                </c:pt>
                <c:pt idx="94">
                  <c:v>1448.3991228070176</c:v>
                </c:pt>
                <c:pt idx="95">
                  <c:v>1448.3991228070176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09-417A-A906-8D716F44DBA0}"/>
            </c:ext>
          </c:extLst>
        </c:ser>
        <c:ser>
          <c:idx val="7"/>
          <c:order val="7"/>
          <c:tx>
            <c:strRef>
              <c:f>Load!$I$147</c:f>
              <c:strCache>
                <c:ptCount val="1"/>
                <c:pt idx="0">
                  <c:v>Aug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Load!$I$148:$I$243</c:f>
              <c:numCache>
                <c:formatCode>0.00</c:formatCode>
                <c:ptCount val="96"/>
                <c:pt idx="0">
                  <c:v>1221.3166666666666</c:v>
                </c:pt>
                <c:pt idx="1">
                  <c:v>1221.3166666666666</c:v>
                </c:pt>
                <c:pt idx="2">
                  <c:v>1221.3166666666666</c:v>
                </c:pt>
                <c:pt idx="3">
                  <c:v>1221.3166666666666</c:v>
                </c:pt>
                <c:pt idx="4">
                  <c:v>1221.3166666666666</c:v>
                </c:pt>
                <c:pt idx="5">
                  <c:v>1221.3166666666666</c:v>
                </c:pt>
                <c:pt idx="6">
                  <c:v>1221.3166666666666</c:v>
                </c:pt>
                <c:pt idx="7">
                  <c:v>1221.3166666666666</c:v>
                </c:pt>
                <c:pt idx="8">
                  <c:v>1221.3166666666666</c:v>
                </c:pt>
                <c:pt idx="9">
                  <c:v>1221.3166666666666</c:v>
                </c:pt>
                <c:pt idx="10">
                  <c:v>1221.3166666666666</c:v>
                </c:pt>
                <c:pt idx="11">
                  <c:v>1221.3166666666666</c:v>
                </c:pt>
                <c:pt idx="12">
                  <c:v>1221.3166666666666</c:v>
                </c:pt>
                <c:pt idx="13">
                  <c:v>1221.3166666666666</c:v>
                </c:pt>
                <c:pt idx="14">
                  <c:v>1221.3166666666666</c:v>
                </c:pt>
                <c:pt idx="15">
                  <c:v>1221.3166666666666</c:v>
                </c:pt>
                <c:pt idx="16">
                  <c:v>1221.3166666666666</c:v>
                </c:pt>
                <c:pt idx="17">
                  <c:v>1221.3166666666666</c:v>
                </c:pt>
                <c:pt idx="18">
                  <c:v>1221.3166666666666</c:v>
                </c:pt>
                <c:pt idx="19">
                  <c:v>1221.3166666666666</c:v>
                </c:pt>
                <c:pt idx="20">
                  <c:v>1221.3166666666666</c:v>
                </c:pt>
                <c:pt idx="21">
                  <c:v>1463.6535087719299</c:v>
                </c:pt>
                <c:pt idx="22">
                  <c:v>1463.6535087719299</c:v>
                </c:pt>
                <c:pt idx="23">
                  <c:v>1463.6535087719299</c:v>
                </c:pt>
                <c:pt idx="24">
                  <c:v>1463.6535087719299</c:v>
                </c:pt>
                <c:pt idx="25">
                  <c:v>1463.6535087719299</c:v>
                </c:pt>
                <c:pt idx="26">
                  <c:v>1463.6535087719299</c:v>
                </c:pt>
                <c:pt idx="27">
                  <c:v>1463.6535087719299</c:v>
                </c:pt>
                <c:pt idx="28">
                  <c:v>1463.6535087719299</c:v>
                </c:pt>
                <c:pt idx="29">
                  <c:v>1463.6535087719299</c:v>
                </c:pt>
                <c:pt idx="30">
                  <c:v>1463.6535087719299</c:v>
                </c:pt>
                <c:pt idx="31">
                  <c:v>1463.6535087719299</c:v>
                </c:pt>
                <c:pt idx="32">
                  <c:v>1463.6535087719299</c:v>
                </c:pt>
                <c:pt idx="33">
                  <c:v>1463.6535087719299</c:v>
                </c:pt>
                <c:pt idx="34">
                  <c:v>1463.6535087719299</c:v>
                </c:pt>
                <c:pt idx="35">
                  <c:v>1463.6535087719299</c:v>
                </c:pt>
                <c:pt idx="36">
                  <c:v>1463.6535087719299</c:v>
                </c:pt>
                <c:pt idx="37">
                  <c:v>1463.6535087719299</c:v>
                </c:pt>
                <c:pt idx="38">
                  <c:v>1463.6535087719299</c:v>
                </c:pt>
                <c:pt idx="39">
                  <c:v>1463.6535087719299</c:v>
                </c:pt>
                <c:pt idx="40">
                  <c:v>1463.6535087719299</c:v>
                </c:pt>
                <c:pt idx="41">
                  <c:v>1463.6535087719299</c:v>
                </c:pt>
                <c:pt idx="42">
                  <c:v>1463.6535087719299</c:v>
                </c:pt>
                <c:pt idx="43">
                  <c:v>1463.6535087719299</c:v>
                </c:pt>
                <c:pt idx="44">
                  <c:v>1463.6535087719299</c:v>
                </c:pt>
                <c:pt idx="45">
                  <c:v>1463.6535087719299</c:v>
                </c:pt>
                <c:pt idx="46">
                  <c:v>1463.6535087719299</c:v>
                </c:pt>
                <c:pt idx="47">
                  <c:v>1463.6535087719299</c:v>
                </c:pt>
                <c:pt idx="48">
                  <c:v>1463.6535087719299</c:v>
                </c:pt>
                <c:pt idx="49">
                  <c:v>1463.6535087719299</c:v>
                </c:pt>
                <c:pt idx="50">
                  <c:v>1463.6535087719299</c:v>
                </c:pt>
                <c:pt idx="51">
                  <c:v>1463.6535087719299</c:v>
                </c:pt>
                <c:pt idx="52">
                  <c:v>1463.6535087719299</c:v>
                </c:pt>
                <c:pt idx="53">
                  <c:v>1463.6535087719299</c:v>
                </c:pt>
                <c:pt idx="54">
                  <c:v>1463.6535087719299</c:v>
                </c:pt>
                <c:pt idx="55">
                  <c:v>1463.6535087719299</c:v>
                </c:pt>
                <c:pt idx="56">
                  <c:v>1463.6535087719299</c:v>
                </c:pt>
                <c:pt idx="57">
                  <c:v>1463.6535087719299</c:v>
                </c:pt>
                <c:pt idx="58">
                  <c:v>1463.6535087719299</c:v>
                </c:pt>
                <c:pt idx="59">
                  <c:v>1463.6535087719299</c:v>
                </c:pt>
                <c:pt idx="60">
                  <c:v>1463.6535087719299</c:v>
                </c:pt>
                <c:pt idx="61">
                  <c:v>1463.6535087719299</c:v>
                </c:pt>
                <c:pt idx="62">
                  <c:v>1463.6535087719299</c:v>
                </c:pt>
                <c:pt idx="63">
                  <c:v>1463.6535087719299</c:v>
                </c:pt>
                <c:pt idx="64">
                  <c:v>1463.6535087719299</c:v>
                </c:pt>
                <c:pt idx="65">
                  <c:v>1463.6535087719299</c:v>
                </c:pt>
                <c:pt idx="66">
                  <c:v>1463.6535087719299</c:v>
                </c:pt>
                <c:pt idx="67">
                  <c:v>1463.6535087719299</c:v>
                </c:pt>
                <c:pt idx="68">
                  <c:v>1463.6535087719299</c:v>
                </c:pt>
                <c:pt idx="69">
                  <c:v>1463.6535087719299</c:v>
                </c:pt>
                <c:pt idx="70">
                  <c:v>1463.6535087719299</c:v>
                </c:pt>
                <c:pt idx="71">
                  <c:v>1463.6535087719299</c:v>
                </c:pt>
                <c:pt idx="72">
                  <c:v>1463.6535087719299</c:v>
                </c:pt>
                <c:pt idx="73">
                  <c:v>1463.6535087719299</c:v>
                </c:pt>
                <c:pt idx="74">
                  <c:v>1463.6535087719299</c:v>
                </c:pt>
                <c:pt idx="75">
                  <c:v>1463.6535087719299</c:v>
                </c:pt>
                <c:pt idx="76">
                  <c:v>1463.6535087719299</c:v>
                </c:pt>
                <c:pt idx="77">
                  <c:v>1463.6535087719299</c:v>
                </c:pt>
                <c:pt idx="78">
                  <c:v>1463.6535087719299</c:v>
                </c:pt>
                <c:pt idx="79">
                  <c:v>1463.6535087719299</c:v>
                </c:pt>
                <c:pt idx="80">
                  <c:v>1463.6535087719299</c:v>
                </c:pt>
                <c:pt idx="81">
                  <c:v>1463.6535087719299</c:v>
                </c:pt>
                <c:pt idx="82">
                  <c:v>1463.6535087719299</c:v>
                </c:pt>
                <c:pt idx="83">
                  <c:v>1463.6535087719299</c:v>
                </c:pt>
                <c:pt idx="84">
                  <c:v>1463.6535087719299</c:v>
                </c:pt>
                <c:pt idx="85">
                  <c:v>1463.6535087719299</c:v>
                </c:pt>
                <c:pt idx="86">
                  <c:v>1463.6535087719299</c:v>
                </c:pt>
                <c:pt idx="87">
                  <c:v>1463.6535087719299</c:v>
                </c:pt>
                <c:pt idx="88">
                  <c:v>1463.6535087719299</c:v>
                </c:pt>
                <c:pt idx="89">
                  <c:v>1463.6535087719299</c:v>
                </c:pt>
                <c:pt idx="90">
                  <c:v>1463.6535087719299</c:v>
                </c:pt>
                <c:pt idx="91">
                  <c:v>1463.6535087719299</c:v>
                </c:pt>
                <c:pt idx="92">
                  <c:v>1463.6535087719299</c:v>
                </c:pt>
                <c:pt idx="93">
                  <c:v>1463.6535087719299</c:v>
                </c:pt>
                <c:pt idx="94">
                  <c:v>1463.6535087719299</c:v>
                </c:pt>
                <c:pt idx="95">
                  <c:v>1463.6535087719299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09-417A-A906-8D716F44DBA0}"/>
            </c:ext>
          </c:extLst>
        </c:ser>
        <c:ser>
          <c:idx val="8"/>
          <c:order val="8"/>
          <c:tx>
            <c:strRef>
              <c:f>Load!$J$147</c:f>
              <c:strCache>
                <c:ptCount val="1"/>
                <c:pt idx="0">
                  <c:v>Sep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Load!$J$148:$J$243</c:f>
              <c:numCache>
                <c:formatCode>0.00</c:formatCode>
                <c:ptCount val="96"/>
                <c:pt idx="0">
                  <c:v>1218.6458333333333</c:v>
                </c:pt>
                <c:pt idx="1">
                  <c:v>1218.6458333333333</c:v>
                </c:pt>
                <c:pt idx="2">
                  <c:v>1218.6458333333333</c:v>
                </c:pt>
                <c:pt idx="3">
                  <c:v>1218.6458333333333</c:v>
                </c:pt>
                <c:pt idx="4">
                  <c:v>1218.6458333333333</c:v>
                </c:pt>
                <c:pt idx="5">
                  <c:v>1218.6458333333333</c:v>
                </c:pt>
                <c:pt idx="6">
                  <c:v>1218.6458333333333</c:v>
                </c:pt>
                <c:pt idx="7">
                  <c:v>1218.6458333333333</c:v>
                </c:pt>
                <c:pt idx="8">
                  <c:v>1218.6458333333333</c:v>
                </c:pt>
                <c:pt idx="9">
                  <c:v>1218.6458333333333</c:v>
                </c:pt>
                <c:pt idx="10">
                  <c:v>1218.6458333333333</c:v>
                </c:pt>
                <c:pt idx="11">
                  <c:v>1218.6458333333333</c:v>
                </c:pt>
                <c:pt idx="12">
                  <c:v>1218.6458333333333</c:v>
                </c:pt>
                <c:pt idx="13">
                  <c:v>1218.6458333333333</c:v>
                </c:pt>
                <c:pt idx="14">
                  <c:v>1218.6458333333333</c:v>
                </c:pt>
                <c:pt idx="15">
                  <c:v>1218.6458333333333</c:v>
                </c:pt>
                <c:pt idx="16">
                  <c:v>1218.6458333333333</c:v>
                </c:pt>
                <c:pt idx="17">
                  <c:v>1218.6458333333333</c:v>
                </c:pt>
                <c:pt idx="18">
                  <c:v>1218.6458333333333</c:v>
                </c:pt>
                <c:pt idx="19">
                  <c:v>1218.6458333333333</c:v>
                </c:pt>
                <c:pt idx="20">
                  <c:v>1218.6458333333333</c:v>
                </c:pt>
                <c:pt idx="21">
                  <c:v>1430.6195175438597</c:v>
                </c:pt>
                <c:pt idx="22">
                  <c:v>1430.6195175438597</c:v>
                </c:pt>
                <c:pt idx="23">
                  <c:v>1430.6195175438597</c:v>
                </c:pt>
                <c:pt idx="24">
                  <c:v>1430.6195175438597</c:v>
                </c:pt>
                <c:pt idx="25">
                  <c:v>1430.6195175438597</c:v>
                </c:pt>
                <c:pt idx="26">
                  <c:v>1430.6195175438597</c:v>
                </c:pt>
                <c:pt idx="27">
                  <c:v>1430.6195175438597</c:v>
                </c:pt>
                <c:pt idx="28">
                  <c:v>1430.6195175438597</c:v>
                </c:pt>
                <c:pt idx="29">
                  <c:v>1430.6195175438597</c:v>
                </c:pt>
                <c:pt idx="30">
                  <c:v>1430.6195175438597</c:v>
                </c:pt>
                <c:pt idx="31">
                  <c:v>1430.6195175438597</c:v>
                </c:pt>
                <c:pt idx="32">
                  <c:v>1430.6195175438597</c:v>
                </c:pt>
                <c:pt idx="33">
                  <c:v>1430.6195175438597</c:v>
                </c:pt>
                <c:pt idx="34">
                  <c:v>1430.6195175438597</c:v>
                </c:pt>
                <c:pt idx="35">
                  <c:v>1430.6195175438597</c:v>
                </c:pt>
                <c:pt idx="36">
                  <c:v>1430.6195175438597</c:v>
                </c:pt>
                <c:pt idx="37">
                  <c:v>1430.6195175438597</c:v>
                </c:pt>
                <c:pt idx="38">
                  <c:v>1430.6195175438597</c:v>
                </c:pt>
                <c:pt idx="39">
                  <c:v>1430.6195175438597</c:v>
                </c:pt>
                <c:pt idx="40">
                  <c:v>1430.6195175438597</c:v>
                </c:pt>
                <c:pt idx="41">
                  <c:v>1430.6195175438597</c:v>
                </c:pt>
                <c:pt idx="42">
                  <c:v>1430.6195175438597</c:v>
                </c:pt>
                <c:pt idx="43">
                  <c:v>1430.6195175438597</c:v>
                </c:pt>
                <c:pt idx="44">
                  <c:v>1430.6195175438597</c:v>
                </c:pt>
                <c:pt idx="45">
                  <c:v>1430.6195175438597</c:v>
                </c:pt>
                <c:pt idx="46">
                  <c:v>1430.6195175438597</c:v>
                </c:pt>
                <c:pt idx="47">
                  <c:v>1430.6195175438597</c:v>
                </c:pt>
                <c:pt idx="48">
                  <c:v>1430.6195175438597</c:v>
                </c:pt>
                <c:pt idx="49">
                  <c:v>1430.6195175438597</c:v>
                </c:pt>
                <c:pt idx="50">
                  <c:v>1430.6195175438597</c:v>
                </c:pt>
                <c:pt idx="51">
                  <c:v>1430.6195175438597</c:v>
                </c:pt>
                <c:pt idx="52">
                  <c:v>1430.6195175438597</c:v>
                </c:pt>
                <c:pt idx="53">
                  <c:v>1430.6195175438597</c:v>
                </c:pt>
                <c:pt idx="54">
                  <c:v>1430.6195175438597</c:v>
                </c:pt>
                <c:pt idx="55">
                  <c:v>1430.6195175438597</c:v>
                </c:pt>
                <c:pt idx="56">
                  <c:v>1430.6195175438597</c:v>
                </c:pt>
                <c:pt idx="57">
                  <c:v>1430.6195175438597</c:v>
                </c:pt>
                <c:pt idx="58">
                  <c:v>1430.6195175438597</c:v>
                </c:pt>
                <c:pt idx="59">
                  <c:v>1430.6195175438597</c:v>
                </c:pt>
                <c:pt idx="60">
                  <c:v>1430.6195175438597</c:v>
                </c:pt>
                <c:pt idx="61">
                  <c:v>1430.6195175438597</c:v>
                </c:pt>
                <c:pt idx="62">
                  <c:v>1430.6195175438597</c:v>
                </c:pt>
                <c:pt idx="63">
                  <c:v>1430.6195175438597</c:v>
                </c:pt>
                <c:pt idx="64">
                  <c:v>1430.6195175438597</c:v>
                </c:pt>
                <c:pt idx="65">
                  <c:v>1430.6195175438597</c:v>
                </c:pt>
                <c:pt idx="66">
                  <c:v>1430.6195175438597</c:v>
                </c:pt>
                <c:pt idx="67">
                  <c:v>1430.6195175438597</c:v>
                </c:pt>
                <c:pt idx="68">
                  <c:v>1430.6195175438597</c:v>
                </c:pt>
                <c:pt idx="69">
                  <c:v>1430.6195175438597</c:v>
                </c:pt>
                <c:pt idx="70">
                  <c:v>1430.6195175438597</c:v>
                </c:pt>
                <c:pt idx="71">
                  <c:v>1430.6195175438597</c:v>
                </c:pt>
                <c:pt idx="72">
                  <c:v>1430.6195175438597</c:v>
                </c:pt>
                <c:pt idx="73">
                  <c:v>1430.6195175438597</c:v>
                </c:pt>
                <c:pt idx="74">
                  <c:v>1430.6195175438597</c:v>
                </c:pt>
                <c:pt idx="75">
                  <c:v>1430.6195175438597</c:v>
                </c:pt>
                <c:pt idx="76">
                  <c:v>1430.6195175438597</c:v>
                </c:pt>
                <c:pt idx="77">
                  <c:v>1430.6195175438597</c:v>
                </c:pt>
                <c:pt idx="78">
                  <c:v>1430.6195175438597</c:v>
                </c:pt>
                <c:pt idx="79">
                  <c:v>1430.6195175438597</c:v>
                </c:pt>
                <c:pt idx="80">
                  <c:v>1430.6195175438597</c:v>
                </c:pt>
                <c:pt idx="81">
                  <c:v>1430.6195175438597</c:v>
                </c:pt>
                <c:pt idx="82">
                  <c:v>1430.6195175438597</c:v>
                </c:pt>
                <c:pt idx="83">
                  <c:v>1430.6195175438597</c:v>
                </c:pt>
                <c:pt idx="84">
                  <c:v>1430.6195175438597</c:v>
                </c:pt>
                <c:pt idx="85">
                  <c:v>1430.6195175438597</c:v>
                </c:pt>
                <c:pt idx="86">
                  <c:v>1430.6195175438597</c:v>
                </c:pt>
                <c:pt idx="87">
                  <c:v>1430.6195175438597</c:v>
                </c:pt>
                <c:pt idx="88">
                  <c:v>1430.6195175438597</c:v>
                </c:pt>
                <c:pt idx="89">
                  <c:v>1430.6195175438597</c:v>
                </c:pt>
                <c:pt idx="90">
                  <c:v>1430.6195175438597</c:v>
                </c:pt>
                <c:pt idx="91">
                  <c:v>1430.6195175438597</c:v>
                </c:pt>
                <c:pt idx="92">
                  <c:v>1430.6195175438597</c:v>
                </c:pt>
                <c:pt idx="93">
                  <c:v>1430.6195175438597</c:v>
                </c:pt>
                <c:pt idx="94">
                  <c:v>1430.6195175438597</c:v>
                </c:pt>
                <c:pt idx="95">
                  <c:v>1430.6195175438597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09-417A-A906-8D716F44DBA0}"/>
            </c:ext>
          </c:extLst>
        </c:ser>
        <c:ser>
          <c:idx val="9"/>
          <c:order val="9"/>
          <c:tx>
            <c:strRef>
              <c:f>Load!$K$147</c:f>
              <c:strCache>
                <c:ptCount val="1"/>
                <c:pt idx="0">
                  <c:v>Oct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Load!$K$148:$K$243</c:f>
              <c:numCache>
                <c:formatCode>0.00</c:formatCode>
                <c:ptCount val="96"/>
                <c:pt idx="0">
                  <c:v>1215.0416666666667</c:v>
                </c:pt>
                <c:pt idx="1">
                  <c:v>1215.0416666666667</c:v>
                </c:pt>
                <c:pt idx="2">
                  <c:v>1215.0416666666667</c:v>
                </c:pt>
                <c:pt idx="3">
                  <c:v>1215.0416666666667</c:v>
                </c:pt>
                <c:pt idx="4">
                  <c:v>1215.0416666666667</c:v>
                </c:pt>
                <c:pt idx="5">
                  <c:v>1215.0416666666667</c:v>
                </c:pt>
                <c:pt idx="6">
                  <c:v>1215.0416666666667</c:v>
                </c:pt>
                <c:pt idx="7">
                  <c:v>1215.0416666666667</c:v>
                </c:pt>
                <c:pt idx="8">
                  <c:v>1215.0416666666667</c:v>
                </c:pt>
                <c:pt idx="9">
                  <c:v>1215.0416666666667</c:v>
                </c:pt>
                <c:pt idx="10">
                  <c:v>1215.0416666666667</c:v>
                </c:pt>
                <c:pt idx="11">
                  <c:v>1215.0416666666667</c:v>
                </c:pt>
                <c:pt idx="12">
                  <c:v>1215.0416666666667</c:v>
                </c:pt>
                <c:pt idx="13">
                  <c:v>1215.0416666666667</c:v>
                </c:pt>
                <c:pt idx="14">
                  <c:v>1215.0416666666667</c:v>
                </c:pt>
                <c:pt idx="15">
                  <c:v>1215.0416666666667</c:v>
                </c:pt>
                <c:pt idx="16">
                  <c:v>1215.0416666666667</c:v>
                </c:pt>
                <c:pt idx="17">
                  <c:v>1215.0416666666667</c:v>
                </c:pt>
                <c:pt idx="18">
                  <c:v>1215.0416666666667</c:v>
                </c:pt>
                <c:pt idx="19">
                  <c:v>1215.0416666666667</c:v>
                </c:pt>
                <c:pt idx="20">
                  <c:v>1215.0416666666667</c:v>
                </c:pt>
                <c:pt idx="21">
                  <c:v>1386.0416666666667</c:v>
                </c:pt>
                <c:pt idx="22">
                  <c:v>1386.0416666666667</c:v>
                </c:pt>
                <c:pt idx="23">
                  <c:v>1386.0416666666667</c:v>
                </c:pt>
                <c:pt idx="24">
                  <c:v>1386.0416666666667</c:v>
                </c:pt>
                <c:pt idx="25">
                  <c:v>1386.0416666666667</c:v>
                </c:pt>
                <c:pt idx="26">
                  <c:v>1386.0416666666667</c:v>
                </c:pt>
                <c:pt idx="27">
                  <c:v>1386.0416666666667</c:v>
                </c:pt>
                <c:pt idx="28">
                  <c:v>1386.0416666666667</c:v>
                </c:pt>
                <c:pt idx="29">
                  <c:v>1386.0416666666667</c:v>
                </c:pt>
                <c:pt idx="30">
                  <c:v>1386.0416666666667</c:v>
                </c:pt>
                <c:pt idx="31">
                  <c:v>1386.0416666666667</c:v>
                </c:pt>
                <c:pt idx="32">
                  <c:v>1386.0416666666667</c:v>
                </c:pt>
                <c:pt idx="33">
                  <c:v>1386.0416666666667</c:v>
                </c:pt>
                <c:pt idx="34">
                  <c:v>1386.0416666666667</c:v>
                </c:pt>
                <c:pt idx="35">
                  <c:v>1386.0416666666667</c:v>
                </c:pt>
                <c:pt idx="36">
                  <c:v>1386.0416666666667</c:v>
                </c:pt>
                <c:pt idx="37">
                  <c:v>1386.0416666666667</c:v>
                </c:pt>
                <c:pt idx="38">
                  <c:v>1386.0416666666667</c:v>
                </c:pt>
                <c:pt idx="39">
                  <c:v>1386.0416666666667</c:v>
                </c:pt>
                <c:pt idx="40">
                  <c:v>1386.0416666666667</c:v>
                </c:pt>
                <c:pt idx="41">
                  <c:v>1386.0416666666667</c:v>
                </c:pt>
                <c:pt idx="42">
                  <c:v>1386.0416666666667</c:v>
                </c:pt>
                <c:pt idx="43">
                  <c:v>1386.0416666666667</c:v>
                </c:pt>
                <c:pt idx="44">
                  <c:v>1386.0416666666667</c:v>
                </c:pt>
                <c:pt idx="45">
                  <c:v>1386.0416666666667</c:v>
                </c:pt>
                <c:pt idx="46">
                  <c:v>1386.0416666666667</c:v>
                </c:pt>
                <c:pt idx="47">
                  <c:v>1386.0416666666667</c:v>
                </c:pt>
                <c:pt idx="48">
                  <c:v>1386.0416666666667</c:v>
                </c:pt>
                <c:pt idx="49">
                  <c:v>1386.0416666666667</c:v>
                </c:pt>
                <c:pt idx="50">
                  <c:v>1386.0416666666667</c:v>
                </c:pt>
                <c:pt idx="51">
                  <c:v>1386.0416666666667</c:v>
                </c:pt>
                <c:pt idx="52">
                  <c:v>1386.0416666666667</c:v>
                </c:pt>
                <c:pt idx="53">
                  <c:v>1386.0416666666667</c:v>
                </c:pt>
                <c:pt idx="54">
                  <c:v>1386.0416666666667</c:v>
                </c:pt>
                <c:pt idx="55">
                  <c:v>1386.0416666666667</c:v>
                </c:pt>
                <c:pt idx="56">
                  <c:v>1386.0416666666667</c:v>
                </c:pt>
                <c:pt idx="57">
                  <c:v>1386.0416666666667</c:v>
                </c:pt>
                <c:pt idx="58">
                  <c:v>1386.0416666666667</c:v>
                </c:pt>
                <c:pt idx="59">
                  <c:v>1386.0416666666667</c:v>
                </c:pt>
                <c:pt idx="60">
                  <c:v>1386.0416666666667</c:v>
                </c:pt>
                <c:pt idx="61">
                  <c:v>1386.0416666666667</c:v>
                </c:pt>
                <c:pt idx="62">
                  <c:v>1386.0416666666667</c:v>
                </c:pt>
                <c:pt idx="63">
                  <c:v>1386.0416666666667</c:v>
                </c:pt>
                <c:pt idx="64">
                  <c:v>1386.0416666666667</c:v>
                </c:pt>
                <c:pt idx="65">
                  <c:v>1386.0416666666667</c:v>
                </c:pt>
                <c:pt idx="66">
                  <c:v>1386.0416666666667</c:v>
                </c:pt>
                <c:pt idx="67">
                  <c:v>1386.0416666666667</c:v>
                </c:pt>
                <c:pt idx="68">
                  <c:v>1386.0416666666667</c:v>
                </c:pt>
                <c:pt idx="69">
                  <c:v>1386.0416666666667</c:v>
                </c:pt>
                <c:pt idx="70">
                  <c:v>1386.0416666666667</c:v>
                </c:pt>
                <c:pt idx="71">
                  <c:v>1386.0416666666667</c:v>
                </c:pt>
                <c:pt idx="72">
                  <c:v>1386.0416666666667</c:v>
                </c:pt>
                <c:pt idx="73">
                  <c:v>1386.0416666666667</c:v>
                </c:pt>
                <c:pt idx="74">
                  <c:v>1386.0416666666667</c:v>
                </c:pt>
                <c:pt idx="75">
                  <c:v>1386.0416666666667</c:v>
                </c:pt>
                <c:pt idx="76">
                  <c:v>1386.0416666666667</c:v>
                </c:pt>
                <c:pt idx="77">
                  <c:v>1386.0416666666667</c:v>
                </c:pt>
                <c:pt idx="78">
                  <c:v>1386.0416666666667</c:v>
                </c:pt>
                <c:pt idx="79">
                  <c:v>1386.0416666666667</c:v>
                </c:pt>
                <c:pt idx="80">
                  <c:v>1386.0416666666667</c:v>
                </c:pt>
                <c:pt idx="81">
                  <c:v>1386.0416666666667</c:v>
                </c:pt>
                <c:pt idx="82">
                  <c:v>1386.0416666666667</c:v>
                </c:pt>
                <c:pt idx="83">
                  <c:v>1386.0416666666667</c:v>
                </c:pt>
                <c:pt idx="84">
                  <c:v>1386.0416666666667</c:v>
                </c:pt>
                <c:pt idx="85">
                  <c:v>1386.0416666666667</c:v>
                </c:pt>
                <c:pt idx="86">
                  <c:v>1386.0416666666667</c:v>
                </c:pt>
                <c:pt idx="87">
                  <c:v>1386.0416666666667</c:v>
                </c:pt>
                <c:pt idx="88">
                  <c:v>1386.0416666666667</c:v>
                </c:pt>
                <c:pt idx="89">
                  <c:v>1386.0416666666667</c:v>
                </c:pt>
                <c:pt idx="90">
                  <c:v>1386.0416666666667</c:v>
                </c:pt>
                <c:pt idx="91">
                  <c:v>1386.0416666666667</c:v>
                </c:pt>
                <c:pt idx="92">
                  <c:v>1386.0416666666667</c:v>
                </c:pt>
                <c:pt idx="93">
                  <c:v>1386.0416666666667</c:v>
                </c:pt>
                <c:pt idx="94">
                  <c:v>1386.0416666666667</c:v>
                </c:pt>
                <c:pt idx="95">
                  <c:v>1386.0416666666667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09-417A-A906-8D716F44DBA0}"/>
            </c:ext>
          </c:extLst>
        </c:ser>
        <c:ser>
          <c:idx val="10"/>
          <c:order val="10"/>
          <c:tx>
            <c:strRef>
              <c:f>Load!$L$147</c:f>
              <c:strCache>
                <c:ptCount val="1"/>
                <c:pt idx="0">
                  <c:v>Nov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Load!$L$148:$L$243</c:f>
              <c:numCache>
                <c:formatCode>0.00</c:formatCode>
                <c:ptCount val="96"/>
                <c:pt idx="0">
                  <c:v>1214.8541666666667</c:v>
                </c:pt>
                <c:pt idx="1">
                  <c:v>1214.8541666666667</c:v>
                </c:pt>
                <c:pt idx="2">
                  <c:v>1214.8541666666667</c:v>
                </c:pt>
                <c:pt idx="3">
                  <c:v>1214.8541666666667</c:v>
                </c:pt>
                <c:pt idx="4">
                  <c:v>1214.8541666666667</c:v>
                </c:pt>
                <c:pt idx="5">
                  <c:v>1214.8541666666667</c:v>
                </c:pt>
                <c:pt idx="6">
                  <c:v>1214.8541666666667</c:v>
                </c:pt>
                <c:pt idx="7">
                  <c:v>1214.8541666666667</c:v>
                </c:pt>
                <c:pt idx="8">
                  <c:v>1214.8541666666667</c:v>
                </c:pt>
                <c:pt idx="9">
                  <c:v>1214.8541666666667</c:v>
                </c:pt>
                <c:pt idx="10">
                  <c:v>1214.8541666666667</c:v>
                </c:pt>
                <c:pt idx="11">
                  <c:v>1214.8541666666667</c:v>
                </c:pt>
                <c:pt idx="12">
                  <c:v>1214.8541666666667</c:v>
                </c:pt>
                <c:pt idx="13">
                  <c:v>1214.8541666666667</c:v>
                </c:pt>
                <c:pt idx="14">
                  <c:v>1214.8541666666667</c:v>
                </c:pt>
                <c:pt idx="15">
                  <c:v>1214.8541666666667</c:v>
                </c:pt>
                <c:pt idx="16">
                  <c:v>1214.8541666666667</c:v>
                </c:pt>
                <c:pt idx="17">
                  <c:v>1214.8541666666667</c:v>
                </c:pt>
                <c:pt idx="18">
                  <c:v>1214.8541666666667</c:v>
                </c:pt>
                <c:pt idx="19">
                  <c:v>1214.8541666666667</c:v>
                </c:pt>
                <c:pt idx="20">
                  <c:v>1214.8541666666667</c:v>
                </c:pt>
                <c:pt idx="21">
                  <c:v>1383.7225877192982</c:v>
                </c:pt>
                <c:pt idx="22">
                  <c:v>1383.7225877192982</c:v>
                </c:pt>
                <c:pt idx="23">
                  <c:v>1383.7225877192982</c:v>
                </c:pt>
                <c:pt idx="24">
                  <c:v>1383.7225877192982</c:v>
                </c:pt>
                <c:pt idx="25">
                  <c:v>1383.7225877192982</c:v>
                </c:pt>
                <c:pt idx="26">
                  <c:v>1383.7225877192982</c:v>
                </c:pt>
                <c:pt idx="27">
                  <c:v>1383.7225877192982</c:v>
                </c:pt>
                <c:pt idx="28">
                  <c:v>1383.7225877192982</c:v>
                </c:pt>
                <c:pt idx="29">
                  <c:v>1383.7225877192982</c:v>
                </c:pt>
                <c:pt idx="30">
                  <c:v>1383.7225877192982</c:v>
                </c:pt>
                <c:pt idx="31">
                  <c:v>1383.7225877192982</c:v>
                </c:pt>
                <c:pt idx="32">
                  <c:v>1383.7225877192982</c:v>
                </c:pt>
                <c:pt idx="33">
                  <c:v>1383.7225877192982</c:v>
                </c:pt>
                <c:pt idx="34">
                  <c:v>1383.7225877192982</c:v>
                </c:pt>
                <c:pt idx="35">
                  <c:v>1383.7225877192982</c:v>
                </c:pt>
                <c:pt idx="36">
                  <c:v>1383.7225877192982</c:v>
                </c:pt>
                <c:pt idx="37">
                  <c:v>1383.7225877192982</c:v>
                </c:pt>
                <c:pt idx="38">
                  <c:v>1383.7225877192982</c:v>
                </c:pt>
                <c:pt idx="39">
                  <c:v>1383.7225877192982</c:v>
                </c:pt>
                <c:pt idx="40">
                  <c:v>1383.7225877192982</c:v>
                </c:pt>
                <c:pt idx="41">
                  <c:v>1383.7225877192982</c:v>
                </c:pt>
                <c:pt idx="42">
                  <c:v>1383.7225877192982</c:v>
                </c:pt>
                <c:pt idx="43">
                  <c:v>1383.7225877192982</c:v>
                </c:pt>
                <c:pt idx="44">
                  <c:v>1383.7225877192982</c:v>
                </c:pt>
                <c:pt idx="45">
                  <c:v>1383.7225877192982</c:v>
                </c:pt>
                <c:pt idx="46">
                  <c:v>1383.7225877192982</c:v>
                </c:pt>
                <c:pt idx="47">
                  <c:v>1383.7225877192982</c:v>
                </c:pt>
                <c:pt idx="48">
                  <c:v>1383.7225877192982</c:v>
                </c:pt>
                <c:pt idx="49">
                  <c:v>1383.7225877192982</c:v>
                </c:pt>
                <c:pt idx="50">
                  <c:v>1383.7225877192982</c:v>
                </c:pt>
                <c:pt idx="51">
                  <c:v>1383.7225877192982</c:v>
                </c:pt>
                <c:pt idx="52">
                  <c:v>1383.7225877192982</c:v>
                </c:pt>
                <c:pt idx="53">
                  <c:v>1383.7225877192982</c:v>
                </c:pt>
                <c:pt idx="54">
                  <c:v>1383.7225877192982</c:v>
                </c:pt>
                <c:pt idx="55">
                  <c:v>1383.7225877192982</c:v>
                </c:pt>
                <c:pt idx="56">
                  <c:v>1383.7225877192982</c:v>
                </c:pt>
                <c:pt idx="57">
                  <c:v>1383.7225877192982</c:v>
                </c:pt>
                <c:pt idx="58">
                  <c:v>1383.7225877192982</c:v>
                </c:pt>
                <c:pt idx="59">
                  <c:v>1383.7225877192982</c:v>
                </c:pt>
                <c:pt idx="60">
                  <c:v>1383.7225877192982</c:v>
                </c:pt>
                <c:pt idx="61">
                  <c:v>1383.7225877192982</c:v>
                </c:pt>
                <c:pt idx="62">
                  <c:v>1383.7225877192982</c:v>
                </c:pt>
                <c:pt idx="63">
                  <c:v>1383.7225877192982</c:v>
                </c:pt>
                <c:pt idx="64">
                  <c:v>1383.7225877192982</c:v>
                </c:pt>
                <c:pt idx="65">
                  <c:v>1383.7225877192982</c:v>
                </c:pt>
                <c:pt idx="66">
                  <c:v>1383.7225877192982</c:v>
                </c:pt>
                <c:pt idx="67">
                  <c:v>1383.7225877192982</c:v>
                </c:pt>
                <c:pt idx="68">
                  <c:v>1383.7225877192982</c:v>
                </c:pt>
                <c:pt idx="69">
                  <c:v>1383.7225877192982</c:v>
                </c:pt>
                <c:pt idx="70">
                  <c:v>1383.7225877192982</c:v>
                </c:pt>
                <c:pt idx="71">
                  <c:v>1383.7225877192982</c:v>
                </c:pt>
                <c:pt idx="72">
                  <c:v>1383.7225877192982</c:v>
                </c:pt>
                <c:pt idx="73">
                  <c:v>1383.7225877192982</c:v>
                </c:pt>
                <c:pt idx="74">
                  <c:v>1383.7225877192982</c:v>
                </c:pt>
                <c:pt idx="75">
                  <c:v>1383.7225877192982</c:v>
                </c:pt>
                <c:pt idx="76">
                  <c:v>1383.7225877192982</c:v>
                </c:pt>
                <c:pt idx="77">
                  <c:v>1383.7225877192982</c:v>
                </c:pt>
                <c:pt idx="78">
                  <c:v>1383.7225877192982</c:v>
                </c:pt>
                <c:pt idx="79">
                  <c:v>1383.7225877192982</c:v>
                </c:pt>
                <c:pt idx="80">
                  <c:v>1383.7225877192982</c:v>
                </c:pt>
                <c:pt idx="81">
                  <c:v>1383.7225877192982</c:v>
                </c:pt>
                <c:pt idx="82">
                  <c:v>1383.7225877192982</c:v>
                </c:pt>
                <c:pt idx="83">
                  <c:v>1383.7225877192982</c:v>
                </c:pt>
                <c:pt idx="84">
                  <c:v>1383.7225877192982</c:v>
                </c:pt>
                <c:pt idx="85">
                  <c:v>1383.7225877192982</c:v>
                </c:pt>
                <c:pt idx="86">
                  <c:v>1383.7225877192982</c:v>
                </c:pt>
                <c:pt idx="87">
                  <c:v>1383.7225877192982</c:v>
                </c:pt>
                <c:pt idx="88">
                  <c:v>1383.7225877192982</c:v>
                </c:pt>
                <c:pt idx="89">
                  <c:v>1383.7225877192982</c:v>
                </c:pt>
                <c:pt idx="90">
                  <c:v>1383.7225877192982</c:v>
                </c:pt>
                <c:pt idx="91">
                  <c:v>1383.7225877192982</c:v>
                </c:pt>
                <c:pt idx="92">
                  <c:v>1383.7225877192982</c:v>
                </c:pt>
                <c:pt idx="93">
                  <c:v>1383.7225877192982</c:v>
                </c:pt>
                <c:pt idx="94">
                  <c:v>1383.7225877192982</c:v>
                </c:pt>
                <c:pt idx="95">
                  <c:v>1383.7225877192982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09-417A-A906-8D716F44DBA0}"/>
            </c:ext>
          </c:extLst>
        </c:ser>
        <c:ser>
          <c:idx val="11"/>
          <c:order val="11"/>
          <c:tx>
            <c:strRef>
              <c:f>Load!$M$147</c:f>
              <c:strCache>
                <c:ptCount val="1"/>
                <c:pt idx="0">
                  <c:v>Dec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Load!$A$148:$A$243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Load!$M$148:$M$243</c:f>
              <c:numCache>
                <c:formatCode>0.00</c:formatCode>
                <c:ptCount val="96"/>
                <c:pt idx="0">
                  <c:v>1215.5166666666667</c:v>
                </c:pt>
                <c:pt idx="1">
                  <c:v>1215.5166666666667</c:v>
                </c:pt>
                <c:pt idx="2">
                  <c:v>1215.5166666666667</c:v>
                </c:pt>
                <c:pt idx="3">
                  <c:v>1215.5166666666667</c:v>
                </c:pt>
                <c:pt idx="4">
                  <c:v>1215.5166666666667</c:v>
                </c:pt>
                <c:pt idx="5">
                  <c:v>1215.5166666666667</c:v>
                </c:pt>
                <c:pt idx="6">
                  <c:v>1215.5166666666667</c:v>
                </c:pt>
                <c:pt idx="7">
                  <c:v>1215.5166666666667</c:v>
                </c:pt>
                <c:pt idx="8">
                  <c:v>1215.5166666666667</c:v>
                </c:pt>
                <c:pt idx="9">
                  <c:v>1215.5166666666667</c:v>
                </c:pt>
                <c:pt idx="10">
                  <c:v>1215.5166666666667</c:v>
                </c:pt>
                <c:pt idx="11">
                  <c:v>1215.5166666666667</c:v>
                </c:pt>
                <c:pt idx="12">
                  <c:v>1215.5166666666667</c:v>
                </c:pt>
                <c:pt idx="13">
                  <c:v>1215.5166666666667</c:v>
                </c:pt>
                <c:pt idx="14">
                  <c:v>1215.5166666666667</c:v>
                </c:pt>
                <c:pt idx="15">
                  <c:v>1215.5166666666667</c:v>
                </c:pt>
                <c:pt idx="16">
                  <c:v>1215.5166666666667</c:v>
                </c:pt>
                <c:pt idx="17">
                  <c:v>1215.5166666666667</c:v>
                </c:pt>
                <c:pt idx="18">
                  <c:v>1215.5166666666667</c:v>
                </c:pt>
                <c:pt idx="19">
                  <c:v>1215.5166666666667</c:v>
                </c:pt>
                <c:pt idx="20">
                  <c:v>1215.5166666666667</c:v>
                </c:pt>
                <c:pt idx="21">
                  <c:v>1391.9166666666667</c:v>
                </c:pt>
                <c:pt idx="22">
                  <c:v>1391.9166666666667</c:v>
                </c:pt>
                <c:pt idx="23">
                  <c:v>1391.9166666666667</c:v>
                </c:pt>
                <c:pt idx="24">
                  <c:v>1391.9166666666667</c:v>
                </c:pt>
                <c:pt idx="25">
                  <c:v>1391.9166666666667</c:v>
                </c:pt>
                <c:pt idx="26">
                  <c:v>1391.9166666666667</c:v>
                </c:pt>
                <c:pt idx="27">
                  <c:v>1391.9166666666667</c:v>
                </c:pt>
                <c:pt idx="28">
                  <c:v>1391.9166666666667</c:v>
                </c:pt>
                <c:pt idx="29">
                  <c:v>1391.9166666666667</c:v>
                </c:pt>
                <c:pt idx="30">
                  <c:v>1391.9166666666667</c:v>
                </c:pt>
                <c:pt idx="31">
                  <c:v>1391.9166666666667</c:v>
                </c:pt>
                <c:pt idx="32">
                  <c:v>1391.9166666666667</c:v>
                </c:pt>
                <c:pt idx="33">
                  <c:v>1391.9166666666667</c:v>
                </c:pt>
                <c:pt idx="34">
                  <c:v>1391.9166666666667</c:v>
                </c:pt>
                <c:pt idx="35">
                  <c:v>1391.9166666666667</c:v>
                </c:pt>
                <c:pt idx="36">
                  <c:v>1391.9166666666667</c:v>
                </c:pt>
                <c:pt idx="37">
                  <c:v>1391.9166666666667</c:v>
                </c:pt>
                <c:pt idx="38">
                  <c:v>1391.9166666666667</c:v>
                </c:pt>
                <c:pt idx="39">
                  <c:v>1391.9166666666667</c:v>
                </c:pt>
                <c:pt idx="40">
                  <c:v>1391.9166666666667</c:v>
                </c:pt>
                <c:pt idx="41">
                  <c:v>1391.9166666666667</c:v>
                </c:pt>
                <c:pt idx="42">
                  <c:v>1391.9166666666667</c:v>
                </c:pt>
                <c:pt idx="43">
                  <c:v>1391.9166666666667</c:v>
                </c:pt>
                <c:pt idx="44">
                  <c:v>1391.9166666666667</c:v>
                </c:pt>
                <c:pt idx="45">
                  <c:v>1391.9166666666667</c:v>
                </c:pt>
                <c:pt idx="46">
                  <c:v>1391.9166666666667</c:v>
                </c:pt>
                <c:pt idx="47">
                  <c:v>1391.9166666666667</c:v>
                </c:pt>
                <c:pt idx="48">
                  <c:v>1391.9166666666667</c:v>
                </c:pt>
                <c:pt idx="49">
                  <c:v>1391.9166666666667</c:v>
                </c:pt>
                <c:pt idx="50">
                  <c:v>1391.9166666666667</c:v>
                </c:pt>
                <c:pt idx="51">
                  <c:v>1391.9166666666667</c:v>
                </c:pt>
                <c:pt idx="52">
                  <c:v>1391.9166666666667</c:v>
                </c:pt>
                <c:pt idx="53">
                  <c:v>1391.9166666666667</c:v>
                </c:pt>
                <c:pt idx="54">
                  <c:v>1391.9166666666667</c:v>
                </c:pt>
                <c:pt idx="55">
                  <c:v>1391.9166666666667</c:v>
                </c:pt>
                <c:pt idx="56">
                  <c:v>1391.9166666666667</c:v>
                </c:pt>
                <c:pt idx="57">
                  <c:v>1391.9166666666667</c:v>
                </c:pt>
                <c:pt idx="58">
                  <c:v>1391.9166666666667</c:v>
                </c:pt>
                <c:pt idx="59">
                  <c:v>1391.9166666666667</c:v>
                </c:pt>
                <c:pt idx="60">
                  <c:v>1391.9166666666667</c:v>
                </c:pt>
                <c:pt idx="61">
                  <c:v>1391.9166666666667</c:v>
                </c:pt>
                <c:pt idx="62">
                  <c:v>1391.9166666666667</c:v>
                </c:pt>
                <c:pt idx="63">
                  <c:v>1391.9166666666667</c:v>
                </c:pt>
                <c:pt idx="64">
                  <c:v>1391.9166666666667</c:v>
                </c:pt>
                <c:pt idx="65">
                  <c:v>1391.9166666666667</c:v>
                </c:pt>
                <c:pt idx="66">
                  <c:v>1391.9166666666667</c:v>
                </c:pt>
                <c:pt idx="67">
                  <c:v>1391.9166666666667</c:v>
                </c:pt>
                <c:pt idx="68">
                  <c:v>1391.9166666666667</c:v>
                </c:pt>
                <c:pt idx="69">
                  <c:v>1391.9166666666667</c:v>
                </c:pt>
                <c:pt idx="70">
                  <c:v>1391.9166666666667</c:v>
                </c:pt>
                <c:pt idx="71">
                  <c:v>1391.9166666666667</c:v>
                </c:pt>
                <c:pt idx="72">
                  <c:v>1391.9166666666667</c:v>
                </c:pt>
                <c:pt idx="73">
                  <c:v>1391.9166666666667</c:v>
                </c:pt>
                <c:pt idx="74">
                  <c:v>1391.9166666666667</c:v>
                </c:pt>
                <c:pt idx="75">
                  <c:v>1391.9166666666667</c:v>
                </c:pt>
                <c:pt idx="76">
                  <c:v>1391.9166666666667</c:v>
                </c:pt>
                <c:pt idx="77">
                  <c:v>1391.9166666666667</c:v>
                </c:pt>
                <c:pt idx="78">
                  <c:v>1391.9166666666667</c:v>
                </c:pt>
                <c:pt idx="79">
                  <c:v>1391.9166666666667</c:v>
                </c:pt>
                <c:pt idx="80">
                  <c:v>1391.9166666666667</c:v>
                </c:pt>
                <c:pt idx="81">
                  <c:v>1391.9166666666667</c:v>
                </c:pt>
                <c:pt idx="82">
                  <c:v>1391.9166666666667</c:v>
                </c:pt>
                <c:pt idx="83">
                  <c:v>1391.9166666666667</c:v>
                </c:pt>
                <c:pt idx="84">
                  <c:v>1391.9166666666667</c:v>
                </c:pt>
                <c:pt idx="85">
                  <c:v>1391.9166666666667</c:v>
                </c:pt>
                <c:pt idx="86">
                  <c:v>1391.9166666666667</c:v>
                </c:pt>
                <c:pt idx="87">
                  <c:v>1391.9166666666667</c:v>
                </c:pt>
                <c:pt idx="88">
                  <c:v>1391.9166666666667</c:v>
                </c:pt>
                <c:pt idx="89">
                  <c:v>1391.9166666666667</c:v>
                </c:pt>
                <c:pt idx="90">
                  <c:v>1391.9166666666667</c:v>
                </c:pt>
                <c:pt idx="91">
                  <c:v>1391.9166666666667</c:v>
                </c:pt>
                <c:pt idx="92">
                  <c:v>1391.9166666666667</c:v>
                </c:pt>
                <c:pt idx="93">
                  <c:v>1391.9166666666667</c:v>
                </c:pt>
                <c:pt idx="94">
                  <c:v>1391.9166666666667</c:v>
                </c:pt>
                <c:pt idx="95">
                  <c:v>1391.9166666666667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09-417A-A906-8D716F44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3360"/>
        <c:axId val="163985280"/>
      </c:scatterChart>
      <c:valAx>
        <c:axId val="1639833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Ora [h]</a:t>
                </a:r>
              </a:p>
            </c:rich>
          </c:tx>
          <c:layout>
            <c:manualLayout>
              <c:xMode val="edge"/>
              <c:yMode val="edge"/>
              <c:x val="0.49547926509186357"/>
              <c:y val="0.94503182309878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5280"/>
        <c:crosses val="autoZero"/>
        <c:crossBetween val="midCat"/>
        <c:majorUnit val="4.166700000000001E-2"/>
        <c:minorUnit val="1.0416700000000001E-2"/>
      </c:valAx>
      <c:valAx>
        <c:axId val="163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225734</xdr:colOff>
      <xdr:row>11</xdr:row>
      <xdr:rowOff>24755</xdr:rowOff>
    </xdr:from>
    <xdr:to>
      <xdr:col>7</xdr:col>
      <xdr:colOff>19994</xdr:colOff>
      <xdr:row>23</xdr:row>
      <xdr:rowOff>109065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890B6C0-ECB7-1B4D-B17C-826767E8F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34" y="3154817"/>
          <a:ext cx="7869115" cy="2532088"/>
        </a:xfrm>
        <a:prstGeom prst="rect">
          <a:avLst/>
        </a:prstGeom>
      </xdr:spPr>
    </xdr:pic>
    <xdr:clientData/>
  </xdr:twoCellAnchor>
  <xdr:twoCellAnchor>
    <xdr:from>
      <xdr:col>16</xdr:col>
      <xdr:colOff>417616</xdr:colOff>
      <xdr:row>28</xdr:row>
      <xdr:rowOff>6687</xdr:rowOff>
    </xdr:from>
    <xdr:to>
      <xdr:col>27</xdr:col>
      <xdr:colOff>48426</xdr:colOff>
      <xdr:row>49</xdr:row>
      <xdr:rowOff>147169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5D6D76-0983-E544-8B11-CBE3C04C8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641445</xdr:colOff>
      <xdr:row>58</xdr:row>
      <xdr:rowOff>81887</xdr:rowOff>
    </xdr:from>
    <xdr:to>
      <xdr:col>26</xdr:col>
      <xdr:colOff>272254</xdr:colOff>
      <xdr:row>84</xdr:row>
      <xdr:rowOff>160955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1992A3A-AE21-4788-9207-A12D35EE9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3"/>
  <sheetViews>
    <sheetView tabSelected="1" topLeftCell="A43" workbookViewId="0">
      <selection activeCell="B56" sqref="B56"/>
    </sheetView>
  </sheetViews>
  <sheetFormatPr defaultColWidth="10.796875" defaultRowHeight="15.6" x14ac:dyDescent="0.3"/>
  <cols>
    <col min="1" max="1" width="14.796875" style="1" bestFit="1" customWidth="1"/>
    <col min="2" max="2" width="18.59765625" style="1" customWidth="1"/>
    <col min="3" max="3" width="14.796875" style="1" customWidth="1"/>
    <col min="4" max="4" width="10.796875" style="1"/>
    <col min="5" max="5" width="14.5" style="1" customWidth="1"/>
    <col min="6" max="6" width="13.19921875" style="1" customWidth="1"/>
    <col min="7" max="7" width="17.59765625" style="1" customWidth="1"/>
    <col min="8" max="8" width="11.796875" style="1" bestFit="1" customWidth="1"/>
    <col min="9" max="12" width="10.796875" style="1"/>
    <col min="13" max="13" width="15.3984375" style="1" customWidth="1"/>
    <col min="14" max="14" width="14.59765625" style="1" customWidth="1"/>
    <col min="15" max="15" width="15.5" style="1" customWidth="1"/>
    <col min="16" max="16384" width="10.796875" style="1"/>
  </cols>
  <sheetData>
    <row r="1" spans="1:21" x14ac:dyDescent="0.3">
      <c r="A1" s="33" t="s">
        <v>3</v>
      </c>
      <c r="B1" s="34"/>
      <c r="C1" s="33" t="s">
        <v>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12"/>
      <c r="P1" s="12"/>
      <c r="Q1" s="12"/>
      <c r="R1" s="12"/>
      <c r="S1" s="12"/>
      <c r="T1" s="12"/>
      <c r="U1" s="12"/>
    </row>
    <row r="3" spans="1:21" x14ac:dyDescent="0.3">
      <c r="A3" s="32" t="s">
        <v>32</v>
      </c>
      <c r="B3" s="32"/>
      <c r="C3" s="32"/>
      <c r="E3" s="32" t="s">
        <v>14</v>
      </c>
      <c r="F3" s="32"/>
      <c r="G3" s="32"/>
    </row>
    <row r="4" spans="1:21" ht="46.8" x14ac:dyDescent="0.3">
      <c r="A4" s="32" t="s">
        <v>5</v>
      </c>
      <c r="B4" s="6" t="s">
        <v>29</v>
      </c>
      <c r="C4" s="7">
        <v>0.45</v>
      </c>
      <c r="E4" s="6" t="s">
        <v>10</v>
      </c>
      <c r="F4" s="4" t="s">
        <v>11</v>
      </c>
      <c r="G4" s="6" t="s">
        <v>12</v>
      </c>
    </row>
    <row r="5" spans="1:21" ht="54" customHeight="1" x14ac:dyDescent="0.3">
      <c r="A5" s="32"/>
      <c r="B5" s="6" t="s">
        <v>8</v>
      </c>
      <c r="C5" s="7">
        <v>0.44</v>
      </c>
      <c r="E5" s="4">
        <v>203.3</v>
      </c>
      <c r="F5" s="4">
        <v>3000</v>
      </c>
      <c r="G5" s="4" t="s">
        <v>13</v>
      </c>
      <c r="H5" s="1">
        <f>E5*F5</f>
        <v>609900</v>
      </c>
    </row>
    <row r="6" spans="1:21" x14ac:dyDescent="0.3">
      <c r="A6" s="32"/>
      <c r="B6" s="4" t="s">
        <v>9</v>
      </c>
      <c r="C6" s="7">
        <v>0.11</v>
      </c>
    </row>
    <row r="7" spans="1:21" x14ac:dyDescent="0.3">
      <c r="A7" s="13" t="s">
        <v>6</v>
      </c>
      <c r="B7" s="15"/>
      <c r="C7" s="17"/>
    </row>
    <row r="8" spans="1:21" x14ac:dyDescent="0.3">
      <c r="A8" s="13" t="s">
        <v>7</v>
      </c>
      <c r="B8" s="16"/>
      <c r="C8" s="17"/>
    </row>
    <row r="9" spans="1:21" x14ac:dyDescent="0.3">
      <c r="A9" s="13" t="s">
        <v>2</v>
      </c>
      <c r="B9" s="16"/>
      <c r="C9" s="17"/>
    </row>
    <row r="28" spans="1:16" x14ac:dyDescent="0.3">
      <c r="B28" s="29" t="s">
        <v>19</v>
      </c>
      <c r="C28" s="29"/>
      <c r="D28" s="29"/>
      <c r="E28" s="29"/>
      <c r="F28" s="29"/>
      <c r="G28" s="30" t="s">
        <v>22</v>
      </c>
      <c r="H28" s="30" t="s">
        <v>21</v>
      </c>
      <c r="I28" s="42" t="s">
        <v>24</v>
      </c>
      <c r="J28" s="29" t="s">
        <v>25</v>
      </c>
      <c r="K28" s="35" t="s">
        <v>28</v>
      </c>
      <c r="N28" s="7" t="s">
        <v>51</v>
      </c>
      <c r="O28" s="4" t="s">
        <v>51</v>
      </c>
      <c r="P28" s="4" t="s">
        <v>52</v>
      </c>
    </row>
    <row r="29" spans="1:16" ht="46.8" x14ac:dyDescent="0.3">
      <c r="B29" s="29"/>
      <c r="C29" s="29"/>
      <c r="D29" s="29"/>
      <c r="E29" s="29"/>
      <c r="F29" s="29"/>
      <c r="G29" s="31"/>
      <c r="H29" s="31"/>
      <c r="I29" s="43"/>
      <c r="J29" s="29"/>
      <c r="K29" s="35"/>
      <c r="N29" s="5" t="s">
        <v>49</v>
      </c>
      <c r="O29" s="5" t="s">
        <v>50</v>
      </c>
      <c r="P29" s="5" t="s">
        <v>53</v>
      </c>
    </row>
    <row r="30" spans="1:16" x14ac:dyDescent="0.3">
      <c r="B30" s="8" t="s">
        <v>15</v>
      </c>
      <c r="C30" s="8" t="s">
        <v>16</v>
      </c>
      <c r="D30" s="8" t="s">
        <v>17</v>
      </c>
      <c r="E30" s="8" t="s">
        <v>18</v>
      </c>
      <c r="F30" s="8" t="s">
        <v>23</v>
      </c>
      <c r="G30" s="8" t="s">
        <v>20</v>
      </c>
      <c r="H30" s="8" t="s">
        <v>1</v>
      </c>
      <c r="I30" s="8" t="s">
        <v>1</v>
      </c>
      <c r="J30" s="29"/>
      <c r="K30" s="8" t="s">
        <v>0</v>
      </c>
      <c r="N30" s="3"/>
      <c r="O30" s="3"/>
      <c r="P30" s="4"/>
    </row>
    <row r="31" spans="1:16" x14ac:dyDescent="0.3">
      <c r="A31" s="9" t="s">
        <v>37</v>
      </c>
      <c r="B31" s="4">
        <v>3.5</v>
      </c>
      <c r="C31" s="4">
        <v>0</v>
      </c>
      <c r="D31" s="4">
        <v>15.48</v>
      </c>
      <c r="E31" s="4">
        <v>13.02</v>
      </c>
      <c r="F31" s="10">
        <f>SUM(B31:E31)</f>
        <v>32</v>
      </c>
      <c r="G31" s="41">
        <v>3000</v>
      </c>
      <c r="H31" s="4">
        <f t="shared" ref="H31:H42" si="0">F31*$G$31</f>
        <v>96000</v>
      </c>
      <c r="I31" s="41">
        <f>AVERAGE(H31:H42)</f>
        <v>112367.5</v>
      </c>
      <c r="J31" s="36">
        <f>24*30</f>
        <v>720</v>
      </c>
      <c r="K31" s="2">
        <f t="shared" ref="K31:K42" si="1">H31/$J$31</f>
        <v>133.33333333333334</v>
      </c>
      <c r="L31" s="39" t="s">
        <v>27</v>
      </c>
      <c r="M31" s="40"/>
      <c r="N31" s="14">
        <f>K31*10%</f>
        <v>13.333333333333336</v>
      </c>
      <c r="O31" s="14">
        <f>(K31*24-N31*5)/19</f>
        <v>164.91228070175438</v>
      </c>
      <c r="P31" s="28">
        <v>1200</v>
      </c>
    </row>
    <row r="32" spans="1:16" x14ac:dyDescent="0.3">
      <c r="A32" s="9" t="s">
        <v>38</v>
      </c>
      <c r="B32" s="4">
        <v>2.99</v>
      </c>
      <c r="C32" s="4">
        <v>0</v>
      </c>
      <c r="D32" s="4">
        <v>13.36</v>
      </c>
      <c r="E32" s="4">
        <v>13.02</v>
      </c>
      <c r="F32" s="10">
        <f t="shared" ref="F32:F42" si="2">SUM(B32:E32)</f>
        <v>29.37</v>
      </c>
      <c r="G32" s="41"/>
      <c r="H32" s="4">
        <f t="shared" si="0"/>
        <v>88110</v>
      </c>
      <c r="I32" s="41"/>
      <c r="J32" s="37"/>
      <c r="K32" s="2">
        <f t="shared" si="1"/>
        <v>122.375</v>
      </c>
      <c r="L32" s="39"/>
      <c r="M32" s="40"/>
      <c r="N32" s="14">
        <f t="shared" ref="N32:N42" si="3">K32*10%</f>
        <v>12.237500000000001</v>
      </c>
      <c r="O32" s="14">
        <f t="shared" ref="O32:O42" si="4">(K32*24-N32*5)/19</f>
        <v>151.35855263157896</v>
      </c>
      <c r="P32" s="28">
        <v>1200</v>
      </c>
    </row>
    <row r="33" spans="1:16" x14ac:dyDescent="0.3">
      <c r="A33" s="9" t="s">
        <v>39</v>
      </c>
      <c r="B33" s="4">
        <v>4.38</v>
      </c>
      <c r="C33" s="4">
        <v>0</v>
      </c>
      <c r="D33" s="4">
        <v>16.329999999999998</v>
      </c>
      <c r="E33" s="4">
        <v>13.02</v>
      </c>
      <c r="F33" s="10">
        <f t="shared" si="2"/>
        <v>33.729999999999997</v>
      </c>
      <c r="G33" s="41"/>
      <c r="H33" s="4">
        <f t="shared" si="0"/>
        <v>101189.99999999999</v>
      </c>
      <c r="I33" s="41"/>
      <c r="J33" s="37"/>
      <c r="K33" s="2">
        <f t="shared" si="1"/>
        <v>140.54166666666666</v>
      </c>
      <c r="L33" s="39"/>
      <c r="M33" s="40"/>
      <c r="N33" s="14">
        <f t="shared" si="3"/>
        <v>14.054166666666667</v>
      </c>
      <c r="O33" s="14">
        <f t="shared" si="4"/>
        <v>173.82785087719299</v>
      </c>
      <c r="P33" s="28">
        <v>1200</v>
      </c>
    </row>
    <row r="34" spans="1:16" x14ac:dyDescent="0.3">
      <c r="A34" s="9" t="s">
        <v>40</v>
      </c>
      <c r="B34" s="4">
        <v>5.33</v>
      </c>
      <c r="C34" s="4">
        <v>0.01</v>
      </c>
      <c r="D34" s="4">
        <v>13.43</v>
      </c>
      <c r="E34" s="4">
        <v>13.02</v>
      </c>
      <c r="F34" s="10">
        <f t="shared" si="2"/>
        <v>31.79</v>
      </c>
      <c r="G34" s="41"/>
      <c r="H34" s="4">
        <f t="shared" si="0"/>
        <v>95370</v>
      </c>
      <c r="I34" s="41"/>
      <c r="J34" s="37"/>
      <c r="K34" s="2">
        <f t="shared" si="1"/>
        <v>132.45833333333334</v>
      </c>
      <c r="L34" s="39"/>
      <c r="M34" s="40"/>
      <c r="N34" s="14">
        <f t="shared" si="3"/>
        <v>13.245833333333335</v>
      </c>
      <c r="O34" s="14">
        <f t="shared" si="4"/>
        <v>163.83004385964912</v>
      </c>
      <c r="P34" s="28">
        <v>1200</v>
      </c>
    </row>
    <row r="35" spans="1:16" x14ac:dyDescent="0.3">
      <c r="A35" s="9" t="s">
        <v>41</v>
      </c>
      <c r="B35" s="4">
        <v>6.06</v>
      </c>
      <c r="C35" s="4">
        <v>0.98</v>
      </c>
      <c r="D35" s="4">
        <v>12.85</v>
      </c>
      <c r="E35" s="4">
        <v>13.02</v>
      </c>
      <c r="F35" s="10">
        <f t="shared" si="2"/>
        <v>32.909999999999997</v>
      </c>
      <c r="G35" s="41"/>
      <c r="H35" s="4">
        <f t="shared" si="0"/>
        <v>98729.999999999985</v>
      </c>
      <c r="I35" s="41"/>
      <c r="J35" s="37"/>
      <c r="K35" s="2">
        <f t="shared" si="1"/>
        <v>137.12499999999997</v>
      </c>
      <c r="L35" s="39"/>
      <c r="M35" s="40"/>
      <c r="N35" s="14">
        <f t="shared" si="3"/>
        <v>13.712499999999999</v>
      </c>
      <c r="O35" s="14">
        <f t="shared" si="4"/>
        <v>169.60197368421049</v>
      </c>
      <c r="P35" s="28">
        <v>1200</v>
      </c>
    </row>
    <row r="36" spans="1:16" x14ac:dyDescent="0.3">
      <c r="A36" s="9" t="s">
        <v>42</v>
      </c>
      <c r="B36" s="4">
        <v>4.28</v>
      </c>
      <c r="C36" s="4">
        <v>9.94</v>
      </c>
      <c r="D36" s="4">
        <v>9.33</v>
      </c>
      <c r="E36" s="4">
        <v>13.02</v>
      </c>
      <c r="F36" s="10">
        <f t="shared" si="2"/>
        <v>36.569999999999993</v>
      </c>
      <c r="G36" s="41"/>
      <c r="H36" s="4">
        <f t="shared" si="0"/>
        <v>109709.99999999999</v>
      </c>
      <c r="I36" s="41"/>
      <c r="J36" s="37"/>
      <c r="K36" s="2">
        <f t="shared" si="1"/>
        <v>152.37499999999997</v>
      </c>
      <c r="L36" s="39"/>
      <c r="M36" s="40"/>
      <c r="N36" s="14">
        <f t="shared" si="3"/>
        <v>15.237499999999997</v>
      </c>
      <c r="O36" s="14">
        <f t="shared" si="4"/>
        <v>188.46381578947364</v>
      </c>
      <c r="P36" s="28">
        <v>1200</v>
      </c>
    </row>
    <row r="37" spans="1:16" x14ac:dyDescent="0.3">
      <c r="A37" s="9" t="s">
        <v>43</v>
      </c>
      <c r="B37" s="4">
        <v>7.83</v>
      </c>
      <c r="C37" s="4">
        <v>18.05</v>
      </c>
      <c r="D37" s="4">
        <v>9.3000000000000007</v>
      </c>
      <c r="E37" s="4">
        <v>13.02</v>
      </c>
      <c r="F37" s="10">
        <f t="shared" si="2"/>
        <v>48.2</v>
      </c>
      <c r="G37" s="41"/>
      <c r="H37" s="4">
        <f t="shared" si="0"/>
        <v>144600</v>
      </c>
      <c r="I37" s="41"/>
      <c r="J37" s="37"/>
      <c r="K37" s="2">
        <f t="shared" si="1"/>
        <v>200.83333333333334</v>
      </c>
      <c r="L37" s="39"/>
      <c r="M37" s="40"/>
      <c r="N37" s="14">
        <f t="shared" si="3"/>
        <v>20.083333333333336</v>
      </c>
      <c r="O37" s="14">
        <f t="shared" si="4"/>
        <v>248.39912280701753</v>
      </c>
      <c r="P37" s="28">
        <v>1200</v>
      </c>
    </row>
    <row r="38" spans="1:16" x14ac:dyDescent="0.3">
      <c r="A38" s="9" t="s">
        <v>44</v>
      </c>
      <c r="B38" s="4">
        <v>9.1300000000000008</v>
      </c>
      <c r="C38" s="4">
        <v>18.149999999999999</v>
      </c>
      <c r="D38" s="4">
        <v>10.86</v>
      </c>
      <c r="E38" s="4">
        <v>13.02</v>
      </c>
      <c r="F38" s="10">
        <f t="shared" si="2"/>
        <v>51.16</v>
      </c>
      <c r="G38" s="41"/>
      <c r="H38" s="4">
        <f t="shared" si="0"/>
        <v>153480</v>
      </c>
      <c r="I38" s="41"/>
      <c r="J38" s="37"/>
      <c r="K38" s="2">
        <f t="shared" si="1"/>
        <v>213.16666666666666</v>
      </c>
      <c r="L38" s="39"/>
      <c r="M38" s="40"/>
      <c r="N38" s="14">
        <f t="shared" si="3"/>
        <v>21.316666666666666</v>
      </c>
      <c r="O38" s="14">
        <f t="shared" si="4"/>
        <v>263.65350877192986</v>
      </c>
      <c r="P38" s="28">
        <v>1200</v>
      </c>
    </row>
    <row r="39" spans="1:16" x14ac:dyDescent="0.3">
      <c r="A39" s="9" t="s">
        <v>45</v>
      </c>
      <c r="B39" s="4">
        <v>7.92</v>
      </c>
      <c r="C39" s="4">
        <v>13.35</v>
      </c>
      <c r="D39" s="4">
        <v>10.46</v>
      </c>
      <c r="E39" s="4">
        <v>13.02</v>
      </c>
      <c r="F39" s="10">
        <f t="shared" si="2"/>
        <v>44.75</v>
      </c>
      <c r="G39" s="41"/>
      <c r="H39" s="4">
        <f t="shared" si="0"/>
        <v>134250</v>
      </c>
      <c r="I39" s="41"/>
      <c r="J39" s="37"/>
      <c r="K39" s="2">
        <f t="shared" si="1"/>
        <v>186.45833333333334</v>
      </c>
      <c r="L39" s="39"/>
      <c r="M39" s="40"/>
      <c r="N39" s="14">
        <f t="shared" si="3"/>
        <v>18.645833333333336</v>
      </c>
      <c r="O39" s="14">
        <f t="shared" si="4"/>
        <v>230.61951754385964</v>
      </c>
      <c r="P39" s="28">
        <v>1200</v>
      </c>
    </row>
    <row r="40" spans="1:16" x14ac:dyDescent="0.3">
      <c r="A40" s="9" t="s">
        <v>46</v>
      </c>
      <c r="B40" s="4">
        <v>6.27</v>
      </c>
      <c r="C40" s="4">
        <v>4.29</v>
      </c>
      <c r="D40" s="4">
        <v>12.52</v>
      </c>
      <c r="E40" s="4">
        <v>13.02</v>
      </c>
      <c r="F40" s="10">
        <f t="shared" si="2"/>
        <v>36.099999999999994</v>
      </c>
      <c r="G40" s="41"/>
      <c r="H40" s="4">
        <f t="shared" si="0"/>
        <v>108299.99999999999</v>
      </c>
      <c r="I40" s="41"/>
      <c r="J40" s="37"/>
      <c r="K40" s="2">
        <f t="shared" si="1"/>
        <v>150.41666666666666</v>
      </c>
      <c r="L40" s="39"/>
      <c r="M40" s="40"/>
      <c r="N40" s="14">
        <f t="shared" si="3"/>
        <v>15.041666666666666</v>
      </c>
      <c r="O40" s="14">
        <f t="shared" si="4"/>
        <v>186.04166666666666</v>
      </c>
      <c r="P40" s="28">
        <v>1200</v>
      </c>
    </row>
    <row r="41" spans="1:16" x14ac:dyDescent="0.3">
      <c r="A41" s="9" t="s">
        <v>47</v>
      </c>
      <c r="B41" s="4">
        <v>8.02</v>
      </c>
      <c r="C41" s="4">
        <v>0</v>
      </c>
      <c r="D41" s="4">
        <v>14.61</v>
      </c>
      <c r="E41" s="4">
        <v>13.02</v>
      </c>
      <c r="F41" s="10">
        <f t="shared" si="2"/>
        <v>35.65</v>
      </c>
      <c r="G41" s="41"/>
      <c r="H41" s="4">
        <f t="shared" si="0"/>
        <v>106950</v>
      </c>
      <c r="I41" s="41"/>
      <c r="J41" s="37"/>
      <c r="K41" s="2">
        <f t="shared" si="1"/>
        <v>148.54166666666666</v>
      </c>
      <c r="L41" s="39"/>
      <c r="M41" s="40"/>
      <c r="N41" s="14">
        <f t="shared" si="3"/>
        <v>14.854166666666666</v>
      </c>
      <c r="O41" s="14">
        <f t="shared" si="4"/>
        <v>183.72258771929825</v>
      </c>
      <c r="P41" s="28">
        <v>1200</v>
      </c>
    </row>
    <row r="42" spans="1:16" x14ac:dyDescent="0.3">
      <c r="A42" s="9" t="s">
        <v>48</v>
      </c>
      <c r="B42" s="4">
        <v>4.6100000000000003</v>
      </c>
      <c r="C42" s="4">
        <v>0</v>
      </c>
      <c r="D42" s="4">
        <v>19.61</v>
      </c>
      <c r="E42" s="4">
        <v>13.02</v>
      </c>
      <c r="F42" s="10">
        <f t="shared" si="2"/>
        <v>37.239999999999995</v>
      </c>
      <c r="G42" s="41"/>
      <c r="H42" s="4">
        <f t="shared" si="0"/>
        <v>111719.99999999999</v>
      </c>
      <c r="I42" s="41"/>
      <c r="J42" s="38"/>
      <c r="K42" s="2">
        <f t="shared" si="1"/>
        <v>155.16666666666666</v>
      </c>
      <c r="L42" s="39"/>
      <c r="M42" s="40"/>
      <c r="N42" s="14">
        <f t="shared" si="3"/>
        <v>15.516666666666666</v>
      </c>
      <c r="O42" s="14">
        <f t="shared" si="4"/>
        <v>191.91666666666666</v>
      </c>
      <c r="P42" s="28">
        <v>1200</v>
      </c>
    </row>
    <row r="43" spans="1:16" ht="36" x14ac:dyDescent="0.3">
      <c r="E43" s="11" t="s">
        <v>26</v>
      </c>
      <c r="F43" s="10">
        <f>SUM(F31:F42)</f>
        <v>449.47</v>
      </c>
      <c r="G43" s="22" t="s">
        <v>33</v>
      </c>
      <c r="H43" s="23">
        <f>SUM(H31:H42)</f>
        <v>1348410</v>
      </c>
      <c r="N43" s="3" t="s">
        <v>30</v>
      </c>
      <c r="O43" s="18">
        <f>MAX(O31:O42)</f>
        <v>263.65350877192986</v>
      </c>
      <c r="P43" s="4"/>
    </row>
    <row r="44" spans="1:16" ht="36" x14ac:dyDescent="0.3">
      <c r="G44" s="20" t="s">
        <v>34</v>
      </c>
      <c r="H44" s="21">
        <f>H43/365</f>
        <v>3694.2739726027398</v>
      </c>
    </row>
    <row r="49" spans="1:14" x14ac:dyDescent="0.3">
      <c r="A49" s="3" t="s">
        <v>31</v>
      </c>
      <c r="B49" s="3" t="s">
        <v>37</v>
      </c>
      <c r="C49" s="3" t="s">
        <v>38</v>
      </c>
      <c r="D49" s="3" t="s">
        <v>39</v>
      </c>
      <c r="E49" s="3" t="s">
        <v>40</v>
      </c>
      <c r="F49" s="3" t="s">
        <v>41</v>
      </c>
      <c r="G49" s="3" t="s">
        <v>42</v>
      </c>
      <c r="H49" s="3" t="s">
        <v>43</v>
      </c>
      <c r="I49" s="3" t="s">
        <v>44</v>
      </c>
      <c r="J49" s="3" t="s">
        <v>45</v>
      </c>
      <c r="K49" s="3" t="s">
        <v>46</v>
      </c>
      <c r="L49" s="3" t="s">
        <v>47</v>
      </c>
      <c r="M49" s="3" t="s">
        <v>48</v>
      </c>
      <c r="N49" s="24" t="s">
        <v>36</v>
      </c>
    </row>
    <row r="50" spans="1:14" x14ac:dyDescent="0.3">
      <c r="A50" s="19">
        <v>0</v>
      </c>
      <c r="B50" s="14">
        <f t="shared" ref="B50:B70" si="5">$N$31</f>
        <v>13.333333333333336</v>
      </c>
      <c r="C50" s="14">
        <f>$N$32</f>
        <v>12.237500000000001</v>
      </c>
      <c r="D50" s="14">
        <f>$N$33</f>
        <v>14.054166666666667</v>
      </c>
      <c r="E50" s="14">
        <f>$N$34</f>
        <v>13.245833333333335</v>
      </c>
      <c r="F50" s="14">
        <f>$N$35</f>
        <v>13.712499999999999</v>
      </c>
      <c r="G50" s="14">
        <f>$N$36</f>
        <v>15.237499999999997</v>
      </c>
      <c r="H50" s="14">
        <f>$N$37</f>
        <v>20.083333333333336</v>
      </c>
      <c r="I50" s="14">
        <f>$N$38</f>
        <v>21.316666666666666</v>
      </c>
      <c r="J50" s="14">
        <f>$N$39</f>
        <v>18.645833333333336</v>
      </c>
      <c r="K50" s="14">
        <f>$N$40</f>
        <v>15.041666666666666</v>
      </c>
      <c r="L50" s="14">
        <f>$N$41</f>
        <v>14.854166666666666</v>
      </c>
      <c r="M50" s="14">
        <f>$N$42</f>
        <v>15.516666666666666</v>
      </c>
      <c r="N50" s="25">
        <f>AVERAGE(B50:M50)</f>
        <v>15.60659722222222</v>
      </c>
    </row>
    <row r="51" spans="1:14" x14ac:dyDescent="0.3">
      <c r="A51" s="19">
        <v>1.0416666666666666E-2</v>
      </c>
      <c r="B51" s="14">
        <f t="shared" si="5"/>
        <v>13.333333333333336</v>
      </c>
      <c r="C51" s="14">
        <f t="shared" ref="C51:C70" si="6">$N$32</f>
        <v>12.237500000000001</v>
      </c>
      <c r="D51" s="14">
        <f t="shared" ref="D51:D70" si="7">$N$33</f>
        <v>14.054166666666667</v>
      </c>
      <c r="E51" s="14">
        <f t="shared" ref="E51:E70" si="8">$N$34</f>
        <v>13.245833333333335</v>
      </c>
      <c r="F51" s="14">
        <f t="shared" ref="F51:F70" si="9">$N$35</f>
        <v>13.712499999999999</v>
      </c>
      <c r="G51" s="14">
        <f t="shared" ref="G51:G70" si="10">$N$36</f>
        <v>15.237499999999997</v>
      </c>
      <c r="H51" s="14">
        <f t="shared" ref="H51:H70" si="11">$N$37</f>
        <v>20.083333333333336</v>
      </c>
      <c r="I51" s="14">
        <f t="shared" ref="I51:I70" si="12">$N$38</f>
        <v>21.316666666666666</v>
      </c>
      <c r="J51" s="14">
        <f t="shared" ref="J51:J70" si="13">$N$39</f>
        <v>18.645833333333336</v>
      </c>
      <c r="K51" s="14">
        <f t="shared" ref="K51:K70" si="14">$N$40</f>
        <v>15.041666666666666</v>
      </c>
      <c r="L51" s="14">
        <f t="shared" ref="L51:L70" si="15">$N$41</f>
        <v>14.854166666666666</v>
      </c>
      <c r="M51" s="14">
        <f t="shared" ref="M51:M70" si="16">$N$42</f>
        <v>15.516666666666666</v>
      </c>
      <c r="N51" s="25">
        <f t="shared" ref="N51:N114" si="17">AVERAGE(B51:M51)</f>
        <v>15.60659722222222</v>
      </c>
    </row>
    <row r="52" spans="1:14" x14ac:dyDescent="0.3">
      <c r="A52" s="19">
        <v>2.0833333333333301E-2</v>
      </c>
      <c r="B52" s="14">
        <f t="shared" si="5"/>
        <v>13.333333333333336</v>
      </c>
      <c r="C52" s="14">
        <f t="shared" si="6"/>
        <v>12.237500000000001</v>
      </c>
      <c r="D52" s="14">
        <f t="shared" si="7"/>
        <v>14.054166666666667</v>
      </c>
      <c r="E52" s="14">
        <f t="shared" si="8"/>
        <v>13.245833333333335</v>
      </c>
      <c r="F52" s="14">
        <f t="shared" si="9"/>
        <v>13.712499999999999</v>
      </c>
      <c r="G52" s="14">
        <f t="shared" si="10"/>
        <v>15.237499999999997</v>
      </c>
      <c r="H52" s="14">
        <f t="shared" si="11"/>
        <v>20.083333333333336</v>
      </c>
      <c r="I52" s="14">
        <f t="shared" si="12"/>
        <v>21.316666666666666</v>
      </c>
      <c r="J52" s="14">
        <f t="shared" si="13"/>
        <v>18.645833333333336</v>
      </c>
      <c r="K52" s="14">
        <f t="shared" si="14"/>
        <v>15.041666666666666</v>
      </c>
      <c r="L52" s="14">
        <f t="shared" si="15"/>
        <v>14.854166666666666</v>
      </c>
      <c r="M52" s="14">
        <f t="shared" si="16"/>
        <v>15.516666666666666</v>
      </c>
      <c r="N52" s="25">
        <f t="shared" si="17"/>
        <v>15.60659722222222</v>
      </c>
    </row>
    <row r="53" spans="1:14" x14ac:dyDescent="0.3">
      <c r="A53" s="19">
        <v>3.125E-2</v>
      </c>
      <c r="B53" s="14">
        <f t="shared" si="5"/>
        <v>13.333333333333336</v>
      </c>
      <c r="C53" s="14">
        <f t="shared" si="6"/>
        <v>12.237500000000001</v>
      </c>
      <c r="D53" s="14">
        <f t="shared" si="7"/>
        <v>14.054166666666667</v>
      </c>
      <c r="E53" s="14">
        <f t="shared" si="8"/>
        <v>13.245833333333335</v>
      </c>
      <c r="F53" s="14">
        <f t="shared" si="9"/>
        <v>13.712499999999999</v>
      </c>
      <c r="G53" s="14">
        <f t="shared" si="10"/>
        <v>15.237499999999997</v>
      </c>
      <c r="H53" s="14">
        <f t="shared" si="11"/>
        <v>20.083333333333336</v>
      </c>
      <c r="I53" s="14">
        <f t="shared" si="12"/>
        <v>21.316666666666666</v>
      </c>
      <c r="J53" s="14">
        <f t="shared" si="13"/>
        <v>18.645833333333336</v>
      </c>
      <c r="K53" s="14">
        <f t="shared" si="14"/>
        <v>15.041666666666666</v>
      </c>
      <c r="L53" s="14">
        <f t="shared" si="15"/>
        <v>14.854166666666666</v>
      </c>
      <c r="M53" s="14">
        <f t="shared" si="16"/>
        <v>15.516666666666666</v>
      </c>
      <c r="N53" s="25">
        <f t="shared" si="17"/>
        <v>15.60659722222222</v>
      </c>
    </row>
    <row r="54" spans="1:14" x14ac:dyDescent="0.3">
      <c r="A54" s="19">
        <v>4.1666666666666699E-2</v>
      </c>
      <c r="B54" s="14">
        <f t="shared" si="5"/>
        <v>13.333333333333336</v>
      </c>
      <c r="C54" s="14">
        <f t="shared" si="6"/>
        <v>12.237500000000001</v>
      </c>
      <c r="D54" s="14">
        <f t="shared" si="7"/>
        <v>14.054166666666667</v>
      </c>
      <c r="E54" s="14">
        <f t="shared" si="8"/>
        <v>13.245833333333335</v>
      </c>
      <c r="F54" s="14">
        <f t="shared" si="9"/>
        <v>13.712499999999999</v>
      </c>
      <c r="G54" s="14">
        <f t="shared" si="10"/>
        <v>15.237499999999997</v>
      </c>
      <c r="H54" s="14">
        <f t="shared" si="11"/>
        <v>20.083333333333336</v>
      </c>
      <c r="I54" s="14">
        <f t="shared" si="12"/>
        <v>21.316666666666666</v>
      </c>
      <c r="J54" s="14">
        <f t="shared" si="13"/>
        <v>18.645833333333336</v>
      </c>
      <c r="K54" s="14">
        <f t="shared" si="14"/>
        <v>15.041666666666666</v>
      </c>
      <c r="L54" s="14">
        <f t="shared" si="15"/>
        <v>14.854166666666666</v>
      </c>
      <c r="M54" s="14">
        <f t="shared" si="16"/>
        <v>15.516666666666666</v>
      </c>
      <c r="N54" s="25">
        <f t="shared" si="17"/>
        <v>15.60659722222222</v>
      </c>
    </row>
    <row r="55" spans="1:14" x14ac:dyDescent="0.3">
      <c r="A55" s="19">
        <v>5.2083333333333301E-2</v>
      </c>
      <c r="B55" s="14">
        <f t="shared" si="5"/>
        <v>13.333333333333336</v>
      </c>
      <c r="C55" s="14">
        <f t="shared" si="6"/>
        <v>12.237500000000001</v>
      </c>
      <c r="D55" s="14">
        <f t="shared" si="7"/>
        <v>14.054166666666667</v>
      </c>
      <c r="E55" s="14">
        <f t="shared" si="8"/>
        <v>13.245833333333335</v>
      </c>
      <c r="F55" s="14">
        <f t="shared" si="9"/>
        <v>13.712499999999999</v>
      </c>
      <c r="G55" s="14">
        <f t="shared" si="10"/>
        <v>15.237499999999997</v>
      </c>
      <c r="H55" s="14">
        <f t="shared" si="11"/>
        <v>20.083333333333336</v>
      </c>
      <c r="I55" s="14">
        <f t="shared" si="12"/>
        <v>21.316666666666666</v>
      </c>
      <c r="J55" s="14">
        <f t="shared" si="13"/>
        <v>18.645833333333336</v>
      </c>
      <c r="K55" s="14">
        <f t="shared" si="14"/>
        <v>15.041666666666666</v>
      </c>
      <c r="L55" s="14">
        <f t="shared" si="15"/>
        <v>14.854166666666666</v>
      </c>
      <c r="M55" s="14">
        <f t="shared" si="16"/>
        <v>15.516666666666666</v>
      </c>
      <c r="N55" s="25">
        <f t="shared" si="17"/>
        <v>15.60659722222222</v>
      </c>
    </row>
    <row r="56" spans="1:14" x14ac:dyDescent="0.3">
      <c r="A56" s="19">
        <v>6.25E-2</v>
      </c>
      <c r="B56" s="14">
        <f t="shared" si="5"/>
        <v>13.333333333333336</v>
      </c>
      <c r="C56" s="14">
        <f t="shared" si="6"/>
        <v>12.237500000000001</v>
      </c>
      <c r="D56" s="14">
        <f t="shared" si="7"/>
        <v>14.054166666666667</v>
      </c>
      <c r="E56" s="14">
        <f t="shared" si="8"/>
        <v>13.245833333333335</v>
      </c>
      <c r="F56" s="14">
        <f t="shared" si="9"/>
        <v>13.712499999999999</v>
      </c>
      <c r="G56" s="14">
        <f t="shared" si="10"/>
        <v>15.237499999999997</v>
      </c>
      <c r="H56" s="14">
        <f t="shared" si="11"/>
        <v>20.083333333333336</v>
      </c>
      <c r="I56" s="14">
        <f t="shared" si="12"/>
        <v>21.316666666666666</v>
      </c>
      <c r="J56" s="14">
        <f t="shared" si="13"/>
        <v>18.645833333333336</v>
      </c>
      <c r="K56" s="14">
        <f t="shared" si="14"/>
        <v>15.041666666666666</v>
      </c>
      <c r="L56" s="14">
        <f t="shared" si="15"/>
        <v>14.854166666666666</v>
      </c>
      <c r="M56" s="14">
        <f t="shared" si="16"/>
        <v>15.516666666666666</v>
      </c>
      <c r="N56" s="25">
        <f t="shared" si="17"/>
        <v>15.60659722222222</v>
      </c>
    </row>
    <row r="57" spans="1:14" x14ac:dyDescent="0.3">
      <c r="A57" s="19">
        <v>7.2916666666666699E-2</v>
      </c>
      <c r="B57" s="14">
        <f t="shared" si="5"/>
        <v>13.333333333333336</v>
      </c>
      <c r="C57" s="14">
        <f t="shared" si="6"/>
        <v>12.237500000000001</v>
      </c>
      <c r="D57" s="14">
        <f t="shared" si="7"/>
        <v>14.054166666666667</v>
      </c>
      <c r="E57" s="14">
        <f t="shared" si="8"/>
        <v>13.245833333333335</v>
      </c>
      <c r="F57" s="14">
        <f t="shared" si="9"/>
        <v>13.712499999999999</v>
      </c>
      <c r="G57" s="14">
        <f t="shared" si="10"/>
        <v>15.237499999999997</v>
      </c>
      <c r="H57" s="14">
        <f t="shared" si="11"/>
        <v>20.083333333333336</v>
      </c>
      <c r="I57" s="14">
        <f t="shared" si="12"/>
        <v>21.316666666666666</v>
      </c>
      <c r="J57" s="14">
        <f t="shared" si="13"/>
        <v>18.645833333333336</v>
      </c>
      <c r="K57" s="14">
        <f t="shared" si="14"/>
        <v>15.041666666666666</v>
      </c>
      <c r="L57" s="14">
        <f t="shared" si="15"/>
        <v>14.854166666666666</v>
      </c>
      <c r="M57" s="14">
        <f t="shared" si="16"/>
        <v>15.516666666666666</v>
      </c>
      <c r="N57" s="25">
        <f t="shared" si="17"/>
        <v>15.60659722222222</v>
      </c>
    </row>
    <row r="58" spans="1:14" x14ac:dyDescent="0.3">
      <c r="A58" s="19">
        <v>8.3333333333333301E-2</v>
      </c>
      <c r="B58" s="14">
        <f t="shared" si="5"/>
        <v>13.333333333333336</v>
      </c>
      <c r="C58" s="14">
        <f t="shared" si="6"/>
        <v>12.237500000000001</v>
      </c>
      <c r="D58" s="14">
        <f t="shared" si="7"/>
        <v>14.054166666666667</v>
      </c>
      <c r="E58" s="14">
        <f t="shared" si="8"/>
        <v>13.245833333333335</v>
      </c>
      <c r="F58" s="14">
        <f t="shared" si="9"/>
        <v>13.712499999999999</v>
      </c>
      <c r="G58" s="14">
        <f t="shared" si="10"/>
        <v>15.237499999999997</v>
      </c>
      <c r="H58" s="14">
        <f t="shared" si="11"/>
        <v>20.083333333333336</v>
      </c>
      <c r="I58" s="14">
        <f t="shared" si="12"/>
        <v>21.316666666666666</v>
      </c>
      <c r="J58" s="14">
        <f t="shared" si="13"/>
        <v>18.645833333333336</v>
      </c>
      <c r="K58" s="14">
        <f t="shared" si="14"/>
        <v>15.041666666666666</v>
      </c>
      <c r="L58" s="14">
        <f t="shared" si="15"/>
        <v>14.854166666666666</v>
      </c>
      <c r="M58" s="14">
        <f t="shared" si="16"/>
        <v>15.516666666666666</v>
      </c>
      <c r="N58" s="25">
        <f t="shared" si="17"/>
        <v>15.60659722222222</v>
      </c>
    </row>
    <row r="59" spans="1:14" x14ac:dyDescent="0.3">
      <c r="A59" s="19">
        <v>9.375E-2</v>
      </c>
      <c r="B59" s="14">
        <f t="shared" si="5"/>
        <v>13.333333333333336</v>
      </c>
      <c r="C59" s="14">
        <f t="shared" si="6"/>
        <v>12.237500000000001</v>
      </c>
      <c r="D59" s="14">
        <f t="shared" si="7"/>
        <v>14.054166666666667</v>
      </c>
      <c r="E59" s="14">
        <f t="shared" si="8"/>
        <v>13.245833333333335</v>
      </c>
      <c r="F59" s="14">
        <f t="shared" si="9"/>
        <v>13.712499999999999</v>
      </c>
      <c r="G59" s="14">
        <f t="shared" si="10"/>
        <v>15.237499999999997</v>
      </c>
      <c r="H59" s="14">
        <f t="shared" si="11"/>
        <v>20.083333333333336</v>
      </c>
      <c r="I59" s="14">
        <f t="shared" si="12"/>
        <v>21.316666666666666</v>
      </c>
      <c r="J59" s="14">
        <f t="shared" si="13"/>
        <v>18.645833333333336</v>
      </c>
      <c r="K59" s="14">
        <f t="shared" si="14"/>
        <v>15.041666666666666</v>
      </c>
      <c r="L59" s="14">
        <f t="shared" si="15"/>
        <v>14.854166666666666</v>
      </c>
      <c r="M59" s="14">
        <f t="shared" si="16"/>
        <v>15.516666666666666</v>
      </c>
      <c r="N59" s="25">
        <f t="shared" si="17"/>
        <v>15.60659722222222</v>
      </c>
    </row>
    <row r="60" spans="1:14" x14ac:dyDescent="0.3">
      <c r="A60" s="19">
        <v>0.104166666666667</v>
      </c>
      <c r="B60" s="14">
        <f t="shared" si="5"/>
        <v>13.333333333333336</v>
      </c>
      <c r="C60" s="14">
        <f t="shared" si="6"/>
        <v>12.237500000000001</v>
      </c>
      <c r="D60" s="14">
        <f t="shared" si="7"/>
        <v>14.054166666666667</v>
      </c>
      <c r="E60" s="14">
        <f t="shared" si="8"/>
        <v>13.245833333333335</v>
      </c>
      <c r="F60" s="14">
        <f t="shared" si="9"/>
        <v>13.712499999999999</v>
      </c>
      <c r="G60" s="14">
        <f t="shared" si="10"/>
        <v>15.237499999999997</v>
      </c>
      <c r="H60" s="14">
        <f t="shared" si="11"/>
        <v>20.083333333333336</v>
      </c>
      <c r="I60" s="14">
        <f t="shared" si="12"/>
        <v>21.316666666666666</v>
      </c>
      <c r="J60" s="14">
        <f t="shared" si="13"/>
        <v>18.645833333333336</v>
      </c>
      <c r="K60" s="14">
        <f t="shared" si="14"/>
        <v>15.041666666666666</v>
      </c>
      <c r="L60" s="14">
        <f t="shared" si="15"/>
        <v>14.854166666666666</v>
      </c>
      <c r="M60" s="14">
        <f t="shared" si="16"/>
        <v>15.516666666666666</v>
      </c>
      <c r="N60" s="25">
        <f t="shared" si="17"/>
        <v>15.60659722222222</v>
      </c>
    </row>
    <row r="61" spans="1:14" x14ac:dyDescent="0.3">
      <c r="A61" s="19">
        <v>0.114583333333333</v>
      </c>
      <c r="B61" s="14">
        <f t="shared" si="5"/>
        <v>13.333333333333336</v>
      </c>
      <c r="C61" s="14">
        <f t="shared" si="6"/>
        <v>12.237500000000001</v>
      </c>
      <c r="D61" s="14">
        <f t="shared" si="7"/>
        <v>14.054166666666667</v>
      </c>
      <c r="E61" s="14">
        <f t="shared" si="8"/>
        <v>13.245833333333335</v>
      </c>
      <c r="F61" s="14">
        <f t="shared" si="9"/>
        <v>13.712499999999999</v>
      </c>
      <c r="G61" s="14">
        <f t="shared" si="10"/>
        <v>15.237499999999997</v>
      </c>
      <c r="H61" s="14">
        <f t="shared" si="11"/>
        <v>20.083333333333336</v>
      </c>
      <c r="I61" s="14">
        <f t="shared" si="12"/>
        <v>21.316666666666666</v>
      </c>
      <c r="J61" s="14">
        <f t="shared" si="13"/>
        <v>18.645833333333336</v>
      </c>
      <c r="K61" s="14">
        <f t="shared" si="14"/>
        <v>15.041666666666666</v>
      </c>
      <c r="L61" s="14">
        <f t="shared" si="15"/>
        <v>14.854166666666666</v>
      </c>
      <c r="M61" s="14">
        <f t="shared" si="16"/>
        <v>15.516666666666666</v>
      </c>
      <c r="N61" s="25">
        <f t="shared" si="17"/>
        <v>15.60659722222222</v>
      </c>
    </row>
    <row r="62" spans="1:14" x14ac:dyDescent="0.3">
      <c r="A62" s="19">
        <v>0.125</v>
      </c>
      <c r="B62" s="14">
        <f t="shared" si="5"/>
        <v>13.333333333333336</v>
      </c>
      <c r="C62" s="14">
        <f t="shared" si="6"/>
        <v>12.237500000000001</v>
      </c>
      <c r="D62" s="14">
        <f t="shared" si="7"/>
        <v>14.054166666666667</v>
      </c>
      <c r="E62" s="14">
        <f t="shared" si="8"/>
        <v>13.245833333333335</v>
      </c>
      <c r="F62" s="14">
        <f t="shared" si="9"/>
        <v>13.712499999999999</v>
      </c>
      <c r="G62" s="14">
        <f t="shared" si="10"/>
        <v>15.237499999999997</v>
      </c>
      <c r="H62" s="14">
        <f t="shared" si="11"/>
        <v>20.083333333333336</v>
      </c>
      <c r="I62" s="14">
        <f t="shared" si="12"/>
        <v>21.316666666666666</v>
      </c>
      <c r="J62" s="14">
        <f t="shared" si="13"/>
        <v>18.645833333333336</v>
      </c>
      <c r="K62" s="14">
        <f t="shared" si="14"/>
        <v>15.041666666666666</v>
      </c>
      <c r="L62" s="14">
        <f t="shared" si="15"/>
        <v>14.854166666666666</v>
      </c>
      <c r="M62" s="14">
        <f t="shared" si="16"/>
        <v>15.516666666666666</v>
      </c>
      <c r="N62" s="25">
        <f t="shared" si="17"/>
        <v>15.60659722222222</v>
      </c>
    </row>
    <row r="63" spans="1:14" x14ac:dyDescent="0.3">
      <c r="A63" s="19">
        <v>0.13541666666666699</v>
      </c>
      <c r="B63" s="14">
        <f t="shared" si="5"/>
        <v>13.333333333333336</v>
      </c>
      <c r="C63" s="14">
        <f t="shared" si="6"/>
        <v>12.237500000000001</v>
      </c>
      <c r="D63" s="14">
        <f t="shared" si="7"/>
        <v>14.054166666666667</v>
      </c>
      <c r="E63" s="14">
        <f t="shared" si="8"/>
        <v>13.245833333333335</v>
      </c>
      <c r="F63" s="14">
        <f t="shared" si="9"/>
        <v>13.712499999999999</v>
      </c>
      <c r="G63" s="14">
        <f t="shared" si="10"/>
        <v>15.237499999999997</v>
      </c>
      <c r="H63" s="14">
        <f t="shared" si="11"/>
        <v>20.083333333333336</v>
      </c>
      <c r="I63" s="14">
        <f t="shared" si="12"/>
        <v>21.316666666666666</v>
      </c>
      <c r="J63" s="14">
        <f t="shared" si="13"/>
        <v>18.645833333333336</v>
      </c>
      <c r="K63" s="14">
        <f t="shared" si="14"/>
        <v>15.041666666666666</v>
      </c>
      <c r="L63" s="14">
        <f t="shared" si="15"/>
        <v>14.854166666666666</v>
      </c>
      <c r="M63" s="14">
        <f t="shared" si="16"/>
        <v>15.516666666666666</v>
      </c>
      <c r="N63" s="25">
        <f t="shared" si="17"/>
        <v>15.60659722222222</v>
      </c>
    </row>
    <row r="64" spans="1:14" x14ac:dyDescent="0.3">
      <c r="A64" s="19">
        <v>0.14583333333333301</v>
      </c>
      <c r="B64" s="14">
        <f t="shared" si="5"/>
        <v>13.333333333333336</v>
      </c>
      <c r="C64" s="14">
        <f t="shared" si="6"/>
        <v>12.237500000000001</v>
      </c>
      <c r="D64" s="14">
        <f t="shared" si="7"/>
        <v>14.054166666666667</v>
      </c>
      <c r="E64" s="14">
        <f t="shared" si="8"/>
        <v>13.245833333333335</v>
      </c>
      <c r="F64" s="14">
        <f t="shared" si="9"/>
        <v>13.712499999999999</v>
      </c>
      <c r="G64" s="14">
        <f t="shared" si="10"/>
        <v>15.237499999999997</v>
      </c>
      <c r="H64" s="14">
        <f t="shared" si="11"/>
        <v>20.083333333333336</v>
      </c>
      <c r="I64" s="14">
        <f t="shared" si="12"/>
        <v>21.316666666666666</v>
      </c>
      <c r="J64" s="14">
        <f t="shared" si="13"/>
        <v>18.645833333333336</v>
      </c>
      <c r="K64" s="14">
        <f t="shared" si="14"/>
        <v>15.041666666666666</v>
      </c>
      <c r="L64" s="14">
        <f t="shared" si="15"/>
        <v>14.854166666666666</v>
      </c>
      <c r="M64" s="14">
        <f t="shared" si="16"/>
        <v>15.516666666666666</v>
      </c>
      <c r="N64" s="25">
        <f t="shared" si="17"/>
        <v>15.60659722222222</v>
      </c>
    </row>
    <row r="65" spans="1:14" x14ac:dyDescent="0.3">
      <c r="A65" s="19">
        <v>0.15625</v>
      </c>
      <c r="B65" s="14">
        <f t="shared" si="5"/>
        <v>13.333333333333336</v>
      </c>
      <c r="C65" s="14">
        <f t="shared" si="6"/>
        <v>12.237500000000001</v>
      </c>
      <c r="D65" s="14">
        <f t="shared" si="7"/>
        <v>14.054166666666667</v>
      </c>
      <c r="E65" s="14">
        <f t="shared" si="8"/>
        <v>13.245833333333335</v>
      </c>
      <c r="F65" s="14">
        <f t="shared" si="9"/>
        <v>13.712499999999999</v>
      </c>
      <c r="G65" s="14">
        <f t="shared" si="10"/>
        <v>15.237499999999997</v>
      </c>
      <c r="H65" s="14">
        <f t="shared" si="11"/>
        <v>20.083333333333336</v>
      </c>
      <c r="I65" s="14">
        <f t="shared" si="12"/>
        <v>21.316666666666666</v>
      </c>
      <c r="J65" s="14">
        <f t="shared" si="13"/>
        <v>18.645833333333336</v>
      </c>
      <c r="K65" s="14">
        <f t="shared" si="14"/>
        <v>15.041666666666666</v>
      </c>
      <c r="L65" s="14">
        <f t="shared" si="15"/>
        <v>14.854166666666666</v>
      </c>
      <c r="M65" s="14">
        <f t="shared" si="16"/>
        <v>15.516666666666666</v>
      </c>
      <c r="N65" s="25">
        <f t="shared" si="17"/>
        <v>15.60659722222222</v>
      </c>
    </row>
    <row r="66" spans="1:14" x14ac:dyDescent="0.3">
      <c r="A66" s="19">
        <v>0.16666666666666699</v>
      </c>
      <c r="B66" s="14">
        <f t="shared" si="5"/>
        <v>13.333333333333336</v>
      </c>
      <c r="C66" s="14">
        <f t="shared" si="6"/>
        <v>12.237500000000001</v>
      </c>
      <c r="D66" s="14">
        <f t="shared" si="7"/>
        <v>14.054166666666667</v>
      </c>
      <c r="E66" s="14">
        <f t="shared" si="8"/>
        <v>13.245833333333335</v>
      </c>
      <c r="F66" s="14">
        <f t="shared" si="9"/>
        <v>13.712499999999999</v>
      </c>
      <c r="G66" s="14">
        <f t="shared" si="10"/>
        <v>15.237499999999997</v>
      </c>
      <c r="H66" s="14">
        <f t="shared" si="11"/>
        <v>20.083333333333336</v>
      </c>
      <c r="I66" s="14">
        <f t="shared" si="12"/>
        <v>21.316666666666666</v>
      </c>
      <c r="J66" s="14">
        <f t="shared" si="13"/>
        <v>18.645833333333336</v>
      </c>
      <c r="K66" s="14">
        <f t="shared" si="14"/>
        <v>15.041666666666666</v>
      </c>
      <c r="L66" s="14">
        <f t="shared" si="15"/>
        <v>14.854166666666666</v>
      </c>
      <c r="M66" s="14">
        <f t="shared" si="16"/>
        <v>15.516666666666666</v>
      </c>
      <c r="N66" s="25">
        <f t="shared" si="17"/>
        <v>15.60659722222222</v>
      </c>
    </row>
    <row r="67" spans="1:14" x14ac:dyDescent="0.3">
      <c r="A67" s="19">
        <v>0.17708333333333301</v>
      </c>
      <c r="B67" s="14">
        <f t="shared" si="5"/>
        <v>13.333333333333336</v>
      </c>
      <c r="C67" s="14">
        <f t="shared" si="6"/>
        <v>12.237500000000001</v>
      </c>
      <c r="D67" s="14">
        <f t="shared" si="7"/>
        <v>14.054166666666667</v>
      </c>
      <c r="E67" s="14">
        <f t="shared" si="8"/>
        <v>13.245833333333335</v>
      </c>
      <c r="F67" s="14">
        <f t="shared" si="9"/>
        <v>13.712499999999999</v>
      </c>
      <c r="G67" s="14">
        <f t="shared" si="10"/>
        <v>15.237499999999997</v>
      </c>
      <c r="H67" s="14">
        <f t="shared" si="11"/>
        <v>20.083333333333336</v>
      </c>
      <c r="I67" s="14">
        <f t="shared" si="12"/>
        <v>21.316666666666666</v>
      </c>
      <c r="J67" s="14">
        <f t="shared" si="13"/>
        <v>18.645833333333336</v>
      </c>
      <c r="K67" s="14">
        <f t="shared" si="14"/>
        <v>15.041666666666666</v>
      </c>
      <c r="L67" s="14">
        <f t="shared" si="15"/>
        <v>14.854166666666666</v>
      </c>
      <c r="M67" s="14">
        <f t="shared" si="16"/>
        <v>15.516666666666666</v>
      </c>
      <c r="N67" s="25">
        <f t="shared" si="17"/>
        <v>15.60659722222222</v>
      </c>
    </row>
    <row r="68" spans="1:14" x14ac:dyDescent="0.3">
      <c r="A68" s="19">
        <v>0.1875</v>
      </c>
      <c r="B68" s="14">
        <f t="shared" si="5"/>
        <v>13.333333333333336</v>
      </c>
      <c r="C68" s="14">
        <f t="shared" si="6"/>
        <v>12.237500000000001</v>
      </c>
      <c r="D68" s="14">
        <f t="shared" si="7"/>
        <v>14.054166666666667</v>
      </c>
      <c r="E68" s="14">
        <f t="shared" si="8"/>
        <v>13.245833333333335</v>
      </c>
      <c r="F68" s="14">
        <f t="shared" si="9"/>
        <v>13.712499999999999</v>
      </c>
      <c r="G68" s="14">
        <f t="shared" si="10"/>
        <v>15.237499999999997</v>
      </c>
      <c r="H68" s="14">
        <f t="shared" si="11"/>
        <v>20.083333333333336</v>
      </c>
      <c r="I68" s="14">
        <f t="shared" si="12"/>
        <v>21.316666666666666</v>
      </c>
      <c r="J68" s="14">
        <f t="shared" si="13"/>
        <v>18.645833333333336</v>
      </c>
      <c r="K68" s="14">
        <f t="shared" si="14"/>
        <v>15.041666666666666</v>
      </c>
      <c r="L68" s="14">
        <f t="shared" si="15"/>
        <v>14.854166666666666</v>
      </c>
      <c r="M68" s="14">
        <f t="shared" si="16"/>
        <v>15.516666666666666</v>
      </c>
      <c r="N68" s="25">
        <f t="shared" si="17"/>
        <v>15.60659722222222</v>
      </c>
    </row>
    <row r="69" spans="1:14" x14ac:dyDescent="0.3">
      <c r="A69" s="19">
        <v>0.19791666666666699</v>
      </c>
      <c r="B69" s="14">
        <f t="shared" si="5"/>
        <v>13.333333333333336</v>
      </c>
      <c r="C69" s="14">
        <f t="shared" si="6"/>
        <v>12.237500000000001</v>
      </c>
      <c r="D69" s="14">
        <f t="shared" si="7"/>
        <v>14.054166666666667</v>
      </c>
      <c r="E69" s="14">
        <f t="shared" si="8"/>
        <v>13.245833333333335</v>
      </c>
      <c r="F69" s="14">
        <f t="shared" si="9"/>
        <v>13.712499999999999</v>
      </c>
      <c r="G69" s="14">
        <f t="shared" si="10"/>
        <v>15.237499999999997</v>
      </c>
      <c r="H69" s="14">
        <f t="shared" si="11"/>
        <v>20.083333333333336</v>
      </c>
      <c r="I69" s="14">
        <f t="shared" si="12"/>
        <v>21.316666666666666</v>
      </c>
      <c r="J69" s="14">
        <f t="shared" si="13"/>
        <v>18.645833333333336</v>
      </c>
      <c r="K69" s="14">
        <f t="shared" si="14"/>
        <v>15.041666666666666</v>
      </c>
      <c r="L69" s="14">
        <f t="shared" si="15"/>
        <v>14.854166666666666</v>
      </c>
      <c r="M69" s="14">
        <f t="shared" si="16"/>
        <v>15.516666666666666</v>
      </c>
      <c r="N69" s="25">
        <f t="shared" si="17"/>
        <v>15.60659722222222</v>
      </c>
    </row>
    <row r="70" spans="1:14" x14ac:dyDescent="0.3">
      <c r="A70" s="19">
        <v>0.20833333333333301</v>
      </c>
      <c r="B70" s="14">
        <f t="shared" si="5"/>
        <v>13.333333333333336</v>
      </c>
      <c r="C70" s="14">
        <f t="shared" si="6"/>
        <v>12.237500000000001</v>
      </c>
      <c r="D70" s="14">
        <f t="shared" si="7"/>
        <v>14.054166666666667</v>
      </c>
      <c r="E70" s="14">
        <f t="shared" si="8"/>
        <v>13.245833333333335</v>
      </c>
      <c r="F70" s="14">
        <f t="shared" si="9"/>
        <v>13.712499999999999</v>
      </c>
      <c r="G70" s="14">
        <f t="shared" si="10"/>
        <v>15.237499999999997</v>
      </c>
      <c r="H70" s="14">
        <f t="shared" si="11"/>
        <v>20.083333333333336</v>
      </c>
      <c r="I70" s="14">
        <f t="shared" si="12"/>
        <v>21.316666666666666</v>
      </c>
      <c r="J70" s="14">
        <f t="shared" si="13"/>
        <v>18.645833333333336</v>
      </c>
      <c r="K70" s="14">
        <f t="shared" si="14"/>
        <v>15.041666666666666</v>
      </c>
      <c r="L70" s="14">
        <f t="shared" si="15"/>
        <v>14.854166666666666</v>
      </c>
      <c r="M70" s="14">
        <f t="shared" si="16"/>
        <v>15.516666666666666</v>
      </c>
      <c r="N70" s="25">
        <f t="shared" si="17"/>
        <v>15.60659722222222</v>
      </c>
    </row>
    <row r="71" spans="1:14" x14ac:dyDescent="0.3">
      <c r="A71" s="19">
        <v>0.21875</v>
      </c>
      <c r="B71" s="14">
        <f>$O$31</f>
        <v>164.91228070175438</v>
      </c>
      <c r="C71" s="14">
        <f>$O$32</f>
        <v>151.35855263157896</v>
      </c>
      <c r="D71" s="14">
        <f>$O$33</f>
        <v>173.82785087719299</v>
      </c>
      <c r="E71" s="14">
        <f>$O$34</f>
        <v>163.83004385964912</v>
      </c>
      <c r="F71" s="14">
        <f>$O$35</f>
        <v>169.60197368421049</v>
      </c>
      <c r="G71" s="14">
        <f>$O$36</f>
        <v>188.46381578947364</v>
      </c>
      <c r="H71" s="14">
        <f>$O$37</f>
        <v>248.39912280701753</v>
      </c>
      <c r="I71" s="14">
        <f>$O$38</f>
        <v>263.65350877192986</v>
      </c>
      <c r="J71" s="14">
        <f>$O$39</f>
        <v>230.61951754385964</v>
      </c>
      <c r="K71" s="14">
        <f>$O$40</f>
        <v>186.04166666666666</v>
      </c>
      <c r="L71" s="14">
        <f>$O$41</f>
        <v>183.72258771929825</v>
      </c>
      <c r="M71" s="14">
        <f>$O$42</f>
        <v>191.91666666666666</v>
      </c>
      <c r="N71" s="25">
        <f t="shared" si="17"/>
        <v>193.02896564327486</v>
      </c>
    </row>
    <row r="72" spans="1:14" x14ac:dyDescent="0.3">
      <c r="A72" s="19">
        <v>0.22916666666666699</v>
      </c>
      <c r="B72" s="14">
        <f t="shared" ref="B72:B135" si="18">$O$31</f>
        <v>164.91228070175438</v>
      </c>
      <c r="C72" s="14">
        <f t="shared" ref="C72:C135" si="19">$O$32</f>
        <v>151.35855263157896</v>
      </c>
      <c r="D72" s="14">
        <f t="shared" ref="D72:D135" si="20">$O$33</f>
        <v>173.82785087719299</v>
      </c>
      <c r="E72" s="14">
        <f t="shared" ref="E72:E135" si="21">$O$34</f>
        <v>163.83004385964912</v>
      </c>
      <c r="F72" s="14">
        <f t="shared" ref="F72:F135" si="22">$O$35</f>
        <v>169.60197368421049</v>
      </c>
      <c r="G72" s="14">
        <f t="shared" ref="G72:G135" si="23">$O$36</f>
        <v>188.46381578947364</v>
      </c>
      <c r="H72" s="14">
        <f t="shared" ref="H72:H135" si="24">$O$37</f>
        <v>248.39912280701753</v>
      </c>
      <c r="I72" s="14">
        <f t="shared" ref="I72:I135" si="25">$O$38</f>
        <v>263.65350877192986</v>
      </c>
      <c r="J72" s="14">
        <f t="shared" ref="J72:J135" si="26">$O$39</f>
        <v>230.61951754385964</v>
      </c>
      <c r="K72" s="14">
        <f t="shared" ref="K72:K135" si="27">$O$40</f>
        <v>186.04166666666666</v>
      </c>
      <c r="L72" s="14">
        <f t="shared" ref="L72:L135" si="28">$O$41</f>
        <v>183.72258771929825</v>
      </c>
      <c r="M72" s="14">
        <f t="shared" ref="M72:M135" si="29">$O$42</f>
        <v>191.91666666666666</v>
      </c>
      <c r="N72" s="25">
        <f t="shared" si="17"/>
        <v>193.02896564327486</v>
      </c>
    </row>
    <row r="73" spans="1:14" x14ac:dyDescent="0.3">
      <c r="A73" s="19">
        <v>0.23958333333333301</v>
      </c>
      <c r="B73" s="14">
        <f t="shared" si="18"/>
        <v>164.91228070175438</v>
      </c>
      <c r="C73" s="14">
        <f t="shared" si="19"/>
        <v>151.35855263157896</v>
      </c>
      <c r="D73" s="14">
        <f t="shared" si="20"/>
        <v>173.82785087719299</v>
      </c>
      <c r="E73" s="14">
        <f t="shared" si="21"/>
        <v>163.83004385964912</v>
      </c>
      <c r="F73" s="14">
        <f t="shared" si="22"/>
        <v>169.60197368421049</v>
      </c>
      <c r="G73" s="14">
        <f t="shared" si="23"/>
        <v>188.46381578947364</v>
      </c>
      <c r="H73" s="14">
        <f t="shared" si="24"/>
        <v>248.39912280701753</v>
      </c>
      <c r="I73" s="14">
        <f t="shared" si="25"/>
        <v>263.65350877192986</v>
      </c>
      <c r="J73" s="14">
        <f t="shared" si="26"/>
        <v>230.61951754385964</v>
      </c>
      <c r="K73" s="14">
        <f t="shared" si="27"/>
        <v>186.04166666666666</v>
      </c>
      <c r="L73" s="14">
        <f t="shared" si="28"/>
        <v>183.72258771929825</v>
      </c>
      <c r="M73" s="14">
        <f t="shared" si="29"/>
        <v>191.91666666666666</v>
      </c>
      <c r="N73" s="25">
        <f t="shared" si="17"/>
        <v>193.02896564327486</v>
      </c>
    </row>
    <row r="74" spans="1:14" x14ac:dyDescent="0.3">
      <c r="A74" s="19">
        <v>0.25</v>
      </c>
      <c r="B74" s="14">
        <f t="shared" si="18"/>
        <v>164.91228070175438</v>
      </c>
      <c r="C74" s="14">
        <f t="shared" si="19"/>
        <v>151.35855263157896</v>
      </c>
      <c r="D74" s="14">
        <f t="shared" si="20"/>
        <v>173.82785087719299</v>
      </c>
      <c r="E74" s="14">
        <f t="shared" si="21"/>
        <v>163.83004385964912</v>
      </c>
      <c r="F74" s="14">
        <f t="shared" si="22"/>
        <v>169.60197368421049</v>
      </c>
      <c r="G74" s="14">
        <f t="shared" si="23"/>
        <v>188.46381578947364</v>
      </c>
      <c r="H74" s="14">
        <f t="shared" si="24"/>
        <v>248.39912280701753</v>
      </c>
      <c r="I74" s="14">
        <f t="shared" si="25"/>
        <v>263.65350877192986</v>
      </c>
      <c r="J74" s="14">
        <f t="shared" si="26"/>
        <v>230.61951754385964</v>
      </c>
      <c r="K74" s="14">
        <f t="shared" si="27"/>
        <v>186.04166666666666</v>
      </c>
      <c r="L74" s="14">
        <f t="shared" si="28"/>
        <v>183.72258771929825</v>
      </c>
      <c r="M74" s="14">
        <f t="shared" si="29"/>
        <v>191.91666666666666</v>
      </c>
      <c r="N74" s="25">
        <f t="shared" si="17"/>
        <v>193.02896564327486</v>
      </c>
    </row>
    <row r="75" spans="1:14" x14ac:dyDescent="0.3">
      <c r="A75" s="19">
        <v>0.26041666666666702</v>
      </c>
      <c r="B75" s="14">
        <f t="shared" si="18"/>
        <v>164.91228070175438</v>
      </c>
      <c r="C75" s="14">
        <f t="shared" si="19"/>
        <v>151.35855263157896</v>
      </c>
      <c r="D75" s="14">
        <f t="shared" si="20"/>
        <v>173.82785087719299</v>
      </c>
      <c r="E75" s="14">
        <f t="shared" si="21"/>
        <v>163.83004385964912</v>
      </c>
      <c r="F75" s="14">
        <f t="shared" si="22"/>
        <v>169.60197368421049</v>
      </c>
      <c r="G75" s="14">
        <f t="shared" si="23"/>
        <v>188.46381578947364</v>
      </c>
      <c r="H75" s="14">
        <f t="shared" si="24"/>
        <v>248.39912280701753</v>
      </c>
      <c r="I75" s="14">
        <f t="shared" si="25"/>
        <v>263.65350877192986</v>
      </c>
      <c r="J75" s="14">
        <f t="shared" si="26"/>
        <v>230.61951754385964</v>
      </c>
      <c r="K75" s="14">
        <f t="shared" si="27"/>
        <v>186.04166666666666</v>
      </c>
      <c r="L75" s="14">
        <f t="shared" si="28"/>
        <v>183.72258771929825</v>
      </c>
      <c r="M75" s="14">
        <f t="shared" si="29"/>
        <v>191.91666666666666</v>
      </c>
      <c r="N75" s="25">
        <f t="shared" si="17"/>
        <v>193.02896564327486</v>
      </c>
    </row>
    <row r="76" spans="1:14" x14ac:dyDescent="0.3">
      <c r="A76" s="19">
        <v>0.27083333333333298</v>
      </c>
      <c r="B76" s="14">
        <f t="shared" si="18"/>
        <v>164.91228070175438</v>
      </c>
      <c r="C76" s="14">
        <f t="shared" si="19"/>
        <v>151.35855263157896</v>
      </c>
      <c r="D76" s="14">
        <f t="shared" si="20"/>
        <v>173.82785087719299</v>
      </c>
      <c r="E76" s="14">
        <f t="shared" si="21"/>
        <v>163.83004385964912</v>
      </c>
      <c r="F76" s="14">
        <f t="shared" si="22"/>
        <v>169.60197368421049</v>
      </c>
      <c r="G76" s="14">
        <f t="shared" si="23"/>
        <v>188.46381578947364</v>
      </c>
      <c r="H76" s="14">
        <f t="shared" si="24"/>
        <v>248.39912280701753</v>
      </c>
      <c r="I76" s="14">
        <f t="shared" si="25"/>
        <v>263.65350877192986</v>
      </c>
      <c r="J76" s="14">
        <f t="shared" si="26"/>
        <v>230.61951754385964</v>
      </c>
      <c r="K76" s="14">
        <f t="shared" si="27"/>
        <v>186.04166666666666</v>
      </c>
      <c r="L76" s="14">
        <f t="shared" si="28"/>
        <v>183.72258771929825</v>
      </c>
      <c r="M76" s="14">
        <f t="shared" si="29"/>
        <v>191.91666666666666</v>
      </c>
      <c r="N76" s="25">
        <f t="shared" si="17"/>
        <v>193.02896564327486</v>
      </c>
    </row>
    <row r="77" spans="1:14" x14ac:dyDescent="0.3">
      <c r="A77" s="19">
        <v>0.28125</v>
      </c>
      <c r="B77" s="14">
        <f t="shared" si="18"/>
        <v>164.91228070175438</v>
      </c>
      <c r="C77" s="14">
        <f t="shared" si="19"/>
        <v>151.35855263157896</v>
      </c>
      <c r="D77" s="14">
        <f t="shared" si="20"/>
        <v>173.82785087719299</v>
      </c>
      <c r="E77" s="14">
        <f t="shared" si="21"/>
        <v>163.83004385964912</v>
      </c>
      <c r="F77" s="14">
        <f t="shared" si="22"/>
        <v>169.60197368421049</v>
      </c>
      <c r="G77" s="14">
        <f t="shared" si="23"/>
        <v>188.46381578947364</v>
      </c>
      <c r="H77" s="14">
        <f t="shared" si="24"/>
        <v>248.39912280701753</v>
      </c>
      <c r="I77" s="14">
        <f t="shared" si="25"/>
        <v>263.65350877192986</v>
      </c>
      <c r="J77" s="14">
        <f t="shared" si="26"/>
        <v>230.61951754385964</v>
      </c>
      <c r="K77" s="14">
        <f t="shared" si="27"/>
        <v>186.04166666666666</v>
      </c>
      <c r="L77" s="14">
        <f t="shared" si="28"/>
        <v>183.72258771929825</v>
      </c>
      <c r="M77" s="14">
        <f t="shared" si="29"/>
        <v>191.91666666666666</v>
      </c>
      <c r="N77" s="25">
        <f t="shared" si="17"/>
        <v>193.02896564327486</v>
      </c>
    </row>
    <row r="78" spans="1:14" x14ac:dyDescent="0.3">
      <c r="A78" s="19">
        <v>0.29166666666666702</v>
      </c>
      <c r="B78" s="14">
        <f t="shared" si="18"/>
        <v>164.91228070175438</v>
      </c>
      <c r="C78" s="14">
        <f t="shared" si="19"/>
        <v>151.35855263157896</v>
      </c>
      <c r="D78" s="14">
        <f t="shared" si="20"/>
        <v>173.82785087719299</v>
      </c>
      <c r="E78" s="14">
        <f t="shared" si="21"/>
        <v>163.83004385964912</v>
      </c>
      <c r="F78" s="14">
        <f t="shared" si="22"/>
        <v>169.60197368421049</v>
      </c>
      <c r="G78" s="14">
        <f t="shared" si="23"/>
        <v>188.46381578947364</v>
      </c>
      <c r="H78" s="14">
        <f t="shared" si="24"/>
        <v>248.39912280701753</v>
      </c>
      <c r="I78" s="14">
        <f t="shared" si="25"/>
        <v>263.65350877192986</v>
      </c>
      <c r="J78" s="14">
        <f t="shared" si="26"/>
        <v>230.61951754385964</v>
      </c>
      <c r="K78" s="14">
        <f t="shared" si="27"/>
        <v>186.04166666666666</v>
      </c>
      <c r="L78" s="14">
        <f t="shared" si="28"/>
        <v>183.72258771929825</v>
      </c>
      <c r="M78" s="14">
        <f t="shared" si="29"/>
        <v>191.91666666666666</v>
      </c>
      <c r="N78" s="25">
        <f t="shared" si="17"/>
        <v>193.02896564327486</v>
      </c>
    </row>
    <row r="79" spans="1:14" x14ac:dyDescent="0.3">
      <c r="A79" s="19">
        <v>0.30208333333333298</v>
      </c>
      <c r="B79" s="14">
        <f t="shared" si="18"/>
        <v>164.91228070175438</v>
      </c>
      <c r="C79" s="14">
        <f t="shared" si="19"/>
        <v>151.35855263157896</v>
      </c>
      <c r="D79" s="14">
        <f t="shared" si="20"/>
        <v>173.82785087719299</v>
      </c>
      <c r="E79" s="14">
        <f t="shared" si="21"/>
        <v>163.83004385964912</v>
      </c>
      <c r="F79" s="14">
        <f t="shared" si="22"/>
        <v>169.60197368421049</v>
      </c>
      <c r="G79" s="14">
        <f t="shared" si="23"/>
        <v>188.46381578947364</v>
      </c>
      <c r="H79" s="14">
        <f t="shared" si="24"/>
        <v>248.39912280701753</v>
      </c>
      <c r="I79" s="14">
        <f t="shared" si="25"/>
        <v>263.65350877192986</v>
      </c>
      <c r="J79" s="14">
        <f t="shared" si="26"/>
        <v>230.61951754385964</v>
      </c>
      <c r="K79" s="14">
        <f t="shared" si="27"/>
        <v>186.04166666666666</v>
      </c>
      <c r="L79" s="14">
        <f t="shared" si="28"/>
        <v>183.72258771929825</v>
      </c>
      <c r="M79" s="14">
        <f t="shared" si="29"/>
        <v>191.91666666666666</v>
      </c>
      <c r="N79" s="25">
        <f t="shared" si="17"/>
        <v>193.02896564327486</v>
      </c>
    </row>
    <row r="80" spans="1:14" x14ac:dyDescent="0.3">
      <c r="A80" s="19">
        <v>0.3125</v>
      </c>
      <c r="B80" s="14">
        <f t="shared" si="18"/>
        <v>164.91228070175438</v>
      </c>
      <c r="C80" s="14">
        <f t="shared" si="19"/>
        <v>151.35855263157896</v>
      </c>
      <c r="D80" s="14">
        <f t="shared" si="20"/>
        <v>173.82785087719299</v>
      </c>
      <c r="E80" s="14">
        <f t="shared" si="21"/>
        <v>163.83004385964912</v>
      </c>
      <c r="F80" s="14">
        <f t="shared" si="22"/>
        <v>169.60197368421049</v>
      </c>
      <c r="G80" s="14">
        <f t="shared" si="23"/>
        <v>188.46381578947364</v>
      </c>
      <c r="H80" s="14">
        <f t="shared" si="24"/>
        <v>248.39912280701753</v>
      </c>
      <c r="I80" s="14">
        <f t="shared" si="25"/>
        <v>263.65350877192986</v>
      </c>
      <c r="J80" s="14">
        <f t="shared" si="26"/>
        <v>230.61951754385964</v>
      </c>
      <c r="K80" s="14">
        <f t="shared" si="27"/>
        <v>186.04166666666666</v>
      </c>
      <c r="L80" s="14">
        <f t="shared" si="28"/>
        <v>183.72258771929825</v>
      </c>
      <c r="M80" s="14">
        <f t="shared" si="29"/>
        <v>191.91666666666666</v>
      </c>
      <c r="N80" s="25">
        <f t="shared" si="17"/>
        <v>193.02896564327486</v>
      </c>
    </row>
    <row r="81" spans="1:14" x14ac:dyDescent="0.3">
      <c r="A81" s="19">
        <v>0.32291666666666702</v>
      </c>
      <c r="B81" s="14">
        <f t="shared" si="18"/>
        <v>164.91228070175438</v>
      </c>
      <c r="C81" s="14">
        <f t="shared" si="19"/>
        <v>151.35855263157896</v>
      </c>
      <c r="D81" s="14">
        <f t="shared" si="20"/>
        <v>173.82785087719299</v>
      </c>
      <c r="E81" s="14">
        <f t="shared" si="21"/>
        <v>163.83004385964912</v>
      </c>
      <c r="F81" s="14">
        <f t="shared" si="22"/>
        <v>169.60197368421049</v>
      </c>
      <c r="G81" s="14">
        <f t="shared" si="23"/>
        <v>188.46381578947364</v>
      </c>
      <c r="H81" s="14">
        <f t="shared" si="24"/>
        <v>248.39912280701753</v>
      </c>
      <c r="I81" s="14">
        <f t="shared" si="25"/>
        <v>263.65350877192986</v>
      </c>
      <c r="J81" s="14">
        <f t="shared" si="26"/>
        <v>230.61951754385964</v>
      </c>
      <c r="K81" s="14">
        <f t="shared" si="27"/>
        <v>186.04166666666666</v>
      </c>
      <c r="L81" s="14">
        <f t="shared" si="28"/>
        <v>183.72258771929825</v>
      </c>
      <c r="M81" s="14">
        <f t="shared" si="29"/>
        <v>191.91666666666666</v>
      </c>
      <c r="N81" s="25">
        <f t="shared" si="17"/>
        <v>193.02896564327486</v>
      </c>
    </row>
    <row r="82" spans="1:14" x14ac:dyDescent="0.3">
      <c r="A82" s="19">
        <v>0.33333333333333298</v>
      </c>
      <c r="B82" s="14">
        <f t="shared" si="18"/>
        <v>164.91228070175438</v>
      </c>
      <c r="C82" s="14">
        <f t="shared" si="19"/>
        <v>151.35855263157896</v>
      </c>
      <c r="D82" s="14">
        <f t="shared" si="20"/>
        <v>173.82785087719299</v>
      </c>
      <c r="E82" s="14">
        <f t="shared" si="21"/>
        <v>163.83004385964912</v>
      </c>
      <c r="F82" s="14">
        <f t="shared" si="22"/>
        <v>169.60197368421049</v>
      </c>
      <c r="G82" s="14">
        <f t="shared" si="23"/>
        <v>188.46381578947364</v>
      </c>
      <c r="H82" s="14">
        <f t="shared" si="24"/>
        <v>248.39912280701753</v>
      </c>
      <c r="I82" s="14">
        <f t="shared" si="25"/>
        <v>263.65350877192986</v>
      </c>
      <c r="J82" s="14">
        <f t="shared" si="26"/>
        <v>230.61951754385964</v>
      </c>
      <c r="K82" s="14">
        <f t="shared" si="27"/>
        <v>186.04166666666666</v>
      </c>
      <c r="L82" s="14">
        <f t="shared" si="28"/>
        <v>183.72258771929825</v>
      </c>
      <c r="M82" s="14">
        <f t="shared" si="29"/>
        <v>191.91666666666666</v>
      </c>
      <c r="N82" s="25">
        <f t="shared" si="17"/>
        <v>193.02896564327486</v>
      </c>
    </row>
    <row r="83" spans="1:14" x14ac:dyDescent="0.3">
      <c r="A83" s="19">
        <v>0.34375</v>
      </c>
      <c r="B83" s="14">
        <f t="shared" si="18"/>
        <v>164.91228070175438</v>
      </c>
      <c r="C83" s="14">
        <f t="shared" si="19"/>
        <v>151.35855263157896</v>
      </c>
      <c r="D83" s="14">
        <f t="shared" si="20"/>
        <v>173.82785087719299</v>
      </c>
      <c r="E83" s="14">
        <f t="shared" si="21"/>
        <v>163.83004385964912</v>
      </c>
      <c r="F83" s="14">
        <f t="shared" si="22"/>
        <v>169.60197368421049</v>
      </c>
      <c r="G83" s="14">
        <f t="shared" si="23"/>
        <v>188.46381578947364</v>
      </c>
      <c r="H83" s="14">
        <f t="shared" si="24"/>
        <v>248.39912280701753</v>
      </c>
      <c r="I83" s="14">
        <f t="shared" si="25"/>
        <v>263.65350877192986</v>
      </c>
      <c r="J83" s="14">
        <f t="shared" si="26"/>
        <v>230.61951754385964</v>
      </c>
      <c r="K83" s="14">
        <f t="shared" si="27"/>
        <v>186.04166666666666</v>
      </c>
      <c r="L83" s="14">
        <f t="shared" si="28"/>
        <v>183.72258771929825</v>
      </c>
      <c r="M83" s="14">
        <f t="shared" si="29"/>
        <v>191.91666666666666</v>
      </c>
      <c r="N83" s="25">
        <f t="shared" si="17"/>
        <v>193.02896564327486</v>
      </c>
    </row>
    <row r="84" spans="1:14" x14ac:dyDescent="0.3">
      <c r="A84" s="19">
        <v>0.35416666666666702</v>
      </c>
      <c r="B84" s="14">
        <f t="shared" si="18"/>
        <v>164.91228070175438</v>
      </c>
      <c r="C84" s="14">
        <f t="shared" si="19"/>
        <v>151.35855263157896</v>
      </c>
      <c r="D84" s="14">
        <f t="shared" si="20"/>
        <v>173.82785087719299</v>
      </c>
      <c r="E84" s="14">
        <f t="shared" si="21"/>
        <v>163.83004385964912</v>
      </c>
      <c r="F84" s="14">
        <f t="shared" si="22"/>
        <v>169.60197368421049</v>
      </c>
      <c r="G84" s="14">
        <f t="shared" si="23"/>
        <v>188.46381578947364</v>
      </c>
      <c r="H84" s="14">
        <f t="shared" si="24"/>
        <v>248.39912280701753</v>
      </c>
      <c r="I84" s="14">
        <f t="shared" si="25"/>
        <v>263.65350877192986</v>
      </c>
      <c r="J84" s="14">
        <f t="shared" si="26"/>
        <v>230.61951754385964</v>
      </c>
      <c r="K84" s="14">
        <f t="shared" si="27"/>
        <v>186.04166666666666</v>
      </c>
      <c r="L84" s="14">
        <f t="shared" si="28"/>
        <v>183.72258771929825</v>
      </c>
      <c r="M84" s="14">
        <f t="shared" si="29"/>
        <v>191.91666666666666</v>
      </c>
      <c r="N84" s="25">
        <f t="shared" si="17"/>
        <v>193.02896564327486</v>
      </c>
    </row>
    <row r="85" spans="1:14" x14ac:dyDescent="0.3">
      <c r="A85" s="19">
        <v>0.36458333333333298</v>
      </c>
      <c r="B85" s="14">
        <f t="shared" si="18"/>
        <v>164.91228070175438</v>
      </c>
      <c r="C85" s="14">
        <f t="shared" si="19"/>
        <v>151.35855263157896</v>
      </c>
      <c r="D85" s="14">
        <f t="shared" si="20"/>
        <v>173.82785087719299</v>
      </c>
      <c r="E85" s="14">
        <f t="shared" si="21"/>
        <v>163.83004385964912</v>
      </c>
      <c r="F85" s="14">
        <f t="shared" si="22"/>
        <v>169.60197368421049</v>
      </c>
      <c r="G85" s="14">
        <f t="shared" si="23"/>
        <v>188.46381578947364</v>
      </c>
      <c r="H85" s="14">
        <f t="shared" si="24"/>
        <v>248.39912280701753</v>
      </c>
      <c r="I85" s="14">
        <f t="shared" si="25"/>
        <v>263.65350877192986</v>
      </c>
      <c r="J85" s="14">
        <f t="shared" si="26"/>
        <v>230.61951754385964</v>
      </c>
      <c r="K85" s="14">
        <f t="shared" si="27"/>
        <v>186.04166666666666</v>
      </c>
      <c r="L85" s="14">
        <f t="shared" si="28"/>
        <v>183.72258771929825</v>
      </c>
      <c r="M85" s="14">
        <f t="shared" si="29"/>
        <v>191.91666666666666</v>
      </c>
      <c r="N85" s="25">
        <f t="shared" si="17"/>
        <v>193.02896564327486</v>
      </c>
    </row>
    <row r="86" spans="1:14" x14ac:dyDescent="0.3">
      <c r="A86" s="19">
        <v>0.375</v>
      </c>
      <c r="B86" s="14">
        <f t="shared" si="18"/>
        <v>164.91228070175438</v>
      </c>
      <c r="C86" s="14">
        <f t="shared" si="19"/>
        <v>151.35855263157896</v>
      </c>
      <c r="D86" s="14">
        <f t="shared" si="20"/>
        <v>173.82785087719299</v>
      </c>
      <c r="E86" s="14">
        <f t="shared" si="21"/>
        <v>163.83004385964912</v>
      </c>
      <c r="F86" s="14">
        <f t="shared" si="22"/>
        <v>169.60197368421049</v>
      </c>
      <c r="G86" s="14">
        <f t="shared" si="23"/>
        <v>188.46381578947364</v>
      </c>
      <c r="H86" s="14">
        <f t="shared" si="24"/>
        <v>248.39912280701753</v>
      </c>
      <c r="I86" s="14">
        <f t="shared" si="25"/>
        <v>263.65350877192986</v>
      </c>
      <c r="J86" s="14">
        <f t="shared" si="26"/>
        <v>230.61951754385964</v>
      </c>
      <c r="K86" s="14">
        <f t="shared" si="27"/>
        <v>186.04166666666666</v>
      </c>
      <c r="L86" s="14">
        <f t="shared" si="28"/>
        <v>183.72258771929825</v>
      </c>
      <c r="M86" s="14">
        <f t="shared" si="29"/>
        <v>191.91666666666666</v>
      </c>
      <c r="N86" s="25">
        <f t="shared" si="17"/>
        <v>193.02896564327486</v>
      </c>
    </row>
    <row r="87" spans="1:14" x14ac:dyDescent="0.3">
      <c r="A87" s="19">
        <v>0.38541666666666702</v>
      </c>
      <c r="B87" s="14">
        <f t="shared" si="18"/>
        <v>164.91228070175438</v>
      </c>
      <c r="C87" s="14">
        <f t="shared" si="19"/>
        <v>151.35855263157896</v>
      </c>
      <c r="D87" s="14">
        <f t="shared" si="20"/>
        <v>173.82785087719299</v>
      </c>
      <c r="E87" s="14">
        <f t="shared" si="21"/>
        <v>163.83004385964912</v>
      </c>
      <c r="F87" s="14">
        <f t="shared" si="22"/>
        <v>169.60197368421049</v>
      </c>
      <c r="G87" s="14">
        <f t="shared" si="23"/>
        <v>188.46381578947364</v>
      </c>
      <c r="H87" s="14">
        <f t="shared" si="24"/>
        <v>248.39912280701753</v>
      </c>
      <c r="I87" s="14">
        <f t="shared" si="25"/>
        <v>263.65350877192986</v>
      </c>
      <c r="J87" s="14">
        <f t="shared" si="26"/>
        <v>230.61951754385964</v>
      </c>
      <c r="K87" s="14">
        <f t="shared" si="27"/>
        <v>186.04166666666666</v>
      </c>
      <c r="L87" s="14">
        <f t="shared" si="28"/>
        <v>183.72258771929825</v>
      </c>
      <c r="M87" s="14">
        <f t="shared" si="29"/>
        <v>191.91666666666666</v>
      </c>
      <c r="N87" s="25">
        <f t="shared" si="17"/>
        <v>193.02896564327486</v>
      </c>
    </row>
    <row r="88" spans="1:14" x14ac:dyDescent="0.3">
      <c r="A88" s="19">
        <v>0.39583333333333298</v>
      </c>
      <c r="B88" s="14">
        <f t="shared" si="18"/>
        <v>164.91228070175438</v>
      </c>
      <c r="C88" s="14">
        <f t="shared" si="19"/>
        <v>151.35855263157896</v>
      </c>
      <c r="D88" s="14">
        <f t="shared" si="20"/>
        <v>173.82785087719299</v>
      </c>
      <c r="E88" s="14">
        <f t="shared" si="21"/>
        <v>163.83004385964912</v>
      </c>
      <c r="F88" s="14">
        <f t="shared" si="22"/>
        <v>169.60197368421049</v>
      </c>
      <c r="G88" s="14">
        <f t="shared" si="23"/>
        <v>188.46381578947364</v>
      </c>
      <c r="H88" s="14">
        <f t="shared" si="24"/>
        <v>248.39912280701753</v>
      </c>
      <c r="I88" s="14">
        <f t="shared" si="25"/>
        <v>263.65350877192986</v>
      </c>
      <c r="J88" s="14">
        <f t="shared" si="26"/>
        <v>230.61951754385964</v>
      </c>
      <c r="K88" s="14">
        <f t="shared" si="27"/>
        <v>186.04166666666666</v>
      </c>
      <c r="L88" s="14">
        <f t="shared" si="28"/>
        <v>183.72258771929825</v>
      </c>
      <c r="M88" s="14">
        <f t="shared" si="29"/>
        <v>191.91666666666666</v>
      </c>
      <c r="N88" s="25">
        <f t="shared" si="17"/>
        <v>193.02896564327486</v>
      </c>
    </row>
    <row r="89" spans="1:14" x14ac:dyDescent="0.3">
      <c r="A89" s="19">
        <v>0.40625</v>
      </c>
      <c r="B89" s="14">
        <f t="shared" si="18"/>
        <v>164.91228070175438</v>
      </c>
      <c r="C89" s="14">
        <f t="shared" si="19"/>
        <v>151.35855263157896</v>
      </c>
      <c r="D89" s="14">
        <f t="shared" si="20"/>
        <v>173.82785087719299</v>
      </c>
      <c r="E89" s="14">
        <f t="shared" si="21"/>
        <v>163.83004385964912</v>
      </c>
      <c r="F89" s="14">
        <f t="shared" si="22"/>
        <v>169.60197368421049</v>
      </c>
      <c r="G89" s="14">
        <f t="shared" si="23"/>
        <v>188.46381578947364</v>
      </c>
      <c r="H89" s="14">
        <f t="shared" si="24"/>
        <v>248.39912280701753</v>
      </c>
      <c r="I89" s="14">
        <f t="shared" si="25"/>
        <v>263.65350877192986</v>
      </c>
      <c r="J89" s="14">
        <f t="shared" si="26"/>
        <v>230.61951754385964</v>
      </c>
      <c r="K89" s="14">
        <f t="shared" si="27"/>
        <v>186.04166666666666</v>
      </c>
      <c r="L89" s="14">
        <f t="shared" si="28"/>
        <v>183.72258771929825</v>
      </c>
      <c r="M89" s="14">
        <f t="shared" si="29"/>
        <v>191.91666666666666</v>
      </c>
      <c r="N89" s="25">
        <f t="shared" si="17"/>
        <v>193.02896564327486</v>
      </c>
    </row>
    <row r="90" spans="1:14" x14ac:dyDescent="0.3">
      <c r="A90" s="19">
        <v>0.41666666666666702</v>
      </c>
      <c r="B90" s="14">
        <f t="shared" si="18"/>
        <v>164.91228070175438</v>
      </c>
      <c r="C90" s="14">
        <f t="shared" si="19"/>
        <v>151.35855263157896</v>
      </c>
      <c r="D90" s="14">
        <f t="shared" si="20"/>
        <v>173.82785087719299</v>
      </c>
      <c r="E90" s="14">
        <f t="shared" si="21"/>
        <v>163.83004385964912</v>
      </c>
      <c r="F90" s="14">
        <f t="shared" si="22"/>
        <v>169.60197368421049</v>
      </c>
      <c r="G90" s="14">
        <f t="shared" si="23"/>
        <v>188.46381578947364</v>
      </c>
      <c r="H90" s="14">
        <f t="shared" si="24"/>
        <v>248.39912280701753</v>
      </c>
      <c r="I90" s="14">
        <f t="shared" si="25"/>
        <v>263.65350877192986</v>
      </c>
      <c r="J90" s="14">
        <f t="shared" si="26"/>
        <v>230.61951754385964</v>
      </c>
      <c r="K90" s="14">
        <f t="shared" si="27"/>
        <v>186.04166666666666</v>
      </c>
      <c r="L90" s="14">
        <f t="shared" si="28"/>
        <v>183.72258771929825</v>
      </c>
      <c r="M90" s="14">
        <f t="shared" si="29"/>
        <v>191.91666666666666</v>
      </c>
      <c r="N90" s="25">
        <f t="shared" si="17"/>
        <v>193.02896564327486</v>
      </c>
    </row>
    <row r="91" spans="1:14" x14ac:dyDescent="0.3">
      <c r="A91" s="19">
        <v>0.42708333333333298</v>
      </c>
      <c r="B91" s="14">
        <f t="shared" si="18"/>
        <v>164.91228070175438</v>
      </c>
      <c r="C91" s="14">
        <f t="shared" si="19"/>
        <v>151.35855263157896</v>
      </c>
      <c r="D91" s="14">
        <f t="shared" si="20"/>
        <v>173.82785087719299</v>
      </c>
      <c r="E91" s="14">
        <f t="shared" si="21"/>
        <v>163.83004385964912</v>
      </c>
      <c r="F91" s="14">
        <f t="shared" si="22"/>
        <v>169.60197368421049</v>
      </c>
      <c r="G91" s="14">
        <f t="shared" si="23"/>
        <v>188.46381578947364</v>
      </c>
      <c r="H91" s="14">
        <f t="shared" si="24"/>
        <v>248.39912280701753</v>
      </c>
      <c r="I91" s="14">
        <f t="shared" si="25"/>
        <v>263.65350877192986</v>
      </c>
      <c r="J91" s="14">
        <f t="shared" si="26"/>
        <v>230.61951754385964</v>
      </c>
      <c r="K91" s="14">
        <f t="shared" si="27"/>
        <v>186.04166666666666</v>
      </c>
      <c r="L91" s="14">
        <f t="shared" si="28"/>
        <v>183.72258771929825</v>
      </c>
      <c r="M91" s="14">
        <f t="shared" si="29"/>
        <v>191.91666666666666</v>
      </c>
      <c r="N91" s="25">
        <f t="shared" si="17"/>
        <v>193.02896564327486</v>
      </c>
    </row>
    <row r="92" spans="1:14" x14ac:dyDescent="0.3">
      <c r="A92" s="19">
        <v>0.4375</v>
      </c>
      <c r="B92" s="14">
        <f t="shared" si="18"/>
        <v>164.91228070175438</v>
      </c>
      <c r="C92" s="14">
        <f t="shared" si="19"/>
        <v>151.35855263157896</v>
      </c>
      <c r="D92" s="14">
        <f t="shared" si="20"/>
        <v>173.82785087719299</v>
      </c>
      <c r="E92" s="14">
        <f t="shared" si="21"/>
        <v>163.83004385964912</v>
      </c>
      <c r="F92" s="14">
        <f t="shared" si="22"/>
        <v>169.60197368421049</v>
      </c>
      <c r="G92" s="14">
        <f t="shared" si="23"/>
        <v>188.46381578947364</v>
      </c>
      <c r="H92" s="14">
        <f t="shared" si="24"/>
        <v>248.39912280701753</v>
      </c>
      <c r="I92" s="14">
        <f t="shared" si="25"/>
        <v>263.65350877192986</v>
      </c>
      <c r="J92" s="14">
        <f t="shared" si="26"/>
        <v>230.61951754385964</v>
      </c>
      <c r="K92" s="14">
        <f t="shared" si="27"/>
        <v>186.04166666666666</v>
      </c>
      <c r="L92" s="14">
        <f t="shared" si="28"/>
        <v>183.72258771929825</v>
      </c>
      <c r="M92" s="14">
        <f t="shared" si="29"/>
        <v>191.91666666666666</v>
      </c>
      <c r="N92" s="25">
        <f t="shared" si="17"/>
        <v>193.02896564327486</v>
      </c>
    </row>
    <row r="93" spans="1:14" x14ac:dyDescent="0.3">
      <c r="A93" s="19">
        <v>0.44791666666666702</v>
      </c>
      <c r="B93" s="14">
        <f t="shared" si="18"/>
        <v>164.91228070175438</v>
      </c>
      <c r="C93" s="14">
        <f t="shared" si="19"/>
        <v>151.35855263157896</v>
      </c>
      <c r="D93" s="14">
        <f t="shared" si="20"/>
        <v>173.82785087719299</v>
      </c>
      <c r="E93" s="14">
        <f t="shared" si="21"/>
        <v>163.83004385964912</v>
      </c>
      <c r="F93" s="14">
        <f t="shared" si="22"/>
        <v>169.60197368421049</v>
      </c>
      <c r="G93" s="14">
        <f t="shared" si="23"/>
        <v>188.46381578947364</v>
      </c>
      <c r="H93" s="14">
        <f t="shared" si="24"/>
        <v>248.39912280701753</v>
      </c>
      <c r="I93" s="14">
        <f t="shared" si="25"/>
        <v>263.65350877192986</v>
      </c>
      <c r="J93" s="14">
        <f t="shared" si="26"/>
        <v>230.61951754385964</v>
      </c>
      <c r="K93" s="14">
        <f t="shared" si="27"/>
        <v>186.04166666666666</v>
      </c>
      <c r="L93" s="14">
        <f t="shared" si="28"/>
        <v>183.72258771929825</v>
      </c>
      <c r="M93" s="14">
        <f t="shared" si="29"/>
        <v>191.91666666666666</v>
      </c>
      <c r="N93" s="25">
        <f t="shared" si="17"/>
        <v>193.02896564327486</v>
      </c>
    </row>
    <row r="94" spans="1:14" x14ac:dyDescent="0.3">
      <c r="A94" s="19">
        <v>0.45833333333333298</v>
      </c>
      <c r="B94" s="14">
        <f t="shared" si="18"/>
        <v>164.91228070175438</v>
      </c>
      <c r="C94" s="14">
        <f t="shared" si="19"/>
        <v>151.35855263157896</v>
      </c>
      <c r="D94" s="14">
        <f t="shared" si="20"/>
        <v>173.82785087719299</v>
      </c>
      <c r="E94" s="14">
        <f t="shared" si="21"/>
        <v>163.83004385964912</v>
      </c>
      <c r="F94" s="14">
        <f t="shared" si="22"/>
        <v>169.60197368421049</v>
      </c>
      <c r="G94" s="14">
        <f t="shared" si="23"/>
        <v>188.46381578947364</v>
      </c>
      <c r="H94" s="14">
        <f t="shared" si="24"/>
        <v>248.39912280701753</v>
      </c>
      <c r="I94" s="14">
        <f t="shared" si="25"/>
        <v>263.65350877192986</v>
      </c>
      <c r="J94" s="14">
        <f t="shared" si="26"/>
        <v>230.61951754385964</v>
      </c>
      <c r="K94" s="14">
        <f t="shared" si="27"/>
        <v>186.04166666666666</v>
      </c>
      <c r="L94" s="14">
        <f t="shared" si="28"/>
        <v>183.72258771929825</v>
      </c>
      <c r="M94" s="14">
        <f t="shared" si="29"/>
        <v>191.91666666666666</v>
      </c>
      <c r="N94" s="25">
        <f t="shared" si="17"/>
        <v>193.02896564327486</v>
      </c>
    </row>
    <row r="95" spans="1:14" x14ac:dyDescent="0.3">
      <c r="A95" s="19">
        <v>0.46875</v>
      </c>
      <c r="B95" s="14">
        <f t="shared" si="18"/>
        <v>164.91228070175438</v>
      </c>
      <c r="C95" s="14">
        <f t="shared" si="19"/>
        <v>151.35855263157896</v>
      </c>
      <c r="D95" s="14">
        <f t="shared" si="20"/>
        <v>173.82785087719299</v>
      </c>
      <c r="E95" s="14">
        <f t="shared" si="21"/>
        <v>163.83004385964912</v>
      </c>
      <c r="F95" s="14">
        <f t="shared" si="22"/>
        <v>169.60197368421049</v>
      </c>
      <c r="G95" s="14">
        <f t="shared" si="23"/>
        <v>188.46381578947364</v>
      </c>
      <c r="H95" s="14">
        <f t="shared" si="24"/>
        <v>248.39912280701753</v>
      </c>
      <c r="I95" s="14">
        <f t="shared" si="25"/>
        <v>263.65350877192986</v>
      </c>
      <c r="J95" s="14">
        <f t="shared" si="26"/>
        <v>230.61951754385964</v>
      </c>
      <c r="K95" s="14">
        <f t="shared" si="27"/>
        <v>186.04166666666666</v>
      </c>
      <c r="L95" s="14">
        <f t="shared" si="28"/>
        <v>183.72258771929825</v>
      </c>
      <c r="M95" s="14">
        <f t="shared" si="29"/>
        <v>191.91666666666666</v>
      </c>
      <c r="N95" s="25">
        <f t="shared" si="17"/>
        <v>193.02896564327486</v>
      </c>
    </row>
    <row r="96" spans="1:14" x14ac:dyDescent="0.3">
      <c r="A96" s="19">
        <v>0.47916666666666702</v>
      </c>
      <c r="B96" s="14">
        <f t="shared" si="18"/>
        <v>164.91228070175438</v>
      </c>
      <c r="C96" s="14">
        <f t="shared" si="19"/>
        <v>151.35855263157896</v>
      </c>
      <c r="D96" s="14">
        <f t="shared" si="20"/>
        <v>173.82785087719299</v>
      </c>
      <c r="E96" s="14">
        <f t="shared" si="21"/>
        <v>163.83004385964912</v>
      </c>
      <c r="F96" s="14">
        <f t="shared" si="22"/>
        <v>169.60197368421049</v>
      </c>
      <c r="G96" s="14">
        <f t="shared" si="23"/>
        <v>188.46381578947364</v>
      </c>
      <c r="H96" s="14">
        <f t="shared" si="24"/>
        <v>248.39912280701753</v>
      </c>
      <c r="I96" s="14">
        <f t="shared" si="25"/>
        <v>263.65350877192986</v>
      </c>
      <c r="J96" s="14">
        <f t="shared" si="26"/>
        <v>230.61951754385964</v>
      </c>
      <c r="K96" s="14">
        <f t="shared" si="27"/>
        <v>186.04166666666666</v>
      </c>
      <c r="L96" s="14">
        <f t="shared" si="28"/>
        <v>183.72258771929825</v>
      </c>
      <c r="M96" s="14">
        <f t="shared" si="29"/>
        <v>191.91666666666666</v>
      </c>
      <c r="N96" s="25">
        <f t="shared" si="17"/>
        <v>193.02896564327486</v>
      </c>
    </row>
    <row r="97" spans="1:14" x14ac:dyDescent="0.3">
      <c r="A97" s="19">
        <v>0.48958333333333298</v>
      </c>
      <c r="B97" s="14">
        <f t="shared" si="18"/>
        <v>164.91228070175438</v>
      </c>
      <c r="C97" s="14">
        <f t="shared" si="19"/>
        <v>151.35855263157896</v>
      </c>
      <c r="D97" s="14">
        <f t="shared" si="20"/>
        <v>173.82785087719299</v>
      </c>
      <c r="E97" s="14">
        <f t="shared" si="21"/>
        <v>163.83004385964912</v>
      </c>
      <c r="F97" s="14">
        <f t="shared" si="22"/>
        <v>169.60197368421049</v>
      </c>
      <c r="G97" s="14">
        <f t="shared" si="23"/>
        <v>188.46381578947364</v>
      </c>
      <c r="H97" s="14">
        <f t="shared" si="24"/>
        <v>248.39912280701753</v>
      </c>
      <c r="I97" s="14">
        <f t="shared" si="25"/>
        <v>263.65350877192986</v>
      </c>
      <c r="J97" s="14">
        <f t="shared" si="26"/>
        <v>230.61951754385964</v>
      </c>
      <c r="K97" s="14">
        <f t="shared" si="27"/>
        <v>186.04166666666666</v>
      </c>
      <c r="L97" s="14">
        <f t="shared" si="28"/>
        <v>183.72258771929825</v>
      </c>
      <c r="M97" s="14">
        <f t="shared" si="29"/>
        <v>191.91666666666666</v>
      </c>
      <c r="N97" s="25">
        <f t="shared" si="17"/>
        <v>193.02896564327486</v>
      </c>
    </row>
    <row r="98" spans="1:14" x14ac:dyDescent="0.3">
      <c r="A98" s="19">
        <v>0.5</v>
      </c>
      <c r="B98" s="14">
        <f t="shared" si="18"/>
        <v>164.91228070175438</v>
      </c>
      <c r="C98" s="14">
        <f t="shared" si="19"/>
        <v>151.35855263157896</v>
      </c>
      <c r="D98" s="14">
        <f t="shared" si="20"/>
        <v>173.82785087719299</v>
      </c>
      <c r="E98" s="14">
        <f t="shared" si="21"/>
        <v>163.83004385964912</v>
      </c>
      <c r="F98" s="14">
        <f t="shared" si="22"/>
        <v>169.60197368421049</v>
      </c>
      <c r="G98" s="14">
        <f t="shared" si="23"/>
        <v>188.46381578947364</v>
      </c>
      <c r="H98" s="14">
        <f t="shared" si="24"/>
        <v>248.39912280701753</v>
      </c>
      <c r="I98" s="14">
        <f t="shared" si="25"/>
        <v>263.65350877192986</v>
      </c>
      <c r="J98" s="14">
        <f t="shared" si="26"/>
        <v>230.61951754385964</v>
      </c>
      <c r="K98" s="14">
        <f t="shared" si="27"/>
        <v>186.04166666666666</v>
      </c>
      <c r="L98" s="14">
        <f t="shared" si="28"/>
        <v>183.72258771929825</v>
      </c>
      <c r="M98" s="14">
        <f t="shared" si="29"/>
        <v>191.91666666666666</v>
      </c>
      <c r="N98" s="25">
        <f t="shared" si="17"/>
        <v>193.02896564327486</v>
      </c>
    </row>
    <row r="99" spans="1:14" x14ac:dyDescent="0.3">
      <c r="A99" s="19">
        <v>0.51041666666666696</v>
      </c>
      <c r="B99" s="14">
        <f t="shared" si="18"/>
        <v>164.91228070175438</v>
      </c>
      <c r="C99" s="14">
        <f t="shared" si="19"/>
        <v>151.35855263157896</v>
      </c>
      <c r="D99" s="14">
        <f t="shared" si="20"/>
        <v>173.82785087719299</v>
      </c>
      <c r="E99" s="14">
        <f t="shared" si="21"/>
        <v>163.83004385964912</v>
      </c>
      <c r="F99" s="14">
        <f t="shared" si="22"/>
        <v>169.60197368421049</v>
      </c>
      <c r="G99" s="14">
        <f t="shared" si="23"/>
        <v>188.46381578947364</v>
      </c>
      <c r="H99" s="14">
        <f t="shared" si="24"/>
        <v>248.39912280701753</v>
      </c>
      <c r="I99" s="14">
        <f t="shared" si="25"/>
        <v>263.65350877192986</v>
      </c>
      <c r="J99" s="14">
        <f t="shared" si="26"/>
        <v>230.61951754385964</v>
      </c>
      <c r="K99" s="14">
        <f t="shared" si="27"/>
        <v>186.04166666666666</v>
      </c>
      <c r="L99" s="14">
        <f t="shared" si="28"/>
        <v>183.72258771929825</v>
      </c>
      <c r="M99" s="14">
        <f t="shared" si="29"/>
        <v>191.91666666666666</v>
      </c>
      <c r="N99" s="25">
        <f t="shared" si="17"/>
        <v>193.02896564327486</v>
      </c>
    </row>
    <row r="100" spans="1:14" x14ac:dyDescent="0.3">
      <c r="A100" s="19">
        <v>0.52083333333333304</v>
      </c>
      <c r="B100" s="14">
        <f t="shared" si="18"/>
        <v>164.91228070175438</v>
      </c>
      <c r="C100" s="14">
        <f t="shared" si="19"/>
        <v>151.35855263157896</v>
      </c>
      <c r="D100" s="14">
        <f t="shared" si="20"/>
        <v>173.82785087719299</v>
      </c>
      <c r="E100" s="14">
        <f t="shared" si="21"/>
        <v>163.83004385964912</v>
      </c>
      <c r="F100" s="14">
        <f t="shared" si="22"/>
        <v>169.60197368421049</v>
      </c>
      <c r="G100" s="14">
        <f t="shared" si="23"/>
        <v>188.46381578947364</v>
      </c>
      <c r="H100" s="14">
        <f t="shared" si="24"/>
        <v>248.39912280701753</v>
      </c>
      <c r="I100" s="14">
        <f t="shared" si="25"/>
        <v>263.65350877192986</v>
      </c>
      <c r="J100" s="14">
        <f t="shared" si="26"/>
        <v>230.61951754385964</v>
      </c>
      <c r="K100" s="14">
        <f t="shared" si="27"/>
        <v>186.04166666666666</v>
      </c>
      <c r="L100" s="14">
        <f t="shared" si="28"/>
        <v>183.72258771929825</v>
      </c>
      <c r="M100" s="14">
        <f t="shared" si="29"/>
        <v>191.91666666666666</v>
      </c>
      <c r="N100" s="25">
        <f t="shared" si="17"/>
        <v>193.02896564327486</v>
      </c>
    </row>
    <row r="101" spans="1:14" x14ac:dyDescent="0.3">
      <c r="A101" s="19">
        <v>0.53125</v>
      </c>
      <c r="B101" s="14">
        <f t="shared" si="18"/>
        <v>164.91228070175438</v>
      </c>
      <c r="C101" s="14">
        <f t="shared" si="19"/>
        <v>151.35855263157896</v>
      </c>
      <c r="D101" s="14">
        <f t="shared" si="20"/>
        <v>173.82785087719299</v>
      </c>
      <c r="E101" s="14">
        <f t="shared" si="21"/>
        <v>163.83004385964912</v>
      </c>
      <c r="F101" s="14">
        <f t="shared" si="22"/>
        <v>169.60197368421049</v>
      </c>
      <c r="G101" s="14">
        <f t="shared" si="23"/>
        <v>188.46381578947364</v>
      </c>
      <c r="H101" s="14">
        <f t="shared" si="24"/>
        <v>248.39912280701753</v>
      </c>
      <c r="I101" s="14">
        <f t="shared" si="25"/>
        <v>263.65350877192986</v>
      </c>
      <c r="J101" s="14">
        <f t="shared" si="26"/>
        <v>230.61951754385964</v>
      </c>
      <c r="K101" s="14">
        <f t="shared" si="27"/>
        <v>186.04166666666666</v>
      </c>
      <c r="L101" s="14">
        <f t="shared" si="28"/>
        <v>183.72258771929825</v>
      </c>
      <c r="M101" s="14">
        <f t="shared" si="29"/>
        <v>191.91666666666666</v>
      </c>
      <c r="N101" s="25">
        <f t="shared" si="17"/>
        <v>193.02896564327486</v>
      </c>
    </row>
    <row r="102" spans="1:14" x14ac:dyDescent="0.3">
      <c r="A102" s="19">
        <v>0.54166666666666696</v>
      </c>
      <c r="B102" s="14">
        <f t="shared" si="18"/>
        <v>164.91228070175438</v>
      </c>
      <c r="C102" s="14">
        <f t="shared" si="19"/>
        <v>151.35855263157896</v>
      </c>
      <c r="D102" s="14">
        <f t="shared" si="20"/>
        <v>173.82785087719299</v>
      </c>
      <c r="E102" s="14">
        <f t="shared" si="21"/>
        <v>163.83004385964912</v>
      </c>
      <c r="F102" s="14">
        <f t="shared" si="22"/>
        <v>169.60197368421049</v>
      </c>
      <c r="G102" s="14">
        <f t="shared" si="23"/>
        <v>188.46381578947364</v>
      </c>
      <c r="H102" s="14">
        <f t="shared" si="24"/>
        <v>248.39912280701753</v>
      </c>
      <c r="I102" s="14">
        <f t="shared" si="25"/>
        <v>263.65350877192986</v>
      </c>
      <c r="J102" s="14">
        <f t="shared" si="26"/>
        <v>230.61951754385964</v>
      </c>
      <c r="K102" s="14">
        <f t="shared" si="27"/>
        <v>186.04166666666666</v>
      </c>
      <c r="L102" s="14">
        <f t="shared" si="28"/>
        <v>183.72258771929825</v>
      </c>
      <c r="M102" s="14">
        <f t="shared" si="29"/>
        <v>191.91666666666666</v>
      </c>
      <c r="N102" s="25">
        <f t="shared" si="17"/>
        <v>193.02896564327486</v>
      </c>
    </row>
    <row r="103" spans="1:14" x14ac:dyDescent="0.3">
      <c r="A103" s="19">
        <v>0.55208333333333304</v>
      </c>
      <c r="B103" s="14">
        <f t="shared" si="18"/>
        <v>164.91228070175438</v>
      </c>
      <c r="C103" s="14">
        <f t="shared" si="19"/>
        <v>151.35855263157896</v>
      </c>
      <c r="D103" s="14">
        <f t="shared" si="20"/>
        <v>173.82785087719299</v>
      </c>
      <c r="E103" s="14">
        <f t="shared" si="21"/>
        <v>163.83004385964912</v>
      </c>
      <c r="F103" s="14">
        <f t="shared" si="22"/>
        <v>169.60197368421049</v>
      </c>
      <c r="G103" s="14">
        <f t="shared" si="23"/>
        <v>188.46381578947364</v>
      </c>
      <c r="H103" s="14">
        <f t="shared" si="24"/>
        <v>248.39912280701753</v>
      </c>
      <c r="I103" s="14">
        <f t="shared" si="25"/>
        <v>263.65350877192986</v>
      </c>
      <c r="J103" s="14">
        <f t="shared" si="26"/>
        <v>230.61951754385964</v>
      </c>
      <c r="K103" s="14">
        <f t="shared" si="27"/>
        <v>186.04166666666666</v>
      </c>
      <c r="L103" s="14">
        <f t="shared" si="28"/>
        <v>183.72258771929825</v>
      </c>
      <c r="M103" s="14">
        <f t="shared" si="29"/>
        <v>191.91666666666666</v>
      </c>
      <c r="N103" s="25">
        <f t="shared" si="17"/>
        <v>193.02896564327486</v>
      </c>
    </row>
    <row r="104" spans="1:14" x14ac:dyDescent="0.3">
      <c r="A104" s="19">
        <v>0.5625</v>
      </c>
      <c r="B104" s="14">
        <f t="shared" si="18"/>
        <v>164.91228070175438</v>
      </c>
      <c r="C104" s="14">
        <f t="shared" si="19"/>
        <v>151.35855263157896</v>
      </c>
      <c r="D104" s="14">
        <f t="shared" si="20"/>
        <v>173.82785087719299</v>
      </c>
      <c r="E104" s="14">
        <f t="shared" si="21"/>
        <v>163.83004385964912</v>
      </c>
      <c r="F104" s="14">
        <f t="shared" si="22"/>
        <v>169.60197368421049</v>
      </c>
      <c r="G104" s="14">
        <f t="shared" si="23"/>
        <v>188.46381578947364</v>
      </c>
      <c r="H104" s="14">
        <f t="shared" si="24"/>
        <v>248.39912280701753</v>
      </c>
      <c r="I104" s="14">
        <f t="shared" si="25"/>
        <v>263.65350877192986</v>
      </c>
      <c r="J104" s="14">
        <f t="shared" si="26"/>
        <v>230.61951754385964</v>
      </c>
      <c r="K104" s="14">
        <f t="shared" si="27"/>
        <v>186.04166666666666</v>
      </c>
      <c r="L104" s="14">
        <f t="shared" si="28"/>
        <v>183.72258771929825</v>
      </c>
      <c r="M104" s="14">
        <f t="shared" si="29"/>
        <v>191.91666666666666</v>
      </c>
      <c r="N104" s="25">
        <f t="shared" si="17"/>
        <v>193.02896564327486</v>
      </c>
    </row>
    <row r="105" spans="1:14" x14ac:dyDescent="0.3">
      <c r="A105" s="19">
        <v>0.57291666666666696</v>
      </c>
      <c r="B105" s="14">
        <f t="shared" si="18"/>
        <v>164.91228070175438</v>
      </c>
      <c r="C105" s="14">
        <f t="shared" si="19"/>
        <v>151.35855263157896</v>
      </c>
      <c r="D105" s="14">
        <f t="shared" si="20"/>
        <v>173.82785087719299</v>
      </c>
      <c r="E105" s="14">
        <f t="shared" si="21"/>
        <v>163.83004385964912</v>
      </c>
      <c r="F105" s="14">
        <f t="shared" si="22"/>
        <v>169.60197368421049</v>
      </c>
      <c r="G105" s="14">
        <f t="shared" si="23"/>
        <v>188.46381578947364</v>
      </c>
      <c r="H105" s="14">
        <f t="shared" si="24"/>
        <v>248.39912280701753</v>
      </c>
      <c r="I105" s="14">
        <f t="shared" si="25"/>
        <v>263.65350877192986</v>
      </c>
      <c r="J105" s="14">
        <f t="shared" si="26"/>
        <v>230.61951754385964</v>
      </c>
      <c r="K105" s="14">
        <f t="shared" si="27"/>
        <v>186.04166666666666</v>
      </c>
      <c r="L105" s="14">
        <f t="shared" si="28"/>
        <v>183.72258771929825</v>
      </c>
      <c r="M105" s="14">
        <f t="shared" si="29"/>
        <v>191.91666666666666</v>
      </c>
      <c r="N105" s="25">
        <f t="shared" si="17"/>
        <v>193.02896564327486</v>
      </c>
    </row>
    <row r="106" spans="1:14" x14ac:dyDescent="0.3">
      <c r="A106" s="19">
        <v>0.58333333333333304</v>
      </c>
      <c r="B106" s="14">
        <f t="shared" si="18"/>
        <v>164.91228070175438</v>
      </c>
      <c r="C106" s="14">
        <f t="shared" si="19"/>
        <v>151.35855263157896</v>
      </c>
      <c r="D106" s="14">
        <f t="shared" si="20"/>
        <v>173.82785087719299</v>
      </c>
      <c r="E106" s="14">
        <f t="shared" si="21"/>
        <v>163.83004385964912</v>
      </c>
      <c r="F106" s="14">
        <f t="shared" si="22"/>
        <v>169.60197368421049</v>
      </c>
      <c r="G106" s="14">
        <f t="shared" si="23"/>
        <v>188.46381578947364</v>
      </c>
      <c r="H106" s="14">
        <f t="shared" si="24"/>
        <v>248.39912280701753</v>
      </c>
      <c r="I106" s="14">
        <f t="shared" si="25"/>
        <v>263.65350877192986</v>
      </c>
      <c r="J106" s="14">
        <f t="shared" si="26"/>
        <v>230.61951754385964</v>
      </c>
      <c r="K106" s="14">
        <f t="shared" si="27"/>
        <v>186.04166666666666</v>
      </c>
      <c r="L106" s="14">
        <f t="shared" si="28"/>
        <v>183.72258771929825</v>
      </c>
      <c r="M106" s="14">
        <f t="shared" si="29"/>
        <v>191.91666666666666</v>
      </c>
      <c r="N106" s="25">
        <f t="shared" si="17"/>
        <v>193.02896564327486</v>
      </c>
    </row>
    <row r="107" spans="1:14" x14ac:dyDescent="0.3">
      <c r="A107" s="19">
        <v>0.59375</v>
      </c>
      <c r="B107" s="14">
        <f t="shared" si="18"/>
        <v>164.91228070175438</v>
      </c>
      <c r="C107" s="14">
        <f t="shared" si="19"/>
        <v>151.35855263157896</v>
      </c>
      <c r="D107" s="14">
        <f t="shared" si="20"/>
        <v>173.82785087719299</v>
      </c>
      <c r="E107" s="14">
        <f t="shared" si="21"/>
        <v>163.83004385964912</v>
      </c>
      <c r="F107" s="14">
        <f t="shared" si="22"/>
        <v>169.60197368421049</v>
      </c>
      <c r="G107" s="14">
        <f t="shared" si="23"/>
        <v>188.46381578947364</v>
      </c>
      <c r="H107" s="14">
        <f t="shared" si="24"/>
        <v>248.39912280701753</v>
      </c>
      <c r="I107" s="14">
        <f t="shared" si="25"/>
        <v>263.65350877192986</v>
      </c>
      <c r="J107" s="14">
        <f t="shared" si="26"/>
        <v>230.61951754385964</v>
      </c>
      <c r="K107" s="14">
        <f t="shared" si="27"/>
        <v>186.04166666666666</v>
      </c>
      <c r="L107" s="14">
        <f t="shared" si="28"/>
        <v>183.72258771929825</v>
      </c>
      <c r="M107" s="14">
        <f t="shared" si="29"/>
        <v>191.91666666666666</v>
      </c>
      <c r="N107" s="25">
        <f t="shared" si="17"/>
        <v>193.02896564327486</v>
      </c>
    </row>
    <row r="108" spans="1:14" x14ac:dyDescent="0.3">
      <c r="A108" s="19">
        <v>0.60416666666666696</v>
      </c>
      <c r="B108" s="14">
        <f t="shared" si="18"/>
        <v>164.91228070175438</v>
      </c>
      <c r="C108" s="14">
        <f t="shared" si="19"/>
        <v>151.35855263157896</v>
      </c>
      <c r="D108" s="14">
        <f t="shared" si="20"/>
        <v>173.82785087719299</v>
      </c>
      <c r="E108" s="14">
        <f t="shared" si="21"/>
        <v>163.83004385964912</v>
      </c>
      <c r="F108" s="14">
        <f t="shared" si="22"/>
        <v>169.60197368421049</v>
      </c>
      <c r="G108" s="14">
        <f t="shared" si="23"/>
        <v>188.46381578947364</v>
      </c>
      <c r="H108" s="14">
        <f t="shared" si="24"/>
        <v>248.39912280701753</v>
      </c>
      <c r="I108" s="14">
        <f t="shared" si="25"/>
        <v>263.65350877192986</v>
      </c>
      <c r="J108" s="14">
        <f t="shared" si="26"/>
        <v>230.61951754385964</v>
      </c>
      <c r="K108" s="14">
        <f t="shared" si="27"/>
        <v>186.04166666666666</v>
      </c>
      <c r="L108" s="14">
        <f t="shared" si="28"/>
        <v>183.72258771929825</v>
      </c>
      <c r="M108" s="14">
        <f t="shared" si="29"/>
        <v>191.91666666666666</v>
      </c>
      <c r="N108" s="25">
        <f t="shared" si="17"/>
        <v>193.02896564327486</v>
      </c>
    </row>
    <row r="109" spans="1:14" x14ac:dyDescent="0.3">
      <c r="A109" s="19">
        <v>0.61458333333333304</v>
      </c>
      <c r="B109" s="14">
        <f t="shared" si="18"/>
        <v>164.91228070175438</v>
      </c>
      <c r="C109" s="14">
        <f t="shared" si="19"/>
        <v>151.35855263157896</v>
      </c>
      <c r="D109" s="14">
        <f t="shared" si="20"/>
        <v>173.82785087719299</v>
      </c>
      <c r="E109" s="14">
        <f t="shared" si="21"/>
        <v>163.83004385964912</v>
      </c>
      <c r="F109" s="14">
        <f t="shared" si="22"/>
        <v>169.60197368421049</v>
      </c>
      <c r="G109" s="14">
        <f t="shared" si="23"/>
        <v>188.46381578947364</v>
      </c>
      <c r="H109" s="14">
        <f t="shared" si="24"/>
        <v>248.39912280701753</v>
      </c>
      <c r="I109" s="14">
        <f t="shared" si="25"/>
        <v>263.65350877192986</v>
      </c>
      <c r="J109" s="14">
        <f t="shared" si="26"/>
        <v>230.61951754385964</v>
      </c>
      <c r="K109" s="14">
        <f t="shared" si="27"/>
        <v>186.04166666666666</v>
      </c>
      <c r="L109" s="14">
        <f t="shared" si="28"/>
        <v>183.72258771929825</v>
      </c>
      <c r="M109" s="14">
        <f t="shared" si="29"/>
        <v>191.91666666666666</v>
      </c>
      <c r="N109" s="25">
        <f t="shared" si="17"/>
        <v>193.02896564327486</v>
      </c>
    </row>
    <row r="110" spans="1:14" x14ac:dyDescent="0.3">
      <c r="A110" s="19">
        <v>0.625</v>
      </c>
      <c r="B110" s="14">
        <f t="shared" si="18"/>
        <v>164.91228070175438</v>
      </c>
      <c r="C110" s="14">
        <f t="shared" si="19"/>
        <v>151.35855263157896</v>
      </c>
      <c r="D110" s="14">
        <f t="shared" si="20"/>
        <v>173.82785087719299</v>
      </c>
      <c r="E110" s="14">
        <f t="shared" si="21"/>
        <v>163.83004385964912</v>
      </c>
      <c r="F110" s="14">
        <f t="shared" si="22"/>
        <v>169.60197368421049</v>
      </c>
      <c r="G110" s="14">
        <f t="shared" si="23"/>
        <v>188.46381578947364</v>
      </c>
      <c r="H110" s="14">
        <f t="shared" si="24"/>
        <v>248.39912280701753</v>
      </c>
      <c r="I110" s="14">
        <f t="shared" si="25"/>
        <v>263.65350877192986</v>
      </c>
      <c r="J110" s="14">
        <f t="shared" si="26"/>
        <v>230.61951754385964</v>
      </c>
      <c r="K110" s="14">
        <f t="shared" si="27"/>
        <v>186.04166666666666</v>
      </c>
      <c r="L110" s="14">
        <f t="shared" si="28"/>
        <v>183.72258771929825</v>
      </c>
      <c r="M110" s="14">
        <f t="shared" si="29"/>
        <v>191.91666666666666</v>
      </c>
      <c r="N110" s="25">
        <f t="shared" si="17"/>
        <v>193.02896564327486</v>
      </c>
    </row>
    <row r="111" spans="1:14" x14ac:dyDescent="0.3">
      <c r="A111" s="19">
        <v>0.63541666666666696</v>
      </c>
      <c r="B111" s="14">
        <f t="shared" si="18"/>
        <v>164.91228070175438</v>
      </c>
      <c r="C111" s="14">
        <f t="shared" si="19"/>
        <v>151.35855263157896</v>
      </c>
      <c r="D111" s="14">
        <f t="shared" si="20"/>
        <v>173.82785087719299</v>
      </c>
      <c r="E111" s="14">
        <f t="shared" si="21"/>
        <v>163.83004385964912</v>
      </c>
      <c r="F111" s="14">
        <f t="shared" si="22"/>
        <v>169.60197368421049</v>
      </c>
      <c r="G111" s="14">
        <f t="shared" si="23"/>
        <v>188.46381578947364</v>
      </c>
      <c r="H111" s="14">
        <f t="shared" si="24"/>
        <v>248.39912280701753</v>
      </c>
      <c r="I111" s="14">
        <f t="shared" si="25"/>
        <v>263.65350877192986</v>
      </c>
      <c r="J111" s="14">
        <f t="shared" si="26"/>
        <v>230.61951754385964</v>
      </c>
      <c r="K111" s="14">
        <f t="shared" si="27"/>
        <v>186.04166666666666</v>
      </c>
      <c r="L111" s="14">
        <f t="shared" si="28"/>
        <v>183.72258771929825</v>
      </c>
      <c r="M111" s="14">
        <f t="shared" si="29"/>
        <v>191.91666666666666</v>
      </c>
      <c r="N111" s="25">
        <f t="shared" si="17"/>
        <v>193.02896564327486</v>
      </c>
    </row>
    <row r="112" spans="1:14" x14ac:dyDescent="0.3">
      <c r="A112" s="19">
        <v>0.64583333333333304</v>
      </c>
      <c r="B112" s="14">
        <f t="shared" si="18"/>
        <v>164.91228070175438</v>
      </c>
      <c r="C112" s="14">
        <f t="shared" si="19"/>
        <v>151.35855263157896</v>
      </c>
      <c r="D112" s="14">
        <f t="shared" si="20"/>
        <v>173.82785087719299</v>
      </c>
      <c r="E112" s="14">
        <f t="shared" si="21"/>
        <v>163.83004385964912</v>
      </c>
      <c r="F112" s="14">
        <f t="shared" si="22"/>
        <v>169.60197368421049</v>
      </c>
      <c r="G112" s="14">
        <f t="shared" si="23"/>
        <v>188.46381578947364</v>
      </c>
      <c r="H112" s="14">
        <f t="shared" si="24"/>
        <v>248.39912280701753</v>
      </c>
      <c r="I112" s="14">
        <f t="shared" si="25"/>
        <v>263.65350877192986</v>
      </c>
      <c r="J112" s="14">
        <f t="shared" si="26"/>
        <v>230.61951754385964</v>
      </c>
      <c r="K112" s="14">
        <f t="shared" si="27"/>
        <v>186.04166666666666</v>
      </c>
      <c r="L112" s="14">
        <f t="shared" si="28"/>
        <v>183.72258771929825</v>
      </c>
      <c r="M112" s="14">
        <f t="shared" si="29"/>
        <v>191.91666666666666</v>
      </c>
      <c r="N112" s="25">
        <f t="shared" si="17"/>
        <v>193.02896564327486</v>
      </c>
    </row>
    <row r="113" spans="1:14" x14ac:dyDescent="0.3">
      <c r="A113" s="19">
        <v>0.65625</v>
      </c>
      <c r="B113" s="14">
        <f t="shared" si="18"/>
        <v>164.91228070175438</v>
      </c>
      <c r="C113" s="14">
        <f t="shared" si="19"/>
        <v>151.35855263157896</v>
      </c>
      <c r="D113" s="14">
        <f t="shared" si="20"/>
        <v>173.82785087719299</v>
      </c>
      <c r="E113" s="14">
        <f t="shared" si="21"/>
        <v>163.83004385964912</v>
      </c>
      <c r="F113" s="14">
        <f t="shared" si="22"/>
        <v>169.60197368421049</v>
      </c>
      <c r="G113" s="14">
        <f t="shared" si="23"/>
        <v>188.46381578947364</v>
      </c>
      <c r="H113" s="14">
        <f t="shared" si="24"/>
        <v>248.39912280701753</v>
      </c>
      <c r="I113" s="14">
        <f t="shared" si="25"/>
        <v>263.65350877192986</v>
      </c>
      <c r="J113" s="14">
        <f t="shared" si="26"/>
        <v>230.61951754385964</v>
      </c>
      <c r="K113" s="14">
        <f t="shared" si="27"/>
        <v>186.04166666666666</v>
      </c>
      <c r="L113" s="14">
        <f t="shared" si="28"/>
        <v>183.72258771929825</v>
      </c>
      <c r="M113" s="14">
        <f t="shared" si="29"/>
        <v>191.91666666666666</v>
      </c>
      <c r="N113" s="25">
        <f t="shared" si="17"/>
        <v>193.02896564327486</v>
      </c>
    </row>
    <row r="114" spans="1:14" x14ac:dyDescent="0.3">
      <c r="A114" s="19">
        <v>0.66666666666666696</v>
      </c>
      <c r="B114" s="14">
        <f t="shared" si="18"/>
        <v>164.91228070175438</v>
      </c>
      <c r="C114" s="14">
        <f t="shared" si="19"/>
        <v>151.35855263157896</v>
      </c>
      <c r="D114" s="14">
        <f t="shared" si="20"/>
        <v>173.82785087719299</v>
      </c>
      <c r="E114" s="14">
        <f t="shared" si="21"/>
        <v>163.83004385964912</v>
      </c>
      <c r="F114" s="14">
        <f t="shared" si="22"/>
        <v>169.60197368421049</v>
      </c>
      <c r="G114" s="14">
        <f t="shared" si="23"/>
        <v>188.46381578947364</v>
      </c>
      <c r="H114" s="14">
        <f t="shared" si="24"/>
        <v>248.39912280701753</v>
      </c>
      <c r="I114" s="14">
        <f t="shared" si="25"/>
        <v>263.65350877192986</v>
      </c>
      <c r="J114" s="14">
        <f t="shared" si="26"/>
        <v>230.61951754385964</v>
      </c>
      <c r="K114" s="14">
        <f t="shared" si="27"/>
        <v>186.04166666666666</v>
      </c>
      <c r="L114" s="14">
        <f t="shared" si="28"/>
        <v>183.72258771929825</v>
      </c>
      <c r="M114" s="14">
        <f t="shared" si="29"/>
        <v>191.91666666666666</v>
      </c>
      <c r="N114" s="25">
        <f t="shared" si="17"/>
        <v>193.02896564327486</v>
      </c>
    </row>
    <row r="115" spans="1:14" x14ac:dyDescent="0.3">
      <c r="A115" s="19">
        <v>0.67708333333333304</v>
      </c>
      <c r="B115" s="14">
        <f t="shared" si="18"/>
        <v>164.91228070175438</v>
      </c>
      <c r="C115" s="14">
        <f t="shared" si="19"/>
        <v>151.35855263157896</v>
      </c>
      <c r="D115" s="14">
        <f t="shared" si="20"/>
        <v>173.82785087719299</v>
      </c>
      <c r="E115" s="14">
        <f t="shared" si="21"/>
        <v>163.83004385964912</v>
      </c>
      <c r="F115" s="14">
        <f t="shared" si="22"/>
        <v>169.60197368421049</v>
      </c>
      <c r="G115" s="14">
        <f t="shared" si="23"/>
        <v>188.46381578947364</v>
      </c>
      <c r="H115" s="14">
        <f t="shared" si="24"/>
        <v>248.39912280701753</v>
      </c>
      <c r="I115" s="14">
        <f t="shared" si="25"/>
        <v>263.65350877192986</v>
      </c>
      <c r="J115" s="14">
        <f t="shared" si="26"/>
        <v>230.61951754385964</v>
      </c>
      <c r="K115" s="14">
        <f t="shared" si="27"/>
        <v>186.04166666666666</v>
      </c>
      <c r="L115" s="14">
        <f t="shared" si="28"/>
        <v>183.72258771929825</v>
      </c>
      <c r="M115" s="14">
        <f t="shared" si="29"/>
        <v>191.91666666666666</v>
      </c>
      <c r="N115" s="25">
        <f t="shared" ref="N115:N145" si="30">AVERAGE(B115:M115)</f>
        <v>193.02896564327486</v>
      </c>
    </row>
    <row r="116" spans="1:14" x14ac:dyDescent="0.3">
      <c r="A116" s="19">
        <v>0.6875</v>
      </c>
      <c r="B116" s="14">
        <f t="shared" si="18"/>
        <v>164.91228070175438</v>
      </c>
      <c r="C116" s="14">
        <f t="shared" si="19"/>
        <v>151.35855263157896</v>
      </c>
      <c r="D116" s="14">
        <f t="shared" si="20"/>
        <v>173.82785087719299</v>
      </c>
      <c r="E116" s="14">
        <f t="shared" si="21"/>
        <v>163.83004385964912</v>
      </c>
      <c r="F116" s="14">
        <f t="shared" si="22"/>
        <v>169.60197368421049</v>
      </c>
      <c r="G116" s="14">
        <f t="shared" si="23"/>
        <v>188.46381578947364</v>
      </c>
      <c r="H116" s="14">
        <f t="shared" si="24"/>
        <v>248.39912280701753</v>
      </c>
      <c r="I116" s="14">
        <f t="shared" si="25"/>
        <v>263.65350877192986</v>
      </c>
      <c r="J116" s="14">
        <f t="shared" si="26"/>
        <v>230.61951754385964</v>
      </c>
      <c r="K116" s="14">
        <f t="shared" si="27"/>
        <v>186.04166666666666</v>
      </c>
      <c r="L116" s="14">
        <f t="shared" si="28"/>
        <v>183.72258771929825</v>
      </c>
      <c r="M116" s="14">
        <f t="shared" si="29"/>
        <v>191.91666666666666</v>
      </c>
      <c r="N116" s="25">
        <f t="shared" si="30"/>
        <v>193.02896564327486</v>
      </c>
    </row>
    <row r="117" spans="1:14" x14ac:dyDescent="0.3">
      <c r="A117" s="19">
        <v>0.69791666666666696</v>
      </c>
      <c r="B117" s="14">
        <f t="shared" si="18"/>
        <v>164.91228070175438</v>
      </c>
      <c r="C117" s="14">
        <f t="shared" si="19"/>
        <v>151.35855263157896</v>
      </c>
      <c r="D117" s="14">
        <f t="shared" si="20"/>
        <v>173.82785087719299</v>
      </c>
      <c r="E117" s="14">
        <f t="shared" si="21"/>
        <v>163.83004385964912</v>
      </c>
      <c r="F117" s="14">
        <f t="shared" si="22"/>
        <v>169.60197368421049</v>
      </c>
      <c r="G117" s="14">
        <f t="shared" si="23"/>
        <v>188.46381578947364</v>
      </c>
      <c r="H117" s="14">
        <f t="shared" si="24"/>
        <v>248.39912280701753</v>
      </c>
      <c r="I117" s="14">
        <f t="shared" si="25"/>
        <v>263.65350877192986</v>
      </c>
      <c r="J117" s="14">
        <f t="shared" si="26"/>
        <v>230.61951754385964</v>
      </c>
      <c r="K117" s="14">
        <f t="shared" si="27"/>
        <v>186.04166666666666</v>
      </c>
      <c r="L117" s="14">
        <f t="shared" si="28"/>
        <v>183.72258771929825</v>
      </c>
      <c r="M117" s="14">
        <f t="shared" si="29"/>
        <v>191.91666666666666</v>
      </c>
      <c r="N117" s="25">
        <f t="shared" si="30"/>
        <v>193.02896564327486</v>
      </c>
    </row>
    <row r="118" spans="1:14" x14ac:dyDescent="0.3">
      <c r="A118" s="19">
        <v>0.70833333333333304</v>
      </c>
      <c r="B118" s="14">
        <f t="shared" si="18"/>
        <v>164.91228070175438</v>
      </c>
      <c r="C118" s="14">
        <f t="shared" si="19"/>
        <v>151.35855263157896</v>
      </c>
      <c r="D118" s="14">
        <f t="shared" si="20"/>
        <v>173.82785087719299</v>
      </c>
      <c r="E118" s="14">
        <f t="shared" si="21"/>
        <v>163.83004385964912</v>
      </c>
      <c r="F118" s="14">
        <f t="shared" si="22"/>
        <v>169.60197368421049</v>
      </c>
      <c r="G118" s="14">
        <f t="shared" si="23"/>
        <v>188.46381578947364</v>
      </c>
      <c r="H118" s="14">
        <f t="shared" si="24"/>
        <v>248.39912280701753</v>
      </c>
      <c r="I118" s="14">
        <f t="shared" si="25"/>
        <v>263.65350877192986</v>
      </c>
      <c r="J118" s="14">
        <f t="shared" si="26"/>
        <v>230.61951754385964</v>
      </c>
      <c r="K118" s="14">
        <f t="shared" si="27"/>
        <v>186.04166666666666</v>
      </c>
      <c r="L118" s="14">
        <f t="shared" si="28"/>
        <v>183.72258771929825</v>
      </c>
      <c r="M118" s="14">
        <f t="shared" si="29"/>
        <v>191.91666666666666</v>
      </c>
      <c r="N118" s="25">
        <f t="shared" si="30"/>
        <v>193.02896564327486</v>
      </c>
    </row>
    <row r="119" spans="1:14" x14ac:dyDescent="0.3">
      <c r="A119" s="19">
        <v>0.71875</v>
      </c>
      <c r="B119" s="14">
        <f t="shared" si="18"/>
        <v>164.91228070175438</v>
      </c>
      <c r="C119" s="14">
        <f t="shared" si="19"/>
        <v>151.35855263157896</v>
      </c>
      <c r="D119" s="14">
        <f t="shared" si="20"/>
        <v>173.82785087719299</v>
      </c>
      <c r="E119" s="14">
        <f t="shared" si="21"/>
        <v>163.83004385964912</v>
      </c>
      <c r="F119" s="14">
        <f t="shared" si="22"/>
        <v>169.60197368421049</v>
      </c>
      <c r="G119" s="14">
        <f t="shared" si="23"/>
        <v>188.46381578947364</v>
      </c>
      <c r="H119" s="14">
        <f t="shared" si="24"/>
        <v>248.39912280701753</v>
      </c>
      <c r="I119" s="14">
        <f t="shared" si="25"/>
        <v>263.65350877192986</v>
      </c>
      <c r="J119" s="14">
        <f t="shared" si="26"/>
        <v>230.61951754385964</v>
      </c>
      <c r="K119" s="14">
        <f t="shared" si="27"/>
        <v>186.04166666666666</v>
      </c>
      <c r="L119" s="14">
        <f t="shared" si="28"/>
        <v>183.72258771929825</v>
      </c>
      <c r="M119" s="14">
        <f t="shared" si="29"/>
        <v>191.91666666666666</v>
      </c>
      <c r="N119" s="25">
        <f t="shared" si="30"/>
        <v>193.02896564327486</v>
      </c>
    </row>
    <row r="120" spans="1:14" x14ac:dyDescent="0.3">
      <c r="A120" s="19">
        <v>0.72916666666666696</v>
      </c>
      <c r="B120" s="14">
        <f t="shared" si="18"/>
        <v>164.91228070175438</v>
      </c>
      <c r="C120" s="14">
        <f t="shared" si="19"/>
        <v>151.35855263157896</v>
      </c>
      <c r="D120" s="14">
        <f t="shared" si="20"/>
        <v>173.82785087719299</v>
      </c>
      <c r="E120" s="14">
        <f t="shared" si="21"/>
        <v>163.83004385964912</v>
      </c>
      <c r="F120" s="14">
        <f t="shared" si="22"/>
        <v>169.60197368421049</v>
      </c>
      <c r="G120" s="14">
        <f t="shared" si="23"/>
        <v>188.46381578947364</v>
      </c>
      <c r="H120" s="14">
        <f t="shared" si="24"/>
        <v>248.39912280701753</v>
      </c>
      <c r="I120" s="14">
        <f t="shared" si="25"/>
        <v>263.65350877192986</v>
      </c>
      <c r="J120" s="14">
        <f t="shared" si="26"/>
        <v>230.61951754385964</v>
      </c>
      <c r="K120" s="14">
        <f t="shared" si="27"/>
        <v>186.04166666666666</v>
      </c>
      <c r="L120" s="14">
        <f t="shared" si="28"/>
        <v>183.72258771929825</v>
      </c>
      <c r="M120" s="14">
        <f t="shared" si="29"/>
        <v>191.91666666666666</v>
      </c>
      <c r="N120" s="25">
        <f t="shared" si="30"/>
        <v>193.02896564327486</v>
      </c>
    </row>
    <row r="121" spans="1:14" x14ac:dyDescent="0.3">
      <c r="A121" s="19">
        <v>0.73958333333333304</v>
      </c>
      <c r="B121" s="14">
        <f t="shared" si="18"/>
        <v>164.91228070175438</v>
      </c>
      <c r="C121" s="14">
        <f t="shared" si="19"/>
        <v>151.35855263157896</v>
      </c>
      <c r="D121" s="14">
        <f t="shared" si="20"/>
        <v>173.82785087719299</v>
      </c>
      <c r="E121" s="14">
        <f t="shared" si="21"/>
        <v>163.83004385964912</v>
      </c>
      <c r="F121" s="14">
        <f t="shared" si="22"/>
        <v>169.60197368421049</v>
      </c>
      <c r="G121" s="14">
        <f t="shared" si="23"/>
        <v>188.46381578947364</v>
      </c>
      <c r="H121" s="14">
        <f t="shared" si="24"/>
        <v>248.39912280701753</v>
      </c>
      <c r="I121" s="14">
        <f t="shared" si="25"/>
        <v>263.65350877192986</v>
      </c>
      <c r="J121" s="14">
        <f t="shared" si="26"/>
        <v>230.61951754385964</v>
      </c>
      <c r="K121" s="14">
        <f t="shared" si="27"/>
        <v>186.04166666666666</v>
      </c>
      <c r="L121" s="14">
        <f t="shared" si="28"/>
        <v>183.72258771929825</v>
      </c>
      <c r="M121" s="14">
        <f t="shared" si="29"/>
        <v>191.91666666666666</v>
      </c>
      <c r="N121" s="25">
        <f t="shared" si="30"/>
        <v>193.02896564327486</v>
      </c>
    </row>
    <row r="122" spans="1:14" x14ac:dyDescent="0.3">
      <c r="A122" s="19">
        <v>0.75</v>
      </c>
      <c r="B122" s="14">
        <f t="shared" si="18"/>
        <v>164.91228070175438</v>
      </c>
      <c r="C122" s="14">
        <f t="shared" si="19"/>
        <v>151.35855263157896</v>
      </c>
      <c r="D122" s="14">
        <f t="shared" si="20"/>
        <v>173.82785087719299</v>
      </c>
      <c r="E122" s="14">
        <f t="shared" si="21"/>
        <v>163.83004385964912</v>
      </c>
      <c r="F122" s="14">
        <f t="shared" si="22"/>
        <v>169.60197368421049</v>
      </c>
      <c r="G122" s="14">
        <f t="shared" si="23"/>
        <v>188.46381578947364</v>
      </c>
      <c r="H122" s="14">
        <f t="shared" si="24"/>
        <v>248.39912280701753</v>
      </c>
      <c r="I122" s="14">
        <f t="shared" si="25"/>
        <v>263.65350877192986</v>
      </c>
      <c r="J122" s="14">
        <f t="shared" si="26"/>
        <v>230.61951754385964</v>
      </c>
      <c r="K122" s="14">
        <f t="shared" si="27"/>
        <v>186.04166666666666</v>
      </c>
      <c r="L122" s="14">
        <f t="shared" si="28"/>
        <v>183.72258771929825</v>
      </c>
      <c r="M122" s="14">
        <f t="shared" si="29"/>
        <v>191.91666666666666</v>
      </c>
      <c r="N122" s="25">
        <f t="shared" si="30"/>
        <v>193.02896564327486</v>
      </c>
    </row>
    <row r="123" spans="1:14" x14ac:dyDescent="0.3">
      <c r="A123" s="19">
        <v>0.76041666666666696</v>
      </c>
      <c r="B123" s="14">
        <f t="shared" si="18"/>
        <v>164.91228070175438</v>
      </c>
      <c r="C123" s="14">
        <f t="shared" si="19"/>
        <v>151.35855263157896</v>
      </c>
      <c r="D123" s="14">
        <f t="shared" si="20"/>
        <v>173.82785087719299</v>
      </c>
      <c r="E123" s="14">
        <f t="shared" si="21"/>
        <v>163.83004385964912</v>
      </c>
      <c r="F123" s="14">
        <f t="shared" si="22"/>
        <v>169.60197368421049</v>
      </c>
      <c r="G123" s="14">
        <f t="shared" si="23"/>
        <v>188.46381578947364</v>
      </c>
      <c r="H123" s="14">
        <f t="shared" si="24"/>
        <v>248.39912280701753</v>
      </c>
      <c r="I123" s="14">
        <f t="shared" si="25"/>
        <v>263.65350877192986</v>
      </c>
      <c r="J123" s="14">
        <f t="shared" si="26"/>
        <v>230.61951754385964</v>
      </c>
      <c r="K123" s="14">
        <f t="shared" si="27"/>
        <v>186.04166666666666</v>
      </c>
      <c r="L123" s="14">
        <f t="shared" si="28"/>
        <v>183.72258771929825</v>
      </c>
      <c r="M123" s="14">
        <f t="shared" si="29"/>
        <v>191.91666666666666</v>
      </c>
      <c r="N123" s="25">
        <f t="shared" si="30"/>
        <v>193.02896564327486</v>
      </c>
    </row>
    <row r="124" spans="1:14" x14ac:dyDescent="0.3">
      <c r="A124" s="19">
        <v>0.77083333333333304</v>
      </c>
      <c r="B124" s="14">
        <f t="shared" si="18"/>
        <v>164.91228070175438</v>
      </c>
      <c r="C124" s="14">
        <f t="shared" si="19"/>
        <v>151.35855263157896</v>
      </c>
      <c r="D124" s="14">
        <f t="shared" si="20"/>
        <v>173.82785087719299</v>
      </c>
      <c r="E124" s="14">
        <f t="shared" si="21"/>
        <v>163.83004385964912</v>
      </c>
      <c r="F124" s="14">
        <f t="shared" si="22"/>
        <v>169.60197368421049</v>
      </c>
      <c r="G124" s="14">
        <f t="shared" si="23"/>
        <v>188.46381578947364</v>
      </c>
      <c r="H124" s="14">
        <f t="shared" si="24"/>
        <v>248.39912280701753</v>
      </c>
      <c r="I124" s="14">
        <f t="shared" si="25"/>
        <v>263.65350877192986</v>
      </c>
      <c r="J124" s="14">
        <f t="shared" si="26"/>
        <v>230.61951754385964</v>
      </c>
      <c r="K124" s="14">
        <f t="shared" si="27"/>
        <v>186.04166666666666</v>
      </c>
      <c r="L124" s="14">
        <f t="shared" si="28"/>
        <v>183.72258771929825</v>
      </c>
      <c r="M124" s="14">
        <f t="shared" si="29"/>
        <v>191.91666666666666</v>
      </c>
      <c r="N124" s="25">
        <f t="shared" si="30"/>
        <v>193.02896564327486</v>
      </c>
    </row>
    <row r="125" spans="1:14" x14ac:dyDescent="0.3">
      <c r="A125" s="19">
        <v>0.78125</v>
      </c>
      <c r="B125" s="14">
        <f t="shared" si="18"/>
        <v>164.91228070175438</v>
      </c>
      <c r="C125" s="14">
        <f t="shared" si="19"/>
        <v>151.35855263157896</v>
      </c>
      <c r="D125" s="14">
        <f t="shared" si="20"/>
        <v>173.82785087719299</v>
      </c>
      <c r="E125" s="14">
        <f t="shared" si="21"/>
        <v>163.83004385964912</v>
      </c>
      <c r="F125" s="14">
        <f t="shared" si="22"/>
        <v>169.60197368421049</v>
      </c>
      <c r="G125" s="14">
        <f t="shared" si="23"/>
        <v>188.46381578947364</v>
      </c>
      <c r="H125" s="14">
        <f t="shared" si="24"/>
        <v>248.39912280701753</v>
      </c>
      <c r="I125" s="14">
        <f t="shared" si="25"/>
        <v>263.65350877192986</v>
      </c>
      <c r="J125" s="14">
        <f t="shared" si="26"/>
        <v>230.61951754385964</v>
      </c>
      <c r="K125" s="14">
        <f t="shared" si="27"/>
        <v>186.04166666666666</v>
      </c>
      <c r="L125" s="14">
        <f t="shared" si="28"/>
        <v>183.72258771929825</v>
      </c>
      <c r="M125" s="14">
        <f t="shared" si="29"/>
        <v>191.91666666666666</v>
      </c>
      <c r="N125" s="25">
        <f t="shared" si="30"/>
        <v>193.02896564327486</v>
      </c>
    </row>
    <row r="126" spans="1:14" x14ac:dyDescent="0.3">
      <c r="A126" s="19">
        <v>0.79166666666666696</v>
      </c>
      <c r="B126" s="14">
        <f t="shared" si="18"/>
        <v>164.91228070175438</v>
      </c>
      <c r="C126" s="14">
        <f t="shared" si="19"/>
        <v>151.35855263157896</v>
      </c>
      <c r="D126" s="14">
        <f t="shared" si="20"/>
        <v>173.82785087719299</v>
      </c>
      <c r="E126" s="14">
        <f t="shared" si="21"/>
        <v>163.83004385964912</v>
      </c>
      <c r="F126" s="14">
        <f t="shared" si="22"/>
        <v>169.60197368421049</v>
      </c>
      <c r="G126" s="14">
        <f t="shared" si="23"/>
        <v>188.46381578947364</v>
      </c>
      <c r="H126" s="14">
        <f t="shared" si="24"/>
        <v>248.39912280701753</v>
      </c>
      <c r="I126" s="14">
        <f t="shared" si="25"/>
        <v>263.65350877192986</v>
      </c>
      <c r="J126" s="14">
        <f t="shared" si="26"/>
        <v>230.61951754385964</v>
      </c>
      <c r="K126" s="14">
        <f t="shared" si="27"/>
        <v>186.04166666666666</v>
      </c>
      <c r="L126" s="14">
        <f t="shared" si="28"/>
        <v>183.72258771929825</v>
      </c>
      <c r="M126" s="14">
        <f t="shared" si="29"/>
        <v>191.91666666666666</v>
      </c>
      <c r="N126" s="25">
        <f t="shared" si="30"/>
        <v>193.02896564327486</v>
      </c>
    </row>
    <row r="127" spans="1:14" x14ac:dyDescent="0.3">
      <c r="A127" s="19">
        <v>0.80208333333333304</v>
      </c>
      <c r="B127" s="14">
        <f t="shared" si="18"/>
        <v>164.91228070175438</v>
      </c>
      <c r="C127" s="14">
        <f t="shared" si="19"/>
        <v>151.35855263157896</v>
      </c>
      <c r="D127" s="14">
        <f t="shared" si="20"/>
        <v>173.82785087719299</v>
      </c>
      <c r="E127" s="14">
        <f t="shared" si="21"/>
        <v>163.83004385964912</v>
      </c>
      <c r="F127" s="14">
        <f t="shared" si="22"/>
        <v>169.60197368421049</v>
      </c>
      <c r="G127" s="14">
        <f t="shared" si="23"/>
        <v>188.46381578947364</v>
      </c>
      <c r="H127" s="14">
        <f t="shared" si="24"/>
        <v>248.39912280701753</v>
      </c>
      <c r="I127" s="14">
        <f t="shared" si="25"/>
        <v>263.65350877192986</v>
      </c>
      <c r="J127" s="14">
        <f t="shared" si="26"/>
        <v>230.61951754385964</v>
      </c>
      <c r="K127" s="14">
        <f t="shared" si="27"/>
        <v>186.04166666666666</v>
      </c>
      <c r="L127" s="14">
        <f t="shared" si="28"/>
        <v>183.72258771929825</v>
      </c>
      <c r="M127" s="14">
        <f t="shared" si="29"/>
        <v>191.91666666666666</v>
      </c>
      <c r="N127" s="25">
        <f t="shared" si="30"/>
        <v>193.02896564327486</v>
      </c>
    </row>
    <row r="128" spans="1:14" x14ac:dyDescent="0.3">
      <c r="A128" s="19">
        <v>0.8125</v>
      </c>
      <c r="B128" s="14">
        <f t="shared" si="18"/>
        <v>164.91228070175438</v>
      </c>
      <c r="C128" s="14">
        <f t="shared" si="19"/>
        <v>151.35855263157896</v>
      </c>
      <c r="D128" s="14">
        <f t="shared" si="20"/>
        <v>173.82785087719299</v>
      </c>
      <c r="E128" s="14">
        <f t="shared" si="21"/>
        <v>163.83004385964912</v>
      </c>
      <c r="F128" s="14">
        <f t="shared" si="22"/>
        <v>169.60197368421049</v>
      </c>
      <c r="G128" s="14">
        <f t="shared" si="23"/>
        <v>188.46381578947364</v>
      </c>
      <c r="H128" s="14">
        <f t="shared" si="24"/>
        <v>248.39912280701753</v>
      </c>
      <c r="I128" s="14">
        <f t="shared" si="25"/>
        <v>263.65350877192986</v>
      </c>
      <c r="J128" s="14">
        <f t="shared" si="26"/>
        <v>230.61951754385964</v>
      </c>
      <c r="K128" s="14">
        <f t="shared" si="27"/>
        <v>186.04166666666666</v>
      </c>
      <c r="L128" s="14">
        <f t="shared" si="28"/>
        <v>183.72258771929825</v>
      </c>
      <c r="M128" s="14">
        <f t="shared" si="29"/>
        <v>191.91666666666666</v>
      </c>
      <c r="N128" s="25">
        <f t="shared" si="30"/>
        <v>193.02896564327486</v>
      </c>
    </row>
    <row r="129" spans="1:14" x14ac:dyDescent="0.3">
      <c r="A129" s="19">
        <v>0.82291666666666696</v>
      </c>
      <c r="B129" s="14">
        <f t="shared" si="18"/>
        <v>164.91228070175438</v>
      </c>
      <c r="C129" s="14">
        <f t="shared" si="19"/>
        <v>151.35855263157896</v>
      </c>
      <c r="D129" s="14">
        <f t="shared" si="20"/>
        <v>173.82785087719299</v>
      </c>
      <c r="E129" s="14">
        <f t="shared" si="21"/>
        <v>163.83004385964912</v>
      </c>
      <c r="F129" s="14">
        <f t="shared" si="22"/>
        <v>169.60197368421049</v>
      </c>
      <c r="G129" s="14">
        <f t="shared" si="23"/>
        <v>188.46381578947364</v>
      </c>
      <c r="H129" s="14">
        <f t="shared" si="24"/>
        <v>248.39912280701753</v>
      </c>
      <c r="I129" s="14">
        <f t="shared" si="25"/>
        <v>263.65350877192986</v>
      </c>
      <c r="J129" s="14">
        <f t="shared" si="26"/>
        <v>230.61951754385964</v>
      </c>
      <c r="K129" s="14">
        <f t="shared" si="27"/>
        <v>186.04166666666666</v>
      </c>
      <c r="L129" s="14">
        <f t="shared" si="28"/>
        <v>183.72258771929825</v>
      </c>
      <c r="M129" s="14">
        <f t="shared" si="29"/>
        <v>191.91666666666666</v>
      </c>
      <c r="N129" s="25">
        <f t="shared" si="30"/>
        <v>193.02896564327486</v>
      </c>
    </row>
    <row r="130" spans="1:14" x14ac:dyDescent="0.3">
      <c r="A130" s="19">
        <v>0.83333333333333304</v>
      </c>
      <c r="B130" s="14">
        <f t="shared" si="18"/>
        <v>164.91228070175438</v>
      </c>
      <c r="C130" s="14">
        <f t="shared" si="19"/>
        <v>151.35855263157896</v>
      </c>
      <c r="D130" s="14">
        <f t="shared" si="20"/>
        <v>173.82785087719299</v>
      </c>
      <c r="E130" s="14">
        <f t="shared" si="21"/>
        <v>163.83004385964912</v>
      </c>
      <c r="F130" s="14">
        <f t="shared" si="22"/>
        <v>169.60197368421049</v>
      </c>
      <c r="G130" s="14">
        <f t="shared" si="23"/>
        <v>188.46381578947364</v>
      </c>
      <c r="H130" s="14">
        <f t="shared" si="24"/>
        <v>248.39912280701753</v>
      </c>
      <c r="I130" s="14">
        <f t="shared" si="25"/>
        <v>263.65350877192986</v>
      </c>
      <c r="J130" s="14">
        <f t="shared" si="26"/>
        <v>230.61951754385964</v>
      </c>
      <c r="K130" s="14">
        <f t="shared" si="27"/>
        <v>186.04166666666666</v>
      </c>
      <c r="L130" s="14">
        <f t="shared" si="28"/>
        <v>183.72258771929825</v>
      </c>
      <c r="M130" s="14">
        <f t="shared" si="29"/>
        <v>191.91666666666666</v>
      </c>
      <c r="N130" s="25">
        <f t="shared" si="30"/>
        <v>193.02896564327486</v>
      </c>
    </row>
    <row r="131" spans="1:14" x14ac:dyDescent="0.3">
      <c r="A131" s="19">
        <v>0.84375</v>
      </c>
      <c r="B131" s="14">
        <f t="shared" si="18"/>
        <v>164.91228070175438</v>
      </c>
      <c r="C131" s="14">
        <f t="shared" si="19"/>
        <v>151.35855263157896</v>
      </c>
      <c r="D131" s="14">
        <f t="shared" si="20"/>
        <v>173.82785087719299</v>
      </c>
      <c r="E131" s="14">
        <f t="shared" si="21"/>
        <v>163.83004385964912</v>
      </c>
      <c r="F131" s="14">
        <f t="shared" si="22"/>
        <v>169.60197368421049</v>
      </c>
      <c r="G131" s="14">
        <f t="shared" si="23"/>
        <v>188.46381578947364</v>
      </c>
      <c r="H131" s="14">
        <f t="shared" si="24"/>
        <v>248.39912280701753</v>
      </c>
      <c r="I131" s="14">
        <f t="shared" si="25"/>
        <v>263.65350877192986</v>
      </c>
      <c r="J131" s="14">
        <f t="shared" si="26"/>
        <v>230.61951754385964</v>
      </c>
      <c r="K131" s="14">
        <f t="shared" si="27"/>
        <v>186.04166666666666</v>
      </c>
      <c r="L131" s="14">
        <f t="shared" si="28"/>
        <v>183.72258771929825</v>
      </c>
      <c r="M131" s="14">
        <f t="shared" si="29"/>
        <v>191.91666666666666</v>
      </c>
      <c r="N131" s="25">
        <f t="shared" si="30"/>
        <v>193.02896564327486</v>
      </c>
    </row>
    <row r="132" spans="1:14" x14ac:dyDescent="0.3">
      <c r="A132" s="19">
        <v>0.85416666666666696</v>
      </c>
      <c r="B132" s="14">
        <f t="shared" si="18"/>
        <v>164.91228070175438</v>
      </c>
      <c r="C132" s="14">
        <f t="shared" si="19"/>
        <v>151.35855263157896</v>
      </c>
      <c r="D132" s="14">
        <f t="shared" si="20"/>
        <v>173.82785087719299</v>
      </c>
      <c r="E132" s="14">
        <f t="shared" si="21"/>
        <v>163.83004385964912</v>
      </c>
      <c r="F132" s="14">
        <f t="shared" si="22"/>
        <v>169.60197368421049</v>
      </c>
      <c r="G132" s="14">
        <f t="shared" si="23"/>
        <v>188.46381578947364</v>
      </c>
      <c r="H132" s="14">
        <f t="shared" si="24"/>
        <v>248.39912280701753</v>
      </c>
      <c r="I132" s="14">
        <f t="shared" si="25"/>
        <v>263.65350877192986</v>
      </c>
      <c r="J132" s="14">
        <f t="shared" si="26"/>
        <v>230.61951754385964</v>
      </c>
      <c r="K132" s="14">
        <f t="shared" si="27"/>
        <v>186.04166666666666</v>
      </c>
      <c r="L132" s="14">
        <f t="shared" si="28"/>
        <v>183.72258771929825</v>
      </c>
      <c r="M132" s="14">
        <f t="shared" si="29"/>
        <v>191.91666666666666</v>
      </c>
      <c r="N132" s="25">
        <f t="shared" si="30"/>
        <v>193.02896564327486</v>
      </c>
    </row>
    <row r="133" spans="1:14" x14ac:dyDescent="0.3">
      <c r="A133" s="19">
        <v>0.86458333333333304</v>
      </c>
      <c r="B133" s="14">
        <f t="shared" si="18"/>
        <v>164.91228070175438</v>
      </c>
      <c r="C133" s="14">
        <f t="shared" si="19"/>
        <v>151.35855263157896</v>
      </c>
      <c r="D133" s="14">
        <f t="shared" si="20"/>
        <v>173.82785087719299</v>
      </c>
      <c r="E133" s="14">
        <f t="shared" si="21"/>
        <v>163.83004385964912</v>
      </c>
      <c r="F133" s="14">
        <f t="shared" si="22"/>
        <v>169.60197368421049</v>
      </c>
      <c r="G133" s="14">
        <f t="shared" si="23"/>
        <v>188.46381578947364</v>
      </c>
      <c r="H133" s="14">
        <f t="shared" si="24"/>
        <v>248.39912280701753</v>
      </c>
      <c r="I133" s="14">
        <f t="shared" si="25"/>
        <v>263.65350877192986</v>
      </c>
      <c r="J133" s="14">
        <f t="shared" si="26"/>
        <v>230.61951754385964</v>
      </c>
      <c r="K133" s="14">
        <f t="shared" si="27"/>
        <v>186.04166666666666</v>
      </c>
      <c r="L133" s="14">
        <f t="shared" si="28"/>
        <v>183.72258771929825</v>
      </c>
      <c r="M133" s="14">
        <f t="shared" si="29"/>
        <v>191.91666666666666</v>
      </c>
      <c r="N133" s="25">
        <f t="shared" si="30"/>
        <v>193.02896564327486</v>
      </c>
    </row>
    <row r="134" spans="1:14" x14ac:dyDescent="0.3">
      <c r="A134" s="19">
        <v>0.875</v>
      </c>
      <c r="B134" s="14">
        <f t="shared" si="18"/>
        <v>164.91228070175438</v>
      </c>
      <c r="C134" s="14">
        <f t="shared" si="19"/>
        <v>151.35855263157896</v>
      </c>
      <c r="D134" s="14">
        <f t="shared" si="20"/>
        <v>173.82785087719299</v>
      </c>
      <c r="E134" s="14">
        <f t="shared" si="21"/>
        <v>163.83004385964912</v>
      </c>
      <c r="F134" s="14">
        <f t="shared" si="22"/>
        <v>169.60197368421049</v>
      </c>
      <c r="G134" s="14">
        <f t="shared" si="23"/>
        <v>188.46381578947364</v>
      </c>
      <c r="H134" s="14">
        <f t="shared" si="24"/>
        <v>248.39912280701753</v>
      </c>
      <c r="I134" s="14">
        <f t="shared" si="25"/>
        <v>263.65350877192986</v>
      </c>
      <c r="J134" s="14">
        <f t="shared" si="26"/>
        <v>230.61951754385964</v>
      </c>
      <c r="K134" s="14">
        <f t="shared" si="27"/>
        <v>186.04166666666666</v>
      </c>
      <c r="L134" s="14">
        <f t="shared" si="28"/>
        <v>183.72258771929825</v>
      </c>
      <c r="M134" s="14">
        <f t="shared" si="29"/>
        <v>191.91666666666666</v>
      </c>
      <c r="N134" s="25">
        <f t="shared" si="30"/>
        <v>193.02896564327486</v>
      </c>
    </row>
    <row r="135" spans="1:14" x14ac:dyDescent="0.3">
      <c r="A135" s="19">
        <v>0.88541666666666696</v>
      </c>
      <c r="B135" s="14">
        <f t="shared" si="18"/>
        <v>164.91228070175438</v>
      </c>
      <c r="C135" s="14">
        <f t="shared" si="19"/>
        <v>151.35855263157896</v>
      </c>
      <c r="D135" s="14">
        <f t="shared" si="20"/>
        <v>173.82785087719299</v>
      </c>
      <c r="E135" s="14">
        <f t="shared" si="21"/>
        <v>163.83004385964912</v>
      </c>
      <c r="F135" s="14">
        <f t="shared" si="22"/>
        <v>169.60197368421049</v>
      </c>
      <c r="G135" s="14">
        <f t="shared" si="23"/>
        <v>188.46381578947364</v>
      </c>
      <c r="H135" s="14">
        <f t="shared" si="24"/>
        <v>248.39912280701753</v>
      </c>
      <c r="I135" s="14">
        <f t="shared" si="25"/>
        <v>263.65350877192986</v>
      </c>
      <c r="J135" s="14">
        <f t="shared" si="26"/>
        <v>230.61951754385964</v>
      </c>
      <c r="K135" s="14">
        <f t="shared" si="27"/>
        <v>186.04166666666666</v>
      </c>
      <c r="L135" s="14">
        <f t="shared" si="28"/>
        <v>183.72258771929825</v>
      </c>
      <c r="M135" s="14">
        <f t="shared" si="29"/>
        <v>191.91666666666666</v>
      </c>
      <c r="N135" s="25">
        <f t="shared" si="30"/>
        <v>193.02896564327486</v>
      </c>
    </row>
    <row r="136" spans="1:14" x14ac:dyDescent="0.3">
      <c r="A136" s="19">
        <v>0.89583333333333304</v>
      </c>
      <c r="B136" s="14">
        <f t="shared" ref="B136:B145" si="31">$O$31</f>
        <v>164.91228070175438</v>
      </c>
      <c r="C136" s="14">
        <f t="shared" ref="C136:C145" si="32">$O$32</f>
        <v>151.35855263157896</v>
      </c>
      <c r="D136" s="14">
        <f t="shared" ref="D136:D145" si="33">$O$33</f>
        <v>173.82785087719299</v>
      </c>
      <c r="E136" s="14">
        <f t="shared" ref="E136:E145" si="34">$O$34</f>
        <v>163.83004385964912</v>
      </c>
      <c r="F136" s="14">
        <f t="shared" ref="F136:F145" si="35">$O$35</f>
        <v>169.60197368421049</v>
      </c>
      <c r="G136" s="14">
        <f t="shared" ref="G136:G145" si="36">$O$36</f>
        <v>188.46381578947364</v>
      </c>
      <c r="H136" s="14">
        <f t="shared" ref="H136:H145" si="37">$O$37</f>
        <v>248.39912280701753</v>
      </c>
      <c r="I136" s="14">
        <f t="shared" ref="I136:I145" si="38">$O$38</f>
        <v>263.65350877192986</v>
      </c>
      <c r="J136" s="14">
        <f t="shared" ref="J136:J145" si="39">$O$39</f>
        <v>230.61951754385964</v>
      </c>
      <c r="K136" s="14">
        <f t="shared" ref="K136:K145" si="40">$O$40</f>
        <v>186.04166666666666</v>
      </c>
      <c r="L136" s="14">
        <f t="shared" ref="L136:L145" si="41">$O$41</f>
        <v>183.72258771929825</v>
      </c>
      <c r="M136" s="14">
        <f t="shared" ref="M136:M145" si="42">$O$42</f>
        <v>191.91666666666666</v>
      </c>
      <c r="N136" s="25">
        <f t="shared" si="30"/>
        <v>193.02896564327486</v>
      </c>
    </row>
    <row r="137" spans="1:14" x14ac:dyDescent="0.3">
      <c r="A137" s="19">
        <v>0.90625</v>
      </c>
      <c r="B137" s="14">
        <f t="shared" si="31"/>
        <v>164.91228070175438</v>
      </c>
      <c r="C137" s="14">
        <f t="shared" si="32"/>
        <v>151.35855263157896</v>
      </c>
      <c r="D137" s="14">
        <f t="shared" si="33"/>
        <v>173.82785087719299</v>
      </c>
      <c r="E137" s="14">
        <f t="shared" si="34"/>
        <v>163.83004385964912</v>
      </c>
      <c r="F137" s="14">
        <f t="shared" si="35"/>
        <v>169.60197368421049</v>
      </c>
      <c r="G137" s="14">
        <f t="shared" si="36"/>
        <v>188.46381578947364</v>
      </c>
      <c r="H137" s="14">
        <f t="shared" si="37"/>
        <v>248.39912280701753</v>
      </c>
      <c r="I137" s="14">
        <f t="shared" si="38"/>
        <v>263.65350877192986</v>
      </c>
      <c r="J137" s="14">
        <f t="shared" si="39"/>
        <v>230.61951754385964</v>
      </c>
      <c r="K137" s="14">
        <f t="shared" si="40"/>
        <v>186.04166666666666</v>
      </c>
      <c r="L137" s="14">
        <f t="shared" si="41"/>
        <v>183.72258771929825</v>
      </c>
      <c r="M137" s="14">
        <f t="shared" si="42"/>
        <v>191.91666666666666</v>
      </c>
      <c r="N137" s="25">
        <f t="shared" si="30"/>
        <v>193.02896564327486</v>
      </c>
    </row>
    <row r="138" spans="1:14" x14ac:dyDescent="0.3">
      <c r="A138" s="19">
        <v>0.91666666666666696</v>
      </c>
      <c r="B138" s="14">
        <f t="shared" si="31"/>
        <v>164.91228070175438</v>
      </c>
      <c r="C138" s="14">
        <f t="shared" si="32"/>
        <v>151.35855263157896</v>
      </c>
      <c r="D138" s="14">
        <f t="shared" si="33"/>
        <v>173.82785087719299</v>
      </c>
      <c r="E138" s="14">
        <f t="shared" si="34"/>
        <v>163.83004385964912</v>
      </c>
      <c r="F138" s="14">
        <f t="shared" si="35"/>
        <v>169.60197368421049</v>
      </c>
      <c r="G138" s="14">
        <f t="shared" si="36"/>
        <v>188.46381578947364</v>
      </c>
      <c r="H138" s="14">
        <f t="shared" si="37"/>
        <v>248.39912280701753</v>
      </c>
      <c r="I138" s="14">
        <f t="shared" si="38"/>
        <v>263.65350877192986</v>
      </c>
      <c r="J138" s="14">
        <f t="shared" si="39"/>
        <v>230.61951754385964</v>
      </c>
      <c r="K138" s="14">
        <f t="shared" si="40"/>
        <v>186.04166666666666</v>
      </c>
      <c r="L138" s="14">
        <f t="shared" si="41"/>
        <v>183.72258771929825</v>
      </c>
      <c r="M138" s="14">
        <f t="shared" si="42"/>
        <v>191.91666666666666</v>
      </c>
      <c r="N138" s="25">
        <f t="shared" si="30"/>
        <v>193.02896564327486</v>
      </c>
    </row>
    <row r="139" spans="1:14" x14ac:dyDescent="0.3">
      <c r="A139" s="19">
        <v>0.92708333333333304</v>
      </c>
      <c r="B139" s="14">
        <f t="shared" si="31"/>
        <v>164.91228070175438</v>
      </c>
      <c r="C139" s="14">
        <f t="shared" si="32"/>
        <v>151.35855263157896</v>
      </c>
      <c r="D139" s="14">
        <f t="shared" si="33"/>
        <v>173.82785087719299</v>
      </c>
      <c r="E139" s="14">
        <f t="shared" si="34"/>
        <v>163.83004385964912</v>
      </c>
      <c r="F139" s="14">
        <f t="shared" si="35"/>
        <v>169.60197368421049</v>
      </c>
      <c r="G139" s="14">
        <f t="shared" si="36"/>
        <v>188.46381578947364</v>
      </c>
      <c r="H139" s="14">
        <f t="shared" si="37"/>
        <v>248.39912280701753</v>
      </c>
      <c r="I139" s="14">
        <f t="shared" si="38"/>
        <v>263.65350877192986</v>
      </c>
      <c r="J139" s="14">
        <f t="shared" si="39"/>
        <v>230.61951754385964</v>
      </c>
      <c r="K139" s="14">
        <f t="shared" si="40"/>
        <v>186.04166666666666</v>
      </c>
      <c r="L139" s="14">
        <f t="shared" si="41"/>
        <v>183.72258771929825</v>
      </c>
      <c r="M139" s="14">
        <f t="shared" si="42"/>
        <v>191.91666666666666</v>
      </c>
      <c r="N139" s="25">
        <f t="shared" si="30"/>
        <v>193.02896564327486</v>
      </c>
    </row>
    <row r="140" spans="1:14" x14ac:dyDescent="0.3">
      <c r="A140" s="19">
        <v>0.9375</v>
      </c>
      <c r="B140" s="14">
        <f t="shared" si="31"/>
        <v>164.91228070175438</v>
      </c>
      <c r="C140" s="14">
        <f t="shared" si="32"/>
        <v>151.35855263157896</v>
      </c>
      <c r="D140" s="14">
        <f t="shared" si="33"/>
        <v>173.82785087719299</v>
      </c>
      <c r="E140" s="14">
        <f t="shared" si="34"/>
        <v>163.83004385964912</v>
      </c>
      <c r="F140" s="14">
        <f t="shared" si="35"/>
        <v>169.60197368421049</v>
      </c>
      <c r="G140" s="14">
        <f t="shared" si="36"/>
        <v>188.46381578947364</v>
      </c>
      <c r="H140" s="14">
        <f t="shared" si="37"/>
        <v>248.39912280701753</v>
      </c>
      <c r="I140" s="14">
        <f t="shared" si="38"/>
        <v>263.65350877192986</v>
      </c>
      <c r="J140" s="14">
        <f t="shared" si="39"/>
        <v>230.61951754385964</v>
      </c>
      <c r="K140" s="14">
        <f t="shared" si="40"/>
        <v>186.04166666666666</v>
      </c>
      <c r="L140" s="14">
        <f t="shared" si="41"/>
        <v>183.72258771929825</v>
      </c>
      <c r="M140" s="14">
        <f t="shared" si="42"/>
        <v>191.91666666666666</v>
      </c>
      <c r="N140" s="25">
        <f t="shared" si="30"/>
        <v>193.02896564327486</v>
      </c>
    </row>
    <row r="141" spans="1:14" x14ac:dyDescent="0.3">
      <c r="A141" s="19">
        <v>0.94791666666666696</v>
      </c>
      <c r="B141" s="14">
        <f t="shared" si="31"/>
        <v>164.91228070175438</v>
      </c>
      <c r="C141" s="14">
        <f t="shared" si="32"/>
        <v>151.35855263157896</v>
      </c>
      <c r="D141" s="14">
        <f t="shared" si="33"/>
        <v>173.82785087719299</v>
      </c>
      <c r="E141" s="14">
        <f t="shared" si="34"/>
        <v>163.83004385964912</v>
      </c>
      <c r="F141" s="14">
        <f t="shared" si="35"/>
        <v>169.60197368421049</v>
      </c>
      <c r="G141" s="14">
        <f t="shared" si="36"/>
        <v>188.46381578947364</v>
      </c>
      <c r="H141" s="14">
        <f t="shared" si="37"/>
        <v>248.39912280701753</v>
      </c>
      <c r="I141" s="14">
        <f t="shared" si="38"/>
        <v>263.65350877192986</v>
      </c>
      <c r="J141" s="14">
        <f t="shared" si="39"/>
        <v>230.61951754385964</v>
      </c>
      <c r="K141" s="14">
        <f t="shared" si="40"/>
        <v>186.04166666666666</v>
      </c>
      <c r="L141" s="14">
        <f t="shared" si="41"/>
        <v>183.72258771929825</v>
      </c>
      <c r="M141" s="14">
        <f t="shared" si="42"/>
        <v>191.91666666666666</v>
      </c>
      <c r="N141" s="25">
        <f t="shared" si="30"/>
        <v>193.02896564327486</v>
      </c>
    </row>
    <row r="142" spans="1:14" x14ac:dyDescent="0.3">
      <c r="A142" s="19">
        <v>0.95833333333333304</v>
      </c>
      <c r="B142" s="14">
        <f t="shared" si="31"/>
        <v>164.91228070175438</v>
      </c>
      <c r="C142" s="14">
        <f t="shared" si="32"/>
        <v>151.35855263157896</v>
      </c>
      <c r="D142" s="14">
        <f t="shared" si="33"/>
        <v>173.82785087719299</v>
      </c>
      <c r="E142" s="14">
        <f t="shared" si="34"/>
        <v>163.83004385964912</v>
      </c>
      <c r="F142" s="14">
        <f t="shared" si="35"/>
        <v>169.60197368421049</v>
      </c>
      <c r="G142" s="14">
        <f t="shared" si="36"/>
        <v>188.46381578947364</v>
      </c>
      <c r="H142" s="14">
        <f t="shared" si="37"/>
        <v>248.39912280701753</v>
      </c>
      <c r="I142" s="14">
        <f t="shared" si="38"/>
        <v>263.65350877192986</v>
      </c>
      <c r="J142" s="14">
        <f t="shared" si="39"/>
        <v>230.61951754385964</v>
      </c>
      <c r="K142" s="14">
        <f t="shared" si="40"/>
        <v>186.04166666666666</v>
      </c>
      <c r="L142" s="14">
        <f t="shared" si="41"/>
        <v>183.72258771929825</v>
      </c>
      <c r="M142" s="14">
        <f t="shared" si="42"/>
        <v>191.91666666666666</v>
      </c>
      <c r="N142" s="25">
        <f t="shared" si="30"/>
        <v>193.02896564327486</v>
      </c>
    </row>
    <row r="143" spans="1:14" x14ac:dyDescent="0.3">
      <c r="A143" s="19">
        <v>0.96875</v>
      </c>
      <c r="B143" s="14">
        <f t="shared" si="31"/>
        <v>164.91228070175438</v>
      </c>
      <c r="C143" s="14">
        <f t="shared" si="32"/>
        <v>151.35855263157896</v>
      </c>
      <c r="D143" s="14">
        <f t="shared" si="33"/>
        <v>173.82785087719299</v>
      </c>
      <c r="E143" s="14">
        <f t="shared" si="34"/>
        <v>163.83004385964912</v>
      </c>
      <c r="F143" s="14">
        <f t="shared" si="35"/>
        <v>169.60197368421049</v>
      </c>
      <c r="G143" s="14">
        <f t="shared" si="36"/>
        <v>188.46381578947364</v>
      </c>
      <c r="H143" s="14">
        <f t="shared" si="37"/>
        <v>248.39912280701753</v>
      </c>
      <c r="I143" s="14">
        <f t="shared" si="38"/>
        <v>263.65350877192986</v>
      </c>
      <c r="J143" s="14">
        <f t="shared" si="39"/>
        <v>230.61951754385964</v>
      </c>
      <c r="K143" s="14">
        <f t="shared" si="40"/>
        <v>186.04166666666666</v>
      </c>
      <c r="L143" s="14">
        <f t="shared" si="41"/>
        <v>183.72258771929825</v>
      </c>
      <c r="M143" s="14">
        <f t="shared" si="42"/>
        <v>191.91666666666666</v>
      </c>
      <c r="N143" s="25">
        <f t="shared" si="30"/>
        <v>193.02896564327486</v>
      </c>
    </row>
    <row r="144" spans="1:14" x14ac:dyDescent="0.3">
      <c r="A144" s="19">
        <v>0.97916666666666696</v>
      </c>
      <c r="B144" s="14">
        <f t="shared" si="31"/>
        <v>164.91228070175438</v>
      </c>
      <c r="C144" s="14">
        <f t="shared" si="32"/>
        <v>151.35855263157896</v>
      </c>
      <c r="D144" s="14">
        <f t="shared" si="33"/>
        <v>173.82785087719299</v>
      </c>
      <c r="E144" s="14">
        <f t="shared" si="34"/>
        <v>163.83004385964912</v>
      </c>
      <c r="F144" s="14">
        <f t="shared" si="35"/>
        <v>169.60197368421049</v>
      </c>
      <c r="G144" s="14">
        <f t="shared" si="36"/>
        <v>188.46381578947364</v>
      </c>
      <c r="H144" s="14">
        <f t="shared" si="37"/>
        <v>248.39912280701753</v>
      </c>
      <c r="I144" s="14">
        <f t="shared" si="38"/>
        <v>263.65350877192986</v>
      </c>
      <c r="J144" s="14">
        <f t="shared" si="39"/>
        <v>230.61951754385964</v>
      </c>
      <c r="K144" s="14">
        <f t="shared" si="40"/>
        <v>186.04166666666666</v>
      </c>
      <c r="L144" s="14">
        <f t="shared" si="41"/>
        <v>183.72258771929825</v>
      </c>
      <c r="M144" s="14">
        <f t="shared" si="42"/>
        <v>191.91666666666666</v>
      </c>
      <c r="N144" s="25">
        <f t="shared" si="30"/>
        <v>193.02896564327486</v>
      </c>
    </row>
    <row r="145" spans="1:14" x14ac:dyDescent="0.3">
      <c r="A145" s="19">
        <v>0.98958333333333304</v>
      </c>
      <c r="B145" s="14">
        <f t="shared" si="31"/>
        <v>164.91228070175438</v>
      </c>
      <c r="C145" s="14">
        <f t="shared" si="32"/>
        <v>151.35855263157896</v>
      </c>
      <c r="D145" s="14">
        <f t="shared" si="33"/>
        <v>173.82785087719299</v>
      </c>
      <c r="E145" s="14">
        <f t="shared" si="34"/>
        <v>163.83004385964912</v>
      </c>
      <c r="F145" s="14">
        <f t="shared" si="35"/>
        <v>169.60197368421049</v>
      </c>
      <c r="G145" s="14">
        <f t="shared" si="36"/>
        <v>188.46381578947364</v>
      </c>
      <c r="H145" s="14">
        <f t="shared" si="37"/>
        <v>248.39912280701753</v>
      </c>
      <c r="I145" s="14">
        <f t="shared" si="38"/>
        <v>263.65350877192986</v>
      </c>
      <c r="J145" s="14">
        <f t="shared" si="39"/>
        <v>230.61951754385964</v>
      </c>
      <c r="K145" s="14">
        <f t="shared" si="40"/>
        <v>186.04166666666666</v>
      </c>
      <c r="L145" s="14">
        <f t="shared" si="41"/>
        <v>183.72258771929825</v>
      </c>
      <c r="M145" s="14">
        <f t="shared" si="42"/>
        <v>191.91666666666666</v>
      </c>
      <c r="N145" s="25">
        <f t="shared" si="30"/>
        <v>193.02896564327486</v>
      </c>
    </row>
    <row r="146" spans="1:14" ht="18" x14ac:dyDescent="0.3">
      <c r="M146" s="26" t="s">
        <v>35</v>
      </c>
      <c r="N146" s="27">
        <f>AVERAGE(N50:N145)</f>
        <v>154.21782255116941</v>
      </c>
    </row>
    <row r="147" spans="1:14" x14ac:dyDescent="0.3">
      <c r="A147" s="3" t="s">
        <v>31</v>
      </c>
      <c r="B147" s="3" t="s">
        <v>37</v>
      </c>
      <c r="C147" s="3" t="s">
        <v>38</v>
      </c>
      <c r="D147" s="3" t="s">
        <v>39</v>
      </c>
      <c r="E147" s="3" t="s">
        <v>40</v>
      </c>
      <c r="F147" s="3" t="s">
        <v>41</v>
      </c>
      <c r="G147" s="3" t="s">
        <v>42</v>
      </c>
      <c r="H147" s="3" t="s">
        <v>43</v>
      </c>
      <c r="I147" s="3" t="s">
        <v>44</v>
      </c>
      <c r="J147" s="3" t="s">
        <v>45</v>
      </c>
      <c r="K147" s="3" t="s">
        <v>46</v>
      </c>
      <c r="L147" s="3" t="s">
        <v>47</v>
      </c>
      <c r="M147" s="3" t="s">
        <v>48</v>
      </c>
      <c r="N147" s="24" t="s">
        <v>36</v>
      </c>
    </row>
    <row r="148" spans="1:14" x14ac:dyDescent="0.3">
      <c r="A148" s="19">
        <v>0</v>
      </c>
      <c r="B148" s="14">
        <f>B50+1200</f>
        <v>1213.3333333333333</v>
      </c>
      <c r="C148" s="14">
        <f>C50+1200</f>
        <v>1212.2375</v>
      </c>
      <c r="D148" s="14">
        <f t="shared" ref="D148:M148" si="43">D50+1200</f>
        <v>1214.0541666666666</v>
      </c>
      <c r="E148" s="14">
        <f t="shared" si="43"/>
        <v>1213.2458333333334</v>
      </c>
      <c r="F148" s="14">
        <f t="shared" si="43"/>
        <v>1213.7125000000001</v>
      </c>
      <c r="G148" s="14">
        <f t="shared" si="43"/>
        <v>1215.2375</v>
      </c>
      <c r="H148" s="14">
        <f t="shared" si="43"/>
        <v>1220.0833333333333</v>
      </c>
      <c r="I148" s="14">
        <f t="shared" si="43"/>
        <v>1221.3166666666666</v>
      </c>
      <c r="J148" s="14">
        <f t="shared" si="43"/>
        <v>1218.6458333333333</v>
      </c>
      <c r="K148" s="14">
        <f t="shared" si="43"/>
        <v>1215.0416666666667</v>
      </c>
      <c r="L148" s="14">
        <f t="shared" si="43"/>
        <v>1214.8541666666667</v>
      </c>
      <c r="M148" s="14">
        <f t="shared" si="43"/>
        <v>1215.5166666666667</v>
      </c>
      <c r="N148" s="25">
        <f>AVERAGE(B148:M148)</f>
        <v>1215.606597222222</v>
      </c>
    </row>
    <row r="149" spans="1:14" x14ac:dyDescent="0.3">
      <c r="A149" s="19">
        <v>1.0416666666666666E-2</v>
      </c>
      <c r="B149" s="14">
        <f t="shared" ref="B149:M212" si="44">B51+1200</f>
        <v>1213.3333333333333</v>
      </c>
      <c r="C149" s="14">
        <f t="shared" si="44"/>
        <v>1212.2375</v>
      </c>
      <c r="D149" s="14">
        <f t="shared" si="44"/>
        <v>1214.0541666666666</v>
      </c>
      <c r="E149" s="14">
        <f t="shared" si="44"/>
        <v>1213.2458333333334</v>
      </c>
      <c r="F149" s="14">
        <f t="shared" si="44"/>
        <v>1213.7125000000001</v>
      </c>
      <c r="G149" s="14">
        <f t="shared" si="44"/>
        <v>1215.2375</v>
      </c>
      <c r="H149" s="14">
        <f t="shared" si="44"/>
        <v>1220.0833333333333</v>
      </c>
      <c r="I149" s="14">
        <f t="shared" si="44"/>
        <v>1221.3166666666666</v>
      </c>
      <c r="J149" s="14">
        <f t="shared" si="44"/>
        <v>1218.6458333333333</v>
      </c>
      <c r="K149" s="14">
        <f t="shared" si="44"/>
        <v>1215.0416666666667</v>
      </c>
      <c r="L149" s="14">
        <f t="shared" si="44"/>
        <v>1214.8541666666667</v>
      </c>
      <c r="M149" s="14">
        <f t="shared" si="44"/>
        <v>1215.5166666666667</v>
      </c>
      <c r="N149" s="25">
        <f t="shared" ref="N149:N212" si="45">AVERAGE(B149:M149)</f>
        <v>1215.606597222222</v>
      </c>
    </row>
    <row r="150" spans="1:14" x14ac:dyDescent="0.3">
      <c r="A150" s="19">
        <v>2.0833333333333301E-2</v>
      </c>
      <c r="B150" s="14">
        <f t="shared" si="44"/>
        <v>1213.3333333333333</v>
      </c>
      <c r="C150" s="14">
        <f t="shared" si="44"/>
        <v>1212.2375</v>
      </c>
      <c r="D150" s="14">
        <f t="shared" si="44"/>
        <v>1214.0541666666666</v>
      </c>
      <c r="E150" s="14">
        <f t="shared" si="44"/>
        <v>1213.2458333333334</v>
      </c>
      <c r="F150" s="14">
        <f t="shared" si="44"/>
        <v>1213.7125000000001</v>
      </c>
      <c r="G150" s="14">
        <f t="shared" si="44"/>
        <v>1215.2375</v>
      </c>
      <c r="H150" s="14">
        <f t="shared" si="44"/>
        <v>1220.0833333333333</v>
      </c>
      <c r="I150" s="14">
        <f t="shared" si="44"/>
        <v>1221.3166666666666</v>
      </c>
      <c r="J150" s="14">
        <f t="shared" si="44"/>
        <v>1218.6458333333333</v>
      </c>
      <c r="K150" s="14">
        <f t="shared" si="44"/>
        <v>1215.0416666666667</v>
      </c>
      <c r="L150" s="14">
        <f t="shared" si="44"/>
        <v>1214.8541666666667</v>
      </c>
      <c r="M150" s="14">
        <f t="shared" si="44"/>
        <v>1215.5166666666667</v>
      </c>
      <c r="N150" s="25">
        <f t="shared" si="45"/>
        <v>1215.606597222222</v>
      </c>
    </row>
    <row r="151" spans="1:14" x14ac:dyDescent="0.3">
      <c r="A151" s="19">
        <v>3.125E-2</v>
      </c>
      <c r="B151" s="14">
        <f t="shared" si="44"/>
        <v>1213.3333333333333</v>
      </c>
      <c r="C151" s="14">
        <f t="shared" si="44"/>
        <v>1212.2375</v>
      </c>
      <c r="D151" s="14">
        <f t="shared" si="44"/>
        <v>1214.0541666666666</v>
      </c>
      <c r="E151" s="14">
        <f t="shared" si="44"/>
        <v>1213.2458333333334</v>
      </c>
      <c r="F151" s="14">
        <f t="shared" si="44"/>
        <v>1213.7125000000001</v>
      </c>
      <c r="G151" s="14">
        <f t="shared" si="44"/>
        <v>1215.2375</v>
      </c>
      <c r="H151" s="14">
        <f t="shared" si="44"/>
        <v>1220.0833333333333</v>
      </c>
      <c r="I151" s="14">
        <f t="shared" si="44"/>
        <v>1221.3166666666666</v>
      </c>
      <c r="J151" s="14">
        <f t="shared" si="44"/>
        <v>1218.6458333333333</v>
      </c>
      <c r="K151" s="14">
        <f t="shared" si="44"/>
        <v>1215.0416666666667</v>
      </c>
      <c r="L151" s="14">
        <f t="shared" si="44"/>
        <v>1214.8541666666667</v>
      </c>
      <c r="M151" s="14">
        <f t="shared" si="44"/>
        <v>1215.5166666666667</v>
      </c>
      <c r="N151" s="25">
        <f t="shared" si="45"/>
        <v>1215.606597222222</v>
      </c>
    </row>
    <row r="152" spans="1:14" x14ac:dyDescent="0.3">
      <c r="A152" s="19">
        <v>4.1666666666666699E-2</v>
      </c>
      <c r="B152" s="14">
        <f t="shared" si="44"/>
        <v>1213.3333333333333</v>
      </c>
      <c r="C152" s="14">
        <f t="shared" si="44"/>
        <v>1212.2375</v>
      </c>
      <c r="D152" s="14">
        <f t="shared" si="44"/>
        <v>1214.0541666666666</v>
      </c>
      <c r="E152" s="14">
        <f t="shared" si="44"/>
        <v>1213.2458333333334</v>
      </c>
      <c r="F152" s="14">
        <f t="shared" si="44"/>
        <v>1213.7125000000001</v>
      </c>
      <c r="G152" s="14">
        <f t="shared" si="44"/>
        <v>1215.2375</v>
      </c>
      <c r="H152" s="14">
        <f t="shared" si="44"/>
        <v>1220.0833333333333</v>
      </c>
      <c r="I152" s="14">
        <f t="shared" si="44"/>
        <v>1221.3166666666666</v>
      </c>
      <c r="J152" s="14">
        <f t="shared" si="44"/>
        <v>1218.6458333333333</v>
      </c>
      <c r="K152" s="14">
        <f t="shared" si="44"/>
        <v>1215.0416666666667</v>
      </c>
      <c r="L152" s="14">
        <f t="shared" si="44"/>
        <v>1214.8541666666667</v>
      </c>
      <c r="M152" s="14">
        <f t="shared" si="44"/>
        <v>1215.5166666666667</v>
      </c>
      <c r="N152" s="25">
        <f t="shared" si="45"/>
        <v>1215.606597222222</v>
      </c>
    </row>
    <row r="153" spans="1:14" x14ac:dyDescent="0.3">
      <c r="A153" s="19">
        <v>5.2083333333333301E-2</v>
      </c>
      <c r="B153" s="14">
        <f t="shared" si="44"/>
        <v>1213.3333333333333</v>
      </c>
      <c r="C153" s="14">
        <f t="shared" si="44"/>
        <v>1212.2375</v>
      </c>
      <c r="D153" s="14">
        <f t="shared" si="44"/>
        <v>1214.0541666666666</v>
      </c>
      <c r="E153" s="14">
        <f t="shared" si="44"/>
        <v>1213.2458333333334</v>
      </c>
      <c r="F153" s="14">
        <f t="shared" si="44"/>
        <v>1213.7125000000001</v>
      </c>
      <c r="G153" s="14">
        <f t="shared" si="44"/>
        <v>1215.2375</v>
      </c>
      <c r="H153" s="14">
        <f t="shared" si="44"/>
        <v>1220.0833333333333</v>
      </c>
      <c r="I153" s="14">
        <f t="shared" si="44"/>
        <v>1221.3166666666666</v>
      </c>
      <c r="J153" s="14">
        <f t="shared" si="44"/>
        <v>1218.6458333333333</v>
      </c>
      <c r="K153" s="14">
        <f t="shared" si="44"/>
        <v>1215.0416666666667</v>
      </c>
      <c r="L153" s="14">
        <f t="shared" si="44"/>
        <v>1214.8541666666667</v>
      </c>
      <c r="M153" s="14">
        <f t="shared" si="44"/>
        <v>1215.5166666666667</v>
      </c>
      <c r="N153" s="25">
        <f t="shared" si="45"/>
        <v>1215.606597222222</v>
      </c>
    </row>
    <row r="154" spans="1:14" x14ac:dyDescent="0.3">
      <c r="A154" s="19">
        <v>6.25E-2</v>
      </c>
      <c r="B154" s="14">
        <f t="shared" si="44"/>
        <v>1213.3333333333333</v>
      </c>
      <c r="C154" s="14">
        <f t="shared" si="44"/>
        <v>1212.2375</v>
      </c>
      <c r="D154" s="14">
        <f t="shared" si="44"/>
        <v>1214.0541666666666</v>
      </c>
      <c r="E154" s="14">
        <f t="shared" si="44"/>
        <v>1213.2458333333334</v>
      </c>
      <c r="F154" s="14">
        <f t="shared" si="44"/>
        <v>1213.7125000000001</v>
      </c>
      <c r="G154" s="14">
        <f t="shared" si="44"/>
        <v>1215.2375</v>
      </c>
      <c r="H154" s="14">
        <f t="shared" si="44"/>
        <v>1220.0833333333333</v>
      </c>
      <c r="I154" s="14">
        <f t="shared" si="44"/>
        <v>1221.3166666666666</v>
      </c>
      <c r="J154" s="14">
        <f t="shared" si="44"/>
        <v>1218.6458333333333</v>
      </c>
      <c r="K154" s="14">
        <f t="shared" si="44"/>
        <v>1215.0416666666667</v>
      </c>
      <c r="L154" s="14">
        <f t="shared" si="44"/>
        <v>1214.8541666666667</v>
      </c>
      <c r="M154" s="14">
        <f t="shared" si="44"/>
        <v>1215.5166666666667</v>
      </c>
      <c r="N154" s="25">
        <f t="shared" si="45"/>
        <v>1215.606597222222</v>
      </c>
    </row>
    <row r="155" spans="1:14" x14ac:dyDescent="0.3">
      <c r="A155" s="19">
        <v>7.2916666666666699E-2</v>
      </c>
      <c r="B155" s="14">
        <f t="shared" si="44"/>
        <v>1213.3333333333333</v>
      </c>
      <c r="C155" s="14">
        <f t="shared" si="44"/>
        <v>1212.2375</v>
      </c>
      <c r="D155" s="14">
        <f t="shared" si="44"/>
        <v>1214.0541666666666</v>
      </c>
      <c r="E155" s="14">
        <f t="shared" si="44"/>
        <v>1213.2458333333334</v>
      </c>
      <c r="F155" s="14">
        <f t="shared" si="44"/>
        <v>1213.7125000000001</v>
      </c>
      <c r="G155" s="14">
        <f t="shared" si="44"/>
        <v>1215.2375</v>
      </c>
      <c r="H155" s="14">
        <f t="shared" si="44"/>
        <v>1220.0833333333333</v>
      </c>
      <c r="I155" s="14">
        <f t="shared" si="44"/>
        <v>1221.3166666666666</v>
      </c>
      <c r="J155" s="14">
        <f t="shared" si="44"/>
        <v>1218.6458333333333</v>
      </c>
      <c r="K155" s="14">
        <f t="shared" si="44"/>
        <v>1215.0416666666667</v>
      </c>
      <c r="L155" s="14">
        <f t="shared" si="44"/>
        <v>1214.8541666666667</v>
      </c>
      <c r="M155" s="14">
        <f t="shared" si="44"/>
        <v>1215.5166666666667</v>
      </c>
      <c r="N155" s="25">
        <f t="shared" si="45"/>
        <v>1215.606597222222</v>
      </c>
    </row>
    <row r="156" spans="1:14" x14ac:dyDescent="0.3">
      <c r="A156" s="19">
        <v>8.3333333333333301E-2</v>
      </c>
      <c r="B156" s="14">
        <f t="shared" si="44"/>
        <v>1213.3333333333333</v>
      </c>
      <c r="C156" s="14">
        <f t="shared" si="44"/>
        <v>1212.2375</v>
      </c>
      <c r="D156" s="14">
        <f t="shared" si="44"/>
        <v>1214.0541666666666</v>
      </c>
      <c r="E156" s="14">
        <f t="shared" si="44"/>
        <v>1213.2458333333334</v>
      </c>
      <c r="F156" s="14">
        <f t="shared" si="44"/>
        <v>1213.7125000000001</v>
      </c>
      <c r="G156" s="14">
        <f t="shared" si="44"/>
        <v>1215.2375</v>
      </c>
      <c r="H156" s="14">
        <f t="shared" si="44"/>
        <v>1220.0833333333333</v>
      </c>
      <c r="I156" s="14">
        <f t="shared" si="44"/>
        <v>1221.3166666666666</v>
      </c>
      <c r="J156" s="14">
        <f t="shared" si="44"/>
        <v>1218.6458333333333</v>
      </c>
      <c r="K156" s="14">
        <f t="shared" si="44"/>
        <v>1215.0416666666667</v>
      </c>
      <c r="L156" s="14">
        <f t="shared" si="44"/>
        <v>1214.8541666666667</v>
      </c>
      <c r="M156" s="14">
        <f t="shared" si="44"/>
        <v>1215.5166666666667</v>
      </c>
      <c r="N156" s="25">
        <f t="shared" si="45"/>
        <v>1215.606597222222</v>
      </c>
    </row>
    <row r="157" spans="1:14" x14ac:dyDescent="0.3">
      <c r="A157" s="19">
        <v>9.375E-2</v>
      </c>
      <c r="B157" s="14">
        <f t="shared" si="44"/>
        <v>1213.3333333333333</v>
      </c>
      <c r="C157" s="14">
        <f t="shared" si="44"/>
        <v>1212.2375</v>
      </c>
      <c r="D157" s="14">
        <f t="shared" si="44"/>
        <v>1214.0541666666666</v>
      </c>
      <c r="E157" s="14">
        <f t="shared" si="44"/>
        <v>1213.2458333333334</v>
      </c>
      <c r="F157" s="14">
        <f t="shared" si="44"/>
        <v>1213.7125000000001</v>
      </c>
      <c r="G157" s="14">
        <f t="shared" si="44"/>
        <v>1215.2375</v>
      </c>
      <c r="H157" s="14">
        <f t="shared" si="44"/>
        <v>1220.0833333333333</v>
      </c>
      <c r="I157" s="14">
        <f t="shared" si="44"/>
        <v>1221.3166666666666</v>
      </c>
      <c r="J157" s="14">
        <f t="shared" si="44"/>
        <v>1218.6458333333333</v>
      </c>
      <c r="K157" s="14">
        <f t="shared" si="44"/>
        <v>1215.0416666666667</v>
      </c>
      <c r="L157" s="14">
        <f t="shared" si="44"/>
        <v>1214.8541666666667</v>
      </c>
      <c r="M157" s="14">
        <f t="shared" si="44"/>
        <v>1215.5166666666667</v>
      </c>
      <c r="N157" s="25">
        <f t="shared" si="45"/>
        <v>1215.606597222222</v>
      </c>
    </row>
    <row r="158" spans="1:14" x14ac:dyDescent="0.3">
      <c r="A158" s="19">
        <v>0.104166666666667</v>
      </c>
      <c r="B158" s="14">
        <f t="shared" si="44"/>
        <v>1213.3333333333333</v>
      </c>
      <c r="C158" s="14">
        <f t="shared" si="44"/>
        <v>1212.2375</v>
      </c>
      <c r="D158" s="14">
        <f t="shared" si="44"/>
        <v>1214.0541666666666</v>
      </c>
      <c r="E158" s="14">
        <f t="shared" si="44"/>
        <v>1213.2458333333334</v>
      </c>
      <c r="F158" s="14">
        <f t="shared" si="44"/>
        <v>1213.7125000000001</v>
      </c>
      <c r="G158" s="14">
        <f t="shared" si="44"/>
        <v>1215.2375</v>
      </c>
      <c r="H158" s="14">
        <f t="shared" si="44"/>
        <v>1220.0833333333333</v>
      </c>
      <c r="I158" s="14">
        <f t="shared" si="44"/>
        <v>1221.3166666666666</v>
      </c>
      <c r="J158" s="14">
        <f t="shared" si="44"/>
        <v>1218.6458333333333</v>
      </c>
      <c r="K158" s="14">
        <f t="shared" si="44"/>
        <v>1215.0416666666667</v>
      </c>
      <c r="L158" s="14">
        <f t="shared" si="44"/>
        <v>1214.8541666666667</v>
      </c>
      <c r="M158" s="14">
        <f t="shared" si="44"/>
        <v>1215.5166666666667</v>
      </c>
      <c r="N158" s="25">
        <f t="shared" si="45"/>
        <v>1215.606597222222</v>
      </c>
    </row>
    <row r="159" spans="1:14" x14ac:dyDescent="0.3">
      <c r="A159" s="19">
        <v>0.114583333333333</v>
      </c>
      <c r="B159" s="14">
        <f t="shared" si="44"/>
        <v>1213.3333333333333</v>
      </c>
      <c r="C159" s="14">
        <f t="shared" si="44"/>
        <v>1212.2375</v>
      </c>
      <c r="D159" s="14">
        <f t="shared" si="44"/>
        <v>1214.0541666666666</v>
      </c>
      <c r="E159" s="14">
        <f t="shared" si="44"/>
        <v>1213.2458333333334</v>
      </c>
      <c r="F159" s="14">
        <f t="shared" si="44"/>
        <v>1213.7125000000001</v>
      </c>
      <c r="G159" s="14">
        <f t="shared" si="44"/>
        <v>1215.2375</v>
      </c>
      <c r="H159" s="14">
        <f t="shared" si="44"/>
        <v>1220.0833333333333</v>
      </c>
      <c r="I159" s="14">
        <f t="shared" si="44"/>
        <v>1221.3166666666666</v>
      </c>
      <c r="J159" s="14">
        <f t="shared" si="44"/>
        <v>1218.6458333333333</v>
      </c>
      <c r="K159" s="14">
        <f t="shared" si="44"/>
        <v>1215.0416666666667</v>
      </c>
      <c r="L159" s="14">
        <f t="shared" si="44"/>
        <v>1214.8541666666667</v>
      </c>
      <c r="M159" s="14">
        <f t="shared" si="44"/>
        <v>1215.5166666666667</v>
      </c>
      <c r="N159" s="25">
        <f t="shared" si="45"/>
        <v>1215.606597222222</v>
      </c>
    </row>
    <row r="160" spans="1:14" x14ac:dyDescent="0.3">
      <c r="A160" s="19">
        <v>0.125</v>
      </c>
      <c r="B160" s="14">
        <f t="shared" si="44"/>
        <v>1213.3333333333333</v>
      </c>
      <c r="C160" s="14">
        <f t="shared" si="44"/>
        <v>1212.2375</v>
      </c>
      <c r="D160" s="14">
        <f t="shared" si="44"/>
        <v>1214.0541666666666</v>
      </c>
      <c r="E160" s="14">
        <f t="shared" si="44"/>
        <v>1213.2458333333334</v>
      </c>
      <c r="F160" s="14">
        <f t="shared" si="44"/>
        <v>1213.7125000000001</v>
      </c>
      <c r="G160" s="14">
        <f t="shared" si="44"/>
        <v>1215.2375</v>
      </c>
      <c r="H160" s="14">
        <f t="shared" si="44"/>
        <v>1220.0833333333333</v>
      </c>
      <c r="I160" s="14">
        <f t="shared" si="44"/>
        <v>1221.3166666666666</v>
      </c>
      <c r="J160" s="14">
        <f t="shared" si="44"/>
        <v>1218.6458333333333</v>
      </c>
      <c r="K160" s="14">
        <f t="shared" si="44"/>
        <v>1215.0416666666667</v>
      </c>
      <c r="L160" s="14">
        <f t="shared" si="44"/>
        <v>1214.8541666666667</v>
      </c>
      <c r="M160" s="14">
        <f t="shared" si="44"/>
        <v>1215.5166666666667</v>
      </c>
      <c r="N160" s="25">
        <f t="shared" si="45"/>
        <v>1215.606597222222</v>
      </c>
    </row>
    <row r="161" spans="1:14" x14ac:dyDescent="0.3">
      <c r="A161" s="19">
        <v>0.13541666666666699</v>
      </c>
      <c r="B161" s="14">
        <f t="shared" si="44"/>
        <v>1213.3333333333333</v>
      </c>
      <c r="C161" s="14">
        <f t="shared" si="44"/>
        <v>1212.2375</v>
      </c>
      <c r="D161" s="14">
        <f t="shared" si="44"/>
        <v>1214.0541666666666</v>
      </c>
      <c r="E161" s="14">
        <f t="shared" si="44"/>
        <v>1213.2458333333334</v>
      </c>
      <c r="F161" s="14">
        <f t="shared" si="44"/>
        <v>1213.7125000000001</v>
      </c>
      <c r="G161" s="14">
        <f t="shared" si="44"/>
        <v>1215.2375</v>
      </c>
      <c r="H161" s="14">
        <f t="shared" si="44"/>
        <v>1220.0833333333333</v>
      </c>
      <c r="I161" s="14">
        <f t="shared" si="44"/>
        <v>1221.3166666666666</v>
      </c>
      <c r="J161" s="14">
        <f t="shared" si="44"/>
        <v>1218.6458333333333</v>
      </c>
      <c r="K161" s="14">
        <f t="shared" si="44"/>
        <v>1215.0416666666667</v>
      </c>
      <c r="L161" s="14">
        <f t="shared" si="44"/>
        <v>1214.8541666666667</v>
      </c>
      <c r="M161" s="14">
        <f t="shared" si="44"/>
        <v>1215.5166666666667</v>
      </c>
      <c r="N161" s="25">
        <f t="shared" si="45"/>
        <v>1215.606597222222</v>
      </c>
    </row>
    <row r="162" spans="1:14" x14ac:dyDescent="0.3">
      <c r="A162" s="19">
        <v>0.14583333333333301</v>
      </c>
      <c r="B162" s="14">
        <f t="shared" si="44"/>
        <v>1213.3333333333333</v>
      </c>
      <c r="C162" s="14">
        <f t="shared" si="44"/>
        <v>1212.2375</v>
      </c>
      <c r="D162" s="14">
        <f t="shared" si="44"/>
        <v>1214.0541666666666</v>
      </c>
      <c r="E162" s="14">
        <f t="shared" si="44"/>
        <v>1213.2458333333334</v>
      </c>
      <c r="F162" s="14">
        <f t="shared" si="44"/>
        <v>1213.7125000000001</v>
      </c>
      <c r="G162" s="14">
        <f t="shared" si="44"/>
        <v>1215.2375</v>
      </c>
      <c r="H162" s="14">
        <f t="shared" si="44"/>
        <v>1220.0833333333333</v>
      </c>
      <c r="I162" s="14">
        <f t="shared" si="44"/>
        <v>1221.3166666666666</v>
      </c>
      <c r="J162" s="14">
        <f t="shared" si="44"/>
        <v>1218.6458333333333</v>
      </c>
      <c r="K162" s="14">
        <f t="shared" si="44"/>
        <v>1215.0416666666667</v>
      </c>
      <c r="L162" s="14">
        <f t="shared" si="44"/>
        <v>1214.8541666666667</v>
      </c>
      <c r="M162" s="14">
        <f t="shared" si="44"/>
        <v>1215.5166666666667</v>
      </c>
      <c r="N162" s="25">
        <f t="shared" si="45"/>
        <v>1215.606597222222</v>
      </c>
    </row>
    <row r="163" spans="1:14" x14ac:dyDescent="0.3">
      <c r="A163" s="19">
        <v>0.15625</v>
      </c>
      <c r="B163" s="14">
        <f t="shared" si="44"/>
        <v>1213.3333333333333</v>
      </c>
      <c r="C163" s="14">
        <f t="shared" si="44"/>
        <v>1212.2375</v>
      </c>
      <c r="D163" s="14">
        <f t="shared" si="44"/>
        <v>1214.0541666666666</v>
      </c>
      <c r="E163" s="14">
        <f t="shared" si="44"/>
        <v>1213.2458333333334</v>
      </c>
      <c r="F163" s="14">
        <f t="shared" si="44"/>
        <v>1213.7125000000001</v>
      </c>
      <c r="G163" s="14">
        <f t="shared" si="44"/>
        <v>1215.2375</v>
      </c>
      <c r="H163" s="14">
        <f t="shared" si="44"/>
        <v>1220.0833333333333</v>
      </c>
      <c r="I163" s="14">
        <f t="shared" si="44"/>
        <v>1221.3166666666666</v>
      </c>
      <c r="J163" s="14">
        <f t="shared" si="44"/>
        <v>1218.6458333333333</v>
      </c>
      <c r="K163" s="14">
        <f t="shared" si="44"/>
        <v>1215.0416666666667</v>
      </c>
      <c r="L163" s="14">
        <f t="shared" si="44"/>
        <v>1214.8541666666667</v>
      </c>
      <c r="M163" s="14">
        <f t="shared" si="44"/>
        <v>1215.5166666666667</v>
      </c>
      <c r="N163" s="25">
        <f t="shared" si="45"/>
        <v>1215.606597222222</v>
      </c>
    </row>
    <row r="164" spans="1:14" x14ac:dyDescent="0.3">
      <c r="A164" s="19">
        <v>0.16666666666666699</v>
      </c>
      <c r="B164" s="14">
        <f t="shared" si="44"/>
        <v>1213.3333333333333</v>
      </c>
      <c r="C164" s="14">
        <f t="shared" si="44"/>
        <v>1212.2375</v>
      </c>
      <c r="D164" s="14">
        <f t="shared" si="44"/>
        <v>1214.0541666666666</v>
      </c>
      <c r="E164" s="14">
        <f t="shared" si="44"/>
        <v>1213.2458333333334</v>
      </c>
      <c r="F164" s="14">
        <f t="shared" si="44"/>
        <v>1213.7125000000001</v>
      </c>
      <c r="G164" s="14">
        <f t="shared" si="44"/>
        <v>1215.2375</v>
      </c>
      <c r="H164" s="14">
        <f t="shared" si="44"/>
        <v>1220.0833333333333</v>
      </c>
      <c r="I164" s="14">
        <f t="shared" si="44"/>
        <v>1221.3166666666666</v>
      </c>
      <c r="J164" s="14">
        <f t="shared" si="44"/>
        <v>1218.6458333333333</v>
      </c>
      <c r="K164" s="14">
        <f t="shared" si="44"/>
        <v>1215.0416666666667</v>
      </c>
      <c r="L164" s="14">
        <f t="shared" si="44"/>
        <v>1214.8541666666667</v>
      </c>
      <c r="M164" s="14">
        <f t="shared" si="44"/>
        <v>1215.5166666666667</v>
      </c>
      <c r="N164" s="25">
        <f t="shared" si="45"/>
        <v>1215.606597222222</v>
      </c>
    </row>
    <row r="165" spans="1:14" x14ac:dyDescent="0.3">
      <c r="A165" s="19">
        <v>0.17708333333333301</v>
      </c>
      <c r="B165" s="14">
        <f t="shared" si="44"/>
        <v>1213.3333333333333</v>
      </c>
      <c r="C165" s="14">
        <f t="shared" si="44"/>
        <v>1212.2375</v>
      </c>
      <c r="D165" s="14">
        <f t="shared" si="44"/>
        <v>1214.0541666666666</v>
      </c>
      <c r="E165" s="14">
        <f t="shared" si="44"/>
        <v>1213.2458333333334</v>
      </c>
      <c r="F165" s="14">
        <f t="shared" si="44"/>
        <v>1213.7125000000001</v>
      </c>
      <c r="G165" s="14">
        <f t="shared" si="44"/>
        <v>1215.2375</v>
      </c>
      <c r="H165" s="14">
        <f t="shared" si="44"/>
        <v>1220.0833333333333</v>
      </c>
      <c r="I165" s="14">
        <f t="shared" si="44"/>
        <v>1221.3166666666666</v>
      </c>
      <c r="J165" s="14">
        <f t="shared" si="44"/>
        <v>1218.6458333333333</v>
      </c>
      <c r="K165" s="14">
        <f t="shared" si="44"/>
        <v>1215.0416666666667</v>
      </c>
      <c r="L165" s="14">
        <f t="shared" si="44"/>
        <v>1214.8541666666667</v>
      </c>
      <c r="M165" s="14">
        <f t="shared" si="44"/>
        <v>1215.5166666666667</v>
      </c>
      <c r="N165" s="25">
        <f t="shared" si="45"/>
        <v>1215.606597222222</v>
      </c>
    </row>
    <row r="166" spans="1:14" x14ac:dyDescent="0.3">
      <c r="A166" s="19">
        <v>0.1875</v>
      </c>
      <c r="B166" s="14">
        <f t="shared" si="44"/>
        <v>1213.3333333333333</v>
      </c>
      <c r="C166" s="14">
        <f t="shared" si="44"/>
        <v>1212.2375</v>
      </c>
      <c r="D166" s="14">
        <f t="shared" si="44"/>
        <v>1214.0541666666666</v>
      </c>
      <c r="E166" s="14">
        <f t="shared" si="44"/>
        <v>1213.2458333333334</v>
      </c>
      <c r="F166" s="14">
        <f t="shared" si="44"/>
        <v>1213.7125000000001</v>
      </c>
      <c r="G166" s="14">
        <f t="shared" ref="C166:M181" si="46">G68+1200</f>
        <v>1215.2375</v>
      </c>
      <c r="H166" s="14">
        <f t="shared" si="46"/>
        <v>1220.0833333333333</v>
      </c>
      <c r="I166" s="14">
        <f t="shared" si="46"/>
        <v>1221.3166666666666</v>
      </c>
      <c r="J166" s="14">
        <f t="shared" si="46"/>
        <v>1218.6458333333333</v>
      </c>
      <c r="K166" s="14">
        <f t="shared" si="46"/>
        <v>1215.0416666666667</v>
      </c>
      <c r="L166" s="14">
        <f t="shared" si="46"/>
        <v>1214.8541666666667</v>
      </c>
      <c r="M166" s="14">
        <f t="shared" si="46"/>
        <v>1215.5166666666667</v>
      </c>
      <c r="N166" s="25">
        <f t="shared" si="45"/>
        <v>1215.606597222222</v>
      </c>
    </row>
    <row r="167" spans="1:14" x14ac:dyDescent="0.3">
      <c r="A167" s="19">
        <v>0.19791666666666699</v>
      </c>
      <c r="B167" s="14">
        <f t="shared" si="44"/>
        <v>1213.3333333333333</v>
      </c>
      <c r="C167" s="14">
        <f t="shared" si="46"/>
        <v>1212.2375</v>
      </c>
      <c r="D167" s="14">
        <f t="shared" si="46"/>
        <v>1214.0541666666666</v>
      </c>
      <c r="E167" s="14">
        <f t="shared" si="46"/>
        <v>1213.2458333333334</v>
      </c>
      <c r="F167" s="14">
        <f t="shared" si="46"/>
        <v>1213.7125000000001</v>
      </c>
      <c r="G167" s="14">
        <f t="shared" si="46"/>
        <v>1215.2375</v>
      </c>
      <c r="H167" s="14">
        <f t="shared" si="46"/>
        <v>1220.0833333333333</v>
      </c>
      <c r="I167" s="14">
        <f t="shared" si="46"/>
        <v>1221.3166666666666</v>
      </c>
      <c r="J167" s="14">
        <f t="shared" si="46"/>
        <v>1218.6458333333333</v>
      </c>
      <c r="K167" s="14">
        <f t="shared" si="46"/>
        <v>1215.0416666666667</v>
      </c>
      <c r="L167" s="14">
        <f t="shared" si="46"/>
        <v>1214.8541666666667</v>
      </c>
      <c r="M167" s="14">
        <f t="shared" si="46"/>
        <v>1215.5166666666667</v>
      </c>
      <c r="N167" s="25">
        <f t="shared" si="45"/>
        <v>1215.606597222222</v>
      </c>
    </row>
    <row r="168" spans="1:14" x14ac:dyDescent="0.3">
      <c r="A168" s="19">
        <v>0.20833333333333301</v>
      </c>
      <c r="B168" s="14">
        <f t="shared" si="44"/>
        <v>1213.3333333333333</v>
      </c>
      <c r="C168" s="14">
        <f t="shared" si="46"/>
        <v>1212.2375</v>
      </c>
      <c r="D168" s="14">
        <f t="shared" si="46"/>
        <v>1214.0541666666666</v>
      </c>
      <c r="E168" s="14">
        <f t="shared" si="46"/>
        <v>1213.2458333333334</v>
      </c>
      <c r="F168" s="14">
        <f t="shared" si="46"/>
        <v>1213.7125000000001</v>
      </c>
      <c r="G168" s="14">
        <f t="shared" si="46"/>
        <v>1215.2375</v>
      </c>
      <c r="H168" s="14">
        <f t="shared" si="46"/>
        <v>1220.0833333333333</v>
      </c>
      <c r="I168" s="14">
        <f t="shared" si="46"/>
        <v>1221.3166666666666</v>
      </c>
      <c r="J168" s="14">
        <f t="shared" si="46"/>
        <v>1218.6458333333333</v>
      </c>
      <c r="K168" s="14">
        <f t="shared" si="46"/>
        <v>1215.0416666666667</v>
      </c>
      <c r="L168" s="14">
        <f t="shared" si="46"/>
        <v>1214.8541666666667</v>
      </c>
      <c r="M168" s="14">
        <f t="shared" si="46"/>
        <v>1215.5166666666667</v>
      </c>
      <c r="N168" s="25">
        <f t="shared" si="45"/>
        <v>1215.606597222222</v>
      </c>
    </row>
    <row r="169" spans="1:14" x14ac:dyDescent="0.3">
      <c r="A169" s="19">
        <v>0.21875</v>
      </c>
      <c r="B169" s="14">
        <f t="shared" si="44"/>
        <v>1364.9122807017543</v>
      </c>
      <c r="C169" s="14">
        <f t="shared" si="46"/>
        <v>1351.358552631579</v>
      </c>
      <c r="D169" s="14">
        <f t="shared" si="46"/>
        <v>1373.827850877193</v>
      </c>
      <c r="E169" s="14">
        <f t="shared" si="46"/>
        <v>1363.8300438596491</v>
      </c>
      <c r="F169" s="14">
        <f t="shared" si="46"/>
        <v>1369.6019736842104</v>
      </c>
      <c r="G169" s="14">
        <f t="shared" si="46"/>
        <v>1388.4638157894738</v>
      </c>
      <c r="H169" s="14">
        <f t="shared" si="46"/>
        <v>1448.3991228070176</v>
      </c>
      <c r="I169" s="14">
        <f t="shared" si="46"/>
        <v>1463.6535087719299</v>
      </c>
      <c r="J169" s="14">
        <f t="shared" si="46"/>
        <v>1430.6195175438597</v>
      </c>
      <c r="K169" s="14">
        <f t="shared" si="46"/>
        <v>1386.0416666666667</v>
      </c>
      <c r="L169" s="14">
        <f t="shared" si="46"/>
        <v>1383.7225877192982</v>
      </c>
      <c r="M169" s="14">
        <f t="shared" si="46"/>
        <v>1391.9166666666667</v>
      </c>
      <c r="N169" s="25">
        <f t="shared" si="45"/>
        <v>1393.0289656432744</v>
      </c>
    </row>
    <row r="170" spans="1:14" x14ac:dyDescent="0.3">
      <c r="A170" s="19">
        <v>0.22916666666666699</v>
      </c>
      <c r="B170" s="14">
        <f t="shared" si="44"/>
        <v>1364.9122807017543</v>
      </c>
      <c r="C170" s="14">
        <f t="shared" si="46"/>
        <v>1351.358552631579</v>
      </c>
      <c r="D170" s="14">
        <f t="shared" si="46"/>
        <v>1373.827850877193</v>
      </c>
      <c r="E170" s="14">
        <f t="shared" si="46"/>
        <v>1363.8300438596491</v>
      </c>
      <c r="F170" s="14">
        <f t="shared" si="46"/>
        <v>1369.6019736842104</v>
      </c>
      <c r="G170" s="14">
        <f t="shared" si="46"/>
        <v>1388.4638157894738</v>
      </c>
      <c r="H170" s="14">
        <f t="shared" si="46"/>
        <v>1448.3991228070176</v>
      </c>
      <c r="I170" s="14">
        <f t="shared" si="46"/>
        <v>1463.6535087719299</v>
      </c>
      <c r="J170" s="14">
        <f t="shared" si="46"/>
        <v>1430.6195175438597</v>
      </c>
      <c r="K170" s="14">
        <f t="shared" si="46"/>
        <v>1386.0416666666667</v>
      </c>
      <c r="L170" s="14">
        <f t="shared" si="46"/>
        <v>1383.7225877192982</v>
      </c>
      <c r="M170" s="14">
        <f t="shared" si="46"/>
        <v>1391.9166666666667</v>
      </c>
      <c r="N170" s="25">
        <f t="shared" si="45"/>
        <v>1393.0289656432744</v>
      </c>
    </row>
    <row r="171" spans="1:14" x14ac:dyDescent="0.3">
      <c r="A171" s="19">
        <v>0.23958333333333301</v>
      </c>
      <c r="B171" s="14">
        <f t="shared" si="44"/>
        <v>1364.9122807017543</v>
      </c>
      <c r="C171" s="14">
        <f t="shared" si="46"/>
        <v>1351.358552631579</v>
      </c>
      <c r="D171" s="14">
        <f t="shared" si="46"/>
        <v>1373.827850877193</v>
      </c>
      <c r="E171" s="14">
        <f t="shared" si="46"/>
        <v>1363.8300438596491</v>
      </c>
      <c r="F171" s="14">
        <f t="shared" si="46"/>
        <v>1369.6019736842104</v>
      </c>
      <c r="G171" s="14">
        <f t="shared" si="46"/>
        <v>1388.4638157894738</v>
      </c>
      <c r="H171" s="14">
        <f t="shared" si="46"/>
        <v>1448.3991228070176</v>
      </c>
      <c r="I171" s="14">
        <f t="shared" si="46"/>
        <v>1463.6535087719299</v>
      </c>
      <c r="J171" s="14">
        <f t="shared" si="46"/>
        <v>1430.6195175438597</v>
      </c>
      <c r="K171" s="14">
        <f t="shared" si="46"/>
        <v>1386.0416666666667</v>
      </c>
      <c r="L171" s="14">
        <f t="shared" si="46"/>
        <v>1383.7225877192982</v>
      </c>
      <c r="M171" s="14">
        <f t="shared" si="46"/>
        <v>1391.9166666666667</v>
      </c>
      <c r="N171" s="25">
        <f t="shared" si="45"/>
        <v>1393.0289656432744</v>
      </c>
    </row>
    <row r="172" spans="1:14" x14ac:dyDescent="0.3">
      <c r="A172" s="19">
        <v>0.25</v>
      </c>
      <c r="B172" s="14">
        <f t="shared" si="44"/>
        <v>1364.9122807017543</v>
      </c>
      <c r="C172" s="14">
        <f t="shared" si="46"/>
        <v>1351.358552631579</v>
      </c>
      <c r="D172" s="14">
        <f t="shared" si="46"/>
        <v>1373.827850877193</v>
      </c>
      <c r="E172" s="14">
        <f t="shared" si="46"/>
        <v>1363.8300438596491</v>
      </c>
      <c r="F172" s="14">
        <f t="shared" si="46"/>
        <v>1369.6019736842104</v>
      </c>
      <c r="G172" s="14">
        <f t="shared" si="46"/>
        <v>1388.4638157894738</v>
      </c>
      <c r="H172" s="14">
        <f t="shared" si="46"/>
        <v>1448.3991228070176</v>
      </c>
      <c r="I172" s="14">
        <f t="shared" si="46"/>
        <v>1463.6535087719299</v>
      </c>
      <c r="J172" s="14">
        <f t="shared" si="46"/>
        <v>1430.6195175438597</v>
      </c>
      <c r="K172" s="14">
        <f t="shared" si="46"/>
        <v>1386.0416666666667</v>
      </c>
      <c r="L172" s="14">
        <f t="shared" si="46"/>
        <v>1383.7225877192982</v>
      </c>
      <c r="M172" s="14">
        <f t="shared" si="46"/>
        <v>1391.9166666666667</v>
      </c>
      <c r="N172" s="25">
        <f t="shared" si="45"/>
        <v>1393.0289656432744</v>
      </c>
    </row>
    <row r="173" spans="1:14" x14ac:dyDescent="0.3">
      <c r="A173" s="19">
        <v>0.26041666666666702</v>
      </c>
      <c r="B173" s="14">
        <f t="shared" si="44"/>
        <v>1364.9122807017543</v>
      </c>
      <c r="C173" s="14">
        <f t="shared" si="46"/>
        <v>1351.358552631579</v>
      </c>
      <c r="D173" s="14">
        <f t="shared" si="46"/>
        <v>1373.827850877193</v>
      </c>
      <c r="E173" s="14">
        <f t="shared" si="46"/>
        <v>1363.8300438596491</v>
      </c>
      <c r="F173" s="14">
        <f t="shared" si="46"/>
        <v>1369.6019736842104</v>
      </c>
      <c r="G173" s="14">
        <f t="shared" si="46"/>
        <v>1388.4638157894738</v>
      </c>
      <c r="H173" s="14">
        <f t="shared" si="46"/>
        <v>1448.3991228070176</v>
      </c>
      <c r="I173" s="14">
        <f t="shared" si="46"/>
        <v>1463.6535087719299</v>
      </c>
      <c r="J173" s="14">
        <f t="shared" si="46"/>
        <v>1430.6195175438597</v>
      </c>
      <c r="K173" s="14">
        <f t="shared" si="46"/>
        <v>1386.0416666666667</v>
      </c>
      <c r="L173" s="14">
        <f t="shared" si="46"/>
        <v>1383.7225877192982</v>
      </c>
      <c r="M173" s="14">
        <f t="shared" si="46"/>
        <v>1391.9166666666667</v>
      </c>
      <c r="N173" s="25">
        <f t="shared" si="45"/>
        <v>1393.0289656432744</v>
      </c>
    </row>
    <row r="174" spans="1:14" x14ac:dyDescent="0.3">
      <c r="A174" s="19">
        <v>0.27083333333333298</v>
      </c>
      <c r="B174" s="14">
        <f t="shared" si="44"/>
        <v>1364.9122807017543</v>
      </c>
      <c r="C174" s="14">
        <f t="shared" si="46"/>
        <v>1351.358552631579</v>
      </c>
      <c r="D174" s="14">
        <f t="shared" si="46"/>
        <v>1373.827850877193</v>
      </c>
      <c r="E174" s="14">
        <f t="shared" si="46"/>
        <v>1363.8300438596491</v>
      </c>
      <c r="F174" s="14">
        <f t="shared" si="46"/>
        <v>1369.6019736842104</v>
      </c>
      <c r="G174" s="14">
        <f t="shared" si="46"/>
        <v>1388.4638157894738</v>
      </c>
      <c r="H174" s="14">
        <f t="shared" si="46"/>
        <v>1448.3991228070176</v>
      </c>
      <c r="I174" s="14">
        <f t="shared" si="46"/>
        <v>1463.6535087719299</v>
      </c>
      <c r="J174" s="14">
        <f t="shared" si="46"/>
        <v>1430.6195175438597</v>
      </c>
      <c r="K174" s="14">
        <f t="shared" si="46"/>
        <v>1386.0416666666667</v>
      </c>
      <c r="L174" s="14">
        <f t="shared" si="46"/>
        <v>1383.7225877192982</v>
      </c>
      <c r="M174" s="14">
        <f t="shared" si="46"/>
        <v>1391.9166666666667</v>
      </c>
      <c r="N174" s="25">
        <f t="shared" si="45"/>
        <v>1393.0289656432744</v>
      </c>
    </row>
    <row r="175" spans="1:14" x14ac:dyDescent="0.3">
      <c r="A175" s="19">
        <v>0.28125</v>
      </c>
      <c r="B175" s="14">
        <f t="shared" si="44"/>
        <v>1364.9122807017543</v>
      </c>
      <c r="C175" s="14">
        <f t="shared" si="46"/>
        <v>1351.358552631579</v>
      </c>
      <c r="D175" s="14">
        <f t="shared" si="46"/>
        <v>1373.827850877193</v>
      </c>
      <c r="E175" s="14">
        <f t="shared" si="46"/>
        <v>1363.8300438596491</v>
      </c>
      <c r="F175" s="14">
        <f t="shared" si="46"/>
        <v>1369.6019736842104</v>
      </c>
      <c r="G175" s="14">
        <f t="shared" si="46"/>
        <v>1388.4638157894738</v>
      </c>
      <c r="H175" s="14">
        <f t="shared" si="46"/>
        <v>1448.3991228070176</v>
      </c>
      <c r="I175" s="14">
        <f t="shared" si="46"/>
        <v>1463.6535087719299</v>
      </c>
      <c r="J175" s="14">
        <f t="shared" si="46"/>
        <v>1430.6195175438597</v>
      </c>
      <c r="K175" s="14">
        <f t="shared" si="46"/>
        <v>1386.0416666666667</v>
      </c>
      <c r="L175" s="14">
        <f t="shared" si="46"/>
        <v>1383.7225877192982</v>
      </c>
      <c r="M175" s="14">
        <f t="shared" si="46"/>
        <v>1391.9166666666667</v>
      </c>
      <c r="N175" s="25">
        <f t="shared" si="45"/>
        <v>1393.0289656432744</v>
      </c>
    </row>
    <row r="176" spans="1:14" x14ac:dyDescent="0.3">
      <c r="A176" s="19">
        <v>0.29166666666666702</v>
      </c>
      <c r="B176" s="14">
        <f t="shared" si="44"/>
        <v>1364.9122807017543</v>
      </c>
      <c r="C176" s="14">
        <f t="shared" si="46"/>
        <v>1351.358552631579</v>
      </c>
      <c r="D176" s="14">
        <f t="shared" si="46"/>
        <v>1373.827850877193</v>
      </c>
      <c r="E176" s="14">
        <f t="shared" si="46"/>
        <v>1363.8300438596491</v>
      </c>
      <c r="F176" s="14">
        <f t="shared" si="46"/>
        <v>1369.6019736842104</v>
      </c>
      <c r="G176" s="14">
        <f t="shared" si="46"/>
        <v>1388.4638157894738</v>
      </c>
      <c r="H176" s="14">
        <f t="shared" si="46"/>
        <v>1448.3991228070176</v>
      </c>
      <c r="I176" s="14">
        <f t="shared" si="46"/>
        <v>1463.6535087719299</v>
      </c>
      <c r="J176" s="14">
        <f t="shared" si="46"/>
        <v>1430.6195175438597</v>
      </c>
      <c r="K176" s="14">
        <f t="shared" si="46"/>
        <v>1386.0416666666667</v>
      </c>
      <c r="L176" s="14">
        <f t="shared" si="46"/>
        <v>1383.7225877192982</v>
      </c>
      <c r="M176" s="14">
        <f t="shared" si="46"/>
        <v>1391.9166666666667</v>
      </c>
      <c r="N176" s="25">
        <f t="shared" si="45"/>
        <v>1393.0289656432744</v>
      </c>
    </row>
    <row r="177" spans="1:14" x14ac:dyDescent="0.3">
      <c r="A177" s="19">
        <v>0.30208333333333298</v>
      </c>
      <c r="B177" s="14">
        <f t="shared" si="44"/>
        <v>1364.9122807017543</v>
      </c>
      <c r="C177" s="14">
        <f t="shared" si="46"/>
        <v>1351.358552631579</v>
      </c>
      <c r="D177" s="14">
        <f t="shared" si="46"/>
        <v>1373.827850877193</v>
      </c>
      <c r="E177" s="14">
        <f t="shared" si="46"/>
        <v>1363.8300438596491</v>
      </c>
      <c r="F177" s="14">
        <f t="shared" si="46"/>
        <v>1369.6019736842104</v>
      </c>
      <c r="G177" s="14">
        <f t="shared" si="46"/>
        <v>1388.4638157894738</v>
      </c>
      <c r="H177" s="14">
        <f t="shared" si="46"/>
        <v>1448.3991228070176</v>
      </c>
      <c r="I177" s="14">
        <f t="shared" si="46"/>
        <v>1463.6535087719299</v>
      </c>
      <c r="J177" s="14">
        <f t="shared" si="46"/>
        <v>1430.6195175438597</v>
      </c>
      <c r="K177" s="14">
        <f t="shared" si="46"/>
        <v>1386.0416666666667</v>
      </c>
      <c r="L177" s="14">
        <f t="shared" si="46"/>
        <v>1383.7225877192982</v>
      </c>
      <c r="M177" s="14">
        <f t="shared" si="46"/>
        <v>1391.9166666666667</v>
      </c>
      <c r="N177" s="25">
        <f t="shared" si="45"/>
        <v>1393.0289656432744</v>
      </c>
    </row>
    <row r="178" spans="1:14" x14ac:dyDescent="0.3">
      <c r="A178" s="19">
        <v>0.3125</v>
      </c>
      <c r="B178" s="14">
        <f t="shared" si="44"/>
        <v>1364.9122807017543</v>
      </c>
      <c r="C178" s="14">
        <f t="shared" si="46"/>
        <v>1351.358552631579</v>
      </c>
      <c r="D178" s="14">
        <f t="shared" si="46"/>
        <v>1373.827850877193</v>
      </c>
      <c r="E178" s="14">
        <f t="shared" si="46"/>
        <v>1363.8300438596491</v>
      </c>
      <c r="F178" s="14">
        <f t="shared" si="46"/>
        <v>1369.6019736842104</v>
      </c>
      <c r="G178" s="14">
        <f t="shared" si="46"/>
        <v>1388.4638157894738</v>
      </c>
      <c r="H178" s="14">
        <f t="shared" si="46"/>
        <v>1448.3991228070176</v>
      </c>
      <c r="I178" s="14">
        <f t="shared" si="46"/>
        <v>1463.6535087719299</v>
      </c>
      <c r="J178" s="14">
        <f t="shared" si="46"/>
        <v>1430.6195175438597</v>
      </c>
      <c r="K178" s="14">
        <f t="shared" si="46"/>
        <v>1386.0416666666667</v>
      </c>
      <c r="L178" s="14">
        <f t="shared" si="46"/>
        <v>1383.7225877192982</v>
      </c>
      <c r="M178" s="14">
        <f t="shared" si="46"/>
        <v>1391.9166666666667</v>
      </c>
      <c r="N178" s="25">
        <f t="shared" si="45"/>
        <v>1393.0289656432744</v>
      </c>
    </row>
    <row r="179" spans="1:14" x14ac:dyDescent="0.3">
      <c r="A179" s="19">
        <v>0.32291666666666702</v>
      </c>
      <c r="B179" s="14">
        <f t="shared" si="44"/>
        <v>1364.9122807017543</v>
      </c>
      <c r="C179" s="14">
        <f t="shared" si="46"/>
        <v>1351.358552631579</v>
      </c>
      <c r="D179" s="14">
        <f t="shared" si="46"/>
        <v>1373.827850877193</v>
      </c>
      <c r="E179" s="14">
        <f t="shared" si="46"/>
        <v>1363.8300438596491</v>
      </c>
      <c r="F179" s="14">
        <f t="shared" si="46"/>
        <v>1369.6019736842104</v>
      </c>
      <c r="G179" s="14">
        <f t="shared" si="46"/>
        <v>1388.4638157894738</v>
      </c>
      <c r="H179" s="14">
        <f t="shared" si="46"/>
        <v>1448.3991228070176</v>
      </c>
      <c r="I179" s="14">
        <f t="shared" si="46"/>
        <v>1463.6535087719299</v>
      </c>
      <c r="J179" s="14">
        <f t="shared" si="46"/>
        <v>1430.6195175438597</v>
      </c>
      <c r="K179" s="14">
        <f t="shared" si="46"/>
        <v>1386.0416666666667</v>
      </c>
      <c r="L179" s="14">
        <f t="shared" si="46"/>
        <v>1383.7225877192982</v>
      </c>
      <c r="M179" s="14">
        <f t="shared" si="46"/>
        <v>1391.9166666666667</v>
      </c>
      <c r="N179" s="25">
        <f t="shared" si="45"/>
        <v>1393.0289656432744</v>
      </c>
    </row>
    <row r="180" spans="1:14" x14ac:dyDescent="0.3">
      <c r="A180" s="19">
        <v>0.33333333333333298</v>
      </c>
      <c r="B180" s="14">
        <f t="shared" si="44"/>
        <v>1364.9122807017543</v>
      </c>
      <c r="C180" s="14">
        <f t="shared" si="46"/>
        <v>1351.358552631579</v>
      </c>
      <c r="D180" s="14">
        <f t="shared" si="46"/>
        <v>1373.827850877193</v>
      </c>
      <c r="E180" s="14">
        <f t="shared" si="46"/>
        <v>1363.8300438596491</v>
      </c>
      <c r="F180" s="14">
        <f t="shared" si="46"/>
        <v>1369.6019736842104</v>
      </c>
      <c r="G180" s="14">
        <f t="shared" si="46"/>
        <v>1388.4638157894738</v>
      </c>
      <c r="H180" s="14">
        <f t="shared" si="46"/>
        <v>1448.3991228070176</v>
      </c>
      <c r="I180" s="14">
        <f t="shared" si="46"/>
        <v>1463.6535087719299</v>
      </c>
      <c r="J180" s="14">
        <f t="shared" si="46"/>
        <v>1430.6195175438597</v>
      </c>
      <c r="K180" s="14">
        <f t="shared" si="46"/>
        <v>1386.0416666666667</v>
      </c>
      <c r="L180" s="14">
        <f t="shared" si="46"/>
        <v>1383.7225877192982</v>
      </c>
      <c r="M180" s="14">
        <f t="shared" si="46"/>
        <v>1391.9166666666667</v>
      </c>
      <c r="N180" s="25">
        <f t="shared" si="45"/>
        <v>1393.0289656432744</v>
      </c>
    </row>
    <row r="181" spans="1:14" x14ac:dyDescent="0.3">
      <c r="A181" s="19">
        <v>0.34375</v>
      </c>
      <c r="B181" s="14">
        <f t="shared" si="44"/>
        <v>1364.9122807017543</v>
      </c>
      <c r="C181" s="14">
        <f t="shared" si="46"/>
        <v>1351.358552631579</v>
      </c>
      <c r="D181" s="14">
        <f t="shared" si="46"/>
        <v>1373.827850877193</v>
      </c>
      <c r="E181" s="14">
        <f t="shared" si="46"/>
        <v>1363.8300438596491</v>
      </c>
      <c r="F181" s="14">
        <f t="shared" si="46"/>
        <v>1369.6019736842104</v>
      </c>
      <c r="G181" s="14">
        <f t="shared" si="46"/>
        <v>1388.4638157894738</v>
      </c>
      <c r="H181" s="14">
        <f t="shared" si="46"/>
        <v>1448.3991228070176</v>
      </c>
      <c r="I181" s="14">
        <f t="shared" si="46"/>
        <v>1463.6535087719299</v>
      </c>
      <c r="J181" s="14">
        <f t="shared" si="46"/>
        <v>1430.6195175438597</v>
      </c>
      <c r="K181" s="14">
        <f t="shared" si="46"/>
        <v>1386.0416666666667</v>
      </c>
      <c r="L181" s="14">
        <f t="shared" si="46"/>
        <v>1383.7225877192982</v>
      </c>
      <c r="M181" s="14">
        <f t="shared" si="46"/>
        <v>1391.9166666666667</v>
      </c>
      <c r="N181" s="25">
        <f t="shared" si="45"/>
        <v>1393.0289656432744</v>
      </c>
    </row>
    <row r="182" spans="1:14" x14ac:dyDescent="0.3">
      <c r="A182" s="19">
        <v>0.35416666666666702</v>
      </c>
      <c r="B182" s="14">
        <f t="shared" si="44"/>
        <v>1364.9122807017543</v>
      </c>
      <c r="C182" s="14">
        <f t="shared" ref="C182:M197" si="47">C84+1200</f>
        <v>1351.358552631579</v>
      </c>
      <c r="D182" s="14">
        <f t="shared" si="47"/>
        <v>1373.827850877193</v>
      </c>
      <c r="E182" s="14">
        <f t="shared" si="47"/>
        <v>1363.8300438596491</v>
      </c>
      <c r="F182" s="14">
        <f t="shared" si="47"/>
        <v>1369.6019736842104</v>
      </c>
      <c r="G182" s="14">
        <f t="shared" si="47"/>
        <v>1388.4638157894738</v>
      </c>
      <c r="H182" s="14">
        <f t="shared" si="47"/>
        <v>1448.3991228070176</v>
      </c>
      <c r="I182" s="14">
        <f t="shared" si="47"/>
        <v>1463.6535087719299</v>
      </c>
      <c r="J182" s="14">
        <f t="shared" si="47"/>
        <v>1430.6195175438597</v>
      </c>
      <c r="K182" s="14">
        <f t="shared" si="47"/>
        <v>1386.0416666666667</v>
      </c>
      <c r="L182" s="14">
        <f t="shared" si="47"/>
        <v>1383.7225877192982</v>
      </c>
      <c r="M182" s="14">
        <f t="shared" si="47"/>
        <v>1391.9166666666667</v>
      </c>
      <c r="N182" s="25">
        <f t="shared" si="45"/>
        <v>1393.0289656432744</v>
      </c>
    </row>
    <row r="183" spans="1:14" x14ac:dyDescent="0.3">
      <c r="A183" s="19">
        <v>0.36458333333333298</v>
      </c>
      <c r="B183" s="14">
        <f t="shared" si="44"/>
        <v>1364.9122807017543</v>
      </c>
      <c r="C183" s="14">
        <f t="shared" si="47"/>
        <v>1351.358552631579</v>
      </c>
      <c r="D183" s="14">
        <f t="shared" si="47"/>
        <v>1373.827850877193</v>
      </c>
      <c r="E183" s="14">
        <f t="shared" si="47"/>
        <v>1363.8300438596491</v>
      </c>
      <c r="F183" s="14">
        <f t="shared" si="47"/>
        <v>1369.6019736842104</v>
      </c>
      <c r="G183" s="14">
        <f t="shared" si="47"/>
        <v>1388.4638157894738</v>
      </c>
      <c r="H183" s="14">
        <f t="shared" si="47"/>
        <v>1448.3991228070176</v>
      </c>
      <c r="I183" s="14">
        <f t="shared" si="47"/>
        <v>1463.6535087719299</v>
      </c>
      <c r="J183" s="14">
        <f t="shared" si="47"/>
        <v>1430.6195175438597</v>
      </c>
      <c r="K183" s="14">
        <f t="shared" si="47"/>
        <v>1386.0416666666667</v>
      </c>
      <c r="L183" s="14">
        <f t="shared" si="47"/>
        <v>1383.7225877192982</v>
      </c>
      <c r="M183" s="14">
        <f t="shared" si="47"/>
        <v>1391.9166666666667</v>
      </c>
      <c r="N183" s="25">
        <f t="shared" si="45"/>
        <v>1393.0289656432744</v>
      </c>
    </row>
    <row r="184" spans="1:14" x14ac:dyDescent="0.3">
      <c r="A184" s="19">
        <v>0.375</v>
      </c>
      <c r="B184" s="14">
        <f t="shared" si="44"/>
        <v>1364.9122807017543</v>
      </c>
      <c r="C184" s="14">
        <f t="shared" si="47"/>
        <v>1351.358552631579</v>
      </c>
      <c r="D184" s="14">
        <f t="shared" si="47"/>
        <v>1373.827850877193</v>
      </c>
      <c r="E184" s="14">
        <f t="shared" si="47"/>
        <v>1363.8300438596491</v>
      </c>
      <c r="F184" s="14">
        <f t="shared" si="47"/>
        <v>1369.6019736842104</v>
      </c>
      <c r="G184" s="14">
        <f t="shared" si="47"/>
        <v>1388.4638157894738</v>
      </c>
      <c r="H184" s="14">
        <f t="shared" si="47"/>
        <v>1448.3991228070176</v>
      </c>
      <c r="I184" s="14">
        <f t="shared" si="47"/>
        <v>1463.6535087719299</v>
      </c>
      <c r="J184" s="14">
        <f t="shared" si="47"/>
        <v>1430.6195175438597</v>
      </c>
      <c r="K184" s="14">
        <f t="shared" si="47"/>
        <v>1386.0416666666667</v>
      </c>
      <c r="L184" s="14">
        <f t="shared" si="47"/>
        <v>1383.7225877192982</v>
      </c>
      <c r="M184" s="14">
        <f t="shared" si="47"/>
        <v>1391.9166666666667</v>
      </c>
      <c r="N184" s="25">
        <f t="shared" si="45"/>
        <v>1393.0289656432744</v>
      </c>
    </row>
    <row r="185" spans="1:14" x14ac:dyDescent="0.3">
      <c r="A185" s="19">
        <v>0.38541666666666702</v>
      </c>
      <c r="B185" s="14">
        <f t="shared" si="44"/>
        <v>1364.9122807017543</v>
      </c>
      <c r="C185" s="14">
        <f t="shared" si="47"/>
        <v>1351.358552631579</v>
      </c>
      <c r="D185" s="14">
        <f t="shared" si="47"/>
        <v>1373.827850877193</v>
      </c>
      <c r="E185" s="14">
        <f t="shared" si="47"/>
        <v>1363.8300438596491</v>
      </c>
      <c r="F185" s="14">
        <f t="shared" si="47"/>
        <v>1369.6019736842104</v>
      </c>
      <c r="G185" s="14">
        <f t="shared" si="47"/>
        <v>1388.4638157894738</v>
      </c>
      <c r="H185" s="14">
        <f t="shared" si="47"/>
        <v>1448.3991228070176</v>
      </c>
      <c r="I185" s="14">
        <f t="shared" si="47"/>
        <v>1463.6535087719299</v>
      </c>
      <c r="J185" s="14">
        <f t="shared" si="47"/>
        <v>1430.6195175438597</v>
      </c>
      <c r="K185" s="14">
        <f t="shared" si="47"/>
        <v>1386.0416666666667</v>
      </c>
      <c r="L185" s="14">
        <f t="shared" si="47"/>
        <v>1383.7225877192982</v>
      </c>
      <c r="M185" s="14">
        <f t="shared" si="47"/>
        <v>1391.9166666666667</v>
      </c>
      <c r="N185" s="25">
        <f t="shared" si="45"/>
        <v>1393.0289656432744</v>
      </c>
    </row>
    <row r="186" spans="1:14" x14ac:dyDescent="0.3">
      <c r="A186" s="19">
        <v>0.39583333333333298</v>
      </c>
      <c r="B186" s="14">
        <f t="shared" si="44"/>
        <v>1364.9122807017543</v>
      </c>
      <c r="C186" s="14">
        <f t="shared" si="47"/>
        <v>1351.358552631579</v>
      </c>
      <c r="D186" s="14">
        <f t="shared" si="47"/>
        <v>1373.827850877193</v>
      </c>
      <c r="E186" s="14">
        <f t="shared" si="47"/>
        <v>1363.8300438596491</v>
      </c>
      <c r="F186" s="14">
        <f t="shared" si="47"/>
        <v>1369.6019736842104</v>
      </c>
      <c r="G186" s="14">
        <f t="shared" si="47"/>
        <v>1388.4638157894738</v>
      </c>
      <c r="H186" s="14">
        <f t="shared" si="47"/>
        <v>1448.3991228070176</v>
      </c>
      <c r="I186" s="14">
        <f t="shared" si="47"/>
        <v>1463.6535087719299</v>
      </c>
      <c r="J186" s="14">
        <f t="shared" si="47"/>
        <v>1430.6195175438597</v>
      </c>
      <c r="K186" s="14">
        <f t="shared" si="47"/>
        <v>1386.0416666666667</v>
      </c>
      <c r="L186" s="14">
        <f t="shared" si="47"/>
        <v>1383.7225877192982</v>
      </c>
      <c r="M186" s="14">
        <f t="shared" si="47"/>
        <v>1391.9166666666667</v>
      </c>
      <c r="N186" s="25">
        <f t="shared" si="45"/>
        <v>1393.0289656432744</v>
      </c>
    </row>
    <row r="187" spans="1:14" x14ac:dyDescent="0.3">
      <c r="A187" s="19">
        <v>0.40625</v>
      </c>
      <c r="B187" s="14">
        <f t="shared" si="44"/>
        <v>1364.9122807017543</v>
      </c>
      <c r="C187" s="14">
        <f t="shared" si="47"/>
        <v>1351.358552631579</v>
      </c>
      <c r="D187" s="14">
        <f t="shared" si="47"/>
        <v>1373.827850877193</v>
      </c>
      <c r="E187" s="14">
        <f t="shared" si="47"/>
        <v>1363.8300438596491</v>
      </c>
      <c r="F187" s="14">
        <f t="shared" si="47"/>
        <v>1369.6019736842104</v>
      </c>
      <c r="G187" s="14">
        <f t="shared" si="47"/>
        <v>1388.4638157894738</v>
      </c>
      <c r="H187" s="14">
        <f t="shared" si="47"/>
        <v>1448.3991228070176</v>
      </c>
      <c r="I187" s="14">
        <f t="shared" si="47"/>
        <v>1463.6535087719299</v>
      </c>
      <c r="J187" s="14">
        <f t="shared" si="47"/>
        <v>1430.6195175438597</v>
      </c>
      <c r="K187" s="14">
        <f t="shared" si="47"/>
        <v>1386.0416666666667</v>
      </c>
      <c r="L187" s="14">
        <f t="shared" si="47"/>
        <v>1383.7225877192982</v>
      </c>
      <c r="M187" s="14">
        <f t="shared" si="47"/>
        <v>1391.9166666666667</v>
      </c>
      <c r="N187" s="25">
        <f t="shared" si="45"/>
        <v>1393.0289656432744</v>
      </c>
    </row>
    <row r="188" spans="1:14" x14ac:dyDescent="0.3">
      <c r="A188" s="19">
        <v>0.41666666666666702</v>
      </c>
      <c r="B188" s="14">
        <f t="shared" si="44"/>
        <v>1364.9122807017543</v>
      </c>
      <c r="C188" s="14">
        <f t="shared" si="47"/>
        <v>1351.358552631579</v>
      </c>
      <c r="D188" s="14">
        <f t="shared" si="47"/>
        <v>1373.827850877193</v>
      </c>
      <c r="E188" s="14">
        <f t="shared" si="47"/>
        <v>1363.8300438596491</v>
      </c>
      <c r="F188" s="14">
        <f t="shared" si="47"/>
        <v>1369.6019736842104</v>
      </c>
      <c r="G188" s="14">
        <f t="shared" si="47"/>
        <v>1388.4638157894738</v>
      </c>
      <c r="H188" s="14">
        <f t="shared" si="47"/>
        <v>1448.3991228070176</v>
      </c>
      <c r="I188" s="14">
        <f t="shared" si="47"/>
        <v>1463.6535087719299</v>
      </c>
      <c r="J188" s="14">
        <f t="shared" si="47"/>
        <v>1430.6195175438597</v>
      </c>
      <c r="K188" s="14">
        <f t="shared" si="47"/>
        <v>1386.0416666666667</v>
      </c>
      <c r="L188" s="14">
        <f t="shared" si="47"/>
        <v>1383.7225877192982</v>
      </c>
      <c r="M188" s="14">
        <f t="shared" si="47"/>
        <v>1391.9166666666667</v>
      </c>
      <c r="N188" s="25">
        <f t="shared" si="45"/>
        <v>1393.0289656432744</v>
      </c>
    </row>
    <row r="189" spans="1:14" x14ac:dyDescent="0.3">
      <c r="A189" s="19">
        <v>0.42708333333333298</v>
      </c>
      <c r="B189" s="14">
        <f t="shared" si="44"/>
        <v>1364.9122807017543</v>
      </c>
      <c r="C189" s="14">
        <f t="shared" si="47"/>
        <v>1351.358552631579</v>
      </c>
      <c r="D189" s="14">
        <f t="shared" si="47"/>
        <v>1373.827850877193</v>
      </c>
      <c r="E189" s="14">
        <f t="shared" si="47"/>
        <v>1363.8300438596491</v>
      </c>
      <c r="F189" s="14">
        <f t="shared" si="47"/>
        <v>1369.6019736842104</v>
      </c>
      <c r="G189" s="14">
        <f t="shared" si="47"/>
        <v>1388.4638157894738</v>
      </c>
      <c r="H189" s="14">
        <f t="shared" si="47"/>
        <v>1448.3991228070176</v>
      </c>
      <c r="I189" s="14">
        <f t="shared" si="47"/>
        <v>1463.6535087719299</v>
      </c>
      <c r="J189" s="14">
        <f t="shared" si="47"/>
        <v>1430.6195175438597</v>
      </c>
      <c r="K189" s="14">
        <f t="shared" si="47"/>
        <v>1386.0416666666667</v>
      </c>
      <c r="L189" s="14">
        <f t="shared" si="47"/>
        <v>1383.7225877192982</v>
      </c>
      <c r="M189" s="14">
        <f t="shared" si="47"/>
        <v>1391.9166666666667</v>
      </c>
      <c r="N189" s="25">
        <f t="shared" si="45"/>
        <v>1393.0289656432744</v>
      </c>
    </row>
    <row r="190" spans="1:14" x14ac:dyDescent="0.3">
      <c r="A190" s="19">
        <v>0.4375</v>
      </c>
      <c r="B190" s="14">
        <f t="shared" si="44"/>
        <v>1364.9122807017543</v>
      </c>
      <c r="C190" s="14">
        <f t="shared" si="47"/>
        <v>1351.358552631579</v>
      </c>
      <c r="D190" s="14">
        <f t="shared" si="47"/>
        <v>1373.827850877193</v>
      </c>
      <c r="E190" s="14">
        <f t="shared" si="47"/>
        <v>1363.8300438596491</v>
      </c>
      <c r="F190" s="14">
        <f t="shared" si="47"/>
        <v>1369.6019736842104</v>
      </c>
      <c r="G190" s="14">
        <f t="shared" si="47"/>
        <v>1388.4638157894738</v>
      </c>
      <c r="H190" s="14">
        <f t="shared" si="47"/>
        <v>1448.3991228070176</v>
      </c>
      <c r="I190" s="14">
        <f t="shared" si="47"/>
        <v>1463.6535087719299</v>
      </c>
      <c r="J190" s="14">
        <f t="shared" si="47"/>
        <v>1430.6195175438597</v>
      </c>
      <c r="K190" s="14">
        <f t="shared" si="47"/>
        <v>1386.0416666666667</v>
      </c>
      <c r="L190" s="14">
        <f t="shared" si="47"/>
        <v>1383.7225877192982</v>
      </c>
      <c r="M190" s="14">
        <f t="shared" si="47"/>
        <v>1391.9166666666667</v>
      </c>
      <c r="N190" s="25">
        <f t="shared" si="45"/>
        <v>1393.0289656432744</v>
      </c>
    </row>
    <row r="191" spans="1:14" x14ac:dyDescent="0.3">
      <c r="A191" s="19">
        <v>0.44791666666666702</v>
      </c>
      <c r="B191" s="14">
        <f t="shared" si="44"/>
        <v>1364.9122807017543</v>
      </c>
      <c r="C191" s="14">
        <f t="shared" si="47"/>
        <v>1351.358552631579</v>
      </c>
      <c r="D191" s="14">
        <f t="shared" si="47"/>
        <v>1373.827850877193</v>
      </c>
      <c r="E191" s="14">
        <f t="shared" si="47"/>
        <v>1363.8300438596491</v>
      </c>
      <c r="F191" s="14">
        <f t="shared" si="47"/>
        <v>1369.6019736842104</v>
      </c>
      <c r="G191" s="14">
        <f t="shared" si="47"/>
        <v>1388.4638157894738</v>
      </c>
      <c r="H191" s="14">
        <f t="shared" si="47"/>
        <v>1448.3991228070176</v>
      </c>
      <c r="I191" s="14">
        <f t="shared" si="47"/>
        <v>1463.6535087719299</v>
      </c>
      <c r="J191" s="14">
        <f t="shared" si="47"/>
        <v>1430.6195175438597</v>
      </c>
      <c r="K191" s="14">
        <f t="shared" si="47"/>
        <v>1386.0416666666667</v>
      </c>
      <c r="L191" s="14">
        <f t="shared" si="47"/>
        <v>1383.7225877192982</v>
      </c>
      <c r="M191" s="14">
        <f t="shared" si="47"/>
        <v>1391.9166666666667</v>
      </c>
      <c r="N191" s="25">
        <f t="shared" si="45"/>
        <v>1393.0289656432744</v>
      </c>
    </row>
    <row r="192" spans="1:14" x14ac:dyDescent="0.3">
      <c r="A192" s="19">
        <v>0.45833333333333298</v>
      </c>
      <c r="B192" s="14">
        <f t="shared" si="44"/>
        <v>1364.9122807017543</v>
      </c>
      <c r="C192" s="14">
        <f t="shared" si="47"/>
        <v>1351.358552631579</v>
      </c>
      <c r="D192" s="14">
        <f t="shared" si="47"/>
        <v>1373.827850877193</v>
      </c>
      <c r="E192" s="14">
        <f t="shared" si="47"/>
        <v>1363.8300438596491</v>
      </c>
      <c r="F192" s="14">
        <f t="shared" si="47"/>
        <v>1369.6019736842104</v>
      </c>
      <c r="G192" s="14">
        <f t="shared" si="47"/>
        <v>1388.4638157894738</v>
      </c>
      <c r="H192" s="14">
        <f t="shared" si="47"/>
        <v>1448.3991228070176</v>
      </c>
      <c r="I192" s="14">
        <f t="shared" si="47"/>
        <v>1463.6535087719299</v>
      </c>
      <c r="J192" s="14">
        <f t="shared" si="47"/>
        <v>1430.6195175438597</v>
      </c>
      <c r="K192" s="14">
        <f t="shared" si="47"/>
        <v>1386.0416666666667</v>
      </c>
      <c r="L192" s="14">
        <f t="shared" si="47"/>
        <v>1383.7225877192982</v>
      </c>
      <c r="M192" s="14">
        <f t="shared" si="47"/>
        <v>1391.9166666666667</v>
      </c>
      <c r="N192" s="25">
        <f t="shared" si="45"/>
        <v>1393.0289656432744</v>
      </c>
    </row>
    <row r="193" spans="1:14" x14ac:dyDescent="0.3">
      <c r="A193" s="19">
        <v>0.46875</v>
      </c>
      <c r="B193" s="14">
        <f t="shared" si="44"/>
        <v>1364.9122807017543</v>
      </c>
      <c r="C193" s="14">
        <f t="shared" si="47"/>
        <v>1351.358552631579</v>
      </c>
      <c r="D193" s="14">
        <f t="shared" si="47"/>
        <v>1373.827850877193</v>
      </c>
      <c r="E193" s="14">
        <f t="shared" si="47"/>
        <v>1363.8300438596491</v>
      </c>
      <c r="F193" s="14">
        <f t="shared" si="47"/>
        <v>1369.6019736842104</v>
      </c>
      <c r="G193" s="14">
        <f t="shared" si="47"/>
        <v>1388.4638157894738</v>
      </c>
      <c r="H193" s="14">
        <f t="shared" si="47"/>
        <v>1448.3991228070176</v>
      </c>
      <c r="I193" s="14">
        <f t="shared" si="47"/>
        <v>1463.6535087719299</v>
      </c>
      <c r="J193" s="14">
        <f t="shared" si="47"/>
        <v>1430.6195175438597</v>
      </c>
      <c r="K193" s="14">
        <f t="shared" si="47"/>
        <v>1386.0416666666667</v>
      </c>
      <c r="L193" s="14">
        <f t="shared" si="47"/>
        <v>1383.7225877192982</v>
      </c>
      <c r="M193" s="14">
        <f t="shared" si="47"/>
        <v>1391.9166666666667</v>
      </c>
      <c r="N193" s="25">
        <f t="shared" si="45"/>
        <v>1393.0289656432744</v>
      </c>
    </row>
    <row r="194" spans="1:14" x14ac:dyDescent="0.3">
      <c r="A194" s="19">
        <v>0.47916666666666702</v>
      </c>
      <c r="B194" s="14">
        <f t="shared" si="44"/>
        <v>1364.9122807017543</v>
      </c>
      <c r="C194" s="14">
        <f t="shared" si="47"/>
        <v>1351.358552631579</v>
      </c>
      <c r="D194" s="14">
        <f t="shared" si="47"/>
        <v>1373.827850877193</v>
      </c>
      <c r="E194" s="14">
        <f t="shared" si="47"/>
        <v>1363.8300438596491</v>
      </c>
      <c r="F194" s="14">
        <f t="shared" si="47"/>
        <v>1369.6019736842104</v>
      </c>
      <c r="G194" s="14">
        <f t="shared" si="47"/>
        <v>1388.4638157894738</v>
      </c>
      <c r="H194" s="14">
        <f t="shared" si="47"/>
        <v>1448.3991228070176</v>
      </c>
      <c r="I194" s="14">
        <f t="shared" si="47"/>
        <v>1463.6535087719299</v>
      </c>
      <c r="J194" s="14">
        <f t="shared" si="47"/>
        <v>1430.6195175438597</v>
      </c>
      <c r="K194" s="14">
        <f t="shared" si="47"/>
        <v>1386.0416666666667</v>
      </c>
      <c r="L194" s="14">
        <f t="shared" si="47"/>
        <v>1383.7225877192982</v>
      </c>
      <c r="M194" s="14">
        <f t="shared" si="47"/>
        <v>1391.9166666666667</v>
      </c>
      <c r="N194" s="25">
        <f t="shared" si="45"/>
        <v>1393.0289656432744</v>
      </c>
    </row>
    <row r="195" spans="1:14" x14ac:dyDescent="0.3">
      <c r="A195" s="19">
        <v>0.48958333333333298</v>
      </c>
      <c r="B195" s="14">
        <f t="shared" si="44"/>
        <v>1364.9122807017543</v>
      </c>
      <c r="C195" s="14">
        <f t="shared" si="47"/>
        <v>1351.358552631579</v>
      </c>
      <c r="D195" s="14">
        <f t="shared" si="47"/>
        <v>1373.827850877193</v>
      </c>
      <c r="E195" s="14">
        <f t="shared" si="47"/>
        <v>1363.8300438596491</v>
      </c>
      <c r="F195" s="14">
        <f t="shared" si="47"/>
        <v>1369.6019736842104</v>
      </c>
      <c r="G195" s="14">
        <f t="shared" si="47"/>
        <v>1388.4638157894738</v>
      </c>
      <c r="H195" s="14">
        <f t="shared" si="47"/>
        <v>1448.3991228070176</v>
      </c>
      <c r="I195" s="14">
        <f t="shared" si="47"/>
        <v>1463.6535087719299</v>
      </c>
      <c r="J195" s="14">
        <f t="shared" si="47"/>
        <v>1430.6195175438597</v>
      </c>
      <c r="K195" s="14">
        <f t="shared" si="47"/>
        <v>1386.0416666666667</v>
      </c>
      <c r="L195" s="14">
        <f t="shared" si="47"/>
        <v>1383.7225877192982</v>
      </c>
      <c r="M195" s="14">
        <f t="shared" si="47"/>
        <v>1391.9166666666667</v>
      </c>
      <c r="N195" s="25">
        <f t="shared" si="45"/>
        <v>1393.0289656432744</v>
      </c>
    </row>
    <row r="196" spans="1:14" x14ac:dyDescent="0.3">
      <c r="A196" s="19">
        <v>0.5</v>
      </c>
      <c r="B196" s="14">
        <f t="shared" si="44"/>
        <v>1364.9122807017543</v>
      </c>
      <c r="C196" s="14">
        <f t="shared" si="47"/>
        <v>1351.358552631579</v>
      </c>
      <c r="D196" s="14">
        <f t="shared" si="47"/>
        <v>1373.827850877193</v>
      </c>
      <c r="E196" s="14">
        <f t="shared" si="47"/>
        <v>1363.8300438596491</v>
      </c>
      <c r="F196" s="14">
        <f t="shared" si="47"/>
        <v>1369.6019736842104</v>
      </c>
      <c r="G196" s="14">
        <f t="shared" si="47"/>
        <v>1388.4638157894738</v>
      </c>
      <c r="H196" s="14">
        <f t="shared" si="47"/>
        <v>1448.3991228070176</v>
      </c>
      <c r="I196" s="14">
        <f t="shared" si="47"/>
        <v>1463.6535087719299</v>
      </c>
      <c r="J196" s="14">
        <f t="shared" si="47"/>
        <v>1430.6195175438597</v>
      </c>
      <c r="K196" s="14">
        <f t="shared" si="47"/>
        <v>1386.0416666666667</v>
      </c>
      <c r="L196" s="14">
        <f t="shared" si="47"/>
        <v>1383.7225877192982</v>
      </c>
      <c r="M196" s="14">
        <f t="shared" si="47"/>
        <v>1391.9166666666667</v>
      </c>
      <c r="N196" s="25">
        <f t="shared" si="45"/>
        <v>1393.0289656432744</v>
      </c>
    </row>
    <row r="197" spans="1:14" x14ac:dyDescent="0.3">
      <c r="A197" s="19">
        <v>0.51041666666666696</v>
      </c>
      <c r="B197" s="14">
        <f t="shared" si="44"/>
        <v>1364.9122807017543</v>
      </c>
      <c r="C197" s="14">
        <f t="shared" si="47"/>
        <v>1351.358552631579</v>
      </c>
      <c r="D197" s="14">
        <f t="shared" si="47"/>
        <v>1373.827850877193</v>
      </c>
      <c r="E197" s="14">
        <f t="shared" si="47"/>
        <v>1363.8300438596491</v>
      </c>
      <c r="F197" s="14">
        <f t="shared" si="47"/>
        <v>1369.6019736842104</v>
      </c>
      <c r="G197" s="14">
        <f t="shared" si="47"/>
        <v>1388.4638157894738</v>
      </c>
      <c r="H197" s="14">
        <f t="shared" si="47"/>
        <v>1448.3991228070176</v>
      </c>
      <c r="I197" s="14">
        <f t="shared" si="47"/>
        <v>1463.6535087719299</v>
      </c>
      <c r="J197" s="14">
        <f t="shared" si="47"/>
        <v>1430.6195175438597</v>
      </c>
      <c r="K197" s="14">
        <f t="shared" si="47"/>
        <v>1386.0416666666667</v>
      </c>
      <c r="L197" s="14">
        <f t="shared" si="47"/>
        <v>1383.7225877192982</v>
      </c>
      <c r="M197" s="14">
        <f t="shared" si="47"/>
        <v>1391.9166666666667</v>
      </c>
      <c r="N197" s="25">
        <f t="shared" si="45"/>
        <v>1393.0289656432744</v>
      </c>
    </row>
    <row r="198" spans="1:14" x14ac:dyDescent="0.3">
      <c r="A198" s="19">
        <v>0.52083333333333304</v>
      </c>
      <c r="B198" s="14">
        <f t="shared" si="44"/>
        <v>1364.9122807017543</v>
      </c>
      <c r="C198" s="14">
        <f t="shared" ref="C198:M212" si="48">C100+1200</f>
        <v>1351.358552631579</v>
      </c>
      <c r="D198" s="14">
        <f t="shared" si="48"/>
        <v>1373.827850877193</v>
      </c>
      <c r="E198" s="14">
        <f t="shared" si="48"/>
        <v>1363.8300438596491</v>
      </c>
      <c r="F198" s="14">
        <f t="shared" si="48"/>
        <v>1369.6019736842104</v>
      </c>
      <c r="G198" s="14">
        <f t="shared" si="48"/>
        <v>1388.4638157894738</v>
      </c>
      <c r="H198" s="14">
        <f t="shared" si="48"/>
        <v>1448.3991228070176</v>
      </c>
      <c r="I198" s="14">
        <f t="shared" si="48"/>
        <v>1463.6535087719299</v>
      </c>
      <c r="J198" s="14">
        <f t="shared" si="48"/>
        <v>1430.6195175438597</v>
      </c>
      <c r="K198" s="14">
        <f t="shared" si="48"/>
        <v>1386.0416666666667</v>
      </c>
      <c r="L198" s="14">
        <f t="shared" si="48"/>
        <v>1383.7225877192982</v>
      </c>
      <c r="M198" s="14">
        <f t="shared" si="48"/>
        <v>1391.9166666666667</v>
      </c>
      <c r="N198" s="25">
        <f t="shared" si="45"/>
        <v>1393.0289656432744</v>
      </c>
    </row>
    <row r="199" spans="1:14" x14ac:dyDescent="0.3">
      <c r="A199" s="19">
        <v>0.53125</v>
      </c>
      <c r="B199" s="14">
        <f t="shared" si="44"/>
        <v>1364.9122807017543</v>
      </c>
      <c r="C199" s="14">
        <f t="shared" si="48"/>
        <v>1351.358552631579</v>
      </c>
      <c r="D199" s="14">
        <f t="shared" si="48"/>
        <v>1373.827850877193</v>
      </c>
      <c r="E199" s="14">
        <f t="shared" si="48"/>
        <v>1363.8300438596491</v>
      </c>
      <c r="F199" s="14">
        <f t="shared" si="48"/>
        <v>1369.6019736842104</v>
      </c>
      <c r="G199" s="14">
        <f t="shared" si="48"/>
        <v>1388.4638157894738</v>
      </c>
      <c r="H199" s="14">
        <f t="shared" si="48"/>
        <v>1448.3991228070176</v>
      </c>
      <c r="I199" s="14">
        <f t="shared" si="48"/>
        <v>1463.6535087719299</v>
      </c>
      <c r="J199" s="14">
        <f t="shared" si="48"/>
        <v>1430.6195175438597</v>
      </c>
      <c r="K199" s="14">
        <f t="shared" si="48"/>
        <v>1386.0416666666667</v>
      </c>
      <c r="L199" s="14">
        <f t="shared" si="48"/>
        <v>1383.7225877192982</v>
      </c>
      <c r="M199" s="14">
        <f t="shared" si="48"/>
        <v>1391.9166666666667</v>
      </c>
      <c r="N199" s="25">
        <f t="shared" si="45"/>
        <v>1393.0289656432744</v>
      </c>
    </row>
    <row r="200" spans="1:14" x14ac:dyDescent="0.3">
      <c r="A200" s="19">
        <v>0.54166666666666696</v>
      </c>
      <c r="B200" s="14">
        <f t="shared" si="44"/>
        <v>1364.9122807017543</v>
      </c>
      <c r="C200" s="14">
        <f t="shared" si="48"/>
        <v>1351.358552631579</v>
      </c>
      <c r="D200" s="14">
        <f t="shared" si="48"/>
        <v>1373.827850877193</v>
      </c>
      <c r="E200" s="14">
        <f t="shared" si="48"/>
        <v>1363.8300438596491</v>
      </c>
      <c r="F200" s="14">
        <f t="shared" si="48"/>
        <v>1369.6019736842104</v>
      </c>
      <c r="G200" s="14">
        <f t="shared" si="48"/>
        <v>1388.4638157894738</v>
      </c>
      <c r="H200" s="14">
        <f t="shared" si="48"/>
        <v>1448.3991228070176</v>
      </c>
      <c r="I200" s="14">
        <f t="shared" si="48"/>
        <v>1463.6535087719299</v>
      </c>
      <c r="J200" s="14">
        <f t="shared" si="48"/>
        <v>1430.6195175438597</v>
      </c>
      <c r="K200" s="14">
        <f t="shared" si="48"/>
        <v>1386.0416666666667</v>
      </c>
      <c r="L200" s="14">
        <f t="shared" si="48"/>
        <v>1383.7225877192982</v>
      </c>
      <c r="M200" s="14">
        <f t="shared" si="48"/>
        <v>1391.9166666666667</v>
      </c>
      <c r="N200" s="25">
        <f t="shared" si="45"/>
        <v>1393.0289656432744</v>
      </c>
    </row>
    <row r="201" spans="1:14" x14ac:dyDescent="0.3">
      <c r="A201" s="19">
        <v>0.55208333333333304</v>
      </c>
      <c r="B201" s="14">
        <f t="shared" si="44"/>
        <v>1364.9122807017543</v>
      </c>
      <c r="C201" s="14">
        <f t="shared" si="48"/>
        <v>1351.358552631579</v>
      </c>
      <c r="D201" s="14">
        <f t="shared" si="48"/>
        <v>1373.827850877193</v>
      </c>
      <c r="E201" s="14">
        <f t="shared" si="48"/>
        <v>1363.8300438596491</v>
      </c>
      <c r="F201" s="14">
        <f t="shared" si="48"/>
        <v>1369.6019736842104</v>
      </c>
      <c r="G201" s="14">
        <f t="shared" si="48"/>
        <v>1388.4638157894738</v>
      </c>
      <c r="H201" s="14">
        <f t="shared" si="48"/>
        <v>1448.3991228070176</v>
      </c>
      <c r="I201" s="14">
        <f t="shared" si="48"/>
        <v>1463.6535087719299</v>
      </c>
      <c r="J201" s="14">
        <f t="shared" si="48"/>
        <v>1430.6195175438597</v>
      </c>
      <c r="K201" s="14">
        <f t="shared" si="48"/>
        <v>1386.0416666666667</v>
      </c>
      <c r="L201" s="14">
        <f t="shared" si="48"/>
        <v>1383.7225877192982</v>
      </c>
      <c r="M201" s="14">
        <f t="shared" si="48"/>
        <v>1391.9166666666667</v>
      </c>
      <c r="N201" s="25">
        <f t="shared" si="45"/>
        <v>1393.0289656432744</v>
      </c>
    </row>
    <row r="202" spans="1:14" x14ac:dyDescent="0.3">
      <c r="A202" s="19">
        <v>0.5625</v>
      </c>
      <c r="B202" s="14">
        <f t="shared" si="44"/>
        <v>1364.9122807017543</v>
      </c>
      <c r="C202" s="14">
        <f t="shared" si="48"/>
        <v>1351.358552631579</v>
      </c>
      <c r="D202" s="14">
        <f t="shared" si="48"/>
        <v>1373.827850877193</v>
      </c>
      <c r="E202" s="14">
        <f t="shared" si="48"/>
        <v>1363.8300438596491</v>
      </c>
      <c r="F202" s="14">
        <f t="shared" si="48"/>
        <v>1369.6019736842104</v>
      </c>
      <c r="G202" s="14">
        <f t="shared" si="48"/>
        <v>1388.4638157894738</v>
      </c>
      <c r="H202" s="14">
        <f t="shared" si="48"/>
        <v>1448.3991228070176</v>
      </c>
      <c r="I202" s="14">
        <f t="shared" si="48"/>
        <v>1463.6535087719299</v>
      </c>
      <c r="J202" s="14">
        <f t="shared" si="48"/>
        <v>1430.6195175438597</v>
      </c>
      <c r="K202" s="14">
        <f t="shared" si="48"/>
        <v>1386.0416666666667</v>
      </c>
      <c r="L202" s="14">
        <f t="shared" si="48"/>
        <v>1383.7225877192982</v>
      </c>
      <c r="M202" s="14">
        <f t="shared" si="48"/>
        <v>1391.9166666666667</v>
      </c>
      <c r="N202" s="25">
        <f t="shared" si="45"/>
        <v>1393.0289656432744</v>
      </c>
    </row>
    <row r="203" spans="1:14" x14ac:dyDescent="0.3">
      <c r="A203" s="19">
        <v>0.57291666666666696</v>
      </c>
      <c r="B203" s="14">
        <f t="shared" si="44"/>
        <v>1364.9122807017543</v>
      </c>
      <c r="C203" s="14">
        <f t="shared" si="48"/>
        <v>1351.358552631579</v>
      </c>
      <c r="D203" s="14">
        <f t="shared" si="48"/>
        <v>1373.827850877193</v>
      </c>
      <c r="E203" s="14">
        <f t="shared" si="48"/>
        <v>1363.8300438596491</v>
      </c>
      <c r="F203" s="14">
        <f t="shared" si="48"/>
        <v>1369.6019736842104</v>
      </c>
      <c r="G203" s="14">
        <f t="shared" si="48"/>
        <v>1388.4638157894738</v>
      </c>
      <c r="H203" s="14">
        <f t="shared" si="48"/>
        <v>1448.3991228070176</v>
      </c>
      <c r="I203" s="14">
        <f t="shared" si="48"/>
        <v>1463.6535087719299</v>
      </c>
      <c r="J203" s="14">
        <f t="shared" si="48"/>
        <v>1430.6195175438597</v>
      </c>
      <c r="K203" s="14">
        <f t="shared" si="48"/>
        <v>1386.0416666666667</v>
      </c>
      <c r="L203" s="14">
        <f t="shared" si="48"/>
        <v>1383.7225877192982</v>
      </c>
      <c r="M203" s="14">
        <f t="shared" si="48"/>
        <v>1391.9166666666667</v>
      </c>
      <c r="N203" s="25">
        <f t="shared" si="45"/>
        <v>1393.0289656432744</v>
      </c>
    </row>
    <row r="204" spans="1:14" x14ac:dyDescent="0.3">
      <c r="A204" s="19">
        <v>0.58333333333333304</v>
      </c>
      <c r="B204" s="14">
        <f t="shared" si="44"/>
        <v>1364.9122807017543</v>
      </c>
      <c r="C204" s="14">
        <f t="shared" si="48"/>
        <v>1351.358552631579</v>
      </c>
      <c r="D204" s="14">
        <f t="shared" si="48"/>
        <v>1373.827850877193</v>
      </c>
      <c r="E204" s="14">
        <f t="shared" si="48"/>
        <v>1363.8300438596491</v>
      </c>
      <c r="F204" s="14">
        <f t="shared" si="48"/>
        <v>1369.6019736842104</v>
      </c>
      <c r="G204" s="14">
        <f t="shared" si="48"/>
        <v>1388.4638157894738</v>
      </c>
      <c r="H204" s="14">
        <f t="shared" si="48"/>
        <v>1448.3991228070176</v>
      </c>
      <c r="I204" s="14">
        <f t="shared" si="48"/>
        <v>1463.6535087719299</v>
      </c>
      <c r="J204" s="14">
        <f t="shared" si="48"/>
        <v>1430.6195175438597</v>
      </c>
      <c r="K204" s="14">
        <f t="shared" si="48"/>
        <v>1386.0416666666667</v>
      </c>
      <c r="L204" s="14">
        <f t="shared" si="48"/>
        <v>1383.7225877192982</v>
      </c>
      <c r="M204" s="14">
        <f t="shared" si="48"/>
        <v>1391.9166666666667</v>
      </c>
      <c r="N204" s="25">
        <f t="shared" si="45"/>
        <v>1393.0289656432744</v>
      </c>
    </row>
    <row r="205" spans="1:14" x14ac:dyDescent="0.3">
      <c r="A205" s="19">
        <v>0.59375</v>
      </c>
      <c r="B205" s="14">
        <f t="shared" si="44"/>
        <v>1364.9122807017543</v>
      </c>
      <c r="C205" s="14">
        <f t="shared" si="48"/>
        <v>1351.358552631579</v>
      </c>
      <c r="D205" s="14">
        <f t="shared" si="48"/>
        <v>1373.827850877193</v>
      </c>
      <c r="E205" s="14">
        <f t="shared" si="48"/>
        <v>1363.8300438596491</v>
      </c>
      <c r="F205" s="14">
        <f t="shared" si="48"/>
        <v>1369.6019736842104</v>
      </c>
      <c r="G205" s="14">
        <f t="shared" si="48"/>
        <v>1388.4638157894738</v>
      </c>
      <c r="H205" s="14">
        <f t="shared" si="48"/>
        <v>1448.3991228070176</v>
      </c>
      <c r="I205" s="14">
        <f t="shared" si="48"/>
        <v>1463.6535087719299</v>
      </c>
      <c r="J205" s="14">
        <f t="shared" si="48"/>
        <v>1430.6195175438597</v>
      </c>
      <c r="K205" s="14">
        <f t="shared" si="48"/>
        <v>1386.0416666666667</v>
      </c>
      <c r="L205" s="14">
        <f t="shared" si="48"/>
        <v>1383.7225877192982</v>
      </c>
      <c r="M205" s="14">
        <f t="shared" si="48"/>
        <v>1391.9166666666667</v>
      </c>
      <c r="N205" s="25">
        <f t="shared" si="45"/>
        <v>1393.0289656432744</v>
      </c>
    </row>
    <row r="206" spans="1:14" x14ac:dyDescent="0.3">
      <c r="A206" s="19">
        <v>0.60416666666666696</v>
      </c>
      <c r="B206" s="14">
        <f t="shared" si="44"/>
        <v>1364.9122807017543</v>
      </c>
      <c r="C206" s="14">
        <f t="shared" si="48"/>
        <v>1351.358552631579</v>
      </c>
      <c r="D206" s="14">
        <f t="shared" si="48"/>
        <v>1373.827850877193</v>
      </c>
      <c r="E206" s="14">
        <f t="shared" si="48"/>
        <v>1363.8300438596491</v>
      </c>
      <c r="F206" s="14">
        <f t="shared" si="48"/>
        <v>1369.6019736842104</v>
      </c>
      <c r="G206" s="14">
        <f t="shared" si="48"/>
        <v>1388.4638157894738</v>
      </c>
      <c r="H206" s="14">
        <f t="shared" si="48"/>
        <v>1448.3991228070176</v>
      </c>
      <c r="I206" s="14">
        <f t="shared" si="48"/>
        <v>1463.6535087719299</v>
      </c>
      <c r="J206" s="14">
        <f t="shared" si="48"/>
        <v>1430.6195175438597</v>
      </c>
      <c r="K206" s="14">
        <f t="shared" si="48"/>
        <v>1386.0416666666667</v>
      </c>
      <c r="L206" s="14">
        <f t="shared" si="48"/>
        <v>1383.7225877192982</v>
      </c>
      <c r="M206" s="14">
        <f t="shared" si="48"/>
        <v>1391.9166666666667</v>
      </c>
      <c r="N206" s="25">
        <f t="shared" si="45"/>
        <v>1393.0289656432744</v>
      </c>
    </row>
    <row r="207" spans="1:14" x14ac:dyDescent="0.3">
      <c r="A207" s="19">
        <v>0.61458333333333304</v>
      </c>
      <c r="B207" s="14">
        <f t="shared" si="44"/>
        <v>1364.9122807017543</v>
      </c>
      <c r="C207" s="14">
        <f t="shared" si="48"/>
        <v>1351.358552631579</v>
      </c>
      <c r="D207" s="14">
        <f t="shared" si="48"/>
        <v>1373.827850877193</v>
      </c>
      <c r="E207" s="14">
        <f t="shared" si="48"/>
        <v>1363.8300438596491</v>
      </c>
      <c r="F207" s="14">
        <f t="shared" si="48"/>
        <v>1369.6019736842104</v>
      </c>
      <c r="G207" s="14">
        <f t="shared" si="48"/>
        <v>1388.4638157894738</v>
      </c>
      <c r="H207" s="14">
        <f t="shared" si="48"/>
        <v>1448.3991228070176</v>
      </c>
      <c r="I207" s="14">
        <f t="shared" si="48"/>
        <v>1463.6535087719299</v>
      </c>
      <c r="J207" s="14">
        <f t="shared" si="48"/>
        <v>1430.6195175438597</v>
      </c>
      <c r="K207" s="14">
        <f t="shared" si="48"/>
        <v>1386.0416666666667</v>
      </c>
      <c r="L207" s="14">
        <f t="shared" si="48"/>
        <v>1383.7225877192982</v>
      </c>
      <c r="M207" s="14">
        <f t="shared" si="48"/>
        <v>1391.9166666666667</v>
      </c>
      <c r="N207" s="25">
        <f t="shared" si="45"/>
        <v>1393.0289656432744</v>
      </c>
    </row>
    <row r="208" spans="1:14" x14ac:dyDescent="0.3">
      <c r="A208" s="19">
        <v>0.625</v>
      </c>
      <c r="B208" s="14">
        <f t="shared" si="44"/>
        <v>1364.9122807017543</v>
      </c>
      <c r="C208" s="14">
        <f t="shared" si="48"/>
        <v>1351.358552631579</v>
      </c>
      <c r="D208" s="14">
        <f t="shared" si="48"/>
        <v>1373.827850877193</v>
      </c>
      <c r="E208" s="14">
        <f t="shared" si="48"/>
        <v>1363.8300438596491</v>
      </c>
      <c r="F208" s="14">
        <f t="shared" si="48"/>
        <v>1369.6019736842104</v>
      </c>
      <c r="G208" s="14">
        <f t="shared" si="48"/>
        <v>1388.4638157894738</v>
      </c>
      <c r="H208" s="14">
        <f t="shared" si="48"/>
        <v>1448.3991228070176</v>
      </c>
      <c r="I208" s="14">
        <f t="shared" si="48"/>
        <v>1463.6535087719299</v>
      </c>
      <c r="J208" s="14">
        <f t="shared" si="48"/>
        <v>1430.6195175438597</v>
      </c>
      <c r="K208" s="14">
        <f t="shared" si="48"/>
        <v>1386.0416666666667</v>
      </c>
      <c r="L208" s="14">
        <f t="shared" si="48"/>
        <v>1383.7225877192982</v>
      </c>
      <c r="M208" s="14">
        <f t="shared" si="48"/>
        <v>1391.9166666666667</v>
      </c>
      <c r="N208" s="25">
        <f t="shared" si="45"/>
        <v>1393.0289656432744</v>
      </c>
    </row>
    <row r="209" spans="1:14" x14ac:dyDescent="0.3">
      <c r="A209" s="19">
        <v>0.63541666666666696</v>
      </c>
      <c r="B209" s="14">
        <f t="shared" si="44"/>
        <v>1364.9122807017543</v>
      </c>
      <c r="C209" s="14">
        <f t="shared" si="48"/>
        <v>1351.358552631579</v>
      </c>
      <c r="D209" s="14">
        <f t="shared" si="48"/>
        <v>1373.827850877193</v>
      </c>
      <c r="E209" s="14">
        <f t="shared" si="48"/>
        <v>1363.8300438596491</v>
      </c>
      <c r="F209" s="14">
        <f t="shared" si="48"/>
        <v>1369.6019736842104</v>
      </c>
      <c r="G209" s="14">
        <f t="shared" si="48"/>
        <v>1388.4638157894738</v>
      </c>
      <c r="H209" s="14">
        <f t="shared" si="48"/>
        <v>1448.3991228070176</v>
      </c>
      <c r="I209" s="14">
        <f t="shared" si="48"/>
        <v>1463.6535087719299</v>
      </c>
      <c r="J209" s="14">
        <f t="shared" si="48"/>
        <v>1430.6195175438597</v>
      </c>
      <c r="K209" s="14">
        <f t="shared" si="48"/>
        <v>1386.0416666666667</v>
      </c>
      <c r="L209" s="14">
        <f t="shared" si="48"/>
        <v>1383.7225877192982</v>
      </c>
      <c r="M209" s="14">
        <f t="shared" si="48"/>
        <v>1391.9166666666667</v>
      </c>
      <c r="N209" s="25">
        <f t="shared" si="45"/>
        <v>1393.0289656432744</v>
      </c>
    </row>
    <row r="210" spans="1:14" x14ac:dyDescent="0.3">
      <c r="A210" s="19">
        <v>0.64583333333333304</v>
      </c>
      <c r="B210" s="14">
        <f t="shared" si="44"/>
        <v>1364.9122807017543</v>
      </c>
      <c r="C210" s="14">
        <f t="shared" si="48"/>
        <v>1351.358552631579</v>
      </c>
      <c r="D210" s="14">
        <f t="shared" si="48"/>
        <v>1373.827850877193</v>
      </c>
      <c r="E210" s="14">
        <f t="shared" si="48"/>
        <v>1363.8300438596491</v>
      </c>
      <c r="F210" s="14">
        <f t="shared" si="48"/>
        <v>1369.6019736842104</v>
      </c>
      <c r="G210" s="14">
        <f t="shared" si="48"/>
        <v>1388.4638157894738</v>
      </c>
      <c r="H210" s="14">
        <f t="shared" si="48"/>
        <v>1448.3991228070176</v>
      </c>
      <c r="I210" s="14">
        <f t="shared" si="48"/>
        <v>1463.6535087719299</v>
      </c>
      <c r="J210" s="14">
        <f t="shared" si="48"/>
        <v>1430.6195175438597</v>
      </c>
      <c r="K210" s="14">
        <f t="shared" si="48"/>
        <v>1386.0416666666667</v>
      </c>
      <c r="L210" s="14">
        <f t="shared" si="48"/>
        <v>1383.7225877192982</v>
      </c>
      <c r="M210" s="14">
        <f t="shared" si="48"/>
        <v>1391.9166666666667</v>
      </c>
      <c r="N210" s="25">
        <f t="shared" si="45"/>
        <v>1393.0289656432744</v>
      </c>
    </row>
    <row r="211" spans="1:14" x14ac:dyDescent="0.3">
      <c r="A211" s="19">
        <v>0.65625</v>
      </c>
      <c r="B211" s="14">
        <f t="shared" si="44"/>
        <v>1364.9122807017543</v>
      </c>
      <c r="C211" s="14">
        <f t="shared" si="48"/>
        <v>1351.358552631579</v>
      </c>
      <c r="D211" s="14">
        <f t="shared" si="48"/>
        <v>1373.827850877193</v>
      </c>
      <c r="E211" s="14">
        <f t="shared" si="48"/>
        <v>1363.8300438596491</v>
      </c>
      <c r="F211" s="14">
        <f t="shared" si="48"/>
        <v>1369.6019736842104</v>
      </c>
      <c r="G211" s="14">
        <f t="shared" si="48"/>
        <v>1388.4638157894738</v>
      </c>
      <c r="H211" s="14">
        <f t="shared" si="48"/>
        <v>1448.3991228070176</v>
      </c>
      <c r="I211" s="14">
        <f t="shared" si="48"/>
        <v>1463.6535087719299</v>
      </c>
      <c r="J211" s="14">
        <f t="shared" si="48"/>
        <v>1430.6195175438597</v>
      </c>
      <c r="K211" s="14">
        <f t="shared" si="48"/>
        <v>1386.0416666666667</v>
      </c>
      <c r="L211" s="14">
        <f t="shared" si="48"/>
        <v>1383.7225877192982</v>
      </c>
      <c r="M211" s="14">
        <f t="shared" si="48"/>
        <v>1391.9166666666667</v>
      </c>
      <c r="N211" s="25">
        <f t="shared" si="45"/>
        <v>1393.0289656432744</v>
      </c>
    </row>
    <row r="212" spans="1:14" x14ac:dyDescent="0.3">
      <c r="A212" s="19">
        <v>0.66666666666666696</v>
      </c>
      <c r="B212" s="14">
        <f t="shared" si="44"/>
        <v>1364.9122807017543</v>
      </c>
      <c r="C212" s="14">
        <f t="shared" si="48"/>
        <v>1351.358552631579</v>
      </c>
      <c r="D212" s="14">
        <f t="shared" si="48"/>
        <v>1373.827850877193</v>
      </c>
      <c r="E212" s="14">
        <f t="shared" si="48"/>
        <v>1363.8300438596491</v>
      </c>
      <c r="F212" s="14">
        <f t="shared" si="48"/>
        <v>1369.6019736842104</v>
      </c>
      <c r="G212" s="14">
        <f t="shared" si="48"/>
        <v>1388.4638157894738</v>
      </c>
      <c r="H212" s="14">
        <f t="shared" si="48"/>
        <v>1448.3991228070176</v>
      </c>
      <c r="I212" s="14">
        <f t="shared" si="48"/>
        <v>1463.6535087719299</v>
      </c>
      <c r="J212" s="14">
        <f t="shared" si="48"/>
        <v>1430.6195175438597</v>
      </c>
      <c r="K212" s="14">
        <f t="shared" si="48"/>
        <v>1386.0416666666667</v>
      </c>
      <c r="L212" s="14">
        <f t="shared" si="48"/>
        <v>1383.7225877192982</v>
      </c>
      <c r="M212" s="14">
        <f t="shared" si="48"/>
        <v>1391.9166666666667</v>
      </c>
      <c r="N212" s="25">
        <f t="shared" si="45"/>
        <v>1393.0289656432744</v>
      </c>
    </row>
    <row r="213" spans="1:14" x14ac:dyDescent="0.3">
      <c r="A213" s="19">
        <v>0.67708333333333304</v>
      </c>
      <c r="B213" s="14">
        <f t="shared" ref="B213:M243" si="49">B115+1200</f>
        <v>1364.9122807017543</v>
      </c>
      <c r="C213" s="14">
        <f t="shared" si="49"/>
        <v>1351.358552631579</v>
      </c>
      <c r="D213" s="14">
        <f t="shared" si="49"/>
        <v>1373.827850877193</v>
      </c>
      <c r="E213" s="14">
        <f t="shared" si="49"/>
        <v>1363.8300438596491</v>
      </c>
      <c r="F213" s="14">
        <f t="shared" si="49"/>
        <v>1369.6019736842104</v>
      </c>
      <c r="G213" s="14">
        <f t="shared" si="49"/>
        <v>1388.4638157894738</v>
      </c>
      <c r="H213" s="14">
        <f t="shared" si="49"/>
        <v>1448.3991228070176</v>
      </c>
      <c r="I213" s="14">
        <f t="shared" si="49"/>
        <v>1463.6535087719299</v>
      </c>
      <c r="J213" s="14">
        <f t="shared" si="49"/>
        <v>1430.6195175438597</v>
      </c>
      <c r="K213" s="14">
        <f t="shared" si="49"/>
        <v>1386.0416666666667</v>
      </c>
      <c r="L213" s="14">
        <f t="shared" si="49"/>
        <v>1383.7225877192982</v>
      </c>
      <c r="M213" s="14">
        <f t="shared" si="49"/>
        <v>1391.9166666666667</v>
      </c>
      <c r="N213" s="25">
        <f t="shared" ref="N213:N243" si="50">AVERAGE(B213:M213)</f>
        <v>1393.0289656432744</v>
      </c>
    </row>
    <row r="214" spans="1:14" x14ac:dyDescent="0.3">
      <c r="A214" s="19">
        <v>0.6875</v>
      </c>
      <c r="B214" s="14">
        <f t="shared" si="49"/>
        <v>1364.9122807017543</v>
      </c>
      <c r="C214" s="14">
        <f t="shared" si="49"/>
        <v>1351.358552631579</v>
      </c>
      <c r="D214" s="14">
        <f t="shared" si="49"/>
        <v>1373.827850877193</v>
      </c>
      <c r="E214" s="14">
        <f t="shared" si="49"/>
        <v>1363.8300438596491</v>
      </c>
      <c r="F214" s="14">
        <f t="shared" si="49"/>
        <v>1369.6019736842104</v>
      </c>
      <c r="G214" s="14">
        <f t="shared" si="49"/>
        <v>1388.4638157894738</v>
      </c>
      <c r="H214" s="14">
        <f t="shared" si="49"/>
        <v>1448.3991228070176</v>
      </c>
      <c r="I214" s="14">
        <f t="shared" si="49"/>
        <v>1463.6535087719299</v>
      </c>
      <c r="J214" s="14">
        <f t="shared" si="49"/>
        <v>1430.6195175438597</v>
      </c>
      <c r="K214" s="14">
        <f t="shared" si="49"/>
        <v>1386.0416666666667</v>
      </c>
      <c r="L214" s="14">
        <f t="shared" si="49"/>
        <v>1383.7225877192982</v>
      </c>
      <c r="M214" s="14">
        <f t="shared" si="49"/>
        <v>1391.9166666666667</v>
      </c>
      <c r="N214" s="25">
        <f t="shared" si="50"/>
        <v>1393.0289656432744</v>
      </c>
    </row>
    <row r="215" spans="1:14" x14ac:dyDescent="0.3">
      <c r="A215" s="19">
        <v>0.69791666666666696</v>
      </c>
      <c r="B215" s="14">
        <f t="shared" si="49"/>
        <v>1364.9122807017543</v>
      </c>
      <c r="C215" s="14">
        <f t="shared" si="49"/>
        <v>1351.358552631579</v>
      </c>
      <c r="D215" s="14">
        <f t="shared" si="49"/>
        <v>1373.827850877193</v>
      </c>
      <c r="E215" s="14">
        <f t="shared" si="49"/>
        <v>1363.8300438596491</v>
      </c>
      <c r="F215" s="14">
        <f t="shared" si="49"/>
        <v>1369.6019736842104</v>
      </c>
      <c r="G215" s="14">
        <f t="shared" si="49"/>
        <v>1388.4638157894738</v>
      </c>
      <c r="H215" s="14">
        <f t="shared" si="49"/>
        <v>1448.3991228070176</v>
      </c>
      <c r="I215" s="14">
        <f t="shared" si="49"/>
        <v>1463.6535087719299</v>
      </c>
      <c r="J215" s="14">
        <f t="shared" si="49"/>
        <v>1430.6195175438597</v>
      </c>
      <c r="K215" s="14">
        <f t="shared" si="49"/>
        <v>1386.0416666666667</v>
      </c>
      <c r="L215" s="14">
        <f t="shared" si="49"/>
        <v>1383.7225877192982</v>
      </c>
      <c r="M215" s="14">
        <f t="shared" si="49"/>
        <v>1391.9166666666667</v>
      </c>
      <c r="N215" s="25">
        <f t="shared" si="50"/>
        <v>1393.0289656432744</v>
      </c>
    </row>
    <row r="216" spans="1:14" x14ac:dyDescent="0.3">
      <c r="A216" s="19">
        <v>0.70833333333333304</v>
      </c>
      <c r="B216" s="14">
        <f t="shared" si="49"/>
        <v>1364.9122807017543</v>
      </c>
      <c r="C216" s="14">
        <f t="shared" si="49"/>
        <v>1351.358552631579</v>
      </c>
      <c r="D216" s="14">
        <f t="shared" si="49"/>
        <v>1373.827850877193</v>
      </c>
      <c r="E216" s="14">
        <f t="shared" si="49"/>
        <v>1363.8300438596491</v>
      </c>
      <c r="F216" s="14">
        <f t="shared" si="49"/>
        <v>1369.6019736842104</v>
      </c>
      <c r="G216" s="14">
        <f t="shared" si="49"/>
        <v>1388.4638157894738</v>
      </c>
      <c r="H216" s="14">
        <f t="shared" si="49"/>
        <v>1448.3991228070176</v>
      </c>
      <c r="I216" s="14">
        <f t="shared" si="49"/>
        <v>1463.6535087719299</v>
      </c>
      <c r="J216" s="14">
        <f t="shared" si="49"/>
        <v>1430.6195175438597</v>
      </c>
      <c r="K216" s="14">
        <f t="shared" si="49"/>
        <v>1386.0416666666667</v>
      </c>
      <c r="L216" s="14">
        <f t="shared" si="49"/>
        <v>1383.7225877192982</v>
      </c>
      <c r="M216" s="14">
        <f t="shared" si="49"/>
        <v>1391.9166666666667</v>
      </c>
      <c r="N216" s="25">
        <f t="shared" si="50"/>
        <v>1393.0289656432744</v>
      </c>
    </row>
    <row r="217" spans="1:14" x14ac:dyDescent="0.3">
      <c r="A217" s="19">
        <v>0.71875</v>
      </c>
      <c r="B217" s="14">
        <f t="shared" si="49"/>
        <v>1364.9122807017543</v>
      </c>
      <c r="C217" s="14">
        <f t="shared" si="49"/>
        <v>1351.358552631579</v>
      </c>
      <c r="D217" s="14">
        <f t="shared" si="49"/>
        <v>1373.827850877193</v>
      </c>
      <c r="E217" s="14">
        <f t="shared" si="49"/>
        <v>1363.8300438596491</v>
      </c>
      <c r="F217" s="14">
        <f t="shared" si="49"/>
        <v>1369.6019736842104</v>
      </c>
      <c r="G217" s="14">
        <f t="shared" si="49"/>
        <v>1388.4638157894738</v>
      </c>
      <c r="H217" s="14">
        <f t="shared" si="49"/>
        <v>1448.3991228070176</v>
      </c>
      <c r="I217" s="14">
        <f t="shared" si="49"/>
        <v>1463.6535087719299</v>
      </c>
      <c r="J217" s="14">
        <f t="shared" si="49"/>
        <v>1430.6195175438597</v>
      </c>
      <c r="K217" s="14">
        <f t="shared" si="49"/>
        <v>1386.0416666666667</v>
      </c>
      <c r="L217" s="14">
        <f t="shared" si="49"/>
        <v>1383.7225877192982</v>
      </c>
      <c r="M217" s="14">
        <f t="shared" si="49"/>
        <v>1391.9166666666667</v>
      </c>
      <c r="N217" s="25">
        <f t="shared" si="50"/>
        <v>1393.0289656432744</v>
      </c>
    </row>
    <row r="218" spans="1:14" x14ac:dyDescent="0.3">
      <c r="A218" s="19">
        <v>0.72916666666666696</v>
      </c>
      <c r="B218" s="14">
        <f t="shared" si="49"/>
        <v>1364.9122807017543</v>
      </c>
      <c r="C218" s="14">
        <f t="shared" si="49"/>
        <v>1351.358552631579</v>
      </c>
      <c r="D218" s="14">
        <f t="shared" si="49"/>
        <v>1373.827850877193</v>
      </c>
      <c r="E218" s="14">
        <f t="shared" si="49"/>
        <v>1363.8300438596491</v>
      </c>
      <c r="F218" s="14">
        <f t="shared" si="49"/>
        <v>1369.6019736842104</v>
      </c>
      <c r="G218" s="14">
        <f t="shared" si="49"/>
        <v>1388.4638157894738</v>
      </c>
      <c r="H218" s="14">
        <f t="shared" si="49"/>
        <v>1448.3991228070176</v>
      </c>
      <c r="I218" s="14">
        <f t="shared" si="49"/>
        <v>1463.6535087719299</v>
      </c>
      <c r="J218" s="14">
        <f t="shared" si="49"/>
        <v>1430.6195175438597</v>
      </c>
      <c r="K218" s="14">
        <f t="shared" si="49"/>
        <v>1386.0416666666667</v>
      </c>
      <c r="L218" s="14">
        <f t="shared" si="49"/>
        <v>1383.7225877192982</v>
      </c>
      <c r="M218" s="14">
        <f t="shared" si="49"/>
        <v>1391.9166666666667</v>
      </c>
      <c r="N218" s="25">
        <f t="shared" si="50"/>
        <v>1393.0289656432744</v>
      </c>
    </row>
    <row r="219" spans="1:14" x14ac:dyDescent="0.3">
      <c r="A219" s="19">
        <v>0.73958333333333304</v>
      </c>
      <c r="B219" s="14">
        <f t="shared" si="49"/>
        <v>1364.9122807017543</v>
      </c>
      <c r="C219" s="14">
        <f t="shared" si="49"/>
        <v>1351.358552631579</v>
      </c>
      <c r="D219" s="14">
        <f t="shared" si="49"/>
        <v>1373.827850877193</v>
      </c>
      <c r="E219" s="14">
        <f t="shared" si="49"/>
        <v>1363.8300438596491</v>
      </c>
      <c r="F219" s="14">
        <f t="shared" si="49"/>
        <v>1369.6019736842104</v>
      </c>
      <c r="G219" s="14">
        <f t="shared" si="49"/>
        <v>1388.4638157894738</v>
      </c>
      <c r="H219" s="14">
        <f t="shared" si="49"/>
        <v>1448.3991228070176</v>
      </c>
      <c r="I219" s="14">
        <f t="shared" si="49"/>
        <v>1463.6535087719299</v>
      </c>
      <c r="J219" s="14">
        <f t="shared" si="49"/>
        <v>1430.6195175438597</v>
      </c>
      <c r="K219" s="14">
        <f t="shared" si="49"/>
        <v>1386.0416666666667</v>
      </c>
      <c r="L219" s="14">
        <f t="shared" si="49"/>
        <v>1383.7225877192982</v>
      </c>
      <c r="M219" s="14">
        <f t="shared" si="49"/>
        <v>1391.9166666666667</v>
      </c>
      <c r="N219" s="25">
        <f t="shared" si="50"/>
        <v>1393.0289656432744</v>
      </c>
    </row>
    <row r="220" spans="1:14" x14ac:dyDescent="0.3">
      <c r="A220" s="19">
        <v>0.75</v>
      </c>
      <c r="B220" s="14">
        <f t="shared" si="49"/>
        <v>1364.9122807017543</v>
      </c>
      <c r="C220" s="14">
        <f t="shared" si="49"/>
        <v>1351.358552631579</v>
      </c>
      <c r="D220" s="14">
        <f t="shared" si="49"/>
        <v>1373.827850877193</v>
      </c>
      <c r="E220" s="14">
        <f t="shared" si="49"/>
        <v>1363.8300438596491</v>
      </c>
      <c r="F220" s="14">
        <f t="shared" si="49"/>
        <v>1369.6019736842104</v>
      </c>
      <c r="G220" s="14">
        <f t="shared" si="49"/>
        <v>1388.4638157894738</v>
      </c>
      <c r="H220" s="14">
        <f t="shared" si="49"/>
        <v>1448.3991228070176</v>
      </c>
      <c r="I220" s="14">
        <f t="shared" si="49"/>
        <v>1463.6535087719299</v>
      </c>
      <c r="J220" s="14">
        <f t="shared" si="49"/>
        <v>1430.6195175438597</v>
      </c>
      <c r="K220" s="14">
        <f t="shared" si="49"/>
        <v>1386.0416666666667</v>
      </c>
      <c r="L220" s="14">
        <f t="shared" si="49"/>
        <v>1383.7225877192982</v>
      </c>
      <c r="M220" s="14">
        <f t="shared" si="49"/>
        <v>1391.9166666666667</v>
      </c>
      <c r="N220" s="25">
        <f t="shared" si="50"/>
        <v>1393.0289656432744</v>
      </c>
    </row>
    <row r="221" spans="1:14" x14ac:dyDescent="0.3">
      <c r="A221" s="19">
        <v>0.76041666666666696</v>
      </c>
      <c r="B221" s="14">
        <f t="shared" si="49"/>
        <v>1364.9122807017543</v>
      </c>
      <c r="C221" s="14">
        <f t="shared" si="49"/>
        <v>1351.358552631579</v>
      </c>
      <c r="D221" s="14">
        <f t="shared" si="49"/>
        <v>1373.827850877193</v>
      </c>
      <c r="E221" s="14">
        <f t="shared" si="49"/>
        <v>1363.8300438596491</v>
      </c>
      <c r="F221" s="14">
        <f t="shared" si="49"/>
        <v>1369.6019736842104</v>
      </c>
      <c r="G221" s="14">
        <f t="shared" si="49"/>
        <v>1388.4638157894738</v>
      </c>
      <c r="H221" s="14">
        <f t="shared" si="49"/>
        <v>1448.3991228070176</v>
      </c>
      <c r="I221" s="14">
        <f t="shared" si="49"/>
        <v>1463.6535087719299</v>
      </c>
      <c r="J221" s="14">
        <f t="shared" si="49"/>
        <v>1430.6195175438597</v>
      </c>
      <c r="K221" s="14">
        <f t="shared" si="49"/>
        <v>1386.0416666666667</v>
      </c>
      <c r="L221" s="14">
        <f t="shared" si="49"/>
        <v>1383.7225877192982</v>
      </c>
      <c r="M221" s="14">
        <f t="shared" si="49"/>
        <v>1391.9166666666667</v>
      </c>
      <c r="N221" s="25">
        <f t="shared" si="50"/>
        <v>1393.0289656432744</v>
      </c>
    </row>
    <row r="222" spans="1:14" x14ac:dyDescent="0.3">
      <c r="A222" s="19">
        <v>0.77083333333333304</v>
      </c>
      <c r="B222" s="14">
        <f t="shared" si="49"/>
        <v>1364.9122807017543</v>
      </c>
      <c r="C222" s="14">
        <f t="shared" si="49"/>
        <v>1351.358552631579</v>
      </c>
      <c r="D222" s="14">
        <f t="shared" si="49"/>
        <v>1373.827850877193</v>
      </c>
      <c r="E222" s="14">
        <f t="shared" si="49"/>
        <v>1363.8300438596491</v>
      </c>
      <c r="F222" s="14">
        <f t="shared" si="49"/>
        <v>1369.6019736842104</v>
      </c>
      <c r="G222" s="14">
        <f t="shared" si="49"/>
        <v>1388.4638157894738</v>
      </c>
      <c r="H222" s="14">
        <f t="shared" si="49"/>
        <v>1448.3991228070176</v>
      </c>
      <c r="I222" s="14">
        <f t="shared" si="49"/>
        <v>1463.6535087719299</v>
      </c>
      <c r="J222" s="14">
        <f t="shared" si="49"/>
        <v>1430.6195175438597</v>
      </c>
      <c r="K222" s="14">
        <f t="shared" si="49"/>
        <v>1386.0416666666667</v>
      </c>
      <c r="L222" s="14">
        <f t="shared" si="49"/>
        <v>1383.7225877192982</v>
      </c>
      <c r="M222" s="14">
        <f t="shared" si="49"/>
        <v>1391.9166666666667</v>
      </c>
      <c r="N222" s="25">
        <f t="shared" si="50"/>
        <v>1393.0289656432744</v>
      </c>
    </row>
    <row r="223" spans="1:14" x14ac:dyDescent="0.3">
      <c r="A223" s="19">
        <v>0.78125</v>
      </c>
      <c r="B223" s="14">
        <f t="shared" si="49"/>
        <v>1364.9122807017543</v>
      </c>
      <c r="C223" s="14">
        <f t="shared" si="49"/>
        <v>1351.358552631579</v>
      </c>
      <c r="D223" s="14">
        <f t="shared" si="49"/>
        <v>1373.827850877193</v>
      </c>
      <c r="E223" s="14">
        <f t="shared" si="49"/>
        <v>1363.8300438596491</v>
      </c>
      <c r="F223" s="14">
        <f t="shared" si="49"/>
        <v>1369.6019736842104</v>
      </c>
      <c r="G223" s="14">
        <f t="shared" si="49"/>
        <v>1388.4638157894738</v>
      </c>
      <c r="H223" s="14">
        <f t="shared" si="49"/>
        <v>1448.3991228070176</v>
      </c>
      <c r="I223" s="14">
        <f t="shared" si="49"/>
        <v>1463.6535087719299</v>
      </c>
      <c r="J223" s="14">
        <f t="shared" si="49"/>
        <v>1430.6195175438597</v>
      </c>
      <c r="K223" s="14">
        <f t="shared" si="49"/>
        <v>1386.0416666666667</v>
      </c>
      <c r="L223" s="14">
        <f t="shared" si="49"/>
        <v>1383.7225877192982</v>
      </c>
      <c r="M223" s="14">
        <f t="shared" si="49"/>
        <v>1391.9166666666667</v>
      </c>
      <c r="N223" s="25">
        <f t="shared" si="50"/>
        <v>1393.0289656432744</v>
      </c>
    </row>
    <row r="224" spans="1:14" x14ac:dyDescent="0.3">
      <c r="A224" s="19">
        <v>0.79166666666666696</v>
      </c>
      <c r="B224" s="14">
        <f t="shared" si="49"/>
        <v>1364.9122807017543</v>
      </c>
      <c r="C224" s="14">
        <f t="shared" si="49"/>
        <v>1351.358552631579</v>
      </c>
      <c r="D224" s="14">
        <f t="shared" si="49"/>
        <v>1373.827850877193</v>
      </c>
      <c r="E224" s="14">
        <f t="shared" si="49"/>
        <v>1363.8300438596491</v>
      </c>
      <c r="F224" s="14">
        <f t="shared" si="49"/>
        <v>1369.6019736842104</v>
      </c>
      <c r="G224" s="14">
        <f t="shared" si="49"/>
        <v>1388.4638157894738</v>
      </c>
      <c r="H224" s="14">
        <f t="shared" si="49"/>
        <v>1448.3991228070176</v>
      </c>
      <c r="I224" s="14">
        <f t="shared" si="49"/>
        <v>1463.6535087719299</v>
      </c>
      <c r="J224" s="14">
        <f t="shared" si="49"/>
        <v>1430.6195175438597</v>
      </c>
      <c r="K224" s="14">
        <f t="shared" si="49"/>
        <v>1386.0416666666667</v>
      </c>
      <c r="L224" s="14">
        <f t="shared" si="49"/>
        <v>1383.7225877192982</v>
      </c>
      <c r="M224" s="14">
        <f t="shared" si="49"/>
        <v>1391.9166666666667</v>
      </c>
      <c r="N224" s="25">
        <f t="shared" si="50"/>
        <v>1393.0289656432744</v>
      </c>
    </row>
    <row r="225" spans="1:14" x14ac:dyDescent="0.3">
      <c r="A225" s="19">
        <v>0.80208333333333304</v>
      </c>
      <c r="B225" s="14">
        <f t="shared" si="49"/>
        <v>1364.9122807017543</v>
      </c>
      <c r="C225" s="14">
        <f t="shared" si="49"/>
        <v>1351.358552631579</v>
      </c>
      <c r="D225" s="14">
        <f t="shared" si="49"/>
        <v>1373.827850877193</v>
      </c>
      <c r="E225" s="14">
        <f t="shared" si="49"/>
        <v>1363.8300438596491</v>
      </c>
      <c r="F225" s="14">
        <f t="shared" si="49"/>
        <v>1369.6019736842104</v>
      </c>
      <c r="G225" s="14">
        <f t="shared" si="49"/>
        <v>1388.4638157894738</v>
      </c>
      <c r="H225" s="14">
        <f t="shared" si="49"/>
        <v>1448.3991228070176</v>
      </c>
      <c r="I225" s="14">
        <f t="shared" si="49"/>
        <v>1463.6535087719299</v>
      </c>
      <c r="J225" s="14">
        <f t="shared" si="49"/>
        <v>1430.6195175438597</v>
      </c>
      <c r="K225" s="14">
        <f t="shared" si="49"/>
        <v>1386.0416666666667</v>
      </c>
      <c r="L225" s="14">
        <f t="shared" si="49"/>
        <v>1383.7225877192982</v>
      </c>
      <c r="M225" s="14">
        <f t="shared" si="49"/>
        <v>1391.9166666666667</v>
      </c>
      <c r="N225" s="25">
        <f t="shared" si="50"/>
        <v>1393.0289656432744</v>
      </c>
    </row>
    <row r="226" spans="1:14" x14ac:dyDescent="0.3">
      <c r="A226" s="19">
        <v>0.8125</v>
      </c>
      <c r="B226" s="14">
        <f t="shared" si="49"/>
        <v>1364.9122807017543</v>
      </c>
      <c r="C226" s="14">
        <f t="shared" si="49"/>
        <v>1351.358552631579</v>
      </c>
      <c r="D226" s="14">
        <f t="shared" si="49"/>
        <v>1373.827850877193</v>
      </c>
      <c r="E226" s="14">
        <f t="shared" si="49"/>
        <v>1363.8300438596491</v>
      </c>
      <c r="F226" s="14">
        <f t="shared" si="49"/>
        <v>1369.6019736842104</v>
      </c>
      <c r="G226" s="14">
        <f t="shared" si="49"/>
        <v>1388.4638157894738</v>
      </c>
      <c r="H226" s="14">
        <f t="shared" si="49"/>
        <v>1448.3991228070176</v>
      </c>
      <c r="I226" s="14">
        <f t="shared" si="49"/>
        <v>1463.6535087719299</v>
      </c>
      <c r="J226" s="14">
        <f t="shared" si="49"/>
        <v>1430.6195175438597</v>
      </c>
      <c r="K226" s="14">
        <f t="shared" si="49"/>
        <v>1386.0416666666667</v>
      </c>
      <c r="L226" s="14">
        <f t="shared" si="49"/>
        <v>1383.7225877192982</v>
      </c>
      <c r="M226" s="14">
        <f t="shared" si="49"/>
        <v>1391.9166666666667</v>
      </c>
      <c r="N226" s="25">
        <f t="shared" si="50"/>
        <v>1393.0289656432744</v>
      </c>
    </row>
    <row r="227" spans="1:14" x14ac:dyDescent="0.3">
      <c r="A227" s="19">
        <v>0.82291666666666696</v>
      </c>
      <c r="B227" s="14">
        <f t="shared" si="49"/>
        <v>1364.9122807017543</v>
      </c>
      <c r="C227" s="14">
        <f t="shared" si="49"/>
        <v>1351.358552631579</v>
      </c>
      <c r="D227" s="14">
        <f t="shared" si="49"/>
        <v>1373.827850877193</v>
      </c>
      <c r="E227" s="14">
        <f t="shared" si="49"/>
        <v>1363.8300438596491</v>
      </c>
      <c r="F227" s="14">
        <f t="shared" si="49"/>
        <v>1369.6019736842104</v>
      </c>
      <c r="G227" s="14">
        <f t="shared" si="49"/>
        <v>1388.4638157894738</v>
      </c>
      <c r="H227" s="14">
        <f t="shared" si="49"/>
        <v>1448.3991228070176</v>
      </c>
      <c r="I227" s="14">
        <f t="shared" si="49"/>
        <v>1463.6535087719299</v>
      </c>
      <c r="J227" s="14">
        <f t="shared" si="49"/>
        <v>1430.6195175438597</v>
      </c>
      <c r="K227" s="14">
        <f t="shared" si="49"/>
        <v>1386.0416666666667</v>
      </c>
      <c r="L227" s="14">
        <f t="shared" si="49"/>
        <v>1383.7225877192982</v>
      </c>
      <c r="M227" s="14">
        <f t="shared" si="49"/>
        <v>1391.9166666666667</v>
      </c>
      <c r="N227" s="25">
        <f t="shared" si="50"/>
        <v>1393.0289656432744</v>
      </c>
    </row>
    <row r="228" spans="1:14" x14ac:dyDescent="0.3">
      <c r="A228" s="19">
        <v>0.83333333333333304</v>
      </c>
      <c r="B228" s="14">
        <f t="shared" si="49"/>
        <v>1364.9122807017543</v>
      </c>
      <c r="C228" s="14">
        <f t="shared" si="49"/>
        <v>1351.358552631579</v>
      </c>
      <c r="D228" s="14">
        <f t="shared" si="49"/>
        <v>1373.827850877193</v>
      </c>
      <c r="E228" s="14">
        <f t="shared" si="49"/>
        <v>1363.8300438596491</v>
      </c>
      <c r="F228" s="14">
        <f t="shared" si="49"/>
        <v>1369.6019736842104</v>
      </c>
      <c r="G228" s="14">
        <f t="shared" si="49"/>
        <v>1388.4638157894738</v>
      </c>
      <c r="H228" s="14">
        <f t="shared" si="49"/>
        <v>1448.3991228070176</v>
      </c>
      <c r="I228" s="14">
        <f t="shared" si="49"/>
        <v>1463.6535087719299</v>
      </c>
      <c r="J228" s="14">
        <f t="shared" si="49"/>
        <v>1430.6195175438597</v>
      </c>
      <c r="K228" s="14">
        <f t="shared" si="49"/>
        <v>1386.0416666666667</v>
      </c>
      <c r="L228" s="14">
        <f t="shared" si="49"/>
        <v>1383.7225877192982</v>
      </c>
      <c r="M228" s="14">
        <f t="shared" si="49"/>
        <v>1391.9166666666667</v>
      </c>
      <c r="N228" s="25">
        <f t="shared" si="50"/>
        <v>1393.0289656432744</v>
      </c>
    </row>
    <row r="229" spans="1:14" x14ac:dyDescent="0.3">
      <c r="A229" s="19">
        <v>0.84375</v>
      </c>
      <c r="B229" s="14">
        <f t="shared" si="49"/>
        <v>1364.9122807017543</v>
      </c>
      <c r="C229" s="14">
        <f t="shared" si="49"/>
        <v>1351.358552631579</v>
      </c>
      <c r="D229" s="14">
        <f t="shared" si="49"/>
        <v>1373.827850877193</v>
      </c>
      <c r="E229" s="14">
        <f t="shared" si="49"/>
        <v>1363.8300438596491</v>
      </c>
      <c r="F229" s="14">
        <f t="shared" si="49"/>
        <v>1369.6019736842104</v>
      </c>
      <c r="G229" s="14">
        <f t="shared" si="49"/>
        <v>1388.4638157894738</v>
      </c>
      <c r="H229" s="14">
        <f t="shared" si="49"/>
        <v>1448.3991228070176</v>
      </c>
      <c r="I229" s="14">
        <f t="shared" si="49"/>
        <v>1463.6535087719299</v>
      </c>
      <c r="J229" s="14">
        <f t="shared" si="49"/>
        <v>1430.6195175438597</v>
      </c>
      <c r="K229" s="14">
        <f t="shared" si="49"/>
        <v>1386.0416666666667</v>
      </c>
      <c r="L229" s="14">
        <f t="shared" si="49"/>
        <v>1383.7225877192982</v>
      </c>
      <c r="M229" s="14">
        <f t="shared" si="49"/>
        <v>1391.9166666666667</v>
      </c>
      <c r="N229" s="25">
        <f t="shared" si="50"/>
        <v>1393.0289656432744</v>
      </c>
    </row>
    <row r="230" spans="1:14" x14ac:dyDescent="0.3">
      <c r="A230" s="19">
        <v>0.85416666666666696</v>
      </c>
      <c r="B230" s="14">
        <f t="shared" si="49"/>
        <v>1364.9122807017543</v>
      </c>
      <c r="C230" s="14">
        <f t="shared" si="49"/>
        <v>1351.358552631579</v>
      </c>
      <c r="D230" s="14">
        <f t="shared" si="49"/>
        <v>1373.827850877193</v>
      </c>
      <c r="E230" s="14">
        <f t="shared" si="49"/>
        <v>1363.8300438596491</v>
      </c>
      <c r="F230" s="14">
        <f t="shared" si="49"/>
        <v>1369.6019736842104</v>
      </c>
      <c r="G230" s="14">
        <f t="shared" si="49"/>
        <v>1388.4638157894738</v>
      </c>
      <c r="H230" s="14">
        <f t="shared" si="49"/>
        <v>1448.3991228070176</v>
      </c>
      <c r="I230" s="14">
        <f t="shared" si="49"/>
        <v>1463.6535087719299</v>
      </c>
      <c r="J230" s="14">
        <f t="shared" si="49"/>
        <v>1430.6195175438597</v>
      </c>
      <c r="K230" s="14">
        <f t="shared" si="49"/>
        <v>1386.0416666666667</v>
      </c>
      <c r="L230" s="14">
        <f t="shared" si="49"/>
        <v>1383.7225877192982</v>
      </c>
      <c r="M230" s="14">
        <f t="shared" si="49"/>
        <v>1391.9166666666667</v>
      </c>
      <c r="N230" s="25">
        <f t="shared" si="50"/>
        <v>1393.0289656432744</v>
      </c>
    </row>
    <row r="231" spans="1:14" x14ac:dyDescent="0.3">
      <c r="A231" s="19">
        <v>0.86458333333333304</v>
      </c>
      <c r="B231" s="14">
        <f t="shared" si="49"/>
        <v>1364.9122807017543</v>
      </c>
      <c r="C231" s="14">
        <f t="shared" si="49"/>
        <v>1351.358552631579</v>
      </c>
      <c r="D231" s="14">
        <f t="shared" si="49"/>
        <v>1373.827850877193</v>
      </c>
      <c r="E231" s="14">
        <f t="shared" si="49"/>
        <v>1363.8300438596491</v>
      </c>
      <c r="F231" s="14">
        <f t="shared" si="49"/>
        <v>1369.6019736842104</v>
      </c>
      <c r="G231" s="14">
        <f t="shared" si="49"/>
        <v>1388.4638157894738</v>
      </c>
      <c r="H231" s="14">
        <f t="shared" si="49"/>
        <v>1448.3991228070176</v>
      </c>
      <c r="I231" s="14">
        <f t="shared" si="49"/>
        <v>1463.6535087719299</v>
      </c>
      <c r="J231" s="14">
        <f t="shared" si="49"/>
        <v>1430.6195175438597</v>
      </c>
      <c r="K231" s="14">
        <f t="shared" si="49"/>
        <v>1386.0416666666667</v>
      </c>
      <c r="L231" s="14">
        <f t="shared" si="49"/>
        <v>1383.7225877192982</v>
      </c>
      <c r="M231" s="14">
        <f t="shared" si="49"/>
        <v>1391.9166666666667</v>
      </c>
      <c r="N231" s="25">
        <f t="shared" si="50"/>
        <v>1393.0289656432744</v>
      </c>
    </row>
    <row r="232" spans="1:14" x14ac:dyDescent="0.3">
      <c r="A232" s="19">
        <v>0.875</v>
      </c>
      <c r="B232" s="14">
        <f t="shared" si="49"/>
        <v>1364.9122807017543</v>
      </c>
      <c r="C232" s="14">
        <f t="shared" si="49"/>
        <v>1351.358552631579</v>
      </c>
      <c r="D232" s="14">
        <f t="shared" si="49"/>
        <v>1373.827850877193</v>
      </c>
      <c r="E232" s="14">
        <f t="shared" si="49"/>
        <v>1363.8300438596491</v>
      </c>
      <c r="F232" s="14">
        <f t="shared" si="49"/>
        <v>1369.6019736842104</v>
      </c>
      <c r="G232" s="14">
        <f t="shared" si="49"/>
        <v>1388.4638157894738</v>
      </c>
      <c r="H232" s="14">
        <f t="shared" si="49"/>
        <v>1448.3991228070176</v>
      </c>
      <c r="I232" s="14">
        <f t="shared" si="49"/>
        <v>1463.6535087719299</v>
      </c>
      <c r="J232" s="14">
        <f t="shared" si="49"/>
        <v>1430.6195175438597</v>
      </c>
      <c r="K232" s="14">
        <f t="shared" si="49"/>
        <v>1386.0416666666667</v>
      </c>
      <c r="L232" s="14">
        <f t="shared" si="49"/>
        <v>1383.7225877192982</v>
      </c>
      <c r="M232" s="14">
        <f t="shared" si="49"/>
        <v>1391.9166666666667</v>
      </c>
      <c r="N232" s="25">
        <f t="shared" si="50"/>
        <v>1393.0289656432744</v>
      </c>
    </row>
    <row r="233" spans="1:14" x14ac:dyDescent="0.3">
      <c r="A233" s="19">
        <v>0.88541666666666696</v>
      </c>
      <c r="B233" s="14">
        <f t="shared" si="49"/>
        <v>1364.9122807017543</v>
      </c>
      <c r="C233" s="14">
        <f t="shared" si="49"/>
        <v>1351.358552631579</v>
      </c>
      <c r="D233" s="14">
        <f t="shared" si="49"/>
        <v>1373.827850877193</v>
      </c>
      <c r="E233" s="14">
        <f t="shared" si="49"/>
        <v>1363.8300438596491</v>
      </c>
      <c r="F233" s="14">
        <f t="shared" si="49"/>
        <v>1369.6019736842104</v>
      </c>
      <c r="G233" s="14">
        <f t="shared" ref="C233:M243" si="51">G135+1200</f>
        <v>1388.4638157894738</v>
      </c>
      <c r="H233" s="14">
        <f t="shared" si="51"/>
        <v>1448.3991228070176</v>
      </c>
      <c r="I233" s="14">
        <f t="shared" si="51"/>
        <v>1463.6535087719299</v>
      </c>
      <c r="J233" s="14">
        <f t="shared" si="51"/>
        <v>1430.6195175438597</v>
      </c>
      <c r="K233" s="14">
        <f t="shared" si="51"/>
        <v>1386.0416666666667</v>
      </c>
      <c r="L233" s="14">
        <f t="shared" si="51"/>
        <v>1383.7225877192982</v>
      </c>
      <c r="M233" s="14">
        <f t="shared" si="51"/>
        <v>1391.9166666666667</v>
      </c>
      <c r="N233" s="25">
        <f t="shared" si="50"/>
        <v>1393.0289656432744</v>
      </c>
    </row>
    <row r="234" spans="1:14" x14ac:dyDescent="0.3">
      <c r="A234" s="19">
        <v>0.89583333333333304</v>
      </c>
      <c r="B234" s="14">
        <f t="shared" si="49"/>
        <v>1364.9122807017543</v>
      </c>
      <c r="C234" s="14">
        <f t="shared" si="51"/>
        <v>1351.358552631579</v>
      </c>
      <c r="D234" s="14">
        <f t="shared" si="51"/>
        <v>1373.827850877193</v>
      </c>
      <c r="E234" s="14">
        <f t="shared" si="51"/>
        <v>1363.8300438596491</v>
      </c>
      <c r="F234" s="14">
        <f t="shared" si="51"/>
        <v>1369.6019736842104</v>
      </c>
      <c r="G234" s="14">
        <f t="shared" si="51"/>
        <v>1388.4638157894738</v>
      </c>
      <c r="H234" s="14">
        <f t="shared" si="51"/>
        <v>1448.3991228070176</v>
      </c>
      <c r="I234" s="14">
        <f t="shared" si="51"/>
        <v>1463.6535087719299</v>
      </c>
      <c r="J234" s="14">
        <f t="shared" si="51"/>
        <v>1430.6195175438597</v>
      </c>
      <c r="K234" s="14">
        <f t="shared" si="51"/>
        <v>1386.0416666666667</v>
      </c>
      <c r="L234" s="14">
        <f t="shared" si="51"/>
        <v>1383.7225877192982</v>
      </c>
      <c r="M234" s="14">
        <f t="shared" si="51"/>
        <v>1391.9166666666667</v>
      </c>
      <c r="N234" s="25">
        <f t="shared" si="50"/>
        <v>1393.0289656432744</v>
      </c>
    </row>
    <row r="235" spans="1:14" x14ac:dyDescent="0.3">
      <c r="A235" s="19">
        <v>0.90625</v>
      </c>
      <c r="B235" s="14">
        <f t="shared" si="49"/>
        <v>1364.9122807017543</v>
      </c>
      <c r="C235" s="14">
        <f t="shared" si="51"/>
        <v>1351.358552631579</v>
      </c>
      <c r="D235" s="14">
        <f t="shared" si="51"/>
        <v>1373.827850877193</v>
      </c>
      <c r="E235" s="14">
        <f t="shared" si="51"/>
        <v>1363.8300438596491</v>
      </c>
      <c r="F235" s="14">
        <f t="shared" si="51"/>
        <v>1369.6019736842104</v>
      </c>
      <c r="G235" s="14">
        <f t="shared" si="51"/>
        <v>1388.4638157894738</v>
      </c>
      <c r="H235" s="14">
        <f t="shared" si="51"/>
        <v>1448.3991228070176</v>
      </c>
      <c r="I235" s="14">
        <f t="shared" si="51"/>
        <v>1463.6535087719299</v>
      </c>
      <c r="J235" s="14">
        <f t="shared" si="51"/>
        <v>1430.6195175438597</v>
      </c>
      <c r="K235" s="14">
        <f t="shared" si="51"/>
        <v>1386.0416666666667</v>
      </c>
      <c r="L235" s="14">
        <f t="shared" si="51"/>
        <v>1383.7225877192982</v>
      </c>
      <c r="M235" s="14">
        <f t="shared" si="51"/>
        <v>1391.9166666666667</v>
      </c>
      <c r="N235" s="25">
        <f t="shared" si="50"/>
        <v>1393.0289656432744</v>
      </c>
    </row>
    <row r="236" spans="1:14" x14ac:dyDescent="0.3">
      <c r="A236" s="19">
        <v>0.91666666666666696</v>
      </c>
      <c r="B236" s="14">
        <f t="shared" si="49"/>
        <v>1364.9122807017543</v>
      </c>
      <c r="C236" s="14">
        <f t="shared" si="51"/>
        <v>1351.358552631579</v>
      </c>
      <c r="D236" s="14">
        <f t="shared" si="51"/>
        <v>1373.827850877193</v>
      </c>
      <c r="E236" s="14">
        <f t="shared" si="51"/>
        <v>1363.8300438596491</v>
      </c>
      <c r="F236" s="14">
        <f t="shared" si="51"/>
        <v>1369.6019736842104</v>
      </c>
      <c r="G236" s="14">
        <f t="shared" si="51"/>
        <v>1388.4638157894738</v>
      </c>
      <c r="H236" s="14">
        <f t="shared" si="51"/>
        <v>1448.3991228070176</v>
      </c>
      <c r="I236" s="14">
        <f t="shared" si="51"/>
        <v>1463.6535087719299</v>
      </c>
      <c r="J236" s="14">
        <f t="shared" si="51"/>
        <v>1430.6195175438597</v>
      </c>
      <c r="K236" s="14">
        <f t="shared" si="51"/>
        <v>1386.0416666666667</v>
      </c>
      <c r="L236" s="14">
        <f t="shared" si="51"/>
        <v>1383.7225877192982</v>
      </c>
      <c r="M236" s="14">
        <f t="shared" si="51"/>
        <v>1391.9166666666667</v>
      </c>
      <c r="N236" s="25">
        <f t="shared" si="50"/>
        <v>1393.0289656432744</v>
      </c>
    </row>
    <row r="237" spans="1:14" x14ac:dyDescent="0.3">
      <c r="A237" s="19">
        <v>0.92708333333333304</v>
      </c>
      <c r="B237" s="14">
        <f t="shared" si="49"/>
        <v>1364.9122807017543</v>
      </c>
      <c r="C237" s="14">
        <f t="shared" si="51"/>
        <v>1351.358552631579</v>
      </c>
      <c r="D237" s="14">
        <f t="shared" si="51"/>
        <v>1373.827850877193</v>
      </c>
      <c r="E237" s="14">
        <f t="shared" si="51"/>
        <v>1363.8300438596491</v>
      </c>
      <c r="F237" s="14">
        <f t="shared" si="51"/>
        <v>1369.6019736842104</v>
      </c>
      <c r="G237" s="14">
        <f t="shared" si="51"/>
        <v>1388.4638157894738</v>
      </c>
      <c r="H237" s="14">
        <f t="shared" si="51"/>
        <v>1448.3991228070176</v>
      </c>
      <c r="I237" s="14">
        <f t="shared" si="51"/>
        <v>1463.6535087719299</v>
      </c>
      <c r="J237" s="14">
        <f t="shared" si="51"/>
        <v>1430.6195175438597</v>
      </c>
      <c r="K237" s="14">
        <f t="shared" si="51"/>
        <v>1386.0416666666667</v>
      </c>
      <c r="L237" s="14">
        <f t="shared" si="51"/>
        <v>1383.7225877192982</v>
      </c>
      <c r="M237" s="14">
        <f t="shared" si="51"/>
        <v>1391.9166666666667</v>
      </c>
      <c r="N237" s="25">
        <f t="shared" si="50"/>
        <v>1393.0289656432744</v>
      </c>
    </row>
    <row r="238" spans="1:14" x14ac:dyDescent="0.3">
      <c r="A238" s="19">
        <v>0.9375</v>
      </c>
      <c r="B238" s="14">
        <f t="shared" si="49"/>
        <v>1364.9122807017543</v>
      </c>
      <c r="C238" s="14">
        <f t="shared" si="51"/>
        <v>1351.358552631579</v>
      </c>
      <c r="D238" s="14">
        <f t="shared" si="51"/>
        <v>1373.827850877193</v>
      </c>
      <c r="E238" s="14">
        <f t="shared" si="51"/>
        <v>1363.8300438596491</v>
      </c>
      <c r="F238" s="14">
        <f t="shared" si="51"/>
        <v>1369.6019736842104</v>
      </c>
      <c r="G238" s="14">
        <f t="shared" si="51"/>
        <v>1388.4638157894738</v>
      </c>
      <c r="H238" s="14">
        <f t="shared" si="51"/>
        <v>1448.3991228070176</v>
      </c>
      <c r="I238" s="14">
        <f t="shared" si="51"/>
        <v>1463.6535087719299</v>
      </c>
      <c r="J238" s="14">
        <f t="shared" si="51"/>
        <v>1430.6195175438597</v>
      </c>
      <c r="K238" s="14">
        <f t="shared" si="51"/>
        <v>1386.0416666666667</v>
      </c>
      <c r="L238" s="14">
        <f t="shared" si="51"/>
        <v>1383.7225877192982</v>
      </c>
      <c r="M238" s="14">
        <f t="shared" si="51"/>
        <v>1391.9166666666667</v>
      </c>
      <c r="N238" s="25">
        <f t="shared" si="50"/>
        <v>1393.0289656432744</v>
      </c>
    </row>
    <row r="239" spans="1:14" x14ac:dyDescent="0.3">
      <c r="A239" s="19">
        <v>0.94791666666666696</v>
      </c>
      <c r="B239" s="14">
        <f t="shared" si="49"/>
        <v>1364.9122807017543</v>
      </c>
      <c r="C239" s="14">
        <f t="shared" si="51"/>
        <v>1351.358552631579</v>
      </c>
      <c r="D239" s="14">
        <f t="shared" si="51"/>
        <v>1373.827850877193</v>
      </c>
      <c r="E239" s="14">
        <f t="shared" si="51"/>
        <v>1363.8300438596491</v>
      </c>
      <c r="F239" s="14">
        <f t="shared" si="51"/>
        <v>1369.6019736842104</v>
      </c>
      <c r="G239" s="14">
        <f t="shared" si="51"/>
        <v>1388.4638157894738</v>
      </c>
      <c r="H239" s="14">
        <f t="shared" si="51"/>
        <v>1448.3991228070176</v>
      </c>
      <c r="I239" s="14">
        <f t="shared" si="51"/>
        <v>1463.6535087719299</v>
      </c>
      <c r="J239" s="14">
        <f t="shared" si="51"/>
        <v>1430.6195175438597</v>
      </c>
      <c r="K239" s="14">
        <f t="shared" si="51"/>
        <v>1386.0416666666667</v>
      </c>
      <c r="L239" s="14">
        <f t="shared" si="51"/>
        <v>1383.7225877192982</v>
      </c>
      <c r="M239" s="14">
        <f t="shared" si="51"/>
        <v>1391.9166666666667</v>
      </c>
      <c r="N239" s="25">
        <f t="shared" si="50"/>
        <v>1393.0289656432744</v>
      </c>
    </row>
    <row r="240" spans="1:14" x14ac:dyDescent="0.3">
      <c r="A240" s="19">
        <v>0.95833333333333304</v>
      </c>
      <c r="B240" s="14">
        <f t="shared" si="49"/>
        <v>1364.9122807017543</v>
      </c>
      <c r="C240" s="14">
        <f t="shared" si="51"/>
        <v>1351.358552631579</v>
      </c>
      <c r="D240" s="14">
        <f t="shared" si="51"/>
        <v>1373.827850877193</v>
      </c>
      <c r="E240" s="14">
        <f t="shared" si="51"/>
        <v>1363.8300438596491</v>
      </c>
      <c r="F240" s="14">
        <f t="shared" si="51"/>
        <v>1369.6019736842104</v>
      </c>
      <c r="G240" s="14">
        <f t="shared" si="51"/>
        <v>1388.4638157894738</v>
      </c>
      <c r="H240" s="14">
        <f t="shared" si="51"/>
        <v>1448.3991228070176</v>
      </c>
      <c r="I240" s="14">
        <f t="shared" si="51"/>
        <v>1463.6535087719299</v>
      </c>
      <c r="J240" s="14">
        <f t="shared" si="51"/>
        <v>1430.6195175438597</v>
      </c>
      <c r="K240" s="14">
        <f t="shared" si="51"/>
        <v>1386.0416666666667</v>
      </c>
      <c r="L240" s="14">
        <f t="shared" si="51"/>
        <v>1383.7225877192982</v>
      </c>
      <c r="M240" s="14">
        <f t="shared" si="51"/>
        <v>1391.9166666666667</v>
      </c>
      <c r="N240" s="25">
        <f t="shared" si="50"/>
        <v>1393.0289656432744</v>
      </c>
    </row>
    <row r="241" spans="1:14" x14ac:dyDescent="0.3">
      <c r="A241" s="19">
        <v>0.96875</v>
      </c>
      <c r="B241" s="14">
        <f t="shared" si="49"/>
        <v>1364.9122807017543</v>
      </c>
      <c r="C241" s="14">
        <f t="shared" si="51"/>
        <v>1351.358552631579</v>
      </c>
      <c r="D241" s="14">
        <f t="shared" si="51"/>
        <v>1373.827850877193</v>
      </c>
      <c r="E241" s="14">
        <f t="shared" si="51"/>
        <v>1363.8300438596491</v>
      </c>
      <c r="F241" s="14">
        <f t="shared" si="51"/>
        <v>1369.6019736842104</v>
      </c>
      <c r="G241" s="14">
        <f t="shared" si="51"/>
        <v>1388.4638157894738</v>
      </c>
      <c r="H241" s="14">
        <f t="shared" si="51"/>
        <v>1448.3991228070176</v>
      </c>
      <c r="I241" s="14">
        <f t="shared" si="51"/>
        <v>1463.6535087719299</v>
      </c>
      <c r="J241" s="14">
        <f t="shared" si="51"/>
        <v>1430.6195175438597</v>
      </c>
      <c r="K241" s="14">
        <f t="shared" si="51"/>
        <v>1386.0416666666667</v>
      </c>
      <c r="L241" s="14">
        <f t="shared" si="51"/>
        <v>1383.7225877192982</v>
      </c>
      <c r="M241" s="14">
        <f t="shared" si="51"/>
        <v>1391.9166666666667</v>
      </c>
      <c r="N241" s="25">
        <f t="shared" si="50"/>
        <v>1393.0289656432744</v>
      </c>
    </row>
    <row r="242" spans="1:14" x14ac:dyDescent="0.3">
      <c r="A242" s="19">
        <v>0.97916666666666696</v>
      </c>
      <c r="B242" s="14">
        <f t="shared" si="49"/>
        <v>1364.9122807017543</v>
      </c>
      <c r="C242" s="14">
        <f t="shared" si="51"/>
        <v>1351.358552631579</v>
      </c>
      <c r="D242" s="14">
        <f t="shared" si="51"/>
        <v>1373.827850877193</v>
      </c>
      <c r="E242" s="14">
        <f t="shared" si="51"/>
        <v>1363.8300438596491</v>
      </c>
      <c r="F242" s="14">
        <f t="shared" si="51"/>
        <v>1369.6019736842104</v>
      </c>
      <c r="G242" s="14">
        <f t="shared" si="51"/>
        <v>1388.4638157894738</v>
      </c>
      <c r="H242" s="14">
        <f t="shared" si="51"/>
        <v>1448.3991228070176</v>
      </c>
      <c r="I242" s="14">
        <f t="shared" si="51"/>
        <v>1463.6535087719299</v>
      </c>
      <c r="J242" s="14">
        <f t="shared" si="51"/>
        <v>1430.6195175438597</v>
      </c>
      <c r="K242" s="14">
        <f t="shared" si="51"/>
        <v>1386.0416666666667</v>
      </c>
      <c r="L242" s="14">
        <f t="shared" si="51"/>
        <v>1383.7225877192982</v>
      </c>
      <c r="M242" s="14">
        <f t="shared" si="51"/>
        <v>1391.9166666666667</v>
      </c>
      <c r="N242" s="25">
        <f t="shared" si="50"/>
        <v>1393.0289656432744</v>
      </c>
    </row>
    <row r="243" spans="1:14" x14ac:dyDescent="0.3">
      <c r="A243" s="19">
        <v>0.98958333333333304</v>
      </c>
      <c r="B243" s="14">
        <f t="shared" si="49"/>
        <v>1364.9122807017543</v>
      </c>
      <c r="C243" s="14">
        <f t="shared" si="51"/>
        <v>1351.358552631579</v>
      </c>
      <c r="D243" s="14">
        <f t="shared" si="51"/>
        <v>1373.827850877193</v>
      </c>
      <c r="E243" s="14">
        <f t="shared" si="51"/>
        <v>1363.8300438596491</v>
      </c>
      <c r="F243" s="14">
        <f t="shared" si="51"/>
        <v>1369.6019736842104</v>
      </c>
      <c r="G243" s="14">
        <f t="shared" si="51"/>
        <v>1388.4638157894738</v>
      </c>
      <c r="H243" s="14">
        <f t="shared" si="51"/>
        <v>1448.3991228070176</v>
      </c>
      <c r="I243" s="14">
        <f t="shared" si="51"/>
        <v>1463.6535087719299</v>
      </c>
      <c r="J243" s="14">
        <f t="shared" si="51"/>
        <v>1430.6195175438597</v>
      </c>
      <c r="K243" s="14">
        <f t="shared" si="51"/>
        <v>1386.0416666666667</v>
      </c>
      <c r="L243" s="14">
        <f t="shared" si="51"/>
        <v>1383.7225877192982</v>
      </c>
      <c r="M243" s="14">
        <f t="shared" si="51"/>
        <v>1391.9166666666667</v>
      </c>
      <c r="N243" s="25">
        <f t="shared" si="50"/>
        <v>1393.0289656432744</v>
      </c>
    </row>
  </sheetData>
  <mergeCells count="15">
    <mergeCell ref="J31:J42"/>
    <mergeCell ref="L31:M42"/>
    <mergeCell ref="G31:G42"/>
    <mergeCell ref="H28:H29"/>
    <mergeCell ref="I28:I29"/>
    <mergeCell ref="I31:I42"/>
    <mergeCell ref="J28:J30"/>
    <mergeCell ref="B28:F29"/>
    <mergeCell ref="G28:G29"/>
    <mergeCell ref="A3:C3"/>
    <mergeCell ref="E3:G3"/>
    <mergeCell ref="A1:B1"/>
    <mergeCell ref="C1:N1"/>
    <mergeCell ref="K28:K29"/>
    <mergeCell ref="A4:A6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Salar Moradi</cp:lastModifiedBy>
  <dcterms:created xsi:type="dcterms:W3CDTF">2021-02-26T15:49:30Z</dcterms:created>
  <dcterms:modified xsi:type="dcterms:W3CDTF">2024-01-08T10:20:18Z</dcterms:modified>
</cp:coreProperties>
</file>