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A130715A-406D-49BF-8AE9-B7C5EAE9B4D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3" i="1"/>
  <c r="J34" i="1"/>
  <c r="J35" i="1"/>
  <c r="J40" i="1"/>
  <c r="J41" i="1"/>
  <c r="J42" i="1"/>
  <c r="J43" i="1"/>
  <c r="J44" i="1"/>
  <c r="J45" i="1"/>
  <c r="J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3" i="1"/>
  <c r="I34" i="1"/>
  <c r="I35" i="1"/>
  <c r="I40" i="1"/>
  <c r="I41" i="1"/>
  <c r="I42" i="1"/>
  <c r="I43" i="1"/>
  <c r="I44" i="1"/>
  <c r="I45" i="1"/>
  <c r="I46" i="1"/>
  <c r="J8" i="1"/>
  <c r="I8" i="1"/>
</calcChain>
</file>

<file path=xl/sharedStrings.xml><?xml version="1.0" encoding="utf-8"?>
<sst xmlns="http://schemas.openxmlformats.org/spreadsheetml/2006/main" count="159" uniqueCount="86">
  <si>
    <t xml:space="preserve">LISTA DE PRECIOS </t>
  </si>
  <si>
    <t>PHARMABRAND</t>
  </si>
  <si>
    <t>COD.</t>
  </si>
  <si>
    <t>NOMBRE COMERCIAL</t>
  </si>
  <si>
    <t>PRESENT</t>
  </si>
  <si>
    <t>NOMBRE GENERICO</t>
  </si>
  <si>
    <t>Q.F.</t>
  </si>
  <si>
    <t>P.V.P</t>
  </si>
  <si>
    <t>PROMOCION</t>
  </si>
  <si>
    <t>DSCT+ DE 2 U</t>
  </si>
  <si>
    <t>ALIVOL TABLETA RECUBIERTA</t>
  </si>
  <si>
    <t>CAJA X 20</t>
  </si>
  <si>
    <t>PROPINOX+CLONIXINATO DE LISINA</t>
  </si>
  <si>
    <t>12+1</t>
  </si>
  <si>
    <t>ANTIPLAC 100MG TABLETAS</t>
  </si>
  <si>
    <t>CAJA X 30</t>
  </si>
  <si>
    <t>ACIDO ACETILSALICILICO</t>
  </si>
  <si>
    <t>ARTROX 15MG TABLETAS DISPERSABLE</t>
  </si>
  <si>
    <t>CAJA X 10</t>
  </si>
  <si>
    <t>MELOXICAM</t>
  </si>
  <si>
    <t>ARADOS 100MG TABLETAS RECUBIERTAS</t>
  </si>
  <si>
    <t>LOSARTAN POTASICO</t>
  </si>
  <si>
    <t>CARTIFLEX 4.5G SOBRES</t>
  </si>
  <si>
    <t>GLUCOSAMINA+MELOXICAM</t>
  </si>
  <si>
    <t>58.00</t>
  </si>
  <si>
    <t>CALCID 500MG COMPRIMIDOS RECUBIERTOS</t>
  </si>
  <si>
    <t>CALCIO ELEMENTAL</t>
  </si>
  <si>
    <t>CARDIOL 10MG TABLETA</t>
  </si>
  <si>
    <t>ENALAPRIL</t>
  </si>
  <si>
    <t>FLEXIDOL COMPRIMIDOS</t>
  </si>
  <si>
    <t>CAJA x 20</t>
  </si>
  <si>
    <t>PARACETAMOL + CLORZOXAZONA</t>
  </si>
  <si>
    <t>70015</t>
  </si>
  <si>
    <t xml:space="preserve">GLUCOCID 500MG COMPRIMIDOS </t>
  </si>
  <si>
    <t>METFORMINA</t>
  </si>
  <si>
    <t>GLUCOCID 850 MG TABLETAS</t>
  </si>
  <si>
    <t>CAJA x 30</t>
  </si>
  <si>
    <t>NEO-ZERENIX  2MG</t>
  </si>
  <si>
    <t xml:space="preserve">ESZOPICLONA            </t>
  </si>
  <si>
    <t>PARASIPAK  TABLETA</t>
  </si>
  <si>
    <t>CAJA x 1</t>
  </si>
  <si>
    <t>ALBENDAZOL</t>
  </si>
  <si>
    <t>PREDNISONA 5MG TABLETA</t>
  </si>
  <si>
    <t>PREDNISONA</t>
  </si>
  <si>
    <t>PREDNISONA 20MG TABLETA</t>
  </si>
  <si>
    <t xml:space="preserve">SIMARIN PLUS </t>
  </si>
  <si>
    <t>CAJA X 40</t>
  </si>
  <si>
    <t>SILIMARINA 40MG+COMPLEJO B</t>
  </si>
  <si>
    <t>PRODUCTO CON IVA (**)</t>
  </si>
  <si>
    <t>CALCID D - SOYA</t>
  </si>
  <si>
    <t>CALCIO + SOYA</t>
  </si>
  <si>
    <t>SUPLEMENTO VITAMINICO +FOSFORO+MAGNESIO+GINSENG</t>
  </si>
  <si>
    <t>PHARMABRAND INYECTABLES</t>
  </si>
  <si>
    <t>ALIVOL COMPUESTO 15 MG AMPOLLA</t>
  </si>
  <si>
    <t>CAJA x 2</t>
  </si>
  <si>
    <t>PROPINOX CLORHIDRATO + LISINA</t>
  </si>
  <si>
    <t>ARTROX STAT JECT 15MG/1.5ML</t>
  </si>
  <si>
    <t>CAJA X 1</t>
  </si>
  <si>
    <t>ARTROX 15MG/1.5ML</t>
  </si>
  <si>
    <t>CAJA X 3</t>
  </si>
  <si>
    <t>DOLOLUVIT AMPOLLA 3ML</t>
  </si>
  <si>
    <t>CAJA x 6</t>
  </si>
  <si>
    <t>COMPLEJO B +LIDOCAINA</t>
  </si>
  <si>
    <t>LUVIT 1.000MG AMP 3ML + JERING</t>
  </si>
  <si>
    <t>VITAMINA B1+B6+B12</t>
  </si>
  <si>
    <t>LUVIT  FORTE 10.000MG AMP 2ML+ JERING</t>
  </si>
  <si>
    <t>LUVIT B FORTE STAT JECT (PRELLENADA)</t>
  </si>
  <si>
    <t>ALERCORT 05.MG/0.25MG TABLETAS</t>
  </si>
  <si>
    <t>LORATADINA + BETAMETASONA</t>
  </si>
  <si>
    <t>CARTIFLEX  1500 MG / 15 MG  SOBRES</t>
  </si>
  <si>
    <t>CAJA X 15</t>
  </si>
  <si>
    <t>LOSARTAN + AMLODIPINA</t>
  </si>
  <si>
    <t>DUETO  5 MG / 100 MG   CAPSULAS</t>
  </si>
  <si>
    <t>7+1 12+2</t>
  </si>
  <si>
    <t>DOLOLUVIT  50 MG GRAGEAS</t>
  </si>
  <si>
    <t>COMPLEJO B + DICLOFENACO</t>
  </si>
  <si>
    <t>NOGRIP C 10000/1000 MG POLVO GR SOBRES</t>
  </si>
  <si>
    <t>Paracetamol, Fenilefrina, Clorfenamina, Dextrometorfano, Vitamina C.</t>
  </si>
  <si>
    <t>ARADOS 50 MG  TABLETAS</t>
  </si>
  <si>
    <t>SUPLEMENTO VITAMINICO +FOSFORO+MAGNESIO+GINSENG+ GINKGO BILOBA</t>
  </si>
  <si>
    <t>10+1</t>
  </si>
  <si>
    <t>RECORDERIS  MEMORY +ENERGY TAB REC.</t>
  </si>
  <si>
    <t>RECORDERIS COMP. REC.</t>
  </si>
  <si>
    <t>CARDIOL 20MG TABLETA</t>
  </si>
  <si>
    <t>QUITO, 18 DE NOVIEMBRE  DEL 2024</t>
  </si>
  <si>
    <t>DSCT+ DE 2 UNID.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</si>
</sst>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€_-;\-* #,##0.00\ _€_-;_-* &quot;-&quot;??\ _€_-;_-@_-"/>
    <numFmt numFmtId="165" formatCode="_(&quot;$&quot;\ * #,##0.00_);_(&quot;$&quot;\ * \(#,##0.00\);_(&quot;$&quot;\ * &quot;-&quot;??_);_(@_)"/>
  </numFmts>
  <fonts count="1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2"/>
      <name val="Arial MT"/>
      <charset val="13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8"/>
      <color rgb="FFFF0000"/>
      <name val="Arial"/>
      <family val="2"/>
    </font>
    <font>
      <sz val="12"/>
      <name val="Arial"/>
      <family val="2"/>
    </font>
    <font>
      <b/>
      <u/>
      <sz val="12"/>
      <color rgb="FFFF0000"/>
      <name val="Arial"/>
      <family val="2"/>
    </font>
    <font>
      <b/>
      <u/>
      <sz val="12"/>
      <name val="Arial"/>
      <family val="2"/>
    </font>
    <font>
      <b/>
      <u/>
      <sz val="10"/>
      <color theme="3"/>
      <name val="Arial"/>
      <family val="2"/>
    </font>
    <font>
      <sz val="8"/>
      <name val="Arial"/>
      <family val="2"/>
    </font>
    <font>
      <sz val="6"/>
      <color theme="1"/>
      <name val="Arial"/>
      <family val="2"/>
    </font>
    <font>
      <b/>
      <sz val="14"/>
      <color rgb="FFFF0000"/>
      <name val="Arial"/>
      <family val="2"/>
    </font>
    <font>
      <sz val="11"/>
      <color theme="1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212121"/>
      <name val="Raleway-Regula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5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5" fillId="0" borderId="0" xfId="10" applyFont="1" applyAlignment="1">
      <alignment horizontal="center" vertical="center"/>
    </xf>
    <xf numFmtId="0" fontId="6" fillId="0" borderId="0" xfId="10" applyFont="1" applyAlignment="1">
      <alignment vertical="center"/>
    </xf>
    <xf numFmtId="0" fontId="7" fillId="0" borderId="0" xfId="10" applyFont="1" applyAlignment="1">
      <alignment vertical="center"/>
    </xf>
    <xf numFmtId="0" fontId="8" fillId="0" borderId="1" xfId="10" applyFont="1" applyBorder="1" applyAlignment="1">
      <alignment vertical="center"/>
    </xf>
    <xf numFmtId="0" fontId="9" fillId="2" borderId="2" xfId="8" applyFont="1" applyFill="1" applyBorder="1" applyAlignment="1">
      <alignment horizontal="center" vertical="center"/>
    </xf>
    <xf numFmtId="0" fontId="9" fillId="2" borderId="2" xfId="8" applyFont="1" applyFill="1" applyBorder="1" applyAlignment="1">
      <alignment horizontal="center" vertical="center" wrapText="1"/>
    </xf>
    <xf numFmtId="9" fontId="9" fillId="2" borderId="2" xfId="12" applyFont="1" applyFill="1" applyBorder="1" applyAlignment="1">
      <alignment horizontal="center" vertical="center" wrapText="1"/>
    </xf>
    <xf numFmtId="0" fontId="10" fillId="0" borderId="2" xfId="8" applyFont="1" applyBorder="1" applyAlignment="1">
      <alignment horizontal="left" vertical="center"/>
    </xf>
    <xf numFmtId="0" fontId="10" fillId="0" borderId="2" xfId="8" applyFont="1" applyBorder="1" applyAlignment="1">
      <alignment horizontal="left" vertical="center" wrapText="1"/>
    </xf>
    <xf numFmtId="0" fontId="10" fillId="0" borderId="2" xfId="8" applyFont="1" applyBorder="1" applyAlignment="1">
      <alignment horizontal="center" vertical="center" wrapText="1"/>
    </xf>
    <xf numFmtId="0" fontId="10" fillId="0" borderId="2" xfId="8" applyFont="1" applyBorder="1" applyAlignment="1">
      <alignment horizontal="center" vertical="center"/>
    </xf>
    <xf numFmtId="9" fontId="10" fillId="0" borderId="2" xfId="12" applyFont="1" applyFill="1" applyBorder="1" applyAlignment="1">
      <alignment horizontal="center" vertical="center" wrapText="1"/>
    </xf>
    <xf numFmtId="49" fontId="10" fillId="0" borderId="2" xfId="8" applyNumberFormat="1" applyFont="1" applyBorder="1" applyAlignment="1">
      <alignment horizontal="center" vertical="center" wrapText="1"/>
    </xf>
    <xf numFmtId="2" fontId="10" fillId="0" borderId="2" xfId="8" applyNumberFormat="1" applyFont="1" applyBorder="1" applyAlignment="1">
      <alignment horizontal="center" vertical="center"/>
    </xf>
    <xf numFmtId="2" fontId="10" fillId="0" borderId="2" xfId="8" applyNumberFormat="1" applyFont="1" applyBorder="1" applyAlignment="1">
      <alignment horizontal="center" vertical="center" wrapText="1"/>
    </xf>
    <xf numFmtId="0" fontId="10" fillId="0" borderId="2" xfId="11" applyFont="1" applyBorder="1" applyAlignment="1">
      <alignment horizontal="center" vertical="center"/>
    </xf>
    <xf numFmtId="0" fontId="10" fillId="0" borderId="2" xfId="11" applyFont="1" applyBorder="1" applyAlignment="1">
      <alignment horizontal="left" vertical="center"/>
    </xf>
    <xf numFmtId="0" fontId="10" fillId="0" borderId="2" xfId="10" applyFont="1" applyBorder="1" applyAlignment="1">
      <alignment vertical="center"/>
    </xf>
    <xf numFmtId="2" fontId="10" fillId="0" borderId="2" xfId="11" applyNumberFormat="1" applyFont="1" applyBorder="1" applyAlignment="1">
      <alignment horizontal="center" vertical="center"/>
    </xf>
    <xf numFmtId="9" fontId="10" fillId="0" borderId="2" xfId="10" applyNumberFormat="1" applyFont="1" applyBorder="1" applyAlignment="1">
      <alignment horizontal="center" vertical="center"/>
    </xf>
    <xf numFmtId="49" fontId="10" fillId="0" borderId="2" xfId="11" applyNumberFormat="1" applyFont="1" applyBorder="1" applyAlignment="1">
      <alignment horizontal="center" vertical="center"/>
    </xf>
    <xf numFmtId="0" fontId="10" fillId="0" borderId="3" xfId="11" applyFont="1" applyBorder="1" applyAlignment="1">
      <alignment horizontal="center" vertical="center"/>
    </xf>
    <xf numFmtId="0" fontId="10" fillId="0" borderId="3" xfId="11" applyFont="1" applyBorder="1" applyAlignment="1">
      <alignment horizontal="left" vertical="center"/>
    </xf>
    <xf numFmtId="0" fontId="10" fillId="0" borderId="3" xfId="10" applyFont="1" applyBorder="1" applyAlignment="1">
      <alignment vertical="center"/>
    </xf>
    <xf numFmtId="2" fontId="10" fillId="0" borderId="3" xfId="11" applyNumberFormat="1" applyFont="1" applyBorder="1" applyAlignment="1">
      <alignment horizontal="center" vertical="center"/>
    </xf>
    <xf numFmtId="0" fontId="10" fillId="0" borderId="4" xfId="11" applyFont="1" applyBorder="1" applyAlignment="1">
      <alignment horizontal="center" vertical="center"/>
    </xf>
    <xf numFmtId="0" fontId="10" fillId="0" borderId="4" xfId="11" applyFont="1" applyBorder="1" applyAlignment="1">
      <alignment horizontal="left" vertical="center"/>
    </xf>
    <xf numFmtId="0" fontId="10" fillId="0" borderId="4" xfId="10" applyFont="1" applyBorder="1" applyAlignment="1">
      <alignment vertical="center"/>
    </xf>
    <xf numFmtId="2" fontId="10" fillId="0" borderId="4" xfId="11" applyNumberFormat="1" applyFont="1" applyBorder="1" applyAlignment="1">
      <alignment horizontal="center" vertical="center"/>
    </xf>
    <xf numFmtId="49" fontId="10" fillId="0" borderId="0" xfId="11" applyNumberFormat="1" applyFont="1" applyAlignment="1">
      <alignment horizontal="center" vertical="center"/>
    </xf>
    <xf numFmtId="0" fontId="10" fillId="0" borderId="0" xfId="11" applyFont="1" applyAlignment="1">
      <alignment horizontal="left" vertical="center"/>
    </xf>
    <xf numFmtId="0" fontId="10" fillId="0" borderId="0" xfId="11" applyFont="1" applyAlignment="1">
      <alignment horizontal="center" vertical="center"/>
    </xf>
    <xf numFmtId="0" fontId="10" fillId="0" borderId="0" xfId="10" applyFont="1" applyAlignment="1">
      <alignment vertical="center"/>
    </xf>
    <xf numFmtId="2" fontId="10" fillId="0" borderId="0" xfId="11" applyNumberFormat="1" applyFont="1" applyAlignment="1">
      <alignment horizontal="center" vertical="center"/>
    </xf>
    <xf numFmtId="9" fontId="10" fillId="0" borderId="0" xfId="1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1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4" xfId="10" applyFont="1" applyBorder="1" applyAlignment="1">
      <alignment vertical="center" wrapText="1"/>
    </xf>
    <xf numFmtId="0" fontId="6" fillId="3" borderId="0" xfId="10" applyFont="1" applyFill="1" applyAlignment="1">
      <alignment vertical="center"/>
    </xf>
    <xf numFmtId="49" fontId="14" fillId="0" borderId="0" xfId="11" applyNumberFormat="1" applyFont="1" applyAlignment="1">
      <alignment horizontal="left" vertical="center"/>
    </xf>
    <xf numFmtId="0" fontId="10" fillId="3" borderId="4" xfId="8" applyFont="1" applyFill="1" applyBorder="1" applyAlignment="1">
      <alignment horizontal="left" vertical="center" wrapText="1"/>
    </xf>
    <xf numFmtId="0" fontId="16" fillId="3" borderId="0" xfId="0" applyFont="1" applyFill="1"/>
    <xf numFmtId="0" fontId="10" fillId="3" borderId="4" xfId="8" applyFont="1" applyFill="1" applyBorder="1" applyAlignment="1">
      <alignment horizontal="center" vertical="center" wrapText="1"/>
    </xf>
    <xf numFmtId="9" fontId="10" fillId="3" borderId="4" xfId="12" applyFont="1" applyFill="1" applyBorder="1" applyAlignment="1">
      <alignment horizontal="center" vertical="center" wrapText="1"/>
    </xf>
    <xf numFmtId="0" fontId="10" fillId="0" borderId="4" xfId="8" applyFont="1" applyBorder="1" applyAlignment="1">
      <alignment horizontal="left" vertical="center"/>
    </xf>
    <xf numFmtId="0" fontId="10" fillId="0" borderId="4" xfId="8" applyFont="1" applyBorder="1" applyAlignment="1">
      <alignment horizontal="center" vertical="center" wrapText="1"/>
    </xf>
    <xf numFmtId="0" fontId="10" fillId="0" borderId="4" xfId="8" applyFont="1" applyBorder="1" applyAlignment="1">
      <alignment horizontal="center" vertical="center"/>
    </xf>
    <xf numFmtId="2" fontId="10" fillId="0" borderId="4" xfId="8" applyNumberFormat="1" applyFont="1" applyBorder="1" applyAlignment="1">
      <alignment horizontal="center" vertical="center"/>
    </xf>
    <xf numFmtId="2" fontId="10" fillId="0" borderId="4" xfId="8" applyNumberFormat="1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0" fillId="0" borderId="4" xfId="11" applyFont="1" applyBorder="1" applyAlignment="1">
      <alignment horizontal="center" vertical="top" wrapText="1"/>
    </xf>
    <xf numFmtId="0" fontId="10" fillId="0" borderId="4" xfId="11" applyFont="1" applyBorder="1" applyAlignment="1">
      <alignment horizontal="left" vertical="top" wrapText="1"/>
    </xf>
    <xf numFmtId="2" fontId="10" fillId="0" borderId="4" xfId="11" applyNumberFormat="1" applyFont="1" applyBorder="1" applyAlignment="1">
      <alignment horizontal="center" vertical="top" wrapText="1"/>
    </xf>
    <xf numFmtId="9" fontId="10" fillId="3" borderId="4" xfId="12" applyFont="1" applyFill="1" applyBorder="1" applyAlignment="1">
      <alignment horizontal="center" vertical="top" wrapText="1"/>
    </xf>
    <xf numFmtId="0" fontId="18" fillId="0" borderId="0" xfId="0" applyFont="1" applyAlignment="1">
      <alignment vertical="top" wrapText="1"/>
    </xf>
    <xf numFmtId="0" fontId="10" fillId="0" borderId="4" xfId="8" applyFont="1" applyBorder="1" applyAlignment="1">
      <alignment horizontal="left" vertical="center" wrapText="1"/>
    </xf>
    <xf numFmtId="0" fontId="5" fillId="0" borderId="0" xfId="10" applyFont="1" applyAlignment="1">
      <alignment horizontal="center" vertical="center"/>
    </xf>
    <xf numFmtId="0" fontId="15" fillId="0" borderId="0" xfId="11" applyFont="1" applyAlignment="1">
      <alignment horizontal="left" vertical="center" wrapText="1"/>
    </xf>
  </cellXfs>
  <cellStyles count="15">
    <cellStyle name="Millares 2" xfId="1" xr:uid="{00000000-0005-0000-0000-000000000000}"/>
    <cellStyle name="Millares 3" xfId="2" xr:uid="{00000000-0005-0000-0000-000001000000}"/>
    <cellStyle name="Millares 4" xfId="3" xr:uid="{00000000-0005-0000-0000-000002000000}"/>
    <cellStyle name="Moneda 2" xfId="4" xr:uid="{00000000-0005-0000-0000-000003000000}"/>
    <cellStyle name="Moneda 3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  <cellStyle name="Normal 4" xfId="8" xr:uid="{00000000-0005-0000-0000-000008000000}"/>
    <cellStyle name="Normal 5" xfId="9" xr:uid="{00000000-0005-0000-0000-000009000000}"/>
    <cellStyle name="Normal 6" xfId="10" xr:uid="{00000000-0005-0000-0000-00000A000000}"/>
    <cellStyle name="Normal_Hoja1" xfId="11" xr:uid="{00000000-0005-0000-0000-00000B000000}"/>
    <cellStyle name="Porcentaje 2" xfId="12" xr:uid="{00000000-0005-0000-0000-00000C000000}"/>
    <cellStyle name="Porcentaje 3" xfId="13" xr:uid="{00000000-0005-0000-0000-00000D000000}"/>
    <cellStyle name="Porcentaje 4" xfId="14" xr:uid="{00000000-0005-0000-0000-00000E000000}"/>
  </cellStyles>
  <dxfs count="0"/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248383</xdr:colOff>
      <xdr:row>1</xdr:row>
      <xdr:rowOff>14654</xdr:rowOff>
    </xdr:from>
    <xdr:to>
      <xdr:col>1</xdr:col>
      <xdr:colOff>447580</xdr:colOff>
      <xdr:row>2</xdr:row>
      <xdr:rowOff>239049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285" y="205105"/>
          <a:ext cx="560705" cy="519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8"/>
  <sheetViews>
    <sheetView tabSelected="1" topLeftCell="A43" zoomScale="130" zoomScaleNormal="130" workbookViewId="0">
      <selection activeCell="I36" sqref="I36:J38"/>
    </sheetView>
  </sheetViews>
  <sheetFormatPr baseColWidth="10" defaultColWidth="11" defaultRowHeight="15"/>
  <cols>
    <col min="1" max="1" width="5.42578125" customWidth="1"/>
    <col min="2" max="2" width="34.85546875" customWidth="1"/>
    <col min="3" max="3" width="10.42578125" customWidth="1"/>
    <col min="4" max="4" width="28.85546875" customWidth="1"/>
    <col min="5" max="5" width="7.140625" customWidth="1"/>
    <col min="6" max="6" width="7" customWidth="1"/>
    <col min="7" max="7" width="14.5703125" customWidth="1"/>
    <col min="8" max="8" width="7.140625" customWidth="1"/>
    <col min="10" max="10" width="15.85546875" customWidth="1"/>
  </cols>
  <sheetData>
    <row r="2" spans="1:10" ht="23.25">
      <c r="A2" s="61" t="s">
        <v>0</v>
      </c>
      <c r="B2" s="61"/>
      <c r="C2" s="61"/>
      <c r="D2" s="61"/>
      <c r="E2" s="61"/>
      <c r="F2" s="61"/>
      <c r="G2" s="61"/>
      <c r="H2" s="61"/>
    </row>
    <row r="3" spans="1:10" ht="23.25">
      <c r="A3" s="3"/>
      <c r="B3" s="3"/>
      <c r="C3" s="3"/>
      <c r="D3" s="3"/>
      <c r="E3" s="3"/>
      <c r="F3" s="3"/>
      <c r="G3" s="3"/>
      <c r="H3" s="3"/>
    </row>
    <row r="4" spans="1:10">
      <c r="A4" s="4"/>
      <c r="B4" s="4"/>
      <c r="C4" s="4"/>
      <c r="D4" s="4"/>
      <c r="E4" s="4"/>
      <c r="F4" s="4"/>
      <c r="G4" s="4"/>
      <c r="H4" s="4"/>
    </row>
    <row r="5" spans="1:10" ht="15.75">
      <c r="A5" s="4"/>
      <c r="B5" s="5" t="s">
        <v>1</v>
      </c>
      <c r="C5" s="4"/>
      <c r="D5" s="4"/>
      <c r="E5" s="4"/>
      <c r="F5" s="4"/>
      <c r="G5" s="4"/>
      <c r="H5" s="4"/>
    </row>
    <row r="6" spans="1:10" ht="11.25" customHeight="1">
      <c r="A6" s="6"/>
      <c r="B6" s="5"/>
      <c r="C6" s="4"/>
      <c r="D6" s="4"/>
      <c r="E6" s="4"/>
      <c r="F6" s="4"/>
      <c r="G6" s="4"/>
      <c r="H6" s="4"/>
    </row>
    <row r="7" spans="1:10" ht="24.75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9" t="s">
        <v>8</v>
      </c>
      <c r="H7" s="9" t="s">
        <v>85</v>
      </c>
    </row>
    <row r="8" spans="1:10" s="46" customFormat="1" ht="15.75" customHeight="1">
      <c r="A8" s="10">
        <v>70202</v>
      </c>
      <c r="B8" s="45" t="s">
        <v>67</v>
      </c>
      <c r="C8" s="47" t="s">
        <v>18</v>
      </c>
      <c r="D8" s="45" t="s">
        <v>68</v>
      </c>
      <c r="E8" s="47">
        <v>8.43</v>
      </c>
      <c r="F8" s="47">
        <v>10.11</v>
      </c>
      <c r="G8" s="48" t="s">
        <v>80</v>
      </c>
      <c r="H8" s="48">
        <v>0.06</v>
      </c>
      <c r="I8" s="46">
        <f>(H8/1)*100</f>
        <v>6</v>
      </c>
      <c r="J8" s="46" t="str">
        <f>IF(I8 = 0, "", _xlfn.CONCAT(TEXT(I8/100, "0%"), " ",$H$7))</f>
        <v>6% DSCT+ DE 2 UNID.</v>
      </c>
    </row>
    <row r="9" spans="1:10" s="1" customFormat="1" ht="14.25" customHeight="1">
      <c r="A9" s="10">
        <v>70014</v>
      </c>
      <c r="B9" s="11" t="s">
        <v>10</v>
      </c>
      <c r="C9" s="12" t="s">
        <v>11</v>
      </c>
      <c r="D9" s="10" t="s">
        <v>12</v>
      </c>
      <c r="E9" s="13">
        <v>5.37</v>
      </c>
      <c r="F9" s="12">
        <v>6.44</v>
      </c>
      <c r="G9" s="48" t="s">
        <v>80</v>
      </c>
      <c r="H9" s="48">
        <v>0.06</v>
      </c>
      <c r="I9" s="46">
        <f t="shared" ref="I9:I46" si="0">(H9/1)*100</f>
        <v>6</v>
      </c>
      <c r="J9" s="46" t="str">
        <f t="shared" ref="J9:J46" si="1">IF(I9 = 0, "", _xlfn.CONCAT(TEXT(I9/100, "0%"), " ",$H$7))</f>
        <v>6% DSCT+ DE 2 UNID.</v>
      </c>
    </row>
    <row r="10" spans="1:10" s="1" customFormat="1" ht="14.25" customHeight="1">
      <c r="A10" s="10">
        <v>70022</v>
      </c>
      <c r="B10" s="11" t="s">
        <v>14</v>
      </c>
      <c r="C10" s="12" t="s">
        <v>15</v>
      </c>
      <c r="D10" s="10" t="s">
        <v>16</v>
      </c>
      <c r="E10" s="13">
        <v>5.46</v>
      </c>
      <c r="F10" s="12">
        <v>6.55</v>
      </c>
      <c r="G10" s="48" t="s">
        <v>80</v>
      </c>
      <c r="H10" s="48">
        <v>0.06</v>
      </c>
      <c r="I10" s="46">
        <f t="shared" si="0"/>
        <v>6</v>
      </c>
      <c r="J10" s="46" t="str">
        <f t="shared" si="1"/>
        <v>6% DSCT+ DE 2 UNID.</v>
      </c>
    </row>
    <row r="11" spans="1:10" s="1" customFormat="1" ht="14.25" customHeight="1">
      <c r="A11" s="10">
        <v>70030</v>
      </c>
      <c r="B11" s="11" t="s">
        <v>17</v>
      </c>
      <c r="C11" s="12" t="s">
        <v>18</v>
      </c>
      <c r="D11" s="10" t="s">
        <v>19</v>
      </c>
      <c r="E11" s="13">
        <v>6.96</v>
      </c>
      <c r="F11" s="12">
        <v>7.75</v>
      </c>
      <c r="G11" s="48" t="s">
        <v>80</v>
      </c>
      <c r="H11" s="48">
        <v>0.06</v>
      </c>
      <c r="I11" s="46">
        <f t="shared" si="0"/>
        <v>6</v>
      </c>
      <c r="J11" s="46" t="str">
        <f t="shared" si="1"/>
        <v>6% DSCT+ DE 2 UNID.</v>
      </c>
    </row>
    <row r="12" spans="1:10" s="1" customFormat="1" ht="14.25" customHeight="1">
      <c r="A12" s="49">
        <v>70059</v>
      </c>
      <c r="B12" s="60" t="s">
        <v>78</v>
      </c>
      <c r="C12" s="50" t="s">
        <v>15</v>
      </c>
      <c r="D12" s="49" t="s">
        <v>21</v>
      </c>
      <c r="E12" s="51">
        <v>9.5</v>
      </c>
      <c r="F12" s="50">
        <v>1104</v>
      </c>
      <c r="G12" s="48" t="s">
        <v>80</v>
      </c>
      <c r="H12" s="48">
        <v>0.06</v>
      </c>
      <c r="I12" s="46">
        <f t="shared" si="0"/>
        <v>6</v>
      </c>
      <c r="J12" s="46" t="str">
        <f t="shared" si="1"/>
        <v>6% DSCT+ DE 2 UNID.</v>
      </c>
    </row>
    <row r="13" spans="1:10" s="1" customFormat="1" ht="14.25" customHeight="1">
      <c r="A13" s="10">
        <v>70056</v>
      </c>
      <c r="B13" s="11" t="s">
        <v>20</v>
      </c>
      <c r="C13" s="12" t="s">
        <v>15</v>
      </c>
      <c r="D13" s="10" t="s">
        <v>21</v>
      </c>
      <c r="E13" s="13">
        <v>24.64</v>
      </c>
      <c r="F13" s="12">
        <v>29.57</v>
      </c>
      <c r="G13" s="48" t="s">
        <v>80</v>
      </c>
      <c r="H13" s="48">
        <v>0.06</v>
      </c>
      <c r="I13" s="46">
        <f t="shared" si="0"/>
        <v>6</v>
      </c>
      <c r="J13" s="46" t="str">
        <f t="shared" si="1"/>
        <v>6% DSCT+ DE 2 UNID.</v>
      </c>
    </row>
    <row r="14" spans="1:10" s="1" customFormat="1" ht="14.25" customHeight="1">
      <c r="A14" s="10">
        <v>6026</v>
      </c>
      <c r="B14" s="11" t="s">
        <v>22</v>
      </c>
      <c r="C14" s="12" t="s">
        <v>15</v>
      </c>
      <c r="D14" s="10" t="s">
        <v>23</v>
      </c>
      <c r="E14" s="13">
        <v>48.33</v>
      </c>
      <c r="F14" s="15" t="s">
        <v>24</v>
      </c>
      <c r="G14" s="48" t="s">
        <v>80</v>
      </c>
      <c r="H14" s="48">
        <v>0.06</v>
      </c>
      <c r="I14" s="46">
        <f t="shared" si="0"/>
        <v>6</v>
      </c>
      <c r="J14" s="46" t="str">
        <f t="shared" si="1"/>
        <v>6% DSCT+ DE 2 UNID.</v>
      </c>
    </row>
    <row r="15" spans="1:10" s="1" customFormat="1" ht="14.25" customHeight="1">
      <c r="A15" s="49">
        <v>20953</v>
      </c>
      <c r="B15" s="11" t="s">
        <v>69</v>
      </c>
      <c r="C15" s="12" t="s">
        <v>70</v>
      </c>
      <c r="D15" s="10" t="s">
        <v>23</v>
      </c>
      <c r="E15" s="51">
        <v>24.17</v>
      </c>
      <c r="F15" s="17">
        <v>29</v>
      </c>
      <c r="G15" s="48" t="s">
        <v>80</v>
      </c>
      <c r="H15" s="48">
        <v>0.06</v>
      </c>
      <c r="I15" s="46">
        <f t="shared" si="0"/>
        <v>6</v>
      </c>
      <c r="J15" s="46" t="str">
        <f t="shared" si="1"/>
        <v>6% DSCT+ DE 2 UNID.</v>
      </c>
    </row>
    <row r="16" spans="1:10" s="1" customFormat="1" ht="14.25" customHeight="1">
      <c r="A16" s="10">
        <v>16220</v>
      </c>
      <c r="B16" s="10" t="s">
        <v>25</v>
      </c>
      <c r="C16" s="12" t="s">
        <v>15</v>
      </c>
      <c r="D16" s="10" t="s">
        <v>26</v>
      </c>
      <c r="E16" s="13">
        <v>6.56</v>
      </c>
      <c r="F16" s="12">
        <v>7.87</v>
      </c>
      <c r="G16" s="48" t="s">
        <v>80</v>
      </c>
      <c r="H16" s="48">
        <v>0.06</v>
      </c>
      <c r="I16" s="46">
        <f t="shared" si="0"/>
        <v>6</v>
      </c>
      <c r="J16" s="46" t="str">
        <f t="shared" si="1"/>
        <v>6% DSCT+ DE 2 UNID.</v>
      </c>
    </row>
    <row r="17" spans="1:10" s="1" customFormat="1" ht="14.25" customHeight="1">
      <c r="A17" s="10">
        <v>70054</v>
      </c>
      <c r="B17" s="10" t="s">
        <v>83</v>
      </c>
      <c r="C17" s="12" t="s">
        <v>15</v>
      </c>
      <c r="D17" s="10" t="s">
        <v>28</v>
      </c>
      <c r="E17" s="16">
        <v>3.75</v>
      </c>
      <c r="F17" s="17">
        <v>4.68</v>
      </c>
      <c r="G17" s="48" t="s">
        <v>80</v>
      </c>
      <c r="H17" s="48">
        <v>0.06</v>
      </c>
      <c r="I17" s="46">
        <f t="shared" si="0"/>
        <v>6</v>
      </c>
      <c r="J17" s="46" t="str">
        <f t="shared" si="1"/>
        <v>6% DSCT+ DE 2 UNID.</v>
      </c>
    </row>
    <row r="18" spans="1:10" s="1" customFormat="1" ht="14.25" customHeight="1">
      <c r="A18" s="10">
        <v>70054</v>
      </c>
      <c r="B18" s="10" t="s">
        <v>27</v>
      </c>
      <c r="C18" s="12" t="s">
        <v>15</v>
      </c>
      <c r="D18" s="10" t="s">
        <v>28</v>
      </c>
      <c r="E18" s="16">
        <v>4.5</v>
      </c>
      <c r="F18" s="17">
        <v>5.4</v>
      </c>
      <c r="G18" s="48" t="s">
        <v>80</v>
      </c>
      <c r="H18" s="48">
        <v>0.06</v>
      </c>
      <c r="I18" s="46">
        <f t="shared" si="0"/>
        <v>6</v>
      </c>
      <c r="J18" s="46" t="str">
        <f t="shared" si="1"/>
        <v>6% DSCT+ DE 2 UNID.</v>
      </c>
    </row>
    <row r="19" spans="1:10" s="1" customFormat="1" ht="14.25" customHeight="1">
      <c r="A19" s="49">
        <v>18123</v>
      </c>
      <c r="B19" s="49" t="s">
        <v>74</v>
      </c>
      <c r="C19" s="50" t="s">
        <v>15</v>
      </c>
      <c r="D19" s="49" t="s">
        <v>75</v>
      </c>
      <c r="E19" s="52">
        <v>11.5</v>
      </c>
      <c r="F19" s="53">
        <v>13.8</v>
      </c>
      <c r="G19" s="48" t="s">
        <v>80</v>
      </c>
      <c r="H19" s="48">
        <v>0.06</v>
      </c>
      <c r="I19" s="46">
        <f t="shared" si="0"/>
        <v>6</v>
      </c>
      <c r="J19" s="46" t="str">
        <f t="shared" si="1"/>
        <v>6% DSCT+ DE 2 UNID.</v>
      </c>
    </row>
    <row r="20" spans="1:10" s="1" customFormat="1" ht="14.25" customHeight="1">
      <c r="A20" s="49">
        <v>20952</v>
      </c>
      <c r="B20" s="49" t="s">
        <v>72</v>
      </c>
      <c r="C20" s="50" t="s">
        <v>15</v>
      </c>
      <c r="D20" s="49" t="s">
        <v>71</v>
      </c>
      <c r="E20" s="52">
        <v>33.75</v>
      </c>
      <c r="F20" s="53">
        <v>40.5</v>
      </c>
      <c r="G20" s="48" t="s">
        <v>80</v>
      </c>
      <c r="H20" s="48">
        <v>0.06</v>
      </c>
      <c r="I20" s="46">
        <f t="shared" si="0"/>
        <v>6</v>
      </c>
      <c r="J20" s="46" t="str">
        <f t="shared" si="1"/>
        <v>6% DSCT+ DE 2 UNID.</v>
      </c>
    </row>
    <row r="21" spans="1:10" s="1" customFormat="1">
      <c r="A21" s="18">
        <v>70018</v>
      </c>
      <c r="B21" s="19" t="s">
        <v>29</v>
      </c>
      <c r="C21" s="18" t="s">
        <v>30</v>
      </c>
      <c r="D21" s="20" t="s">
        <v>31</v>
      </c>
      <c r="E21" s="21">
        <v>2.92</v>
      </c>
      <c r="F21" s="21">
        <v>3.5</v>
      </c>
      <c r="G21" s="48" t="s">
        <v>80</v>
      </c>
      <c r="H21" s="48">
        <v>0.06</v>
      </c>
      <c r="I21" s="46">
        <f t="shared" si="0"/>
        <v>6</v>
      </c>
      <c r="J21" s="46" t="str">
        <f t="shared" si="1"/>
        <v>6% DSCT+ DE 2 UNID.</v>
      </c>
    </row>
    <row r="22" spans="1:10" s="1" customFormat="1">
      <c r="A22" s="23" t="s">
        <v>32</v>
      </c>
      <c r="B22" s="19" t="s">
        <v>33</v>
      </c>
      <c r="C22" s="18" t="s">
        <v>15</v>
      </c>
      <c r="D22" s="20" t="s">
        <v>34</v>
      </c>
      <c r="E22" s="21">
        <v>6.15</v>
      </c>
      <c r="F22" s="21">
        <v>7.38</v>
      </c>
      <c r="G22" s="48" t="s">
        <v>80</v>
      </c>
      <c r="H22" s="48">
        <v>0.06</v>
      </c>
      <c r="I22" s="46">
        <f t="shared" si="0"/>
        <v>6</v>
      </c>
      <c r="J22" s="46" t="str">
        <f t="shared" si="1"/>
        <v>6% DSCT+ DE 2 UNID.</v>
      </c>
    </row>
    <row r="23" spans="1:10" s="1" customFormat="1">
      <c r="A23" s="18">
        <v>15040</v>
      </c>
      <c r="B23" s="19" t="s">
        <v>35</v>
      </c>
      <c r="C23" s="18" t="s">
        <v>36</v>
      </c>
      <c r="D23" s="20" t="s">
        <v>34</v>
      </c>
      <c r="E23" s="21">
        <v>7.77</v>
      </c>
      <c r="F23" s="21">
        <v>9.32</v>
      </c>
      <c r="G23" s="48" t="s">
        <v>80</v>
      </c>
      <c r="H23" s="48">
        <v>0.06</v>
      </c>
      <c r="I23" s="46">
        <f t="shared" si="0"/>
        <v>6</v>
      </c>
      <c r="J23" s="46" t="str">
        <f t="shared" si="1"/>
        <v>6% DSCT+ DE 2 UNID.</v>
      </c>
    </row>
    <row r="24" spans="1:10" s="1" customFormat="1">
      <c r="A24" s="18">
        <v>36490</v>
      </c>
      <c r="B24" s="19" t="s">
        <v>37</v>
      </c>
      <c r="C24" s="18" t="s">
        <v>15</v>
      </c>
      <c r="D24" s="20" t="s">
        <v>38</v>
      </c>
      <c r="E24" s="21">
        <v>12</v>
      </c>
      <c r="F24" s="21">
        <v>14.4</v>
      </c>
      <c r="G24" s="48" t="s">
        <v>80</v>
      </c>
      <c r="H24" s="48">
        <v>0.06</v>
      </c>
      <c r="I24" s="46">
        <f t="shared" si="0"/>
        <v>6</v>
      </c>
      <c r="J24" s="46" t="str">
        <f t="shared" si="1"/>
        <v>6% DSCT+ DE 2 UNID.</v>
      </c>
    </row>
    <row r="25" spans="1:10" s="54" customFormat="1" ht="24.75" customHeight="1">
      <c r="A25" s="55">
        <v>70037</v>
      </c>
      <c r="B25" s="56" t="s">
        <v>76</v>
      </c>
      <c r="C25" s="55" t="s">
        <v>18</v>
      </c>
      <c r="D25" s="59" t="s">
        <v>77</v>
      </c>
      <c r="E25" s="57">
        <v>4.3499999999999996</v>
      </c>
      <c r="F25" s="57">
        <v>5.22</v>
      </c>
      <c r="G25" s="48" t="s">
        <v>80</v>
      </c>
      <c r="H25" s="58">
        <v>0.06</v>
      </c>
      <c r="I25" s="46">
        <f t="shared" si="0"/>
        <v>6</v>
      </c>
      <c r="J25" s="46" t="str">
        <f t="shared" si="1"/>
        <v>6% DSCT+ DE 2 UNID.</v>
      </c>
    </row>
    <row r="26" spans="1:10" s="1" customFormat="1">
      <c r="A26" s="18">
        <v>70052</v>
      </c>
      <c r="B26" s="19" t="s">
        <v>39</v>
      </c>
      <c r="C26" s="18" t="s">
        <v>40</v>
      </c>
      <c r="D26" s="20" t="s">
        <v>41</v>
      </c>
      <c r="E26" s="21">
        <v>2.92</v>
      </c>
      <c r="F26" s="21">
        <v>3.5</v>
      </c>
      <c r="G26" s="48" t="s">
        <v>80</v>
      </c>
      <c r="H26" s="48">
        <v>0.06</v>
      </c>
      <c r="I26" s="46">
        <f t="shared" si="0"/>
        <v>6</v>
      </c>
      <c r="J26" s="46" t="str">
        <f t="shared" si="1"/>
        <v>6% DSCT+ DE 2 UNID.</v>
      </c>
    </row>
    <row r="27" spans="1:10" s="1" customFormat="1">
      <c r="A27" s="18">
        <v>70020</v>
      </c>
      <c r="B27" s="19" t="s">
        <v>42</v>
      </c>
      <c r="C27" s="18" t="s">
        <v>15</v>
      </c>
      <c r="D27" s="20" t="s">
        <v>43</v>
      </c>
      <c r="E27" s="21">
        <v>3.47</v>
      </c>
      <c r="F27" s="21">
        <v>4.16</v>
      </c>
      <c r="G27" s="48" t="s">
        <v>80</v>
      </c>
      <c r="H27" s="48">
        <v>0.06</v>
      </c>
      <c r="I27" s="46">
        <f t="shared" si="0"/>
        <v>6</v>
      </c>
      <c r="J27" s="46" t="str">
        <f t="shared" si="1"/>
        <v>6% DSCT+ DE 2 UNID.</v>
      </c>
    </row>
    <row r="28" spans="1:10" s="1" customFormat="1">
      <c r="A28" s="24">
        <v>70021</v>
      </c>
      <c r="B28" s="25" t="s">
        <v>44</v>
      </c>
      <c r="C28" s="24" t="s">
        <v>15</v>
      </c>
      <c r="D28" s="26" t="s">
        <v>43</v>
      </c>
      <c r="E28" s="27">
        <v>11.46</v>
      </c>
      <c r="F28" s="27">
        <v>13.75</v>
      </c>
      <c r="G28" s="48" t="s">
        <v>80</v>
      </c>
      <c r="H28" s="48">
        <v>0.06</v>
      </c>
      <c r="I28" s="46">
        <f t="shared" si="0"/>
        <v>6</v>
      </c>
      <c r="J28" s="46" t="str">
        <f t="shared" si="1"/>
        <v>6% DSCT+ DE 2 UNID.</v>
      </c>
    </row>
    <row r="29" spans="1:10" s="1" customFormat="1">
      <c r="A29" s="28">
        <v>70049</v>
      </c>
      <c r="B29" s="29" t="s">
        <v>45</v>
      </c>
      <c r="C29" s="28" t="s">
        <v>46</v>
      </c>
      <c r="D29" s="30" t="s">
        <v>47</v>
      </c>
      <c r="E29" s="31">
        <v>14.17</v>
      </c>
      <c r="F29" s="31">
        <v>17</v>
      </c>
      <c r="G29" s="48" t="s">
        <v>80</v>
      </c>
      <c r="H29" s="48">
        <v>0.15</v>
      </c>
      <c r="I29" s="46">
        <f t="shared" si="0"/>
        <v>15</v>
      </c>
      <c r="J29" s="46" t="str">
        <f t="shared" si="1"/>
        <v>15% DSCT+ DE 2 UNID.</v>
      </c>
    </row>
    <row r="30" spans="1:10">
      <c r="A30" s="32"/>
      <c r="B30" s="33"/>
      <c r="C30" s="34"/>
      <c r="D30" s="35"/>
      <c r="E30" s="36"/>
      <c r="F30" s="36"/>
      <c r="G30" s="34"/>
      <c r="H30" s="37"/>
      <c r="I30" s="46"/>
      <c r="J30" s="46"/>
    </row>
    <row r="31" spans="1:10" s="2" customFormat="1" ht="15" customHeight="1">
      <c r="A31" s="38"/>
      <c r="B31" s="39" t="s">
        <v>48</v>
      </c>
      <c r="C31" s="40"/>
      <c r="D31" s="40"/>
      <c r="E31" s="40"/>
      <c r="F31" s="40"/>
      <c r="G31" s="41"/>
      <c r="H31" s="41"/>
      <c r="I31" s="46"/>
      <c r="J31" s="46"/>
    </row>
    <row r="32" spans="1:10" ht="24.75" customHeight="1">
      <c r="A32" s="7" t="s">
        <v>2</v>
      </c>
      <c r="B32" s="8" t="s">
        <v>3</v>
      </c>
      <c r="C32" s="8" t="s">
        <v>4</v>
      </c>
      <c r="D32" s="8" t="s">
        <v>5</v>
      </c>
      <c r="E32" s="8" t="s">
        <v>6</v>
      </c>
      <c r="F32" s="8" t="s">
        <v>7</v>
      </c>
      <c r="G32" s="9" t="s">
        <v>8</v>
      </c>
      <c r="H32" s="9" t="s">
        <v>9</v>
      </c>
      <c r="I32" s="46"/>
      <c r="J32" s="46"/>
    </row>
    <row r="33" spans="1:10" s="1" customFormat="1">
      <c r="A33" s="18">
        <v>8283</v>
      </c>
      <c r="B33" s="19" t="s">
        <v>49</v>
      </c>
      <c r="C33" s="18" t="s">
        <v>36</v>
      </c>
      <c r="D33" s="20" t="s">
        <v>50</v>
      </c>
      <c r="E33" s="21">
        <v>10.34</v>
      </c>
      <c r="F33" s="21">
        <v>13.95</v>
      </c>
      <c r="G33" s="14" t="s">
        <v>13</v>
      </c>
      <c r="H33" s="22">
        <v>0.04</v>
      </c>
      <c r="I33" s="46">
        <f t="shared" si="0"/>
        <v>4</v>
      </c>
      <c r="J33" s="46" t="str">
        <f t="shared" si="1"/>
        <v>4% DSCT+ DE 2 UNID.</v>
      </c>
    </row>
    <row r="34" spans="1:10" s="1" customFormat="1" ht="30" customHeight="1">
      <c r="A34" s="18">
        <v>70043</v>
      </c>
      <c r="B34" s="19" t="s">
        <v>82</v>
      </c>
      <c r="C34" s="18" t="s">
        <v>36</v>
      </c>
      <c r="D34" s="42" t="s">
        <v>51</v>
      </c>
      <c r="E34" s="21">
        <v>13.01</v>
      </c>
      <c r="F34" s="21">
        <v>17.95</v>
      </c>
      <c r="G34" s="14" t="s">
        <v>80</v>
      </c>
      <c r="H34" s="22">
        <v>0.06</v>
      </c>
      <c r="I34" s="46">
        <f t="shared" si="0"/>
        <v>6</v>
      </c>
      <c r="J34" s="46" t="str">
        <f t="shared" si="1"/>
        <v>6% DSCT+ DE 2 UNID.</v>
      </c>
    </row>
    <row r="35" spans="1:10" s="1" customFormat="1" ht="33" customHeight="1">
      <c r="A35" s="18">
        <v>70043</v>
      </c>
      <c r="B35" s="19" t="s">
        <v>81</v>
      </c>
      <c r="C35" s="18" t="s">
        <v>36</v>
      </c>
      <c r="D35" s="42" t="s">
        <v>79</v>
      </c>
      <c r="E35" s="21">
        <v>18.239999999999998</v>
      </c>
      <c r="F35" s="21">
        <v>21.89</v>
      </c>
      <c r="G35" s="14" t="s">
        <v>80</v>
      </c>
      <c r="H35" s="22">
        <v>0.06</v>
      </c>
      <c r="I35" s="46">
        <f t="shared" si="0"/>
        <v>6</v>
      </c>
      <c r="J35" s="46" t="str">
        <f t="shared" si="1"/>
        <v>6% DSCT+ DE 2 UNID.</v>
      </c>
    </row>
    <row r="36" spans="1:10">
      <c r="A36" s="32"/>
      <c r="B36" s="33"/>
      <c r="C36" s="34"/>
      <c r="D36" s="35"/>
      <c r="E36" s="36"/>
      <c r="F36" s="36"/>
      <c r="G36" s="34"/>
      <c r="H36" s="37"/>
      <c r="I36" s="46"/>
      <c r="J36" s="46"/>
    </row>
    <row r="37" spans="1:10" ht="15.75">
      <c r="A37" s="6"/>
      <c r="B37" s="5" t="s">
        <v>52</v>
      </c>
      <c r="C37" s="4"/>
      <c r="D37" s="4"/>
      <c r="E37" s="4"/>
      <c r="F37" s="4"/>
      <c r="G37" s="4"/>
      <c r="H37" s="4"/>
      <c r="I37" s="46"/>
      <c r="J37" s="46"/>
    </row>
    <row r="38" spans="1:10" ht="10.5" customHeight="1">
      <c r="A38" s="43"/>
      <c r="B38" s="43"/>
      <c r="C38" s="43"/>
      <c r="D38" s="43"/>
      <c r="E38" s="43"/>
      <c r="F38" s="43"/>
      <c r="G38" s="43"/>
      <c r="H38" s="43"/>
      <c r="I38" s="46"/>
      <c r="J38" s="46"/>
    </row>
    <row r="39" spans="1:10" ht="24.75" customHeight="1">
      <c r="A39" s="7" t="s">
        <v>2</v>
      </c>
      <c r="B39" s="8" t="s">
        <v>3</v>
      </c>
      <c r="C39" s="8" t="s">
        <v>4</v>
      </c>
      <c r="D39" s="8" t="s">
        <v>5</v>
      </c>
      <c r="E39" s="8" t="s">
        <v>6</v>
      </c>
      <c r="F39" s="8" t="s">
        <v>7</v>
      </c>
      <c r="G39" s="9" t="s">
        <v>8</v>
      </c>
      <c r="H39" s="9" t="s">
        <v>9</v>
      </c>
      <c r="I39" s="46"/>
      <c r="J39" s="46"/>
    </row>
    <row r="40" spans="1:10">
      <c r="A40" s="18">
        <v>70008</v>
      </c>
      <c r="B40" s="19" t="s">
        <v>53</v>
      </c>
      <c r="C40" s="18" t="s">
        <v>54</v>
      </c>
      <c r="D40" s="20" t="s">
        <v>55</v>
      </c>
      <c r="E40" s="21">
        <v>1.31</v>
      </c>
      <c r="F40" s="21">
        <v>1.57</v>
      </c>
      <c r="G40" s="14" t="s">
        <v>73</v>
      </c>
      <c r="H40" s="22"/>
      <c r="I40" s="46">
        <f t="shared" si="0"/>
        <v>0</v>
      </c>
      <c r="J40" s="46" t="str">
        <f t="shared" si="1"/>
        <v/>
      </c>
    </row>
    <row r="41" spans="1:10">
      <c r="A41" s="18">
        <v>70034</v>
      </c>
      <c r="B41" s="19" t="s">
        <v>56</v>
      </c>
      <c r="C41" s="18" t="s">
        <v>57</v>
      </c>
      <c r="D41" s="20" t="s">
        <v>19</v>
      </c>
      <c r="E41" s="21">
        <v>2.74</v>
      </c>
      <c r="F41" s="21">
        <v>3.29</v>
      </c>
      <c r="G41" s="14" t="s">
        <v>73</v>
      </c>
      <c r="H41" s="22">
        <v>0.08</v>
      </c>
      <c r="I41" s="46">
        <f t="shared" si="0"/>
        <v>8</v>
      </c>
      <c r="J41" s="46" t="str">
        <f t="shared" si="1"/>
        <v>8% DSCT+ DE 2 UNID.</v>
      </c>
    </row>
    <row r="42" spans="1:10">
      <c r="A42" s="18">
        <v>70012</v>
      </c>
      <c r="B42" s="19" t="s">
        <v>58</v>
      </c>
      <c r="C42" s="18" t="s">
        <v>59</v>
      </c>
      <c r="D42" s="20" t="s">
        <v>19</v>
      </c>
      <c r="E42" s="21">
        <v>7.38</v>
      </c>
      <c r="F42" s="21">
        <v>8.85</v>
      </c>
      <c r="G42" s="14" t="s">
        <v>73</v>
      </c>
      <c r="H42" s="22">
        <v>0.08</v>
      </c>
      <c r="I42" s="46">
        <f t="shared" si="0"/>
        <v>8</v>
      </c>
      <c r="J42" s="46" t="str">
        <f t="shared" si="1"/>
        <v>8% DSCT+ DE 2 UNID.</v>
      </c>
    </row>
    <row r="43" spans="1:10">
      <c r="A43" s="18">
        <v>70033</v>
      </c>
      <c r="B43" s="19" t="s">
        <v>60</v>
      </c>
      <c r="C43" s="18" t="s">
        <v>61</v>
      </c>
      <c r="D43" s="20" t="s">
        <v>62</v>
      </c>
      <c r="E43" s="21">
        <v>8.94</v>
      </c>
      <c r="F43" s="21">
        <v>10.73</v>
      </c>
      <c r="G43" s="14" t="s">
        <v>73</v>
      </c>
      <c r="H43" s="22">
        <v>0.08</v>
      </c>
      <c r="I43" s="46">
        <f t="shared" si="0"/>
        <v>8</v>
      </c>
      <c r="J43" s="46" t="str">
        <f t="shared" si="1"/>
        <v>8% DSCT+ DE 2 UNID.</v>
      </c>
    </row>
    <row r="44" spans="1:10">
      <c r="A44" s="18">
        <v>70009</v>
      </c>
      <c r="B44" s="19" t="s">
        <v>63</v>
      </c>
      <c r="C44" s="18" t="s">
        <v>40</v>
      </c>
      <c r="D44" s="20" t="s">
        <v>64</v>
      </c>
      <c r="E44" s="21">
        <v>0.71</v>
      </c>
      <c r="F44" s="21">
        <v>0.85</v>
      </c>
      <c r="G44" s="14" t="s">
        <v>73</v>
      </c>
      <c r="H44" s="22"/>
      <c r="I44" s="46">
        <f t="shared" si="0"/>
        <v>0</v>
      </c>
      <c r="J44" s="46" t="str">
        <f t="shared" si="1"/>
        <v/>
      </c>
    </row>
    <row r="45" spans="1:10">
      <c r="A45" s="18">
        <v>70010</v>
      </c>
      <c r="B45" s="19" t="s">
        <v>65</v>
      </c>
      <c r="C45" s="18" t="s">
        <v>40</v>
      </c>
      <c r="D45" s="20" t="s">
        <v>64</v>
      </c>
      <c r="E45" s="21">
        <v>2.63</v>
      </c>
      <c r="F45" s="21">
        <v>3.15</v>
      </c>
      <c r="G45" s="14" t="s">
        <v>73</v>
      </c>
      <c r="H45" s="22">
        <v>0.08</v>
      </c>
      <c r="I45" s="46">
        <f t="shared" si="0"/>
        <v>8</v>
      </c>
      <c r="J45" s="46" t="str">
        <f t="shared" si="1"/>
        <v>8% DSCT+ DE 2 UNID.</v>
      </c>
    </row>
    <row r="46" spans="1:10">
      <c r="A46" s="18">
        <v>70038</v>
      </c>
      <c r="B46" s="19" t="s">
        <v>66</v>
      </c>
      <c r="C46" s="18" t="s">
        <v>40</v>
      </c>
      <c r="D46" s="20" t="s">
        <v>64</v>
      </c>
      <c r="E46" s="21">
        <v>4.08</v>
      </c>
      <c r="F46" s="21">
        <v>4.9000000000000004</v>
      </c>
      <c r="G46" s="14" t="s">
        <v>73</v>
      </c>
      <c r="H46" s="22">
        <v>0.08</v>
      </c>
      <c r="I46" s="46">
        <f t="shared" si="0"/>
        <v>8</v>
      </c>
      <c r="J46" s="46" t="str">
        <f t="shared" si="1"/>
        <v>8% DSCT+ DE 2 UNID.</v>
      </c>
    </row>
    <row r="47" spans="1:10">
      <c r="A47" s="40"/>
      <c r="B47" s="40"/>
      <c r="C47" s="40"/>
      <c r="D47" s="40"/>
      <c r="E47" s="40"/>
      <c r="F47" s="40"/>
      <c r="G47" s="40"/>
      <c r="H47" s="40"/>
    </row>
    <row r="48" spans="1:10" ht="15.75">
      <c r="A48" s="44"/>
      <c r="B48" s="62" t="s">
        <v>84</v>
      </c>
      <c r="C48" s="62"/>
      <c r="D48" s="35"/>
      <c r="E48" s="36"/>
      <c r="F48" s="36"/>
      <c r="G48" s="34"/>
      <c r="H48" s="37"/>
    </row>
  </sheetData>
  <mergeCells count="2">
    <mergeCell ref="A2:H2"/>
    <mergeCell ref="B48:C48"/>
  </mergeCells>
  <phoneticPr fontId="17" type="noConversion"/>
  <pageMargins left="0.31496062992126" right="0.31496062992126" top="0.74803149606299202" bottom="0.74803149606299202" header="0.31496062992126" footer="0.31496062992126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2024-11-18T22:12:44Z</cp:lastPrinted>
  <dcterms:created xsi:type="dcterms:W3CDTF">2016-07-22T20:16:00Z</dcterms:created>
  <dcterms:modified xsi:type="dcterms:W3CDTF">2024-12-20T13:47:38Z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A35DB317ACEE4645A4CF547E908EC4FD_12</vt:lpwstr>
  </property>
  <property fmtid="{D5CDD505-2E9C-101B-9397-08002B2CF9AE}" pid="3" name="KSOProductBuildVer">
    <vt:lpwstr>1033-12.2.0.13201</vt:lpwstr>
  </property>
</Properties>
</file>