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\Desktop\Proyecto Vue\exportarExcelVue\public\excelProductos\"/>
    </mc:Choice>
  </mc:AlternateContent>
  <xr:revisionPtr revIDLastSave="0" documentId="13_ncr:1_{85015F03-A615-4047-A186-54C421D9AA2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J8" i="2"/>
  <c r="I8" i="2"/>
</calcChain>
</file>

<file path=xl/sharedStrings.xml><?xml version="1.0" encoding="utf-8"?>
<sst xmlns="http://schemas.openxmlformats.org/spreadsheetml/2006/main" count="279" uniqueCount="167">
  <si>
    <t>COD.</t>
  </si>
  <si>
    <t>NOMBRE COMERCIAL</t>
  </si>
  <si>
    <t>PRESENT</t>
  </si>
  <si>
    <t>P.V.P</t>
  </si>
  <si>
    <t>02615</t>
  </si>
  <si>
    <t>SACARINA SODICA</t>
  </si>
  <si>
    <t>10+1</t>
  </si>
  <si>
    <t>02796</t>
  </si>
  <si>
    <t>NERVINETAS TABLETAS</t>
  </si>
  <si>
    <t>200ML</t>
  </si>
  <si>
    <t>400ML</t>
  </si>
  <si>
    <t>02011</t>
  </si>
  <si>
    <t>SALBUTAMOL</t>
  </si>
  <si>
    <t>18109</t>
  </si>
  <si>
    <t>18057</t>
  </si>
  <si>
    <t>VENTOLIN JARABE</t>
  </si>
  <si>
    <t>18028</t>
  </si>
  <si>
    <t>VENTOLIN INHALADOR</t>
  </si>
  <si>
    <t>30GR</t>
  </si>
  <si>
    <t>10ML</t>
  </si>
  <si>
    <t xml:space="preserve">PYRALVEX SOLUCION </t>
  </si>
  <si>
    <t>NOMBRE GENERICO</t>
  </si>
  <si>
    <t>QF.</t>
  </si>
  <si>
    <t>DESC + 2 UN</t>
  </si>
  <si>
    <t>02691</t>
  </si>
  <si>
    <t>02631</t>
  </si>
  <si>
    <t>LISTA DE PRECIOS</t>
  </si>
  <si>
    <t>PROMO</t>
  </si>
  <si>
    <t>CAJA X 30</t>
  </si>
  <si>
    <t>VARIOS LABORATORIOS</t>
  </si>
  <si>
    <t>ACTIVOX MENTA EUCALIPTO TABLETA</t>
  </si>
  <si>
    <t>CAJA X 16</t>
  </si>
  <si>
    <t>SORBITOL,ACEITE EUCALIPTO,LEVOME</t>
  </si>
  <si>
    <t>ACTIVOX MIEL LIMON TABLETA</t>
  </si>
  <si>
    <t>SORBITOL, ACEITE EUCALIPTO, LEVO</t>
  </si>
  <si>
    <t>19005</t>
  </si>
  <si>
    <t>HERMECETAS</t>
  </si>
  <si>
    <t>CAJA X 300</t>
  </si>
  <si>
    <t>CAJA X 15</t>
  </si>
  <si>
    <t>VALERIANA, LUPULO</t>
  </si>
  <si>
    <t xml:space="preserve">10ML </t>
  </si>
  <si>
    <t>EXTRACTO DE RUIBARBO/ACIDO SALICILICO</t>
  </si>
  <si>
    <t>GLAXO</t>
  </si>
  <si>
    <t>18181</t>
  </si>
  <si>
    <t>DERMOVATE 0.05% CREMA</t>
  </si>
  <si>
    <t>PROPIONATO DE CLOBETASOL</t>
  </si>
  <si>
    <t>18119</t>
  </si>
  <si>
    <t>EMULSION DE SCOTT FRASCO</t>
  </si>
  <si>
    <t>VITAMINAS Y MINERALES</t>
  </si>
  <si>
    <t>18165</t>
  </si>
  <si>
    <t>CAJA X 50</t>
  </si>
  <si>
    <t>BICARBONATO SODIO, SULFATO MAG</t>
  </si>
  <si>
    <t>VENTOLIN 5MG SOLUCION</t>
  </si>
  <si>
    <t>200 DOSIS</t>
  </si>
  <si>
    <t>FLIXOTIDE 125MCG INHALACION</t>
  </si>
  <si>
    <t>PROPIONATO DE FLUTICASONA</t>
  </si>
  <si>
    <t>FLIXOTIDE 250MCG INHALACION</t>
  </si>
  <si>
    <t>14731</t>
  </si>
  <si>
    <t>14732</t>
  </si>
  <si>
    <t>CLORHIDRATO DE TERBINAFINA</t>
  </si>
  <si>
    <t>LAMISIL SPRAY ATOMIZADOR</t>
  </si>
  <si>
    <t>30ML</t>
  </si>
  <si>
    <t>16028</t>
  </si>
  <si>
    <t>16068</t>
  </si>
  <si>
    <t>PROCTO-GLYVENOL CREMA</t>
  </si>
  <si>
    <t>TUBO X 30G</t>
  </si>
  <si>
    <t>TRIBENOSIDO+CLORHIDRATO DE LIDOCAINA</t>
  </si>
  <si>
    <t>16086</t>
  </si>
  <si>
    <t>40675</t>
  </si>
  <si>
    <t>FLORATIL 250MG SOBRE</t>
  </si>
  <si>
    <t>CAJA X 10</t>
  </si>
  <si>
    <t>SACCHAROMYCES BOULARDII</t>
  </si>
  <si>
    <t>PRODUCTO CON IVA (**)</t>
  </si>
  <si>
    <t>8+1</t>
  </si>
  <si>
    <t>LAMOTRIGINA 100MG</t>
  </si>
  <si>
    <t>LATRIN 100MG COMPRIMIDO</t>
  </si>
  <si>
    <t>02532</t>
  </si>
  <si>
    <t>18130</t>
  </si>
  <si>
    <t>ZENTEL 400MG SUSPENSION</t>
  </si>
  <si>
    <t>ALBENDAZOL</t>
  </si>
  <si>
    <t>18110</t>
  </si>
  <si>
    <t xml:space="preserve">ZENTEL 200MG TABLETA </t>
  </si>
  <si>
    <t>31004</t>
  </si>
  <si>
    <t>BENZOPARAGORICA 250MG TABLETAS</t>
  </si>
  <si>
    <t>BROMURO DE HIOSCINA+BROMURO DE HOMATROPINA+HIDROXIDO DE MAGNESIO</t>
  </si>
  <si>
    <t>ENCIFER AMPOLLA</t>
  </si>
  <si>
    <t>CAJA X 5</t>
  </si>
  <si>
    <t>HIERRO POLIMALTOSADO</t>
  </si>
  <si>
    <t>14729</t>
  </si>
  <si>
    <t>KEPPRA 500MG COMPRIMIDOS</t>
  </si>
  <si>
    <t>LEVETIRACETAM</t>
  </si>
  <si>
    <t>49125</t>
  </si>
  <si>
    <t>SAL ANDREWS SOBRE CLASICO</t>
  </si>
  <si>
    <t>01991</t>
  </si>
  <si>
    <t>SAL ANDREWS SOBRE NARANJA</t>
  </si>
  <si>
    <t>6051</t>
  </si>
  <si>
    <t>20ML</t>
  </si>
  <si>
    <t>BROMURO DE IPRATROPIO</t>
  </si>
  <si>
    <t>12+1</t>
  </si>
  <si>
    <t>9929</t>
  </si>
  <si>
    <t>TRAUMALIV CAPSULA</t>
  </si>
  <si>
    <t>CAJA X 30 SACHETS X 2 CAPSULAS</t>
  </si>
  <si>
    <t>EXTRACTO SECO DE LA CORTEZA DE LAS RAMAS DEL SAUCE BLANCO (SALIX ALBA)</t>
  </si>
  <si>
    <t>2+1</t>
  </si>
  <si>
    <t>15%
 (1 UND)</t>
  </si>
  <si>
    <t>15G</t>
  </si>
  <si>
    <t xml:space="preserve">LAMISIL 1% CREMA </t>
  </si>
  <si>
    <t>16123</t>
  </si>
  <si>
    <t xml:space="preserve">VONAU FLASH 4MG TAB DESINTEGRACION </t>
  </si>
  <si>
    <t>ONDANSETRON</t>
  </si>
  <si>
    <t>55330</t>
  </si>
  <si>
    <t>AMOXIL 500MG CAPSULA</t>
  </si>
  <si>
    <t>CAJA X 0</t>
  </si>
  <si>
    <t>AMOXICILINA</t>
  </si>
  <si>
    <t>18195</t>
  </si>
  <si>
    <t>AUGMENTIN 500/125MG TABLETA</t>
  </si>
  <si>
    <t>AMOXICILINA + AC. CLAVULANICO</t>
  </si>
  <si>
    <t>GLORANTA CARAMELOS</t>
  </si>
  <si>
    <t>CAJA X 25 SOBRES X 4 CARAMELOS</t>
  </si>
  <si>
    <t>JENGIIBRE, EUCALIPTO, MENTOL, ALCANFOR</t>
  </si>
  <si>
    <t>36459</t>
  </si>
  <si>
    <t>20% (1 UNIDAD)</t>
  </si>
  <si>
    <t xml:space="preserve">HEDERA HELIX, EUCALIPTO, MENTOL, ALCANFOR </t>
  </si>
  <si>
    <t xml:space="preserve">36452    </t>
  </si>
  <si>
    <t>BIOSIL 26GR CÁPSULA</t>
  </si>
  <si>
    <t xml:space="preserve">COMPLEMENTO ALIMENTICIO </t>
  </si>
  <si>
    <t xml:space="preserve">GERIMAX ENERGIA DIARIA TABLETA </t>
  </si>
  <si>
    <t xml:space="preserve">SUPLEMENTO ALIMENTICIO DE VITAMINAS Y MINERALES </t>
  </si>
  <si>
    <t xml:space="preserve">11039   </t>
  </si>
  <si>
    <t>9812</t>
  </si>
  <si>
    <t>HIDROTEX 1% CREMA</t>
  </si>
  <si>
    <t>HIDROCORTISOMA</t>
  </si>
  <si>
    <t>02825</t>
  </si>
  <si>
    <t>120 DOSIS</t>
  </si>
  <si>
    <t>60 DOSIS</t>
  </si>
  <si>
    <t>14730</t>
  </si>
  <si>
    <t xml:space="preserve">50804 </t>
  </si>
  <si>
    <t>7+1 12+2</t>
  </si>
  <si>
    <t>QF.2</t>
  </si>
  <si>
    <t>MISOCHECK 200MG CAPSULAS BLANDAS</t>
  </si>
  <si>
    <t>PROGESTERONA</t>
  </si>
  <si>
    <t>56321</t>
  </si>
  <si>
    <t>CAJA X 12</t>
  </si>
  <si>
    <t>01990</t>
  </si>
  <si>
    <t>DUODART 0.5 MG / 0.4 MG  CAPSULAS</t>
  </si>
  <si>
    <t>90851</t>
  </si>
  <si>
    <t>DUTASTERIDA+ TAMSULOSINA</t>
  </si>
  <si>
    <t>ARES SOL. INHALATORIA 0.25MG /20 ML</t>
  </si>
  <si>
    <t>AUGMENTIN BD SUSPENSION 400/55 MG</t>
  </si>
  <si>
    <t>70 ML</t>
  </si>
  <si>
    <t>14734</t>
  </si>
  <si>
    <t>AUGMENTIN BD TAB 875/ 125 MG</t>
  </si>
  <si>
    <t>CAJA X 14</t>
  </si>
  <si>
    <t>100 ML</t>
  </si>
  <si>
    <t>AUGMENTIN 250 /62 MG SUSPENSION</t>
  </si>
  <si>
    <t>18177</t>
  </si>
  <si>
    <t>18153</t>
  </si>
  <si>
    <t>CAJA X 20</t>
  </si>
  <si>
    <t>60 ML</t>
  </si>
  <si>
    <t>DERMOVATE LOCION CAPILAR  0.5 MG/G</t>
  </si>
  <si>
    <t>18184</t>
  </si>
  <si>
    <t>KEPPRA 500 MG  TAB RECUBIERTAS</t>
  </si>
  <si>
    <t>QUITO, 18 DE NOVIEMBRE DEL 2024</t>
  </si>
  <si>
    <t>DESC + 2 UNID.</t>
  </si>
  <si>
    <t>15% DESCT ( 1 UNIDAD)</t>
  </si>
  <si>
    <t>20% DESCT ( 1 UNIDAD)</t>
  </si>
  <si>
    <t>LABORATORIO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</si>
</sst>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\ * #,##0.00_);_(&quot;$&quot;\ * \(#,##0.00\);_(&quot;$&quot;\ * &quot;-&quot;??_);_(@_)"/>
    <numFmt numFmtId="165" formatCode="_-* #,##0.00\ _€_-;\-* #,##0.00\ _€_-;_-* &quot;-&quot;??\ _€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MT"/>
    </font>
    <font>
      <sz val="10"/>
      <name val="Arial"/>
      <family val="2"/>
    </font>
    <font>
      <b/>
      <u/>
      <sz val="8"/>
      <name val="Arial"/>
      <family val="2"/>
    </font>
    <font>
      <b/>
      <u/>
      <sz val="12"/>
      <color rgb="FFFF0000"/>
      <name val="Arial MT"/>
    </font>
    <font>
      <b/>
      <sz val="11"/>
      <color theme="1"/>
      <name val="Calibri"/>
      <family val="2"/>
      <scheme val="minor"/>
    </font>
    <font>
      <b/>
      <u/>
      <sz val="16"/>
      <color rgb="FFFF0000"/>
      <name val="Arial"/>
      <family val="2"/>
    </font>
    <font>
      <b/>
      <u/>
      <sz val="14"/>
      <name val="Arial"/>
      <family val="2"/>
    </font>
    <font>
      <b/>
      <sz val="10"/>
      <color rgb="FF003399"/>
      <name val="Arial MT"/>
    </font>
    <font>
      <b/>
      <sz val="10"/>
      <color rgb="FF003399"/>
      <name val="Arial"/>
      <family val="2"/>
    </font>
    <font>
      <b/>
      <u/>
      <sz val="9"/>
      <color rgb="FF003399"/>
      <name val="Arial MT"/>
    </font>
    <font>
      <sz val="8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5">
    <xf numFmtId="0" fontId="0" fillId="0" borderId="0"/>
    <xf numFmtId="0" fontId="2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2" fillId="0" borderId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49" fontId="4" fillId="0" borderId="0" xfId="10" applyNumberFormat="1" applyFont="1" applyAlignment="1">
      <alignment horizontal="center"/>
    </xf>
    <xf numFmtId="0" fontId="8" fillId="0" borderId="0" xfId="10" applyFont="1" applyAlignment="1">
      <alignment horizontal="center"/>
    </xf>
    <xf numFmtId="0" fontId="2" fillId="0" borderId="0" xfId="10"/>
    <xf numFmtId="49" fontId="9" fillId="2" borderId="1" xfId="10" applyNumberFormat="1" applyFont="1" applyFill="1" applyBorder="1" applyAlignment="1">
      <alignment vertical="center"/>
    </xf>
    <xf numFmtId="0" fontId="10" fillId="2" borderId="1" xfId="10" applyFont="1" applyFill="1" applyBorder="1" applyAlignment="1">
      <alignment horizontal="center" vertical="center"/>
    </xf>
    <xf numFmtId="0" fontId="10" fillId="2" borderId="1" xfId="10" applyFont="1" applyFill="1" applyBorder="1" applyAlignment="1">
      <alignment horizontal="left" vertical="center"/>
    </xf>
    <xf numFmtId="9" fontId="11" fillId="2" borderId="1" xfId="1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39" fontId="12" fillId="0" borderId="1" xfId="0" applyNumberFormat="1" applyFont="1" applyBorder="1" applyAlignment="1">
      <alignment horizontal="center"/>
    </xf>
    <xf numFmtId="9" fontId="12" fillId="0" borderId="1" xfId="0" applyNumberFormat="1" applyFont="1" applyBorder="1" applyAlignment="1">
      <alignment horizontal="center"/>
    </xf>
    <xf numFmtId="0" fontId="6" fillId="0" borderId="0" xfId="0" applyFont="1"/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39" fontId="12" fillId="0" borderId="1" xfId="0" applyNumberFormat="1" applyFont="1" applyBorder="1" applyAlignment="1">
      <alignment horizontal="center" vertical="center"/>
    </xf>
    <xf numFmtId="9" fontId="12" fillId="0" borderId="1" xfId="0" applyNumberFormat="1" applyFont="1" applyBorder="1" applyAlignment="1">
      <alignment horizontal="center" vertical="center"/>
    </xf>
    <xf numFmtId="9" fontId="12" fillId="0" borderId="1" xfId="0" applyNumberFormat="1" applyFont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39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9" fontId="12" fillId="0" borderId="0" xfId="0" applyNumberFormat="1" applyFont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39" fontId="12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/>
    </xf>
    <xf numFmtId="9" fontId="12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12" fillId="0" borderId="1" xfId="0" applyFont="1" applyBorder="1" applyAlignment="1">
      <alignment horizontal="left" vertical="top" wrapText="1"/>
    </xf>
    <xf numFmtId="9" fontId="12" fillId="0" borderId="1" xfId="0" applyNumberFormat="1" applyFont="1" applyBorder="1" applyAlignment="1">
      <alignment horizontal="center" vertical="top"/>
    </xf>
    <xf numFmtId="39" fontId="12" fillId="0" borderId="3" xfId="0" applyNumberFormat="1" applyFont="1" applyBorder="1" applyAlignment="1">
      <alignment horizontal="center"/>
    </xf>
    <xf numFmtId="0" fontId="0" fillId="0" borderId="2" xfId="0" applyBorder="1"/>
    <xf numFmtId="9" fontId="13" fillId="0" borderId="2" xfId="14" applyFont="1" applyBorder="1" applyAlignment="1">
      <alignment horizontal="center"/>
    </xf>
    <xf numFmtId="0" fontId="7" fillId="0" borderId="0" xfId="10" applyFont="1" applyAlignment="1">
      <alignment horizontal="center"/>
    </xf>
    <xf numFmtId="0" fontId="5" fillId="0" borderId="0" xfId="10" applyFont="1" applyAlignment="1">
      <alignment vertical="center"/>
    </xf>
  </cellXfs>
  <cellStyles count="15">
    <cellStyle name="Millares 2" xfId="3" xr:uid="{00000000-0005-0000-0000-000000000000}"/>
    <cellStyle name="Millares 3" xfId="11" xr:uid="{00000000-0005-0000-0000-000001000000}"/>
    <cellStyle name="Millares 4" xfId="2" xr:uid="{00000000-0005-0000-0000-000002000000}"/>
    <cellStyle name="Moneda 2" xfId="12" xr:uid="{00000000-0005-0000-0000-000003000000}"/>
    <cellStyle name="Moneda 3" xfId="4" xr:uid="{00000000-0005-0000-0000-000004000000}"/>
    <cellStyle name="Normal" xfId="0" builtinId="0"/>
    <cellStyle name="Normal 2" xfId="5" xr:uid="{00000000-0005-0000-0000-000006000000}"/>
    <cellStyle name="Normal 3" xfId="6" xr:uid="{00000000-0005-0000-0000-000007000000}"/>
    <cellStyle name="Normal 4" xfId="10" xr:uid="{00000000-0005-0000-0000-000008000000}"/>
    <cellStyle name="Normal 5" xfId="9" xr:uid="{00000000-0005-0000-0000-000009000000}"/>
    <cellStyle name="Normal 6" xfId="1" xr:uid="{00000000-0005-0000-0000-00000A000000}"/>
    <cellStyle name="Porcentaje" xfId="14" builtinId="5"/>
    <cellStyle name="Porcentaje 2" xfId="8" xr:uid="{00000000-0005-0000-0000-00000C000000}"/>
    <cellStyle name="Porcentaje 3" xfId="13" xr:uid="{00000000-0005-0000-0000-00000D000000}"/>
    <cellStyle name="Porcentaje 4" xfId="7" xr:uid="{00000000-0005-0000-0000-00000E000000}"/>
  </cellStyles>
  <dxfs count="0"/>
  <tableStyles count="2" defaultTableStyle="TableStyleMedium2" defaultPivotStyle="PivotStyleLight16">
    <tableStyle name="Estilo de tabla 1" pivot="0" count="0" xr9:uid="{00000000-0011-0000-FFFF-FFFF00000000}"/>
    <tableStyle name="Estilo de tabla dinámica 1" table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224708</xdr:colOff>
      <xdr:row>0</xdr:row>
      <xdr:rowOff>83780</xdr:rowOff>
    </xdr:from>
    <xdr:to>
      <xdr:col>1</xdr:col>
      <xdr:colOff>331782</xdr:colOff>
      <xdr:row>3</xdr:row>
      <xdr:rowOff>106481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08" y="83780"/>
          <a:ext cx="634612" cy="660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K63"/>
  <sheetViews>
    <sheetView tabSelected="1" topLeftCell="A52" zoomScaleNormal="100" workbookViewId="0">
      <selection activeCell="F70" sqref="F70"/>
    </sheetView>
  </sheetViews>
  <sheetFormatPr baseColWidth="10" defaultRowHeight="15"/>
  <cols>
    <col min="1" max="1" width="7.85546875" customWidth="1"/>
    <col min="2" max="2" width="33.140625" customWidth="1"/>
    <col min="3" max="3" width="12.85546875" customWidth="1"/>
    <col min="4" max="4" width="34.5703125" customWidth="1"/>
    <col min="5" max="5" width="9.85546875" customWidth="1"/>
    <col min="6" max="6" width="10" customWidth="1"/>
    <col min="7" max="7" width="14.28515625" customWidth="1"/>
    <col min="8" max="8" width="8" customWidth="1"/>
    <col min="10" max="10" width="16.7109375" customWidth="1"/>
  </cols>
  <sheetData>
    <row r="3" spans="1:11" ht="20.25">
      <c r="A3" s="39" t="s">
        <v>26</v>
      </c>
      <c r="B3" s="39"/>
      <c r="C3" s="39"/>
      <c r="D3" s="39"/>
      <c r="E3" s="39"/>
      <c r="F3" s="39"/>
      <c r="G3" s="39"/>
      <c r="H3" s="39"/>
    </row>
    <row r="5" spans="1:11" ht="18">
      <c r="A5" s="1"/>
      <c r="B5" s="2"/>
      <c r="C5" s="2"/>
      <c r="D5" s="2"/>
      <c r="E5" s="2"/>
      <c r="F5" s="2"/>
      <c r="G5" s="2"/>
      <c r="H5" s="3"/>
    </row>
    <row r="6" spans="1:11" ht="15.75">
      <c r="A6" s="40" t="s">
        <v>29</v>
      </c>
      <c r="B6" s="40"/>
      <c r="C6" s="40"/>
      <c r="D6" s="40"/>
      <c r="E6" s="40"/>
      <c r="F6" s="40"/>
      <c r="G6" s="40"/>
      <c r="H6" s="40"/>
    </row>
    <row r="7" spans="1:11" ht="21" customHeight="1">
      <c r="A7" s="4" t="s">
        <v>0</v>
      </c>
      <c r="B7" s="5" t="s">
        <v>1</v>
      </c>
      <c r="C7" s="6" t="s">
        <v>2</v>
      </c>
      <c r="D7" s="5" t="s">
        <v>21</v>
      </c>
      <c r="E7" s="5" t="s">
        <v>22</v>
      </c>
      <c r="F7" s="5" t="s">
        <v>3</v>
      </c>
      <c r="G7" s="5" t="s">
        <v>27</v>
      </c>
      <c r="H7" s="7" t="s">
        <v>163</v>
      </c>
      <c r="K7" t="s">
        <v>166</v>
      </c>
    </row>
    <row r="8" spans="1:11" ht="18.75" customHeight="1">
      <c r="A8" s="8" t="s">
        <v>4</v>
      </c>
      <c r="B8" s="9" t="s">
        <v>30</v>
      </c>
      <c r="C8" s="10" t="s">
        <v>31</v>
      </c>
      <c r="D8" s="9" t="s">
        <v>32</v>
      </c>
      <c r="E8" s="11">
        <v>7.46</v>
      </c>
      <c r="F8" s="11">
        <v>8.9499999999999993</v>
      </c>
      <c r="G8" s="10"/>
      <c r="H8" s="12"/>
      <c r="I8">
        <f>(H8/1)*100</f>
        <v>0</v>
      </c>
      <c r="J8" t="str">
        <f>IF(I8 = 0, "", _xlfn.CONCAT(TEXT(I8/100, "0%"), " ",$H$7))</f>
        <v/>
      </c>
      <c r="K8" t="s">
        <v>29</v>
      </c>
    </row>
    <row r="9" spans="1:11" ht="18.75" customHeight="1">
      <c r="A9" s="8" t="s">
        <v>25</v>
      </c>
      <c r="B9" s="9" t="s">
        <v>33</v>
      </c>
      <c r="C9" s="10" t="s">
        <v>31</v>
      </c>
      <c r="D9" s="9" t="s">
        <v>34</v>
      </c>
      <c r="E9" s="11">
        <v>7.46</v>
      </c>
      <c r="F9" s="11">
        <v>8.9499999999999993</v>
      </c>
      <c r="G9" s="10"/>
      <c r="H9" s="12"/>
      <c r="I9">
        <f t="shared" ref="I9:I55" si="0">(H9/1)*100</f>
        <v>0</v>
      </c>
      <c r="J9" t="str">
        <f t="shared" ref="J9:J55" si="1">IF(I9 = 0, "", _xlfn.CONCAT(TEXT(I9/100, "0%"), " ",$H$7))</f>
        <v/>
      </c>
      <c r="K9" t="s">
        <v>29</v>
      </c>
    </row>
    <row r="10" spans="1:11" ht="18.75" customHeight="1">
      <c r="A10" s="8" t="s">
        <v>95</v>
      </c>
      <c r="B10" s="9" t="s">
        <v>147</v>
      </c>
      <c r="C10" s="10" t="s">
        <v>96</v>
      </c>
      <c r="D10" s="9" t="s">
        <v>97</v>
      </c>
      <c r="E10" s="11">
        <v>7.6</v>
      </c>
      <c r="F10" s="11">
        <v>11.4</v>
      </c>
      <c r="G10" s="10" t="s">
        <v>98</v>
      </c>
      <c r="H10" s="12">
        <v>0.04</v>
      </c>
      <c r="I10">
        <f t="shared" si="0"/>
        <v>4</v>
      </c>
      <c r="J10" t="str">
        <f t="shared" si="1"/>
        <v>4% DESC + 2 UNID.</v>
      </c>
      <c r="K10" t="s">
        <v>29</v>
      </c>
    </row>
    <row r="11" spans="1:11" ht="18.75" customHeight="1">
      <c r="A11" s="8" t="s">
        <v>129</v>
      </c>
      <c r="B11" s="9" t="s">
        <v>124</v>
      </c>
      <c r="C11" s="10" t="s">
        <v>28</v>
      </c>
      <c r="D11" s="9" t="s">
        <v>125</v>
      </c>
      <c r="E11" s="11">
        <v>28</v>
      </c>
      <c r="F11" s="11">
        <v>33.5</v>
      </c>
      <c r="G11" s="10"/>
      <c r="H11" s="12"/>
      <c r="I11">
        <f t="shared" si="0"/>
        <v>0</v>
      </c>
      <c r="J11" t="str">
        <f t="shared" si="1"/>
        <v/>
      </c>
      <c r="K11" t="s">
        <v>29</v>
      </c>
    </row>
    <row r="12" spans="1:11" s="33" customFormat="1" ht="24" customHeight="1">
      <c r="A12" s="26" t="s">
        <v>82</v>
      </c>
      <c r="B12" s="27" t="s">
        <v>83</v>
      </c>
      <c r="C12" s="31" t="s">
        <v>157</v>
      </c>
      <c r="D12" s="34" t="s">
        <v>84</v>
      </c>
      <c r="E12" s="30">
        <v>4.32</v>
      </c>
      <c r="F12" s="30">
        <v>5.4</v>
      </c>
      <c r="G12" s="31"/>
      <c r="H12" s="35"/>
      <c r="I12">
        <f t="shared" si="0"/>
        <v>0</v>
      </c>
      <c r="J12" t="str">
        <f t="shared" si="1"/>
        <v/>
      </c>
      <c r="K12" t="s">
        <v>29</v>
      </c>
    </row>
    <row r="13" spans="1:11" ht="18.75" customHeight="1">
      <c r="A13" s="14" t="s">
        <v>91</v>
      </c>
      <c r="B13" s="16" t="s">
        <v>85</v>
      </c>
      <c r="C13" s="15" t="s">
        <v>86</v>
      </c>
      <c r="D13" s="16" t="s">
        <v>87</v>
      </c>
      <c r="E13" s="17">
        <v>12.96</v>
      </c>
      <c r="F13" s="17">
        <v>15.55</v>
      </c>
      <c r="G13" s="15" t="s">
        <v>73</v>
      </c>
      <c r="H13" s="18">
        <v>0.1</v>
      </c>
      <c r="I13">
        <f t="shared" si="0"/>
        <v>10</v>
      </c>
      <c r="J13" t="str">
        <f t="shared" si="1"/>
        <v>10% DESC + 2 UNID.</v>
      </c>
      <c r="K13" t="s">
        <v>29</v>
      </c>
    </row>
    <row r="14" spans="1:11" ht="18.75" customHeight="1">
      <c r="A14" s="8" t="s">
        <v>68</v>
      </c>
      <c r="B14" s="9" t="s">
        <v>69</v>
      </c>
      <c r="C14" s="10" t="s">
        <v>70</v>
      </c>
      <c r="D14" s="9" t="s">
        <v>71</v>
      </c>
      <c r="E14" s="11">
        <v>16.670000000000002</v>
      </c>
      <c r="F14" s="11">
        <v>20</v>
      </c>
      <c r="G14" s="10" t="s">
        <v>137</v>
      </c>
      <c r="H14" s="12">
        <v>0.08</v>
      </c>
      <c r="I14">
        <f t="shared" si="0"/>
        <v>8</v>
      </c>
      <c r="J14" t="str">
        <f t="shared" si="1"/>
        <v>8% DESC + 2 UNID.</v>
      </c>
      <c r="K14" t="s">
        <v>29</v>
      </c>
    </row>
    <row r="15" spans="1:11" s="33" customFormat="1" ht="23.25" customHeight="1">
      <c r="A15" s="26" t="s">
        <v>128</v>
      </c>
      <c r="B15" s="27" t="s">
        <v>126</v>
      </c>
      <c r="C15" s="31" t="s">
        <v>28</v>
      </c>
      <c r="D15" s="34" t="s">
        <v>127</v>
      </c>
      <c r="E15" s="30">
        <v>15.4</v>
      </c>
      <c r="F15" s="30">
        <v>18.48</v>
      </c>
      <c r="G15" s="31" t="s">
        <v>6</v>
      </c>
      <c r="H15" s="35">
        <v>0.05</v>
      </c>
      <c r="I15">
        <f t="shared" si="0"/>
        <v>5</v>
      </c>
      <c r="J15" t="str">
        <f t="shared" si="1"/>
        <v>5% DESC + 2 UNID.</v>
      </c>
      <c r="K15" t="s">
        <v>29</v>
      </c>
    </row>
    <row r="16" spans="1:11" ht="18.75" customHeight="1">
      <c r="A16" s="8" t="s">
        <v>35</v>
      </c>
      <c r="B16" s="9" t="s">
        <v>36</v>
      </c>
      <c r="C16" s="10" t="s">
        <v>37</v>
      </c>
      <c r="D16" s="9" t="s">
        <v>5</v>
      </c>
      <c r="E16" s="11">
        <v>4.5</v>
      </c>
      <c r="F16" s="11">
        <v>6.05</v>
      </c>
      <c r="G16" s="10" t="s">
        <v>6</v>
      </c>
      <c r="H16" s="12">
        <v>0.05</v>
      </c>
      <c r="I16">
        <f t="shared" si="0"/>
        <v>5</v>
      </c>
      <c r="J16" t="str">
        <f t="shared" si="1"/>
        <v>5% DESC + 2 UNID.</v>
      </c>
      <c r="K16" t="s">
        <v>29</v>
      </c>
    </row>
    <row r="17" spans="1:11" ht="18.75" customHeight="1">
      <c r="A17" s="8" t="s">
        <v>132</v>
      </c>
      <c r="B17" s="9" t="s">
        <v>130</v>
      </c>
      <c r="C17" s="10" t="s">
        <v>65</v>
      </c>
      <c r="D17" s="9" t="s">
        <v>131</v>
      </c>
      <c r="E17" s="11">
        <v>6.25</v>
      </c>
      <c r="F17" s="11">
        <v>8</v>
      </c>
      <c r="G17" s="10"/>
      <c r="H17" s="12"/>
      <c r="I17">
        <f t="shared" si="0"/>
        <v>0</v>
      </c>
      <c r="J17" t="str">
        <f t="shared" si="1"/>
        <v/>
      </c>
      <c r="K17" t="s">
        <v>29</v>
      </c>
    </row>
    <row r="18" spans="1:11" ht="18.75" customHeight="1">
      <c r="A18" s="8"/>
      <c r="B18" s="9" t="s">
        <v>161</v>
      </c>
      <c r="C18" s="10" t="s">
        <v>28</v>
      </c>
      <c r="D18" s="9" t="s">
        <v>90</v>
      </c>
      <c r="E18" s="11">
        <v>28.13</v>
      </c>
      <c r="F18" s="11">
        <v>35.159999999999997</v>
      </c>
      <c r="G18" s="10"/>
      <c r="H18" s="12"/>
      <c r="I18">
        <f t="shared" si="0"/>
        <v>0</v>
      </c>
      <c r="J18" t="str">
        <f t="shared" si="1"/>
        <v/>
      </c>
      <c r="K18" t="s">
        <v>29</v>
      </c>
    </row>
    <row r="19" spans="1:11" ht="18.75" customHeight="1">
      <c r="A19" s="8" t="s">
        <v>76</v>
      </c>
      <c r="B19" s="9" t="s">
        <v>75</v>
      </c>
      <c r="C19" s="10" t="s">
        <v>28</v>
      </c>
      <c r="D19" s="9" t="s">
        <v>74</v>
      </c>
      <c r="E19" s="11">
        <v>22.17</v>
      </c>
      <c r="F19" s="11">
        <v>26.4</v>
      </c>
      <c r="G19" s="10"/>
      <c r="H19" s="12"/>
      <c r="I19">
        <f t="shared" si="0"/>
        <v>0</v>
      </c>
      <c r="J19" t="str">
        <f t="shared" si="1"/>
        <v/>
      </c>
      <c r="K19" t="s">
        <v>29</v>
      </c>
    </row>
    <row r="20" spans="1:11" ht="18.75" customHeight="1">
      <c r="A20" s="8" t="s">
        <v>141</v>
      </c>
      <c r="B20" s="9" t="s">
        <v>139</v>
      </c>
      <c r="C20" s="10" t="s">
        <v>70</v>
      </c>
      <c r="D20" s="9" t="s">
        <v>140</v>
      </c>
      <c r="E20" s="11">
        <v>6.92</v>
      </c>
      <c r="F20" s="11">
        <v>8.3000000000000007</v>
      </c>
      <c r="G20" s="10" t="s">
        <v>73</v>
      </c>
      <c r="H20" s="12">
        <v>0.06</v>
      </c>
      <c r="I20">
        <f t="shared" si="0"/>
        <v>6</v>
      </c>
      <c r="J20" t="str">
        <f t="shared" si="1"/>
        <v>6% DESC + 2 UNID.</v>
      </c>
      <c r="K20" t="s">
        <v>29</v>
      </c>
    </row>
    <row r="21" spans="1:11" ht="18.75" customHeight="1">
      <c r="A21" s="8" t="s">
        <v>7</v>
      </c>
      <c r="B21" s="9" t="s">
        <v>8</v>
      </c>
      <c r="C21" s="10" t="s">
        <v>38</v>
      </c>
      <c r="D21" s="9" t="s">
        <v>39</v>
      </c>
      <c r="E21" s="11">
        <v>10.95</v>
      </c>
      <c r="F21" s="11">
        <v>12.9</v>
      </c>
      <c r="G21" s="10" t="s">
        <v>6</v>
      </c>
      <c r="H21" s="12">
        <v>0.05</v>
      </c>
      <c r="I21">
        <f t="shared" si="0"/>
        <v>5</v>
      </c>
      <c r="J21" t="str">
        <f t="shared" si="1"/>
        <v>5% DESC + 2 UNID.</v>
      </c>
      <c r="K21" t="s">
        <v>29</v>
      </c>
    </row>
    <row r="22" spans="1:11" ht="18.75" customHeight="1">
      <c r="A22" s="8" t="s">
        <v>24</v>
      </c>
      <c r="B22" s="9" t="s">
        <v>20</v>
      </c>
      <c r="C22" s="10" t="s">
        <v>40</v>
      </c>
      <c r="D22" s="9" t="s">
        <v>41</v>
      </c>
      <c r="E22" s="11">
        <v>4.41</v>
      </c>
      <c r="F22" s="11">
        <v>4.99</v>
      </c>
      <c r="G22" s="10"/>
      <c r="H22" s="12"/>
      <c r="I22">
        <f t="shared" si="0"/>
        <v>0</v>
      </c>
      <c r="J22" t="str">
        <f t="shared" si="1"/>
        <v/>
      </c>
      <c r="K22" t="s">
        <v>29</v>
      </c>
    </row>
    <row r="23" spans="1:11" s="33" customFormat="1" ht="36" customHeight="1">
      <c r="A23" s="26" t="s">
        <v>99</v>
      </c>
      <c r="B23" s="27" t="s">
        <v>100</v>
      </c>
      <c r="C23" s="28" t="s">
        <v>101</v>
      </c>
      <c r="D23" s="29" t="s">
        <v>102</v>
      </c>
      <c r="E23" s="30">
        <v>20.7</v>
      </c>
      <c r="F23" s="30">
        <v>24.2</v>
      </c>
      <c r="G23" s="31" t="s">
        <v>103</v>
      </c>
      <c r="H23" s="32" t="s">
        <v>104</v>
      </c>
      <c r="I23">
        <v>15</v>
      </c>
      <c r="J23" t="s">
        <v>164</v>
      </c>
      <c r="K23" t="s">
        <v>29</v>
      </c>
    </row>
    <row r="24" spans="1:11" ht="18.75" customHeight="1">
      <c r="A24" s="8" t="s">
        <v>107</v>
      </c>
      <c r="B24" s="9" t="s">
        <v>108</v>
      </c>
      <c r="C24" s="10" t="s">
        <v>70</v>
      </c>
      <c r="D24" s="9" t="s">
        <v>109</v>
      </c>
      <c r="E24" s="11">
        <v>12.08</v>
      </c>
      <c r="F24" s="11">
        <v>14.5</v>
      </c>
      <c r="G24" s="15"/>
      <c r="H24" s="19"/>
      <c r="K24" t="s">
        <v>29</v>
      </c>
    </row>
    <row r="25" spans="1:11" ht="18.75" customHeight="1">
      <c r="A25" s="20"/>
      <c r="B25" s="21"/>
      <c r="C25" s="22"/>
      <c r="D25" s="21"/>
      <c r="E25" s="23"/>
      <c r="F25" s="23"/>
      <c r="G25" s="24"/>
      <c r="H25" s="25"/>
    </row>
    <row r="26" spans="1:11" ht="21" customHeight="1">
      <c r="A26" s="4" t="s">
        <v>0</v>
      </c>
      <c r="B26" s="5" t="s">
        <v>1</v>
      </c>
      <c r="C26" s="6" t="s">
        <v>2</v>
      </c>
      <c r="D26" s="5" t="s">
        <v>21</v>
      </c>
      <c r="E26" s="5" t="s">
        <v>138</v>
      </c>
      <c r="F26" s="5" t="s">
        <v>3</v>
      </c>
      <c r="G26" s="5" t="s">
        <v>27</v>
      </c>
      <c r="H26" s="7" t="s">
        <v>23</v>
      </c>
      <c r="K26" t="s">
        <v>166</v>
      </c>
    </row>
    <row r="27" spans="1:11" s="33" customFormat="1" ht="37.5" customHeight="1">
      <c r="A27" s="26" t="s">
        <v>120</v>
      </c>
      <c r="B27" s="27" t="s">
        <v>117</v>
      </c>
      <c r="C27" s="28" t="s">
        <v>118</v>
      </c>
      <c r="D27" s="34" t="s">
        <v>119</v>
      </c>
      <c r="E27" s="30">
        <v>40.18</v>
      </c>
      <c r="F27" s="30">
        <v>56</v>
      </c>
      <c r="G27" s="31"/>
      <c r="H27" s="32" t="s">
        <v>121</v>
      </c>
      <c r="I27">
        <v>20</v>
      </c>
      <c r="J27" t="s">
        <v>165</v>
      </c>
      <c r="K27" t="s">
        <v>29</v>
      </c>
    </row>
    <row r="28" spans="1:11" s="33" customFormat="1" ht="37.5" customHeight="1">
      <c r="A28" s="26" t="s">
        <v>123</v>
      </c>
      <c r="B28" s="27" t="s">
        <v>117</v>
      </c>
      <c r="C28" s="28" t="s">
        <v>118</v>
      </c>
      <c r="D28" s="34" t="s">
        <v>122</v>
      </c>
      <c r="E28" s="30">
        <v>40.18</v>
      </c>
      <c r="F28" s="30">
        <v>56</v>
      </c>
      <c r="G28" s="31"/>
      <c r="H28" s="32" t="s">
        <v>121</v>
      </c>
      <c r="I28">
        <v>20</v>
      </c>
      <c r="J28" t="s">
        <v>165</v>
      </c>
      <c r="K28" t="s">
        <v>29</v>
      </c>
    </row>
    <row r="29" spans="1:11" ht="15.75">
      <c r="A29" s="40" t="s">
        <v>42</v>
      </c>
      <c r="B29" s="40"/>
      <c r="C29" s="40"/>
      <c r="D29" s="40"/>
      <c r="E29" s="40"/>
      <c r="F29" s="40"/>
      <c r="G29" s="40"/>
      <c r="H29" s="40"/>
    </row>
    <row r="30" spans="1:11" ht="24">
      <c r="A30" s="4" t="s">
        <v>0</v>
      </c>
      <c r="B30" s="5" t="s">
        <v>1</v>
      </c>
      <c r="C30" s="6" t="s">
        <v>2</v>
      </c>
      <c r="D30" s="5" t="s">
        <v>21</v>
      </c>
      <c r="E30" s="5" t="s">
        <v>22</v>
      </c>
      <c r="F30" s="5" t="s">
        <v>3</v>
      </c>
      <c r="G30" s="5" t="s">
        <v>27</v>
      </c>
      <c r="H30" s="7" t="s">
        <v>23</v>
      </c>
      <c r="K30" t="s">
        <v>166</v>
      </c>
    </row>
    <row r="31" spans="1:11" ht="18.75" customHeight="1">
      <c r="A31" s="8" t="s">
        <v>110</v>
      </c>
      <c r="B31" s="9" t="s">
        <v>111</v>
      </c>
      <c r="C31" s="10" t="s">
        <v>112</v>
      </c>
      <c r="D31" s="9" t="s">
        <v>113</v>
      </c>
      <c r="E31" s="11">
        <v>5.75</v>
      </c>
      <c r="F31" s="36">
        <v>6.9</v>
      </c>
      <c r="G31" s="37"/>
      <c r="H31" s="37"/>
      <c r="I31">
        <f t="shared" si="0"/>
        <v>0</v>
      </c>
      <c r="J31" t="str">
        <f t="shared" si="1"/>
        <v/>
      </c>
      <c r="K31" t="s">
        <v>42</v>
      </c>
    </row>
    <row r="32" spans="1:11" ht="18.75" customHeight="1">
      <c r="A32" s="8" t="s">
        <v>114</v>
      </c>
      <c r="B32" s="9" t="s">
        <v>115</v>
      </c>
      <c r="C32" s="10" t="s">
        <v>70</v>
      </c>
      <c r="D32" s="9" t="s">
        <v>116</v>
      </c>
      <c r="E32" s="11">
        <v>8.42</v>
      </c>
      <c r="F32" s="36">
        <v>10.1</v>
      </c>
      <c r="G32" s="37"/>
      <c r="H32" s="37"/>
      <c r="I32">
        <f t="shared" si="0"/>
        <v>0</v>
      </c>
      <c r="J32" t="str">
        <f t="shared" si="1"/>
        <v/>
      </c>
      <c r="K32" t="s">
        <v>42</v>
      </c>
    </row>
    <row r="33" spans="1:11" ht="18.75" customHeight="1">
      <c r="A33" s="8" t="s">
        <v>150</v>
      </c>
      <c r="B33" s="9" t="s">
        <v>148</v>
      </c>
      <c r="C33" s="10" t="s">
        <v>149</v>
      </c>
      <c r="D33" s="9" t="s">
        <v>116</v>
      </c>
      <c r="E33" s="11">
        <v>7.2</v>
      </c>
      <c r="F33" s="36">
        <v>8.64</v>
      </c>
      <c r="G33" s="37"/>
      <c r="H33" s="37"/>
      <c r="I33">
        <f t="shared" si="0"/>
        <v>0</v>
      </c>
      <c r="J33" t="str">
        <f t="shared" si="1"/>
        <v/>
      </c>
      <c r="K33" t="s">
        <v>42</v>
      </c>
    </row>
    <row r="34" spans="1:11" ht="18.75" customHeight="1">
      <c r="A34" s="8" t="s">
        <v>156</v>
      </c>
      <c r="B34" s="9" t="s">
        <v>151</v>
      </c>
      <c r="C34" s="10" t="s">
        <v>152</v>
      </c>
      <c r="D34" s="9" t="s">
        <v>116</v>
      </c>
      <c r="E34" s="11">
        <v>14.58</v>
      </c>
      <c r="F34" s="36">
        <v>17.5</v>
      </c>
      <c r="G34" s="38" t="s">
        <v>6</v>
      </c>
      <c r="H34" s="38">
        <v>0.05</v>
      </c>
      <c r="I34">
        <f t="shared" si="0"/>
        <v>5</v>
      </c>
      <c r="J34" t="str">
        <f t="shared" si="1"/>
        <v>5% DESC + 2 UNID.</v>
      </c>
      <c r="K34" t="s">
        <v>42</v>
      </c>
    </row>
    <row r="35" spans="1:11" ht="18.75" customHeight="1">
      <c r="A35" s="8" t="s">
        <v>155</v>
      </c>
      <c r="B35" s="9" t="s">
        <v>154</v>
      </c>
      <c r="C35" s="10" t="s">
        <v>153</v>
      </c>
      <c r="D35" s="9" t="s">
        <v>116</v>
      </c>
      <c r="E35" s="11">
        <v>9.98</v>
      </c>
      <c r="F35" s="36">
        <v>11.9</v>
      </c>
      <c r="G35" s="38"/>
      <c r="H35" s="38"/>
      <c r="I35">
        <f t="shared" si="0"/>
        <v>0</v>
      </c>
      <c r="J35" t="str">
        <f t="shared" si="1"/>
        <v/>
      </c>
      <c r="K35" t="s">
        <v>42</v>
      </c>
    </row>
    <row r="36" spans="1:11" ht="18.75" customHeight="1">
      <c r="A36" s="8" t="s">
        <v>43</v>
      </c>
      <c r="B36" s="9" t="s">
        <v>44</v>
      </c>
      <c r="C36" s="10" t="s">
        <v>18</v>
      </c>
      <c r="D36" s="9" t="s">
        <v>45</v>
      </c>
      <c r="E36" s="11">
        <v>7.27</v>
      </c>
      <c r="F36" s="36">
        <v>8.33</v>
      </c>
      <c r="G36" s="37"/>
      <c r="H36" s="37"/>
      <c r="I36">
        <f t="shared" si="0"/>
        <v>0</v>
      </c>
      <c r="J36" t="str">
        <f t="shared" si="1"/>
        <v/>
      </c>
      <c r="K36" t="s">
        <v>42</v>
      </c>
    </row>
    <row r="37" spans="1:11" ht="18.75" customHeight="1">
      <c r="A37" s="8" t="s">
        <v>160</v>
      </c>
      <c r="B37" s="9" t="s">
        <v>159</v>
      </c>
      <c r="C37" s="10" t="s">
        <v>158</v>
      </c>
      <c r="D37" s="9" t="s">
        <v>45</v>
      </c>
      <c r="E37" s="11">
        <v>10.62</v>
      </c>
      <c r="F37" s="36">
        <v>12.75</v>
      </c>
      <c r="G37" s="38" t="s">
        <v>98</v>
      </c>
      <c r="H37" s="38">
        <v>0.04</v>
      </c>
      <c r="I37">
        <f t="shared" si="0"/>
        <v>4</v>
      </c>
      <c r="J37" t="str">
        <f t="shared" si="1"/>
        <v>4% DESC + 2 UNID.</v>
      </c>
      <c r="K37" t="s">
        <v>42</v>
      </c>
    </row>
    <row r="38" spans="1:11" ht="18.75" customHeight="1">
      <c r="A38" s="8" t="s">
        <v>145</v>
      </c>
      <c r="B38" s="9" t="s">
        <v>144</v>
      </c>
      <c r="C38" s="10" t="s">
        <v>28</v>
      </c>
      <c r="D38" s="9" t="s">
        <v>146</v>
      </c>
      <c r="E38" s="11">
        <v>35.25</v>
      </c>
      <c r="F38" s="36">
        <v>39.9</v>
      </c>
      <c r="G38" s="37"/>
      <c r="H38" s="37"/>
      <c r="I38">
        <f t="shared" si="0"/>
        <v>0</v>
      </c>
      <c r="J38" t="str">
        <f t="shared" si="1"/>
        <v/>
      </c>
      <c r="K38" t="s">
        <v>42</v>
      </c>
    </row>
    <row r="39" spans="1:11" ht="18.75" customHeight="1">
      <c r="A39" s="8" t="s">
        <v>57</v>
      </c>
      <c r="B39" s="9" t="s">
        <v>54</v>
      </c>
      <c r="C39" s="10" t="s">
        <v>133</v>
      </c>
      <c r="D39" s="9" t="s">
        <v>55</v>
      </c>
      <c r="E39" s="11">
        <v>27.35</v>
      </c>
      <c r="F39" s="36">
        <v>30.96</v>
      </c>
      <c r="G39" s="37"/>
      <c r="H39" s="37"/>
      <c r="I39">
        <f t="shared" si="0"/>
        <v>0</v>
      </c>
      <c r="J39" t="str">
        <f t="shared" si="1"/>
        <v/>
      </c>
      <c r="K39" t="s">
        <v>42</v>
      </c>
    </row>
    <row r="40" spans="1:11" ht="18.75" customHeight="1">
      <c r="A40" s="8" t="s">
        <v>58</v>
      </c>
      <c r="B40" s="9" t="s">
        <v>56</v>
      </c>
      <c r="C40" s="10" t="s">
        <v>133</v>
      </c>
      <c r="D40" s="9" t="s">
        <v>55</v>
      </c>
      <c r="E40" s="11">
        <v>27.35</v>
      </c>
      <c r="F40" s="36">
        <v>30.96</v>
      </c>
      <c r="G40" s="37"/>
      <c r="H40" s="37"/>
      <c r="I40">
        <f t="shared" si="0"/>
        <v>0</v>
      </c>
      <c r="J40" t="str">
        <f t="shared" si="1"/>
        <v/>
      </c>
      <c r="K40" t="s">
        <v>42</v>
      </c>
    </row>
    <row r="41" spans="1:11" ht="18.75" customHeight="1">
      <c r="A41" s="8" t="s">
        <v>135</v>
      </c>
      <c r="B41" s="9" t="s">
        <v>54</v>
      </c>
      <c r="C41" s="10" t="s">
        <v>134</v>
      </c>
      <c r="D41" s="9" t="s">
        <v>55</v>
      </c>
      <c r="E41" s="11">
        <v>15.2</v>
      </c>
      <c r="F41" s="36">
        <v>16.88</v>
      </c>
      <c r="G41" s="37"/>
      <c r="H41" s="37"/>
      <c r="I41">
        <f t="shared" si="0"/>
        <v>0</v>
      </c>
      <c r="J41" t="str">
        <f t="shared" si="1"/>
        <v/>
      </c>
      <c r="K41" t="s">
        <v>42</v>
      </c>
    </row>
    <row r="42" spans="1:11" ht="18.75" customHeight="1">
      <c r="A42" s="8" t="s">
        <v>136</v>
      </c>
      <c r="B42" s="9" t="s">
        <v>56</v>
      </c>
      <c r="C42" s="10" t="s">
        <v>134</v>
      </c>
      <c r="D42" s="9" t="s">
        <v>55</v>
      </c>
      <c r="E42" s="11">
        <v>15.2</v>
      </c>
      <c r="F42" s="36">
        <v>16.88</v>
      </c>
      <c r="G42" s="37"/>
      <c r="H42" s="37"/>
      <c r="I42">
        <f t="shared" si="0"/>
        <v>0</v>
      </c>
      <c r="J42" t="str">
        <f t="shared" si="1"/>
        <v/>
      </c>
      <c r="K42" t="s">
        <v>42</v>
      </c>
    </row>
    <row r="43" spans="1:11" ht="18.75" customHeight="1">
      <c r="A43" s="8" t="s">
        <v>88</v>
      </c>
      <c r="B43" s="9" t="s">
        <v>89</v>
      </c>
      <c r="C43" s="10" t="s">
        <v>28</v>
      </c>
      <c r="D43" s="9" t="s">
        <v>90</v>
      </c>
      <c r="E43" s="11">
        <v>29.05</v>
      </c>
      <c r="F43" s="36">
        <v>33.9</v>
      </c>
      <c r="G43" s="37"/>
      <c r="H43" s="37"/>
      <c r="I43">
        <f t="shared" si="0"/>
        <v>0</v>
      </c>
      <c r="J43" t="str">
        <f t="shared" si="1"/>
        <v/>
      </c>
      <c r="K43" t="s">
        <v>42</v>
      </c>
    </row>
    <row r="44" spans="1:11" ht="18.75" customHeight="1">
      <c r="A44" s="8" t="s">
        <v>62</v>
      </c>
      <c r="B44" s="9" t="s">
        <v>106</v>
      </c>
      <c r="C44" s="10" t="s">
        <v>105</v>
      </c>
      <c r="D44" s="9" t="s">
        <v>59</v>
      </c>
      <c r="E44" s="11">
        <v>6.04</v>
      </c>
      <c r="F44" s="36">
        <v>7.36</v>
      </c>
      <c r="G44" s="37"/>
      <c r="H44" s="37"/>
      <c r="I44">
        <f t="shared" si="0"/>
        <v>0</v>
      </c>
      <c r="J44" t="str">
        <f t="shared" si="1"/>
        <v/>
      </c>
      <c r="K44" t="s">
        <v>42</v>
      </c>
    </row>
    <row r="45" spans="1:11" ht="18.75" customHeight="1">
      <c r="A45" s="8" t="s">
        <v>63</v>
      </c>
      <c r="B45" s="9" t="s">
        <v>60</v>
      </c>
      <c r="C45" s="10" t="s">
        <v>61</v>
      </c>
      <c r="D45" s="9" t="s">
        <v>59</v>
      </c>
      <c r="E45" s="11">
        <v>10.199999999999999</v>
      </c>
      <c r="F45" s="36">
        <v>11.64</v>
      </c>
      <c r="G45" s="37"/>
      <c r="H45" s="37"/>
      <c r="I45">
        <f t="shared" si="0"/>
        <v>0</v>
      </c>
      <c r="J45" t="str">
        <f t="shared" si="1"/>
        <v/>
      </c>
      <c r="K45" t="s">
        <v>42</v>
      </c>
    </row>
    <row r="46" spans="1:11" ht="18.75" customHeight="1">
      <c r="A46" s="8" t="s">
        <v>67</v>
      </c>
      <c r="B46" s="9" t="s">
        <v>64</v>
      </c>
      <c r="C46" s="10" t="s">
        <v>65</v>
      </c>
      <c r="D46" s="9" t="s">
        <v>66</v>
      </c>
      <c r="E46" s="11">
        <v>5.9</v>
      </c>
      <c r="F46" s="36">
        <v>7.18</v>
      </c>
      <c r="G46" s="37"/>
      <c r="H46" s="37"/>
      <c r="I46">
        <f t="shared" si="0"/>
        <v>0</v>
      </c>
      <c r="J46" t="str">
        <f t="shared" si="1"/>
        <v/>
      </c>
      <c r="K46" t="s">
        <v>42</v>
      </c>
    </row>
    <row r="47" spans="1:11" ht="18.75" customHeight="1">
      <c r="A47" s="8" t="s">
        <v>11</v>
      </c>
      <c r="B47" s="9" t="s">
        <v>92</v>
      </c>
      <c r="C47" s="10" t="s">
        <v>50</v>
      </c>
      <c r="D47" s="9" t="s">
        <v>51</v>
      </c>
      <c r="E47" s="11">
        <v>10.84</v>
      </c>
      <c r="F47" s="36">
        <v>12.68</v>
      </c>
      <c r="G47" s="37"/>
      <c r="H47" s="37"/>
      <c r="I47">
        <f t="shared" si="0"/>
        <v>0</v>
      </c>
      <c r="J47" t="str">
        <f t="shared" si="1"/>
        <v/>
      </c>
      <c r="K47" t="s">
        <v>42</v>
      </c>
    </row>
    <row r="48" spans="1:11" ht="18.75" customHeight="1">
      <c r="A48" s="8" t="s">
        <v>93</v>
      </c>
      <c r="B48" s="9" t="s">
        <v>94</v>
      </c>
      <c r="C48" s="10" t="s">
        <v>50</v>
      </c>
      <c r="D48" s="9" t="s">
        <v>51</v>
      </c>
      <c r="E48" s="11">
        <v>10.42</v>
      </c>
      <c r="F48" s="36">
        <v>12.68</v>
      </c>
      <c r="G48" s="37"/>
      <c r="H48" s="37"/>
      <c r="I48">
        <f t="shared" si="0"/>
        <v>0</v>
      </c>
      <c r="J48" t="str">
        <f t="shared" si="1"/>
        <v/>
      </c>
      <c r="K48" t="s">
        <v>42</v>
      </c>
    </row>
    <row r="49" spans="1:11" ht="18.75" customHeight="1">
      <c r="A49" s="8" t="s">
        <v>143</v>
      </c>
      <c r="B49" s="9" t="s">
        <v>92</v>
      </c>
      <c r="C49" s="10" t="s">
        <v>142</v>
      </c>
      <c r="D49" s="9" t="s">
        <v>51</v>
      </c>
      <c r="E49" s="11">
        <v>2.56</v>
      </c>
      <c r="F49" s="36">
        <v>3</v>
      </c>
      <c r="G49" s="37"/>
      <c r="H49" s="37"/>
      <c r="I49">
        <f t="shared" si="0"/>
        <v>0</v>
      </c>
      <c r="J49" t="str">
        <f t="shared" si="1"/>
        <v/>
      </c>
      <c r="K49" t="s">
        <v>42</v>
      </c>
    </row>
    <row r="50" spans="1:11" ht="18.75" customHeight="1">
      <c r="A50" s="8" t="s">
        <v>13</v>
      </c>
      <c r="B50" s="9" t="s">
        <v>52</v>
      </c>
      <c r="C50" s="10" t="s">
        <v>19</v>
      </c>
      <c r="D50" s="9" t="s">
        <v>12</v>
      </c>
      <c r="E50" s="11">
        <v>4.84</v>
      </c>
      <c r="F50" s="36">
        <v>5.8</v>
      </c>
      <c r="G50" s="38" t="s">
        <v>98</v>
      </c>
      <c r="H50" s="37"/>
      <c r="I50">
        <f t="shared" si="0"/>
        <v>0</v>
      </c>
      <c r="J50" t="str">
        <f t="shared" si="1"/>
        <v/>
      </c>
      <c r="K50" t="s">
        <v>42</v>
      </c>
    </row>
    <row r="51" spans="1:11" ht="18.75" customHeight="1">
      <c r="A51" s="8" t="s">
        <v>16</v>
      </c>
      <c r="B51" s="9" t="s">
        <v>17</v>
      </c>
      <c r="C51" s="10" t="s">
        <v>53</v>
      </c>
      <c r="D51" s="9" t="s">
        <v>12</v>
      </c>
      <c r="E51" s="11">
        <v>5.74</v>
      </c>
      <c r="F51" s="36">
        <v>6.89</v>
      </c>
      <c r="G51" s="38" t="s">
        <v>98</v>
      </c>
      <c r="H51" s="37"/>
      <c r="I51">
        <f t="shared" si="0"/>
        <v>0</v>
      </c>
      <c r="J51" t="str">
        <f t="shared" si="1"/>
        <v/>
      </c>
      <c r="K51" t="s">
        <v>42</v>
      </c>
    </row>
    <row r="52" spans="1:11" ht="18.75" customHeight="1">
      <c r="A52" s="8" t="s">
        <v>14</v>
      </c>
      <c r="B52" s="9" t="s">
        <v>15</v>
      </c>
      <c r="C52" s="10" t="s">
        <v>9</v>
      </c>
      <c r="D52" s="9" t="s">
        <v>12</v>
      </c>
      <c r="E52" s="11">
        <v>3.69</v>
      </c>
      <c r="F52" s="36">
        <v>4.18</v>
      </c>
      <c r="G52" s="37"/>
      <c r="H52" s="37"/>
      <c r="I52">
        <f t="shared" si="0"/>
        <v>0</v>
      </c>
      <c r="J52" t="str">
        <f t="shared" si="1"/>
        <v/>
      </c>
      <c r="K52" t="s">
        <v>42</v>
      </c>
    </row>
    <row r="53" spans="1:11" ht="18.75" customHeight="1">
      <c r="A53" s="8" t="s">
        <v>80</v>
      </c>
      <c r="B53" s="9" t="s">
        <v>81</v>
      </c>
      <c r="C53" s="10" t="s">
        <v>70</v>
      </c>
      <c r="D53" s="9" t="s">
        <v>79</v>
      </c>
      <c r="E53" s="11">
        <v>6.81</v>
      </c>
      <c r="F53" s="36">
        <v>7.71</v>
      </c>
      <c r="G53" s="37"/>
      <c r="H53" s="37"/>
      <c r="I53">
        <f t="shared" si="0"/>
        <v>0</v>
      </c>
      <c r="J53" t="str">
        <f t="shared" si="1"/>
        <v/>
      </c>
      <c r="K53" t="s">
        <v>42</v>
      </c>
    </row>
    <row r="54" spans="1:11" ht="18.75" customHeight="1">
      <c r="A54" s="8" t="s">
        <v>77</v>
      </c>
      <c r="B54" s="9" t="s">
        <v>78</v>
      </c>
      <c r="C54" s="10" t="s">
        <v>19</v>
      </c>
      <c r="D54" s="9" t="s">
        <v>79</v>
      </c>
      <c r="E54" s="11">
        <v>1.49</v>
      </c>
      <c r="F54" s="36">
        <v>1.79</v>
      </c>
      <c r="G54" s="37"/>
      <c r="H54" s="37"/>
      <c r="I54">
        <f t="shared" si="0"/>
        <v>0</v>
      </c>
      <c r="J54" t="str">
        <f t="shared" si="1"/>
        <v/>
      </c>
      <c r="K54" t="s">
        <v>42</v>
      </c>
    </row>
    <row r="55" spans="1:11" ht="18.75" customHeight="1">
      <c r="A55" s="20"/>
      <c r="B55" s="21"/>
      <c r="C55" s="22"/>
      <c r="D55" s="21"/>
      <c r="E55" s="23"/>
      <c r="F55" s="23"/>
      <c r="G55" s="37"/>
      <c r="H55" s="37"/>
      <c r="I55">
        <f t="shared" si="0"/>
        <v>0</v>
      </c>
      <c r="J55" t="str">
        <f t="shared" si="1"/>
        <v/>
      </c>
      <c r="K55" t="s">
        <v>42</v>
      </c>
    </row>
    <row r="56" spans="1:11" ht="15.75">
      <c r="A56" s="40" t="s">
        <v>72</v>
      </c>
      <c r="B56" s="40"/>
      <c r="C56" s="40"/>
      <c r="D56" s="40"/>
      <c r="E56" s="40"/>
      <c r="F56" s="40"/>
      <c r="G56" s="40"/>
      <c r="H56" s="40"/>
    </row>
    <row r="57" spans="1:11">
      <c r="A57" s="4" t="s">
        <v>0</v>
      </c>
      <c r="B57" s="5" t="s">
        <v>1</v>
      </c>
      <c r="C57" s="6" t="s">
        <v>2</v>
      </c>
      <c r="D57" s="5" t="s">
        <v>21</v>
      </c>
      <c r="E57" s="5" t="s">
        <v>22</v>
      </c>
      <c r="F57" s="5" t="s">
        <v>3</v>
      </c>
    </row>
    <row r="58" spans="1:11" s="13" customFormat="1" ht="18.75" customHeight="1">
      <c r="A58" s="8" t="s">
        <v>46</v>
      </c>
      <c r="B58" s="9" t="s">
        <v>47</v>
      </c>
      <c r="C58" s="10" t="s">
        <v>9</v>
      </c>
      <c r="D58" s="9" t="s">
        <v>48</v>
      </c>
      <c r="E58" s="11">
        <v>5.26</v>
      </c>
      <c r="F58" s="11">
        <v>7.17</v>
      </c>
    </row>
    <row r="59" spans="1:11" s="13" customFormat="1" ht="18.75" customHeight="1">
      <c r="A59" s="8" t="s">
        <v>49</v>
      </c>
      <c r="B59" s="9" t="s">
        <v>47</v>
      </c>
      <c r="C59" s="10" t="s">
        <v>10</v>
      </c>
      <c r="D59" s="9" t="s">
        <v>48</v>
      </c>
      <c r="E59" s="11">
        <v>9.75</v>
      </c>
      <c r="F59" s="11">
        <v>13.31</v>
      </c>
    </row>
    <row r="62" spans="1:11">
      <c r="B62" s="13" t="s">
        <v>162</v>
      </c>
    </row>
    <row r="63" spans="1:11" ht="18" customHeight="1"/>
  </sheetData>
  <sortState xmlns:xlrd2="http://schemas.microsoft.com/office/spreadsheetml/2017/richdata2" ref="A28:H45">
    <sortCondition ref="B28:B45"/>
  </sortState>
  <mergeCells count="4">
    <mergeCell ref="A3:H3"/>
    <mergeCell ref="A6:H6"/>
    <mergeCell ref="A29:H29"/>
    <mergeCell ref="A56:H56"/>
  </mergeCells>
  <pageMargins left="0.51181102362204722" right="0.31496062992125984" top="0.74803149606299213" bottom="0.74803149606299213" header="0.31496062992125984" footer="0.31496062992125984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Antonio</cp:lastModifiedBy>
  <cp:lastPrinted>2024-11-18T22:10:35Z</cp:lastPrinted>
  <dcterms:created xsi:type="dcterms:W3CDTF">2016-07-01T22:39:34Z</dcterms:created>
  <dcterms:modified xsi:type="dcterms:W3CDTF">2024-12-20T14:02:15Z</dcterms:modified>
</cp:coreProperties>
</file>