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o\Desktop\Proyecto Vue\exportarExcelVue\public\excelProductos\"/>
    </mc:Choice>
  </mc:AlternateContent>
  <xr:revisionPtr revIDLastSave="0" documentId="13_ncr:1_{C4FA742D-D02E-426E-B7CC-889512A3D4B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J6" i="1"/>
  <c r="I6" i="1"/>
</calcChain>
</file>

<file path=xl/sharedStrings.xml><?xml version="1.0" encoding="utf-8"?>
<sst xmlns="http://schemas.openxmlformats.org/spreadsheetml/2006/main" count="202" uniqueCount="156">
  <si>
    <t>LISTA DE PRECIOS</t>
  </si>
  <si>
    <t>BAGO</t>
  </si>
  <si>
    <t>COD.</t>
  </si>
  <si>
    <t>NOMBRE COMERCIAL</t>
  </si>
  <si>
    <t>PRESENT</t>
  </si>
  <si>
    <t>NOMBRE GENERICO</t>
  </si>
  <si>
    <t>P.Q</t>
  </si>
  <si>
    <t>P.V.P</t>
  </si>
  <si>
    <t>PROMOCION</t>
  </si>
  <si>
    <t>02247</t>
  </si>
  <si>
    <t>ACNOTIN 20MG CÁPSULA</t>
  </si>
  <si>
    <t>CAJA x 20</t>
  </si>
  <si>
    <t>ISOTRETINOIN</t>
  </si>
  <si>
    <t>01439</t>
  </si>
  <si>
    <t>AKINETON 2MG TABLETAS</t>
  </si>
  <si>
    <t>36780</t>
  </si>
  <si>
    <t>BAGOVITAL DIGEST SACHETS</t>
  </si>
  <si>
    <t>CAJA X 10</t>
  </si>
  <si>
    <t>COMPLEMENTO ALIMENTICIO</t>
  </si>
  <si>
    <t>9807</t>
  </si>
  <si>
    <t>BAGOVITAL INMUNE SACHETS</t>
  </si>
  <si>
    <t>01435</t>
  </si>
  <si>
    <t>BRONCOTOSIL 8MG CAPSULAS</t>
  </si>
  <si>
    <t>CAJA x 15</t>
  </si>
  <si>
    <t>BROMHEXINA CLORHIDRATO</t>
  </si>
  <si>
    <t>9285</t>
  </si>
  <si>
    <t>DEGRALER PLUS COMPRIMIDOS</t>
  </si>
  <si>
    <t>CAJA x 10</t>
  </si>
  <si>
    <t>LEVOCETIRIZINA DICLORHIDRATO</t>
  </si>
  <si>
    <t>9490</t>
  </si>
  <si>
    <t>DEGRALER 2.5/5ML JARABE</t>
  </si>
  <si>
    <t>100ML</t>
  </si>
  <si>
    <t>01425</t>
  </si>
  <si>
    <t xml:space="preserve">MICONAZOL + TINIDAZOL </t>
  </si>
  <si>
    <t>01424</t>
  </si>
  <si>
    <t>50 G</t>
  </si>
  <si>
    <t>01426</t>
  </si>
  <si>
    <t>90769</t>
  </si>
  <si>
    <t>INCORIL AP 90MG COMP RECUB</t>
  </si>
  <si>
    <t>CAJA x 30</t>
  </si>
  <si>
    <t>DILTIAZEM</t>
  </si>
  <si>
    <t>01458</t>
  </si>
  <si>
    <t>INCORIL AP 120MG COMP RECUB</t>
  </si>
  <si>
    <t>01415</t>
  </si>
  <si>
    <t>CLORZOXAZOZONA + PARACETAMOL</t>
  </si>
  <si>
    <t>01411</t>
  </si>
  <si>
    <t>CAJA x 200</t>
  </si>
  <si>
    <t>49174</t>
  </si>
  <si>
    <t>CAJA x 8</t>
  </si>
  <si>
    <t>AMOXICILINA + SULBATAM</t>
  </si>
  <si>
    <t>01417</t>
  </si>
  <si>
    <t>TRIFAMOX IBL 250MG SUSPENSIÓN</t>
  </si>
  <si>
    <t>60 ML</t>
  </si>
  <si>
    <t>01418</t>
  </si>
  <si>
    <t>TRIFAMOX IBL 500MG COMPRIMIDOS</t>
  </si>
  <si>
    <t>06771</t>
  </si>
  <si>
    <t>CAJA X 16</t>
  </si>
  <si>
    <t>49871</t>
  </si>
  <si>
    <t>TRIFAMOX IBL 500MG SUSPENSION</t>
  </si>
  <si>
    <t>01434</t>
  </si>
  <si>
    <t>TRIFAMOX IBL DUO 875MG CÁPSULA</t>
  </si>
  <si>
    <t>CAJA x 14</t>
  </si>
  <si>
    <t>49870</t>
  </si>
  <si>
    <t>30 ML</t>
  </si>
  <si>
    <t>01428</t>
  </si>
  <si>
    <t>CAJA x 12</t>
  </si>
  <si>
    <t xml:space="preserve">TRIMET+SULFAM+FENAZO </t>
  </si>
  <si>
    <t>INYECTABLES BAGO</t>
  </si>
  <si>
    <t>02762</t>
  </si>
  <si>
    <t>SOMAZINA 100MG SOLUCION INYEC</t>
  </si>
  <si>
    <t>CAJA X 5</t>
  </si>
  <si>
    <t>CITICOLINA (SAL SODICA)</t>
  </si>
  <si>
    <t>01433</t>
  </si>
  <si>
    <t>TRIFAMOX IBL 1.5 AMP</t>
  </si>
  <si>
    <t>CAJA X 1</t>
  </si>
  <si>
    <t>AMOXICILINA+SULBACTAM</t>
  </si>
  <si>
    <t>UROBACTICEL COMPRIMIDO</t>
  </si>
  <si>
    <t>TRIFAMOX IBL 100MG COMPRIMIDO</t>
  </si>
  <si>
    <t>DEGRALER 5MG GOTAS</t>
  </si>
  <si>
    <t>15ML</t>
  </si>
  <si>
    <t xml:space="preserve">  60608      </t>
  </si>
  <si>
    <t>DEGRALER FORTE 5MG/5ML JARABE</t>
  </si>
  <si>
    <t xml:space="preserve">03467   </t>
  </si>
  <si>
    <t>01412</t>
  </si>
  <si>
    <t>CAJA X 14</t>
  </si>
  <si>
    <t>PSEUDOEFEDRINA + CLORFENAMINA</t>
  </si>
  <si>
    <t>01414</t>
  </si>
  <si>
    <t>PARACETAMOL + CLORFENAMINA + PSEUDOFEDRINA</t>
  </si>
  <si>
    <t>01420</t>
  </si>
  <si>
    <t>01419</t>
  </si>
  <si>
    <t>01427</t>
  </si>
  <si>
    <t xml:space="preserve">TUSIGEN JARABE </t>
  </si>
  <si>
    <t>120ML</t>
  </si>
  <si>
    <t>CODEINA FOSF+PSEUD+CLORF</t>
  </si>
  <si>
    <t>CAJA x 60</t>
  </si>
  <si>
    <t>20970</t>
  </si>
  <si>
    <t>INCORIL AP 60MG COMP RECUB</t>
  </si>
  <si>
    <t>0403</t>
  </si>
  <si>
    <t>NOMADOL 20 MG  COMP. RECUB.</t>
  </si>
  <si>
    <t>KETOROLACO</t>
  </si>
  <si>
    <t>NUCLEO CMR FORTE</t>
  </si>
  <si>
    <t>20267</t>
  </si>
  <si>
    <t>CAJA X 30</t>
  </si>
  <si>
    <t>CITIDIN 5 +MONOFOSFATO DISODICO</t>
  </si>
  <si>
    <t>56322</t>
  </si>
  <si>
    <t>INVIGAN 500 MG COMP RECUB.</t>
  </si>
  <si>
    <t>ORNIDAZOL</t>
  </si>
  <si>
    <t xml:space="preserve">CAJA X 14 </t>
  </si>
  <si>
    <t>FLOGOCOX 90 MG  COMP. RECUB.</t>
  </si>
  <si>
    <t>FLOGOCOX 120 MG  COMP. RECUB.</t>
  </si>
  <si>
    <t>FLOGOCOX 60 MG  COMP. RECUB.</t>
  </si>
  <si>
    <t>CAJA X 7</t>
  </si>
  <si>
    <t>ETORICOXIB</t>
  </si>
  <si>
    <t xml:space="preserve">BIPERIDENO CLORHIDRATO </t>
  </si>
  <si>
    <t xml:space="preserve">DOXIFEN 150/100 MG CAPSULAS VAGINALES </t>
  </si>
  <si>
    <t>DOXIFEN 100/150 MG CREMA  VAGINAL</t>
  </si>
  <si>
    <t xml:space="preserve">DOXIFEN DUAL + CREMA TOPICA 150/100 MG </t>
  </si>
  <si>
    <t>NASTIZOL SIMPLE 60/4 MG COMPRIMIDO</t>
  </si>
  <si>
    <t>NAZTIZOL COMPUESTO 500/4/60 MG COMP.</t>
  </si>
  <si>
    <t xml:space="preserve">NASTIZOL COMPUESTO JARABE 125/2 MG </t>
  </si>
  <si>
    <t>NASTIZOL GOTAS ORALES 30/1 MG</t>
  </si>
  <si>
    <t>TENSIFLEX 300/250 MG  COMPRIMIDOS</t>
  </si>
  <si>
    <t xml:space="preserve">TRIFAMOX IBL DUO SUSPENSION 1G/250MG </t>
  </si>
  <si>
    <t xml:space="preserve">AMOXICLINA + SULBACTAM </t>
  </si>
  <si>
    <t xml:space="preserve">AMOXICILINA + SULBACTAM </t>
  </si>
  <si>
    <t xml:space="preserve">AMOXICLINA  + SULBACTAM </t>
  </si>
  <si>
    <t>20263</t>
  </si>
  <si>
    <t>20264</t>
  </si>
  <si>
    <t>DEGRALER 5 MG COMPRIMIDOS</t>
  </si>
  <si>
    <t>8+1</t>
  </si>
  <si>
    <t>FLOGOMAX 5 MG COMP</t>
  </si>
  <si>
    <t>30305</t>
  </si>
  <si>
    <t>20282</t>
  </si>
  <si>
    <t>CAJA X 20</t>
  </si>
  <si>
    <t>CICLOBENZAPRINA</t>
  </si>
  <si>
    <t>20283</t>
  </si>
  <si>
    <t>FLOGOMAX 10 MG COMP</t>
  </si>
  <si>
    <t>20434</t>
  </si>
  <si>
    <t>URODIAL 200 MG  COMP</t>
  </si>
  <si>
    <t>CAJA X30</t>
  </si>
  <si>
    <t>FLAVOXATO</t>
  </si>
  <si>
    <t>20262</t>
  </si>
  <si>
    <t xml:space="preserve"> </t>
  </si>
  <si>
    <t>20257</t>
  </si>
  <si>
    <t xml:space="preserve">CAJA X 30 </t>
  </si>
  <si>
    <t>DIAPRESAN D 80/12.5 MG COMPRIMIDOS</t>
  </si>
  <si>
    <t>VALSARTAN + HIDROCLOROTIAZIDA</t>
  </si>
  <si>
    <t>50598</t>
  </si>
  <si>
    <t>GINOBRAX 3.91 GR CAPSULAS</t>
  </si>
  <si>
    <t xml:space="preserve">CAJA X 10 </t>
  </si>
  <si>
    <t>20934</t>
  </si>
  <si>
    <t>ULCOZOL RAPID SOBRES</t>
  </si>
  <si>
    <t>LACTOBACILLUS CRISPATUS Y BREVIS</t>
  </si>
  <si>
    <t>OMEPRAZOL + BICARBONATO DE SODIO</t>
  </si>
  <si>
    <t>QUITO, 18 DE NOVIEMBRE  DEL 2024</t>
  </si>
  <si>
    <t>DESC + 2 UNID.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</si>
</sst>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\ _€_-;\-* #,##0.00\ _€_-;_-* &quot;-&quot;??\ _€_-;_-@_-"/>
    <numFmt numFmtId="165" formatCode="_(&quot;$&quot;\ * #,##0.00_);_(&quot;$&quot;\ * \(#,##0.00\);_(&quot;$&quot;\ * &quot;-&quot;??_);_(@_)"/>
  </numFmts>
  <fonts count="17">
    <font>
      <sz val="11"/>
      <color theme="1"/>
      <name val="Calibri"/>
      <charset val="134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6"/>
      <color rgb="FFFF0000"/>
      <name val="Arial"/>
      <family val="2"/>
    </font>
    <font>
      <sz val="8"/>
      <name val="Arial"/>
      <family val="2"/>
    </font>
    <font>
      <b/>
      <u/>
      <sz val="12"/>
      <color rgb="FFFF0000"/>
      <name val="Arial"/>
      <family val="2"/>
    </font>
    <font>
      <sz val="12"/>
      <name val="Arial"/>
      <family val="2"/>
    </font>
    <font>
      <b/>
      <sz val="8"/>
      <color rgb="FF0070C0"/>
      <name val="Arial"/>
      <family val="2"/>
    </font>
    <font>
      <b/>
      <i/>
      <sz val="8"/>
      <name val="Arial"/>
      <family val="2"/>
    </font>
    <font>
      <i/>
      <sz val="7"/>
      <name val="Arial"/>
      <family val="2"/>
    </font>
    <font>
      <sz val="10"/>
      <name val="Arial"/>
      <family val="2"/>
    </font>
    <font>
      <sz val="12"/>
      <name val="Arial MT"/>
      <charset val="134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1F1F1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14">
    <xf numFmtId="0" fontId="0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0" applyFont="1"/>
    <xf numFmtId="0" fontId="7" fillId="0" borderId="0" xfId="10" applyFont="1" applyAlignment="1">
      <alignment vertical="center"/>
    </xf>
    <xf numFmtId="0" fontId="8" fillId="0" borderId="0" xfId="10" applyFont="1"/>
    <xf numFmtId="0" fontId="8" fillId="0" borderId="0" xfId="10" applyFont="1" applyAlignment="1">
      <alignment horizontal="center"/>
    </xf>
    <xf numFmtId="0" fontId="9" fillId="2" borderId="1" xfId="10" applyFont="1" applyFill="1" applyBorder="1" applyAlignment="1">
      <alignment horizontal="center" vertical="center"/>
    </xf>
    <xf numFmtId="39" fontId="9" fillId="2" borderId="1" xfId="10" applyNumberFormat="1" applyFont="1" applyFill="1" applyBorder="1" applyAlignment="1">
      <alignment horizontal="center" vertical="center"/>
    </xf>
    <xf numFmtId="39" fontId="9" fillId="2" borderId="1" xfId="6" applyNumberFormat="1" applyFont="1" applyFill="1" applyBorder="1" applyAlignment="1">
      <alignment horizontal="center" vertical="center" wrapText="1"/>
    </xf>
    <xf numFmtId="0" fontId="9" fillId="2" borderId="1" xfId="6" applyFont="1" applyFill="1" applyBorder="1" applyAlignment="1">
      <alignment horizontal="center" vertical="center" wrapText="1"/>
    </xf>
    <xf numFmtId="49" fontId="6" fillId="0" borderId="1" xfId="10" applyNumberFormat="1" applyFont="1" applyBorder="1" applyAlignment="1">
      <alignment horizontal="center" vertical="center"/>
    </xf>
    <xf numFmtId="0" fontId="6" fillId="0" borderId="1" xfId="10" applyFont="1" applyBorder="1" applyAlignment="1">
      <alignment vertical="center"/>
    </xf>
    <xf numFmtId="0" fontId="6" fillId="0" borderId="1" xfId="10" applyFont="1" applyBorder="1" applyAlignment="1">
      <alignment horizontal="center" vertical="center"/>
    </xf>
    <xf numFmtId="2" fontId="6" fillId="0" borderId="1" xfId="10" applyNumberFormat="1" applyFont="1" applyBorder="1" applyAlignment="1">
      <alignment horizontal="center" vertical="center"/>
    </xf>
    <xf numFmtId="39" fontId="6" fillId="0" borderId="1" xfId="6" applyNumberFormat="1" applyFont="1" applyBorder="1" applyAlignment="1">
      <alignment horizontal="center" vertical="center"/>
    </xf>
    <xf numFmtId="9" fontId="6" fillId="0" borderId="1" xfId="6" applyNumberFormat="1" applyFont="1" applyBorder="1" applyAlignment="1">
      <alignment horizontal="center" vertical="center"/>
    </xf>
    <xf numFmtId="0" fontId="6" fillId="0" borderId="1" xfId="10" applyFont="1" applyBorder="1" applyAlignment="1">
      <alignment horizontal="left" vertical="center"/>
    </xf>
    <xf numFmtId="39" fontId="6" fillId="0" borderId="1" xfId="1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9" fillId="2" borderId="1" xfId="10" applyFont="1" applyFill="1" applyBorder="1"/>
    <xf numFmtId="0" fontId="10" fillId="0" borderId="0" xfId="6" applyFont="1"/>
    <xf numFmtId="9" fontId="11" fillId="0" borderId="0" xfId="6" applyNumberFormat="1" applyFont="1" applyAlignment="1">
      <alignment horizontal="right"/>
    </xf>
    <xf numFmtId="49" fontId="6" fillId="0" borderId="0" xfId="10" applyNumberFormat="1" applyFont="1" applyAlignment="1">
      <alignment horizontal="center" vertical="center"/>
    </xf>
    <xf numFmtId="0" fontId="6" fillId="0" borderId="0" xfId="10" applyFont="1" applyAlignment="1">
      <alignment horizontal="center" vertical="center"/>
    </xf>
    <xf numFmtId="0" fontId="6" fillId="0" borderId="0" xfId="10" applyFont="1" applyAlignment="1">
      <alignment horizontal="left" vertical="center"/>
    </xf>
    <xf numFmtId="39" fontId="6" fillId="0" borderId="0" xfId="10" applyNumberFormat="1" applyFont="1" applyAlignment="1">
      <alignment horizontal="center" vertical="center"/>
    </xf>
    <xf numFmtId="49" fontId="6" fillId="0" borderId="1" xfId="10" applyNumberFormat="1" applyFont="1" applyBorder="1" applyAlignment="1">
      <alignment vertical="center"/>
    </xf>
    <xf numFmtId="39" fontId="6" fillId="0" borderId="2" xfId="10" applyNumberFormat="1" applyFont="1" applyBorder="1" applyAlignment="1">
      <alignment horizontal="center" vertical="center"/>
    </xf>
    <xf numFmtId="0" fontId="6" fillId="0" borderId="3" xfId="10" applyFont="1" applyBorder="1" applyAlignment="1">
      <alignment vertical="center"/>
    </xf>
    <xf numFmtId="49" fontId="1" fillId="0" borderId="4" xfId="0" applyNumberFormat="1" applyFont="1" applyBorder="1" applyAlignment="1">
      <alignment horizontal="center" vertical="center"/>
    </xf>
    <xf numFmtId="0" fontId="6" fillId="0" borderId="4" xfId="8" applyFont="1" applyBorder="1" applyAlignment="1">
      <alignment horizontal="left" vertical="center"/>
    </xf>
    <xf numFmtId="0" fontId="6" fillId="0" borderId="4" xfId="8" applyFont="1" applyBorder="1" applyAlignment="1">
      <alignment horizontal="center" vertical="center"/>
    </xf>
    <xf numFmtId="0" fontId="6" fillId="0" borderId="4" xfId="8" applyFont="1" applyBorder="1" applyAlignment="1">
      <alignment horizontal="left" vertical="center" wrapText="1"/>
    </xf>
    <xf numFmtId="4" fontId="6" fillId="0" borderId="4" xfId="8" applyNumberFormat="1" applyFont="1" applyBorder="1" applyAlignment="1">
      <alignment horizontal="center" vertical="center"/>
    </xf>
    <xf numFmtId="0" fontId="6" fillId="0" borderId="4" xfId="8" applyFont="1" applyBorder="1" applyAlignment="1">
      <alignment horizontal="center" vertical="center" wrapText="1"/>
    </xf>
    <xf numFmtId="49" fontId="6" fillId="0" borderId="4" xfId="10" applyNumberFormat="1" applyFont="1" applyBorder="1" applyAlignment="1">
      <alignment horizontal="center" vertical="center"/>
    </xf>
    <xf numFmtId="0" fontId="6" fillId="0" borderId="4" xfId="10" applyFont="1" applyBorder="1" applyAlignment="1">
      <alignment vertical="center"/>
    </xf>
    <xf numFmtId="0" fontId="6" fillId="0" borderId="4" xfId="10" applyFont="1" applyBorder="1" applyAlignment="1">
      <alignment horizontal="center" vertical="center"/>
    </xf>
    <xf numFmtId="0" fontId="6" fillId="0" borderId="4" xfId="10" applyFont="1" applyBorder="1" applyAlignment="1">
      <alignment horizontal="left" vertical="center" wrapText="1"/>
    </xf>
    <xf numFmtId="4" fontId="6" fillId="0" borderId="4" xfId="10" applyNumberFormat="1" applyFont="1" applyBorder="1" applyAlignment="1">
      <alignment horizontal="center" vertical="center"/>
    </xf>
    <xf numFmtId="0" fontId="6" fillId="0" borderId="4" xfId="10" applyFont="1" applyBorder="1" applyAlignment="1">
      <alignment vertical="center" wrapText="1"/>
    </xf>
    <xf numFmtId="0" fontId="6" fillId="0" borderId="5" xfId="10" applyFont="1" applyBorder="1" applyAlignment="1">
      <alignment horizontal="center" vertical="center"/>
    </xf>
    <xf numFmtId="0" fontId="6" fillId="0" borderId="5" xfId="1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0" fontId="6" fillId="0" borderId="7" xfId="10" applyFont="1" applyBorder="1" applyAlignment="1">
      <alignment horizontal="left" vertical="center"/>
    </xf>
    <xf numFmtId="0" fontId="6" fillId="0" borderId="0" xfId="10" applyFont="1" applyAlignment="1">
      <alignment vertical="center"/>
    </xf>
    <xf numFmtId="49" fontId="6" fillId="0" borderId="8" xfId="10" applyNumberFormat="1" applyFont="1" applyBorder="1" applyAlignment="1">
      <alignment horizontal="center" vertical="center"/>
    </xf>
    <xf numFmtId="0" fontId="6" fillId="0" borderId="3" xfId="10" applyFont="1" applyBorder="1" applyAlignment="1">
      <alignment horizontal="center" vertical="center"/>
    </xf>
    <xf numFmtId="0" fontId="6" fillId="0" borderId="3" xfId="10" applyFont="1" applyBorder="1" applyAlignment="1">
      <alignment horizontal="left" vertical="center" wrapText="1"/>
    </xf>
    <xf numFmtId="4" fontId="6" fillId="0" borderId="3" xfId="10" applyNumberFormat="1" applyFont="1" applyBorder="1" applyAlignment="1">
      <alignment horizontal="center" vertical="center"/>
    </xf>
    <xf numFmtId="49" fontId="6" fillId="0" borderId="2" xfId="1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4" fontId="6" fillId="0" borderId="1" xfId="10" applyNumberFormat="1" applyFont="1" applyBorder="1" applyAlignment="1">
      <alignment horizontal="center" vertical="center"/>
    </xf>
    <xf numFmtId="0" fontId="6" fillId="0" borderId="9" xfId="1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6" fillId="0" borderId="0" xfId="0" applyFont="1"/>
  </cellXfs>
  <cellStyles count="14">
    <cellStyle name="Millares 2" xfId="1" xr:uid="{00000000-0005-0000-0000-000000000000}"/>
    <cellStyle name="Millares 3" xfId="2" xr:uid="{00000000-0005-0000-0000-000001000000}"/>
    <cellStyle name="Millares 4" xfId="3" xr:uid="{00000000-0005-0000-0000-000002000000}"/>
    <cellStyle name="Moneda 2" xfId="4" xr:uid="{00000000-0005-0000-0000-000003000000}"/>
    <cellStyle name="Moneda 3" xfId="5" xr:uid="{00000000-0005-0000-0000-000004000000}"/>
    <cellStyle name="Normal" xfId="0" builtinId="0"/>
    <cellStyle name="Normal 2" xfId="6" xr:uid="{00000000-0005-0000-0000-000006000000}"/>
    <cellStyle name="Normal 3" xfId="7" xr:uid="{00000000-0005-0000-0000-000007000000}"/>
    <cellStyle name="Normal 4" xfId="8" xr:uid="{00000000-0005-0000-0000-000008000000}"/>
    <cellStyle name="Normal 5" xfId="9" xr:uid="{00000000-0005-0000-0000-000009000000}"/>
    <cellStyle name="Normal 6" xfId="10" xr:uid="{00000000-0005-0000-0000-00000A000000}"/>
    <cellStyle name="Porcentaje 2" xfId="11" xr:uid="{00000000-0005-0000-0000-00000B000000}"/>
    <cellStyle name="Porcentaje 3" xfId="12" xr:uid="{00000000-0005-0000-0000-00000C000000}"/>
    <cellStyle name="Porcentaje 4" xfId="13" xr:uid="{00000000-0005-0000-0000-00000D000000}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2" defaultTableStyle="TableStyleMedium2" defaultPivotStyle="PivotStyleLight16">
    <tableStyle name="Estilo de tabla 1" pivot="0" count="0" xr9:uid="{00000000-0011-0000-FFFF-FFFF00000000}"/>
    <tableStyle name="Estilo de tabla dinámica 1" table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232171</xdr:colOff>
      <xdr:row>0</xdr:row>
      <xdr:rowOff>47625</xdr:rowOff>
    </xdr:from>
    <xdr:to>
      <xdr:col>1</xdr:col>
      <xdr:colOff>279796</xdr:colOff>
      <xdr:row>2</xdr:row>
      <xdr:rowOff>67154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1775" y="476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56"/>
  <sheetViews>
    <sheetView tabSelected="1" topLeftCell="A37" zoomScale="130" zoomScaleNormal="130" workbookViewId="0">
      <selection activeCell="H6" sqref="H6"/>
    </sheetView>
  </sheetViews>
  <sheetFormatPr baseColWidth="10" defaultColWidth="11.42578125" defaultRowHeight="14.25"/>
  <cols>
    <col min="1" max="1" width="6.140625" style="3" customWidth="1"/>
    <col min="2" max="2" width="34.42578125" style="3" customWidth="1"/>
    <col min="3" max="3" width="9.85546875" style="3" customWidth="1"/>
    <col min="4" max="4" width="32.28515625" style="3" customWidth="1"/>
    <col min="5" max="6" width="7" style="3" customWidth="1"/>
    <col min="7" max="7" width="11" style="3" customWidth="1"/>
    <col min="8" max="8" width="6.7109375" style="3" customWidth="1"/>
    <col min="9" max="9" width="11.42578125" style="3"/>
    <col min="10" max="10" width="19.140625" style="3" customWidth="1"/>
    <col min="11" max="16384" width="11.42578125" style="3"/>
  </cols>
  <sheetData>
    <row r="2" spans="1:10" ht="20.25">
      <c r="B2" s="4"/>
      <c r="C2" s="5" t="s">
        <v>0</v>
      </c>
      <c r="D2" s="4"/>
    </row>
    <row r="4" spans="1:10" ht="15.75">
      <c r="A4" s="6"/>
      <c r="B4" s="7" t="s">
        <v>1</v>
      </c>
      <c r="C4" s="8"/>
      <c r="D4" s="8"/>
      <c r="E4" s="9"/>
      <c r="F4" s="9"/>
    </row>
    <row r="5" spans="1:10" s="1" customFormat="1" ht="21" customHeight="1">
      <c r="A5" s="10" t="s">
        <v>2</v>
      </c>
      <c r="B5" s="10" t="s">
        <v>3</v>
      </c>
      <c r="C5" s="10" t="s">
        <v>4</v>
      </c>
      <c r="D5" s="10" t="s">
        <v>5</v>
      </c>
      <c r="E5" s="11" t="s">
        <v>6</v>
      </c>
      <c r="F5" s="11" t="s">
        <v>7</v>
      </c>
      <c r="G5" s="12" t="s">
        <v>8</v>
      </c>
      <c r="H5" s="13" t="s">
        <v>155</v>
      </c>
    </row>
    <row r="6" spans="1:10" ht="17.25" customHeight="1">
      <c r="A6" s="14" t="s">
        <v>9</v>
      </c>
      <c r="B6" s="15" t="s">
        <v>10</v>
      </c>
      <c r="C6" s="16" t="s">
        <v>11</v>
      </c>
      <c r="D6" s="15" t="s">
        <v>12</v>
      </c>
      <c r="E6" s="17">
        <v>35</v>
      </c>
      <c r="F6" s="17">
        <v>42</v>
      </c>
      <c r="G6" s="18"/>
      <c r="H6" s="19"/>
      <c r="I6" s="3">
        <f>(H6/1)*100</f>
        <v>0</v>
      </c>
      <c r="J6" s="3" t="str">
        <f>IF(I6 = 0, "", _xlfn.CONCAT(TEXT(I6/100, "0%"), " ",$H$5))</f>
        <v/>
      </c>
    </row>
    <row r="7" spans="1:10" ht="17.25" customHeight="1">
      <c r="A7" s="14" t="s">
        <v>13</v>
      </c>
      <c r="B7" s="15" t="s">
        <v>14</v>
      </c>
      <c r="C7" s="16" t="s">
        <v>11</v>
      </c>
      <c r="D7" s="20" t="s">
        <v>113</v>
      </c>
      <c r="E7" s="21">
        <v>2.1</v>
      </c>
      <c r="F7" s="21">
        <v>2.52</v>
      </c>
      <c r="G7" s="18"/>
      <c r="H7" s="19"/>
      <c r="I7" s="3">
        <f t="shared" ref="I7:I48" si="0">(H7/1)*100</f>
        <v>0</v>
      </c>
      <c r="J7" s="3" t="str">
        <f t="shared" ref="J7:J48" si="1">IF(I7 = 0, "", _xlfn.CONCAT(TEXT(I7/100, "0%"), " ",$H$5))</f>
        <v/>
      </c>
    </row>
    <row r="8" spans="1:10" ht="17.25" customHeight="1">
      <c r="A8" s="14" t="s">
        <v>15</v>
      </c>
      <c r="B8" s="15" t="s">
        <v>16</v>
      </c>
      <c r="C8" s="16" t="s">
        <v>17</v>
      </c>
      <c r="D8" s="20" t="s">
        <v>18</v>
      </c>
      <c r="E8" s="21">
        <v>17.579999999999998</v>
      </c>
      <c r="F8" s="21">
        <v>23.63</v>
      </c>
      <c r="G8" s="18"/>
      <c r="H8" s="19">
        <v>0.04</v>
      </c>
      <c r="I8" s="3">
        <f t="shared" si="0"/>
        <v>4</v>
      </c>
      <c r="J8" s="3" t="str">
        <f t="shared" si="1"/>
        <v>4% DESC + 2 UNID.</v>
      </c>
    </row>
    <row r="9" spans="1:10" ht="17.25" customHeight="1">
      <c r="A9" s="14" t="s">
        <v>19</v>
      </c>
      <c r="B9" s="15" t="s">
        <v>20</v>
      </c>
      <c r="C9" s="16" t="s">
        <v>17</v>
      </c>
      <c r="D9" s="20" t="s">
        <v>18</v>
      </c>
      <c r="E9" s="21">
        <v>17.579999999999998</v>
      </c>
      <c r="F9" s="21">
        <v>23.63</v>
      </c>
      <c r="G9" s="18"/>
      <c r="H9" s="19">
        <v>0.04</v>
      </c>
      <c r="I9" s="3">
        <f t="shared" si="0"/>
        <v>4</v>
      </c>
      <c r="J9" s="3" t="str">
        <f t="shared" si="1"/>
        <v>4% DESC + 2 UNID.</v>
      </c>
    </row>
    <row r="10" spans="1:10" ht="17.25" customHeight="1">
      <c r="A10" s="14" t="s">
        <v>21</v>
      </c>
      <c r="B10" s="15" t="s">
        <v>22</v>
      </c>
      <c r="C10" s="16" t="s">
        <v>23</v>
      </c>
      <c r="D10" s="48" t="s">
        <v>24</v>
      </c>
      <c r="E10" s="31">
        <v>8.58</v>
      </c>
      <c r="F10" s="21">
        <v>10.3</v>
      </c>
      <c r="G10" s="18"/>
      <c r="H10" s="19">
        <v>0.04</v>
      </c>
      <c r="I10" s="3">
        <f t="shared" si="0"/>
        <v>4</v>
      </c>
      <c r="J10" s="3" t="str">
        <f t="shared" si="1"/>
        <v>4% DESC + 2 UNID.</v>
      </c>
    </row>
    <row r="11" spans="1:10" s="2" customFormat="1" ht="17.25" customHeight="1">
      <c r="A11" s="14" t="s">
        <v>25</v>
      </c>
      <c r="B11" s="15" t="s">
        <v>26</v>
      </c>
      <c r="C11" s="45" t="s">
        <v>27</v>
      </c>
      <c r="D11" s="47" t="s">
        <v>28</v>
      </c>
      <c r="E11" s="31">
        <v>12.5</v>
      </c>
      <c r="F11" s="21">
        <v>15</v>
      </c>
      <c r="G11" s="18"/>
      <c r="H11" s="19"/>
      <c r="I11" s="3">
        <f t="shared" si="0"/>
        <v>0</v>
      </c>
      <c r="J11" s="3" t="str">
        <f t="shared" si="1"/>
        <v/>
      </c>
    </row>
    <row r="12" spans="1:10" s="2" customFormat="1" ht="17.25" customHeight="1">
      <c r="A12" s="14" t="s">
        <v>29</v>
      </c>
      <c r="B12" s="15" t="s">
        <v>30</v>
      </c>
      <c r="C12" s="46" t="s">
        <v>31</v>
      </c>
      <c r="D12" s="47" t="s">
        <v>28</v>
      </c>
      <c r="E12" s="31">
        <v>13</v>
      </c>
      <c r="F12" s="21">
        <v>15.61</v>
      </c>
      <c r="G12" s="18"/>
      <c r="H12" s="19"/>
      <c r="I12" s="3">
        <f t="shared" si="0"/>
        <v>0</v>
      </c>
      <c r="J12" s="3" t="str">
        <f t="shared" si="1"/>
        <v/>
      </c>
    </row>
    <row r="13" spans="1:10" s="2" customFormat="1" ht="17.25" customHeight="1">
      <c r="A13" s="14" t="s">
        <v>82</v>
      </c>
      <c r="B13" s="15" t="s">
        <v>81</v>
      </c>
      <c r="C13" s="46" t="s">
        <v>31</v>
      </c>
      <c r="D13" s="47" t="s">
        <v>28</v>
      </c>
      <c r="E13" s="31">
        <v>20</v>
      </c>
      <c r="F13" s="21">
        <v>23</v>
      </c>
      <c r="G13" s="18"/>
      <c r="H13" s="19"/>
      <c r="I13" s="3">
        <f t="shared" si="0"/>
        <v>0</v>
      </c>
      <c r="J13" s="3" t="str">
        <f t="shared" si="1"/>
        <v/>
      </c>
    </row>
    <row r="14" spans="1:10" s="2" customFormat="1" ht="17.25" customHeight="1">
      <c r="A14" s="30" t="s">
        <v>80</v>
      </c>
      <c r="B14" s="15" t="s">
        <v>78</v>
      </c>
      <c r="C14" s="46" t="s">
        <v>79</v>
      </c>
      <c r="D14" s="47" t="s">
        <v>28</v>
      </c>
      <c r="E14" s="31">
        <v>6.12</v>
      </c>
      <c r="F14" s="21">
        <v>7.34</v>
      </c>
      <c r="G14" s="18"/>
      <c r="H14" s="19"/>
      <c r="I14" s="3">
        <f t="shared" si="0"/>
        <v>0</v>
      </c>
      <c r="J14" s="3" t="str">
        <f t="shared" si="1"/>
        <v/>
      </c>
    </row>
    <row r="15" spans="1:10" s="2" customFormat="1" ht="22.5" customHeight="1">
      <c r="A15" s="30" t="s">
        <v>131</v>
      </c>
      <c r="B15" s="15" t="s">
        <v>128</v>
      </c>
      <c r="C15" s="57" t="s">
        <v>17</v>
      </c>
      <c r="D15" s="47" t="s">
        <v>28</v>
      </c>
      <c r="E15" s="31">
        <v>9.4499999999999993</v>
      </c>
      <c r="F15" s="21">
        <v>11.34</v>
      </c>
      <c r="G15" s="18"/>
      <c r="H15" s="19"/>
      <c r="I15" s="3">
        <f t="shared" si="0"/>
        <v>0</v>
      </c>
      <c r="J15" s="3" t="str">
        <f t="shared" si="1"/>
        <v/>
      </c>
    </row>
    <row r="16" spans="1:10" s="2" customFormat="1" ht="17.25" customHeight="1">
      <c r="A16" s="30" t="s">
        <v>143</v>
      </c>
      <c r="B16" s="15" t="s">
        <v>145</v>
      </c>
      <c r="C16" s="57" t="s">
        <v>144</v>
      </c>
      <c r="D16" s="58" t="s">
        <v>146</v>
      </c>
      <c r="E16" s="31">
        <v>26.5</v>
      </c>
      <c r="F16" s="21">
        <v>31.5</v>
      </c>
      <c r="G16" s="18"/>
      <c r="H16" s="19"/>
      <c r="I16" s="3">
        <f t="shared" si="0"/>
        <v>0</v>
      </c>
      <c r="J16" s="3" t="str">
        <f t="shared" si="1"/>
        <v/>
      </c>
    </row>
    <row r="17" spans="1:10" ht="17.25" customHeight="1">
      <c r="A17" s="14" t="s">
        <v>32</v>
      </c>
      <c r="B17" s="15" t="s">
        <v>114</v>
      </c>
      <c r="C17" s="16" t="s">
        <v>27</v>
      </c>
      <c r="D17" s="32" t="s">
        <v>33</v>
      </c>
      <c r="E17" s="21">
        <v>12.92</v>
      </c>
      <c r="F17" s="21">
        <v>15.5</v>
      </c>
      <c r="G17" s="18"/>
      <c r="H17" s="19"/>
      <c r="I17" s="3">
        <f t="shared" si="0"/>
        <v>0</v>
      </c>
      <c r="J17" s="3" t="str">
        <f t="shared" si="1"/>
        <v/>
      </c>
    </row>
    <row r="18" spans="1:10" ht="17.25" customHeight="1">
      <c r="A18" s="14" t="s">
        <v>34</v>
      </c>
      <c r="B18" s="15" t="s">
        <v>115</v>
      </c>
      <c r="C18" s="16" t="s">
        <v>35</v>
      </c>
      <c r="D18" s="15" t="s">
        <v>33</v>
      </c>
      <c r="E18" s="21">
        <v>6.11</v>
      </c>
      <c r="F18" s="21">
        <v>7.34</v>
      </c>
      <c r="G18" s="18"/>
      <c r="H18" s="19"/>
      <c r="I18" s="3">
        <f t="shared" si="0"/>
        <v>0</v>
      </c>
      <c r="J18" s="3" t="str">
        <f t="shared" si="1"/>
        <v/>
      </c>
    </row>
    <row r="19" spans="1:10" ht="17.25" customHeight="1">
      <c r="A19" s="14" t="s">
        <v>36</v>
      </c>
      <c r="B19" s="15" t="s">
        <v>116</v>
      </c>
      <c r="C19" s="16" t="s">
        <v>27</v>
      </c>
      <c r="D19" s="15" t="s">
        <v>33</v>
      </c>
      <c r="E19" s="21">
        <v>15</v>
      </c>
      <c r="F19" s="21">
        <v>16.850000000000001</v>
      </c>
      <c r="G19" s="18"/>
      <c r="H19" s="19"/>
      <c r="I19" s="3">
        <f t="shared" si="0"/>
        <v>0</v>
      </c>
      <c r="J19" s="3" t="str">
        <f t="shared" si="1"/>
        <v/>
      </c>
    </row>
    <row r="20" spans="1:10" ht="17.25" customHeight="1">
      <c r="A20" s="14" t="s">
        <v>132</v>
      </c>
      <c r="B20" s="15" t="s">
        <v>130</v>
      </c>
      <c r="C20" s="16" t="s">
        <v>133</v>
      </c>
      <c r="D20" s="15" t="s">
        <v>134</v>
      </c>
      <c r="E20" s="21">
        <v>10</v>
      </c>
      <c r="F20" s="21">
        <v>12</v>
      </c>
      <c r="G20" s="18"/>
      <c r="H20" s="19"/>
      <c r="I20" s="3">
        <f t="shared" si="0"/>
        <v>0</v>
      </c>
      <c r="J20" s="3" t="str">
        <f t="shared" si="1"/>
        <v/>
      </c>
    </row>
    <row r="21" spans="1:10" ht="17.25" customHeight="1">
      <c r="A21" s="14" t="s">
        <v>135</v>
      </c>
      <c r="B21" s="15" t="s">
        <v>136</v>
      </c>
      <c r="C21" s="16" t="s">
        <v>133</v>
      </c>
      <c r="D21" s="15" t="s">
        <v>134</v>
      </c>
      <c r="E21" s="21">
        <v>14.17</v>
      </c>
      <c r="F21" s="21">
        <v>17</v>
      </c>
      <c r="G21" s="18"/>
      <c r="H21" s="19"/>
      <c r="I21" s="3">
        <f t="shared" si="0"/>
        <v>0</v>
      </c>
      <c r="J21" s="3" t="str">
        <f t="shared" si="1"/>
        <v/>
      </c>
    </row>
    <row r="22" spans="1:10" ht="17.25" customHeight="1">
      <c r="A22" s="14" t="s">
        <v>141</v>
      </c>
      <c r="B22" s="15" t="s">
        <v>110</v>
      </c>
      <c r="C22" s="16" t="s">
        <v>107</v>
      </c>
      <c r="D22" s="15" t="s">
        <v>112</v>
      </c>
      <c r="E22" s="21">
        <v>19.95</v>
      </c>
      <c r="F22" s="21">
        <v>23.94</v>
      </c>
      <c r="G22" s="18" t="s">
        <v>129</v>
      </c>
      <c r="H22" s="19">
        <v>0.08</v>
      </c>
      <c r="I22" s="3">
        <f t="shared" si="0"/>
        <v>8</v>
      </c>
      <c r="J22" s="3" t="str">
        <f t="shared" si="1"/>
        <v>8% DESC + 2 UNID.</v>
      </c>
    </row>
    <row r="23" spans="1:10" ht="17.25" customHeight="1">
      <c r="A23" s="14" t="s">
        <v>126</v>
      </c>
      <c r="B23" s="15" t="s">
        <v>108</v>
      </c>
      <c r="C23" s="16" t="s">
        <v>107</v>
      </c>
      <c r="D23" s="15" t="s">
        <v>112</v>
      </c>
      <c r="E23" s="21">
        <v>21.12</v>
      </c>
      <c r="F23" s="21">
        <v>25.34</v>
      </c>
      <c r="G23" s="18" t="s">
        <v>129</v>
      </c>
      <c r="H23" s="19">
        <v>0.08</v>
      </c>
      <c r="I23" s="3">
        <f t="shared" si="0"/>
        <v>8</v>
      </c>
      <c r="J23" s="3" t="str">
        <f t="shared" si="1"/>
        <v>8% DESC + 2 UNID.</v>
      </c>
    </row>
    <row r="24" spans="1:10" ht="17.25" customHeight="1">
      <c r="A24" s="14" t="s">
        <v>127</v>
      </c>
      <c r="B24" s="15" t="s">
        <v>109</v>
      </c>
      <c r="C24" s="16" t="s">
        <v>111</v>
      </c>
      <c r="D24" s="15" t="s">
        <v>112</v>
      </c>
      <c r="E24" s="21">
        <v>15.87</v>
      </c>
      <c r="F24" s="21">
        <v>19.04</v>
      </c>
      <c r="G24" s="18" t="s">
        <v>129</v>
      </c>
      <c r="H24" s="19">
        <v>0.08</v>
      </c>
      <c r="I24" s="3">
        <f t="shared" si="0"/>
        <v>8</v>
      </c>
      <c r="J24" s="3" t="str">
        <f t="shared" si="1"/>
        <v>8% DESC + 2 UNID.</v>
      </c>
    </row>
    <row r="25" spans="1:10" ht="17.25" customHeight="1">
      <c r="A25" s="14" t="s">
        <v>147</v>
      </c>
      <c r="B25" s="15" t="s">
        <v>148</v>
      </c>
      <c r="C25" s="16" t="s">
        <v>149</v>
      </c>
      <c r="D25" s="59" t="s">
        <v>152</v>
      </c>
      <c r="E25" s="21">
        <v>19.690000000000001</v>
      </c>
      <c r="F25" s="21">
        <v>27.17</v>
      </c>
      <c r="G25" s="18"/>
      <c r="H25" s="19"/>
      <c r="I25" s="3">
        <f t="shared" si="0"/>
        <v>0</v>
      </c>
      <c r="J25" s="3" t="str">
        <f t="shared" si="1"/>
        <v/>
      </c>
    </row>
    <row r="26" spans="1:10" ht="17.25" customHeight="1">
      <c r="A26" s="14" t="s">
        <v>95</v>
      </c>
      <c r="B26" s="15" t="s">
        <v>96</v>
      </c>
      <c r="C26" s="16" t="s">
        <v>94</v>
      </c>
      <c r="D26" s="15" t="s">
        <v>40</v>
      </c>
      <c r="E26" s="21">
        <v>9</v>
      </c>
      <c r="F26" s="21">
        <v>10.8</v>
      </c>
      <c r="G26" s="18"/>
      <c r="H26" s="19"/>
      <c r="I26" s="3">
        <f t="shared" si="0"/>
        <v>0</v>
      </c>
      <c r="J26" s="3" t="str">
        <f t="shared" si="1"/>
        <v/>
      </c>
    </row>
    <row r="27" spans="1:10" ht="17.25" customHeight="1">
      <c r="A27" s="14" t="s">
        <v>37</v>
      </c>
      <c r="B27" s="15" t="s">
        <v>38</v>
      </c>
      <c r="C27" s="16" t="s">
        <v>39</v>
      </c>
      <c r="D27" s="15" t="s">
        <v>40</v>
      </c>
      <c r="E27" s="21">
        <v>8</v>
      </c>
      <c r="F27" s="21">
        <v>9.6</v>
      </c>
      <c r="G27" s="18"/>
      <c r="H27" s="19"/>
      <c r="I27" s="3">
        <f t="shared" si="0"/>
        <v>0</v>
      </c>
      <c r="J27" s="3" t="str">
        <f t="shared" si="1"/>
        <v/>
      </c>
    </row>
    <row r="28" spans="1:10" ht="17.25" customHeight="1">
      <c r="A28" s="14" t="s">
        <v>41</v>
      </c>
      <c r="B28" s="15" t="s">
        <v>42</v>
      </c>
      <c r="C28" s="16" t="s">
        <v>39</v>
      </c>
      <c r="D28" s="15" t="s">
        <v>40</v>
      </c>
      <c r="E28" s="21">
        <v>18.75</v>
      </c>
      <c r="F28" s="21">
        <v>22.5</v>
      </c>
      <c r="G28" s="18"/>
      <c r="H28" s="19"/>
      <c r="I28" s="3">
        <f t="shared" si="0"/>
        <v>0</v>
      </c>
      <c r="J28" s="3" t="str">
        <f t="shared" si="1"/>
        <v/>
      </c>
    </row>
    <row r="29" spans="1:10" ht="17.25" customHeight="1" thickBot="1">
      <c r="A29" s="26" t="s">
        <v>104</v>
      </c>
      <c r="B29" s="49" t="s">
        <v>105</v>
      </c>
      <c r="C29" s="27" t="s">
        <v>17</v>
      </c>
      <c r="D29" s="49" t="s">
        <v>106</v>
      </c>
      <c r="E29" s="29">
        <v>11.83</v>
      </c>
      <c r="F29" s="29">
        <v>14.2</v>
      </c>
      <c r="G29" s="18"/>
      <c r="H29" s="19"/>
      <c r="I29" s="3">
        <f t="shared" si="0"/>
        <v>0</v>
      </c>
      <c r="J29" s="3" t="str">
        <f t="shared" si="1"/>
        <v/>
      </c>
    </row>
    <row r="30" spans="1:10" ht="23.25" customHeight="1" thickBot="1">
      <c r="A30" s="33" t="s">
        <v>83</v>
      </c>
      <c r="B30" s="34" t="s">
        <v>117</v>
      </c>
      <c r="C30" s="35" t="s">
        <v>84</v>
      </c>
      <c r="D30" s="36" t="s">
        <v>85</v>
      </c>
      <c r="E30" s="37">
        <v>6.5</v>
      </c>
      <c r="F30" s="37">
        <v>7.5</v>
      </c>
      <c r="G30" s="18"/>
      <c r="H30" s="19"/>
      <c r="I30" s="3">
        <f t="shared" si="0"/>
        <v>0</v>
      </c>
      <c r="J30" s="3" t="str">
        <f t="shared" si="1"/>
        <v/>
      </c>
    </row>
    <row r="31" spans="1:10" ht="23.25" customHeight="1" thickBot="1">
      <c r="A31" s="33" t="s">
        <v>86</v>
      </c>
      <c r="B31" s="34" t="s">
        <v>118</v>
      </c>
      <c r="C31" s="35" t="s">
        <v>17</v>
      </c>
      <c r="D31" s="36" t="s">
        <v>87</v>
      </c>
      <c r="E31" s="37">
        <v>4.68</v>
      </c>
      <c r="F31" s="37">
        <v>5.61</v>
      </c>
      <c r="G31" s="18"/>
      <c r="H31" s="19"/>
      <c r="I31" s="3">
        <f t="shared" si="0"/>
        <v>0</v>
      </c>
      <c r="J31" s="3" t="str">
        <f t="shared" si="1"/>
        <v/>
      </c>
    </row>
    <row r="32" spans="1:10" ht="27.75" customHeight="1" thickBot="1">
      <c r="A32" s="33" t="s">
        <v>88</v>
      </c>
      <c r="B32" s="34" t="s">
        <v>119</v>
      </c>
      <c r="C32" s="38" t="s">
        <v>31</v>
      </c>
      <c r="D32" s="36" t="s">
        <v>87</v>
      </c>
      <c r="E32" s="37">
        <v>8.75</v>
      </c>
      <c r="F32" s="37">
        <v>10.5</v>
      </c>
      <c r="G32" s="18"/>
      <c r="H32" s="19"/>
      <c r="I32" s="3">
        <f t="shared" si="0"/>
        <v>0</v>
      </c>
      <c r="J32" s="3" t="str">
        <f t="shared" si="1"/>
        <v/>
      </c>
    </row>
    <row r="33" spans="1:10" ht="17.25" customHeight="1" thickBot="1">
      <c r="A33" s="39" t="s">
        <v>89</v>
      </c>
      <c r="B33" s="40" t="s">
        <v>120</v>
      </c>
      <c r="C33" s="41" t="s">
        <v>79</v>
      </c>
      <c r="D33" s="42" t="s">
        <v>85</v>
      </c>
      <c r="E33" s="43">
        <v>4.3</v>
      </c>
      <c r="F33" s="43">
        <v>5.16</v>
      </c>
      <c r="G33" s="18"/>
      <c r="H33" s="19"/>
      <c r="I33" s="3">
        <f t="shared" si="0"/>
        <v>0</v>
      </c>
      <c r="J33" s="3" t="str">
        <f t="shared" si="1"/>
        <v/>
      </c>
    </row>
    <row r="34" spans="1:10" ht="17.25" customHeight="1">
      <c r="A34" s="50" t="s">
        <v>97</v>
      </c>
      <c r="B34" s="32" t="s">
        <v>98</v>
      </c>
      <c r="C34" s="51" t="s">
        <v>17</v>
      </c>
      <c r="D34" s="52" t="s">
        <v>99</v>
      </c>
      <c r="E34" s="53">
        <v>8.33</v>
      </c>
      <c r="F34" s="53">
        <v>10</v>
      </c>
      <c r="G34" s="18"/>
      <c r="H34" s="19"/>
      <c r="I34" s="3">
        <f t="shared" si="0"/>
        <v>0</v>
      </c>
      <c r="J34" s="3" t="str">
        <f t="shared" si="1"/>
        <v/>
      </c>
    </row>
    <row r="35" spans="1:10" ht="17.25" customHeight="1">
      <c r="A35" s="54" t="s">
        <v>101</v>
      </c>
      <c r="B35" s="15" t="s">
        <v>100</v>
      </c>
      <c r="C35" s="16" t="s">
        <v>102</v>
      </c>
      <c r="D35" s="55" t="s">
        <v>103</v>
      </c>
      <c r="E35" s="56">
        <v>23</v>
      </c>
      <c r="F35" s="56">
        <v>25.7</v>
      </c>
      <c r="G35" s="18"/>
      <c r="H35" s="19"/>
      <c r="I35" s="3">
        <f t="shared" si="0"/>
        <v>0</v>
      </c>
      <c r="J35" s="3" t="str">
        <f t="shared" si="1"/>
        <v/>
      </c>
    </row>
    <row r="36" spans="1:10" ht="17.25" customHeight="1">
      <c r="A36" s="14" t="s">
        <v>43</v>
      </c>
      <c r="B36" s="15" t="s">
        <v>121</v>
      </c>
      <c r="C36" s="16" t="s">
        <v>27</v>
      </c>
      <c r="D36" s="20" t="s">
        <v>44</v>
      </c>
      <c r="E36" s="21">
        <v>2.48</v>
      </c>
      <c r="F36" s="21">
        <v>2.98</v>
      </c>
      <c r="G36" s="18"/>
      <c r="H36" s="19"/>
      <c r="I36" s="3">
        <f t="shared" si="0"/>
        <v>0</v>
      </c>
      <c r="J36" s="3" t="str">
        <f t="shared" si="1"/>
        <v/>
      </c>
    </row>
    <row r="37" spans="1:10" ht="17.25" customHeight="1">
      <c r="A37" s="14" t="s">
        <v>45</v>
      </c>
      <c r="B37" s="15" t="s">
        <v>121</v>
      </c>
      <c r="C37" s="16" t="s">
        <v>46</v>
      </c>
      <c r="D37" s="20" t="s">
        <v>44</v>
      </c>
      <c r="E37" s="21">
        <v>45</v>
      </c>
      <c r="F37" s="21">
        <v>52</v>
      </c>
      <c r="G37" s="18"/>
      <c r="H37" s="19"/>
      <c r="I37" s="3">
        <f t="shared" si="0"/>
        <v>0</v>
      </c>
      <c r="J37" s="3" t="str">
        <f t="shared" si="1"/>
        <v/>
      </c>
    </row>
    <row r="38" spans="1:10" ht="17.25" customHeight="1">
      <c r="A38" s="14" t="s">
        <v>47</v>
      </c>
      <c r="B38" s="15" t="s">
        <v>77</v>
      </c>
      <c r="C38" s="16" t="s">
        <v>48</v>
      </c>
      <c r="D38" s="15" t="s">
        <v>49</v>
      </c>
      <c r="E38" s="21">
        <v>22.14</v>
      </c>
      <c r="F38" s="21">
        <v>25.54</v>
      </c>
      <c r="G38" s="18"/>
      <c r="H38" s="19"/>
      <c r="I38" s="3">
        <f t="shared" si="0"/>
        <v>0</v>
      </c>
      <c r="J38" s="3" t="str">
        <f t="shared" si="1"/>
        <v/>
      </c>
    </row>
    <row r="39" spans="1:10" ht="17.25" customHeight="1">
      <c r="A39" s="14" t="s">
        <v>50</v>
      </c>
      <c r="B39" s="15" t="s">
        <v>51</v>
      </c>
      <c r="C39" s="16" t="s">
        <v>52</v>
      </c>
      <c r="D39" s="15" t="s">
        <v>49</v>
      </c>
      <c r="E39" s="16">
        <v>7.66</v>
      </c>
      <c r="F39" s="16">
        <v>9.19</v>
      </c>
      <c r="G39" s="18"/>
      <c r="H39" s="19"/>
      <c r="I39" s="3">
        <f t="shared" si="0"/>
        <v>0</v>
      </c>
      <c r="J39" s="3" t="str">
        <f t="shared" si="1"/>
        <v/>
      </c>
    </row>
    <row r="40" spans="1:10" ht="17.25" customHeight="1">
      <c r="A40" s="14" t="s">
        <v>53</v>
      </c>
      <c r="B40" s="15" t="s">
        <v>54</v>
      </c>
      <c r="C40" s="16" t="s">
        <v>48</v>
      </c>
      <c r="D40" s="15" t="s">
        <v>124</v>
      </c>
      <c r="E40" s="16">
        <v>9.93</v>
      </c>
      <c r="F40" s="17">
        <v>11.91</v>
      </c>
      <c r="G40" s="18"/>
      <c r="H40" s="19">
        <v>0.04</v>
      </c>
      <c r="I40" s="3">
        <f t="shared" si="0"/>
        <v>4</v>
      </c>
      <c r="J40" s="3" t="str">
        <f t="shared" si="1"/>
        <v>4% DESC + 2 UNID.</v>
      </c>
    </row>
    <row r="41" spans="1:10" ht="17.25" customHeight="1">
      <c r="A41" s="14" t="s">
        <v>55</v>
      </c>
      <c r="B41" s="15" t="s">
        <v>54</v>
      </c>
      <c r="C41" s="16" t="s">
        <v>56</v>
      </c>
      <c r="D41" s="15" t="s">
        <v>124</v>
      </c>
      <c r="E41" s="16">
        <v>19.86</v>
      </c>
      <c r="F41" s="17">
        <v>23.83</v>
      </c>
      <c r="G41" s="18"/>
      <c r="H41" s="19">
        <v>0.04</v>
      </c>
      <c r="I41" s="3">
        <f t="shared" si="0"/>
        <v>4</v>
      </c>
      <c r="J41" s="3" t="str">
        <f t="shared" si="1"/>
        <v>4% DESC + 2 UNID.</v>
      </c>
    </row>
    <row r="42" spans="1:10" ht="17.25" customHeight="1">
      <c r="A42" s="14" t="s">
        <v>57</v>
      </c>
      <c r="B42" s="15" t="s">
        <v>58</v>
      </c>
      <c r="C42" s="16" t="s">
        <v>52</v>
      </c>
      <c r="D42" s="15" t="s">
        <v>125</v>
      </c>
      <c r="E42" s="16">
        <v>12.72</v>
      </c>
      <c r="F42" s="17">
        <v>15.26</v>
      </c>
      <c r="G42" s="18"/>
      <c r="H42" s="19">
        <v>0.04</v>
      </c>
      <c r="I42" s="3">
        <f t="shared" si="0"/>
        <v>4</v>
      </c>
      <c r="J42" s="3" t="str">
        <f t="shared" si="1"/>
        <v>4% DESC + 2 UNID.</v>
      </c>
    </row>
    <row r="43" spans="1:10" ht="17.25" customHeight="1">
      <c r="A43" s="14" t="s">
        <v>59</v>
      </c>
      <c r="B43" s="15" t="s">
        <v>60</v>
      </c>
      <c r="C43" s="16" t="s">
        <v>61</v>
      </c>
      <c r="D43" s="15" t="s">
        <v>49</v>
      </c>
      <c r="E43" s="16">
        <v>22.28</v>
      </c>
      <c r="F43" s="17">
        <v>26.74</v>
      </c>
      <c r="G43" s="18"/>
      <c r="H43" s="19">
        <v>0.04</v>
      </c>
      <c r="I43" s="3">
        <f t="shared" si="0"/>
        <v>4</v>
      </c>
      <c r="J43" s="3" t="str">
        <f t="shared" si="1"/>
        <v>4% DESC + 2 UNID.</v>
      </c>
    </row>
    <row r="44" spans="1:10" ht="17.25" customHeight="1" thickBot="1">
      <c r="A44" s="14" t="s">
        <v>62</v>
      </c>
      <c r="B44" s="15" t="s">
        <v>122</v>
      </c>
      <c r="C44" s="16" t="s">
        <v>63</v>
      </c>
      <c r="D44" s="15" t="s">
        <v>123</v>
      </c>
      <c r="E44" s="16">
        <v>9.93</v>
      </c>
      <c r="F44" s="17">
        <v>11.91</v>
      </c>
      <c r="G44" s="18"/>
      <c r="H44" s="19">
        <v>0.04</v>
      </c>
      <c r="I44" s="3">
        <f t="shared" si="0"/>
        <v>4</v>
      </c>
      <c r="J44" s="3" t="str">
        <f t="shared" si="1"/>
        <v>4% DESC + 2 UNID.</v>
      </c>
    </row>
    <row r="45" spans="1:10" ht="17.25" customHeight="1" thickBot="1">
      <c r="A45" s="33" t="s">
        <v>90</v>
      </c>
      <c r="B45" s="34" t="s">
        <v>91</v>
      </c>
      <c r="C45" s="35" t="s">
        <v>92</v>
      </c>
      <c r="D45" s="44" t="s">
        <v>93</v>
      </c>
      <c r="E45" s="37">
        <v>4.9000000000000004</v>
      </c>
      <c r="F45" s="37">
        <v>5.9</v>
      </c>
      <c r="G45" s="18"/>
      <c r="H45" s="19"/>
      <c r="I45" s="3">
        <f t="shared" si="0"/>
        <v>0</v>
      </c>
      <c r="J45" s="3" t="str">
        <f t="shared" si="1"/>
        <v/>
      </c>
    </row>
    <row r="46" spans="1:10" ht="17.25" customHeight="1">
      <c r="A46" s="14" t="s">
        <v>64</v>
      </c>
      <c r="B46" s="15" t="s">
        <v>76</v>
      </c>
      <c r="C46" s="16" t="s">
        <v>65</v>
      </c>
      <c r="D46" s="15" t="s">
        <v>66</v>
      </c>
      <c r="E46" s="16">
        <v>9.81</v>
      </c>
      <c r="F46" s="16">
        <v>11.77</v>
      </c>
      <c r="G46" s="18"/>
      <c r="H46" s="19"/>
      <c r="I46" s="3">
        <f t="shared" si="0"/>
        <v>0</v>
      </c>
      <c r="J46" s="3" t="str">
        <f t="shared" si="1"/>
        <v/>
      </c>
    </row>
    <row r="47" spans="1:10" ht="17.25" customHeight="1">
      <c r="A47" s="14" t="s">
        <v>150</v>
      </c>
      <c r="B47" s="15" t="s">
        <v>151</v>
      </c>
      <c r="C47" s="16" t="s">
        <v>102</v>
      </c>
      <c r="D47" s="15" t="s">
        <v>153</v>
      </c>
      <c r="E47" s="17">
        <v>50</v>
      </c>
      <c r="F47" s="17">
        <v>60</v>
      </c>
      <c r="G47" s="18"/>
      <c r="H47" s="19"/>
      <c r="I47" s="3">
        <f t="shared" si="0"/>
        <v>0</v>
      </c>
      <c r="J47" s="3" t="str">
        <f t="shared" si="1"/>
        <v/>
      </c>
    </row>
    <row r="48" spans="1:10" ht="17.25" customHeight="1">
      <c r="A48" s="14" t="s">
        <v>137</v>
      </c>
      <c r="B48" s="15" t="s">
        <v>138</v>
      </c>
      <c r="C48" s="16" t="s">
        <v>139</v>
      </c>
      <c r="D48" s="15" t="s">
        <v>140</v>
      </c>
      <c r="E48" s="16">
        <v>16.5</v>
      </c>
      <c r="F48" s="16">
        <v>19.8</v>
      </c>
      <c r="G48" s="18"/>
      <c r="H48" s="19"/>
      <c r="I48" s="3">
        <f t="shared" si="0"/>
        <v>0</v>
      </c>
      <c r="J48" s="3" t="str">
        <f t="shared" si="1"/>
        <v/>
      </c>
    </row>
    <row r="49" spans="1:8">
      <c r="A49" s="22"/>
    </row>
    <row r="50" spans="1:8" ht="15.75">
      <c r="A50" s="6"/>
      <c r="B50" s="7" t="s">
        <v>67</v>
      </c>
      <c r="C50" s="8"/>
      <c r="D50" s="8"/>
      <c r="E50" s="9"/>
      <c r="F50" s="9"/>
    </row>
    <row r="51" spans="1:8" s="1" customFormat="1" ht="16.5" customHeight="1">
      <c r="A51" s="23" t="s">
        <v>2</v>
      </c>
      <c r="B51" s="10" t="s">
        <v>3</v>
      </c>
      <c r="C51" s="10" t="s">
        <v>4</v>
      </c>
      <c r="D51" s="10" t="s">
        <v>5</v>
      </c>
      <c r="E51" s="11" t="s">
        <v>6</v>
      </c>
      <c r="F51" s="11" t="s">
        <v>7</v>
      </c>
    </row>
    <row r="52" spans="1:8" ht="17.25" customHeight="1">
      <c r="A52" s="14" t="s">
        <v>68</v>
      </c>
      <c r="B52" s="15" t="s">
        <v>69</v>
      </c>
      <c r="C52" s="16" t="s">
        <v>70</v>
      </c>
      <c r="D52" s="20" t="s">
        <v>71</v>
      </c>
      <c r="E52" s="21">
        <v>47.63</v>
      </c>
      <c r="F52" s="21">
        <v>57.15</v>
      </c>
    </row>
    <row r="53" spans="1:8" ht="17.25" customHeight="1">
      <c r="A53" s="14" t="s">
        <v>72</v>
      </c>
      <c r="B53" s="15" t="s">
        <v>73</v>
      </c>
      <c r="C53" s="16" t="s">
        <v>74</v>
      </c>
      <c r="D53" s="20" t="s">
        <v>75</v>
      </c>
      <c r="E53" s="21">
        <v>6.93</v>
      </c>
      <c r="F53" s="21">
        <v>7.84</v>
      </c>
    </row>
    <row r="54" spans="1:8" ht="17.25" customHeight="1">
      <c r="A54" s="26"/>
      <c r="B54" s="49"/>
      <c r="C54" s="27"/>
      <c r="D54" s="28"/>
      <c r="E54" s="29"/>
      <c r="F54" s="29"/>
    </row>
    <row r="55" spans="1:8" ht="17.25" customHeight="1">
      <c r="A55" s="26"/>
      <c r="B55" s="24" t="s">
        <v>154</v>
      </c>
      <c r="C55" s="27"/>
      <c r="D55" s="28"/>
      <c r="E55" s="29"/>
      <c r="F55" s="29"/>
    </row>
    <row r="56" spans="1:8">
      <c r="B56" s="3" t="s">
        <v>142</v>
      </c>
      <c r="H56" s="25"/>
    </row>
  </sheetData>
  <sortState xmlns:xlrd2="http://schemas.microsoft.com/office/spreadsheetml/2017/richdata2" ref="A6:F38">
    <sortCondition ref="B6:B38"/>
  </sortState>
  <conditionalFormatting sqref="A30:A35">
    <cfRule type="duplicateValues" dxfId="5" priority="4"/>
    <cfRule type="duplicateValues" dxfId="4" priority="5"/>
    <cfRule type="duplicateValues" dxfId="3" priority="6"/>
  </conditionalFormatting>
  <conditionalFormatting sqref="A45">
    <cfRule type="duplicateValues" dxfId="2" priority="1"/>
    <cfRule type="duplicateValues" dxfId="1" priority="2"/>
    <cfRule type="duplicateValues" dxfId="0" priority="3"/>
  </conditionalFormatting>
  <pageMargins left="1.02362204724409" right="0.23622047244094499" top="0.69" bottom="0.511811023622047" header="0.31496062992126" footer="0.31496062992126"/>
  <pageSetup paperSize="9" scale="78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Antonio</cp:lastModifiedBy>
  <cp:lastPrinted>2024-11-18T22:03:54Z</cp:lastPrinted>
  <dcterms:created xsi:type="dcterms:W3CDTF">2016-07-29T17:50:00Z</dcterms:created>
  <dcterms:modified xsi:type="dcterms:W3CDTF">2024-12-20T13:20:37Z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1591B0F1898E49DCA4051E0ACBB36E45_12</vt:lpwstr>
  </property>
  <property fmtid="{D5CDD505-2E9C-101B-9397-08002B2CF9AE}" pid="3" name="KSOProductBuildVer">
    <vt:lpwstr>1033-12.2.0.13201</vt:lpwstr>
  </property>
</Properties>
</file>