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tonio\Desktop\Proyecto Vue\exportarExcelVue\public\excelProductos\"/>
    </mc:Choice>
  </mc:AlternateContent>
  <xr:revisionPtr revIDLastSave="0" documentId="13_ncr:1_{DABC052E-D81B-47D8-9C5E-D5BA459C63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51" i="1"/>
  <c r="I52" i="1"/>
  <c r="I53" i="1"/>
  <c r="I54" i="1"/>
  <c r="I58" i="1"/>
  <c r="I59" i="1"/>
  <c r="I60" i="1"/>
  <c r="I61" i="1"/>
  <c r="I62" i="1"/>
  <c r="I63" i="1"/>
  <c r="I64" i="1"/>
  <c r="I65" i="1"/>
  <c r="J7" i="1"/>
  <c r="I7" i="1"/>
  <c r="F34" i="1"/>
  <c r="F65" i="1"/>
  <c r="F64" i="1"/>
  <c r="F61" i="1"/>
  <c r="F60" i="1"/>
  <c r="F59" i="1"/>
  <c r="F58" i="1"/>
  <c r="F54" i="1"/>
  <c r="F53" i="1"/>
  <c r="F52" i="1"/>
  <c r="F51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<sst xmlns="http://schemas.openxmlformats.org/spreadsheetml/2006/main" count="289" uniqueCount="142">
  <si>
    <t xml:space="preserve">LISTA DE PRECIOS </t>
  </si>
  <si>
    <t>BOLSA DE AGUA CALIENTE, BIDET, RECOLECTOR CORTOPUNZANTE</t>
  </si>
  <si>
    <t>COD.</t>
  </si>
  <si>
    <t>NOMBRE COMERCIAL</t>
  </si>
  <si>
    <t>MARCA</t>
  </si>
  <si>
    <t>PRESENT</t>
  </si>
  <si>
    <t>Q.F.</t>
  </si>
  <si>
    <t>P.V.P</t>
  </si>
  <si>
    <t>PROMOCION</t>
  </si>
  <si>
    <t>DSCTO + DE 2 UNID.</t>
  </si>
  <si>
    <t>04717</t>
  </si>
  <si>
    <t>ASIENTO DE CAUCHO</t>
  </si>
  <si>
    <t>CHINO</t>
  </si>
  <si>
    <t>UNIDAD</t>
  </si>
  <si>
    <t>6+1  10+2</t>
  </si>
  <si>
    <t>CARLITOS</t>
  </si>
  <si>
    <t>12+1</t>
  </si>
  <si>
    <t>80141</t>
  </si>
  <si>
    <t>BIDET PLASTICO ADULTO AZUL</t>
  </si>
  <si>
    <t>CARICIA</t>
  </si>
  <si>
    <t>40041</t>
  </si>
  <si>
    <t>BIDET PLASTICO ADULTO BLANCO REFORZADO</t>
  </si>
  <si>
    <t>MEDIC LIFE</t>
  </si>
  <si>
    <t>9719</t>
  </si>
  <si>
    <t>BOLSA DE AGUA CALIENTE</t>
  </si>
  <si>
    <t>FORTUNE</t>
  </si>
  <si>
    <t>04896</t>
  </si>
  <si>
    <t>BOLSA DE COLESTOMIA CON ANILLO 50 ml</t>
  </si>
  <si>
    <t>40504</t>
  </si>
  <si>
    <t>BOLSA DE SANGRE INDIVIDUAL</t>
  </si>
  <si>
    <t>PAQUETE X 10</t>
  </si>
  <si>
    <t>40842</t>
  </si>
  <si>
    <t>BOLSA DE HIELO OVALADA ESTÁNDAR</t>
  </si>
  <si>
    <t>10+1</t>
  </si>
  <si>
    <t>04151</t>
  </si>
  <si>
    <t xml:space="preserve">BOLSA PARA AGUA CALIENTE AFELPADA </t>
  </si>
  <si>
    <t>CEGA</t>
  </si>
  <si>
    <t>BOLSA RECOLECTORA DE FLUIDOS 1000ML</t>
  </si>
  <si>
    <t xml:space="preserve"> FLOW-METER </t>
  </si>
  <si>
    <t>BOLSA RECOLECTORA DE FLUIDOS 2000ML</t>
  </si>
  <si>
    <t xml:space="preserve">BOLSA RECOLECTORA DE FLUIDOS 3000ML </t>
  </si>
  <si>
    <t>49395</t>
  </si>
  <si>
    <t>BOLSA RETROSACALES 1200ML</t>
  </si>
  <si>
    <t>49396</t>
  </si>
  <si>
    <t>BOLSA RETROSACALES 2000ML</t>
  </si>
  <si>
    <t>04097</t>
  </si>
  <si>
    <t>BRAZALETE IDENTIFICACION MADRE</t>
  </si>
  <si>
    <t>CENIG</t>
  </si>
  <si>
    <t>6+1 10+2 50+12 100+30</t>
  </si>
  <si>
    <t>HERENCO</t>
  </si>
  <si>
    <t>04078</t>
  </si>
  <si>
    <t>BRAZALETE IDENTIFICACION NIÑA/NIÑO</t>
  </si>
  <si>
    <t>04176</t>
  </si>
  <si>
    <t>CLAMP UMBILICAL</t>
  </si>
  <si>
    <t>40777</t>
  </si>
  <si>
    <t>HEUER</t>
  </si>
  <si>
    <t>12375</t>
  </si>
  <si>
    <t>40139</t>
  </si>
  <si>
    <t>COLECTOR ORINA ADULTO 2000ML</t>
  </si>
  <si>
    <t xml:space="preserve">COLECTOR DE ORINA 2000 ML </t>
  </si>
  <si>
    <t>04794</t>
  </si>
  <si>
    <t>COLECTOR ADULTO 2000ML CON ANTIFLUJO</t>
  </si>
  <si>
    <t>NIPRO</t>
  </si>
  <si>
    <t>40778</t>
  </si>
  <si>
    <t>COLECTOR DE ORINA 2000ML TIPO CISTOFLO</t>
  </si>
  <si>
    <t>UROBAG</t>
  </si>
  <si>
    <t xml:space="preserve">COLECTOR DE ORINA NIÑO Y NIÑA 120ML </t>
  </si>
  <si>
    <t>04357</t>
  </si>
  <si>
    <t>DUCHA VAGINAL CARTERA</t>
  </si>
  <si>
    <t>ETERNA</t>
  </si>
  <si>
    <t>04642</t>
  </si>
  <si>
    <t>ELECTRODO ADULTO</t>
  </si>
  <si>
    <t>40765</t>
  </si>
  <si>
    <t>ELECTRODO NEONATAL</t>
  </si>
  <si>
    <t>COMME</t>
  </si>
  <si>
    <t>CAJA X 3</t>
  </si>
  <si>
    <t>04585</t>
  </si>
  <si>
    <t>JUEGO IRRIGADOR</t>
  </si>
  <si>
    <t>04749</t>
  </si>
  <si>
    <t>PATO PLASTICO</t>
  </si>
  <si>
    <t>04026</t>
  </si>
  <si>
    <t>PERA DE SUCCION (60ML)</t>
  </si>
  <si>
    <t>8181</t>
  </si>
  <si>
    <t>8137</t>
  </si>
  <si>
    <t>PERA DE SUCCION (90ML)</t>
  </si>
  <si>
    <t>40273</t>
  </si>
  <si>
    <t>RECOLECTOR CORTOPUNZANTE 1 LITRO</t>
  </si>
  <si>
    <t>BIOMED</t>
  </si>
  <si>
    <t>40272</t>
  </si>
  <si>
    <t>RECOLECTOR CORTOPUNZANTE 2 LITROS</t>
  </si>
  <si>
    <t>04154</t>
  </si>
  <si>
    <t>RECOLECTOR CORTOPUNZANTE 3 LITROS</t>
  </si>
  <si>
    <t>BIOPLAST</t>
  </si>
  <si>
    <t>40870</t>
  </si>
  <si>
    <t>JOSA</t>
  </si>
  <si>
    <t>40271</t>
  </si>
  <si>
    <t>RECOLECTOR CORTOPUNZANTE 4 LITROS GALON</t>
  </si>
  <si>
    <t>BIOMED-CARICIA</t>
  </si>
  <si>
    <t>RECOLECTOR CORTOPUNZANTE 5 LITROS</t>
  </si>
  <si>
    <t>49394</t>
  </si>
  <si>
    <t>RIÑONERA</t>
  </si>
  <si>
    <t>TERMOMETROS</t>
  </si>
  <si>
    <t>01045</t>
  </si>
  <si>
    <t xml:space="preserve">TERMOMETRO DIGITAL </t>
  </si>
  <si>
    <t>MOKARWAY</t>
  </si>
  <si>
    <t>8134</t>
  </si>
  <si>
    <t>TERMOMETRO INFRARROJO</t>
  </si>
  <si>
    <t>BBLOVE</t>
  </si>
  <si>
    <t>04222</t>
  </si>
  <si>
    <t>TERMOMETRO ORAL</t>
  </si>
  <si>
    <t>CAJA X 12</t>
  </si>
  <si>
    <t>VARIOS</t>
  </si>
  <si>
    <t>50610</t>
  </si>
  <si>
    <t>CEPILLO PARA LAVADO DE INTRUMENTAL ERGONOMICO</t>
  </si>
  <si>
    <t>ANDINO</t>
  </si>
  <si>
    <t>12184</t>
  </si>
  <si>
    <t>HOJAS DE AFEITAR</t>
  </si>
  <si>
    <t>GILLETTE</t>
  </si>
  <si>
    <t>PAQ X 20</t>
  </si>
  <si>
    <t>40090</t>
  </si>
  <si>
    <t>MANGO DE BISTURI No.3</t>
  </si>
  <si>
    <t>UMAN</t>
  </si>
  <si>
    <t>40091</t>
  </si>
  <si>
    <t>MANGO DE BISTURI No.4</t>
  </si>
  <si>
    <t>40242</t>
  </si>
  <si>
    <t>SET QUIRURGICO 9 PIEZAS</t>
  </si>
  <si>
    <t>ESTUCHE</t>
  </si>
  <si>
    <t>40243</t>
  </si>
  <si>
    <t>SET QUIRURGICO 12 PIEZAS</t>
  </si>
  <si>
    <t>04581</t>
  </si>
  <si>
    <t>TAPA DISH - SAFE SYTE</t>
  </si>
  <si>
    <t>BRAUN</t>
  </si>
  <si>
    <t>04714</t>
  </si>
  <si>
    <t xml:space="preserve">VIRKON 50GR </t>
  </si>
  <si>
    <t>SOBRE</t>
  </si>
  <si>
    <t>JB</t>
  </si>
  <si>
    <t>46704</t>
  </si>
  <si>
    <t>46705</t>
  </si>
  <si>
    <t>16706</t>
  </si>
  <si>
    <t>20344</t>
  </si>
  <si>
    <t>49299</t>
  </si>
  <si>
    <t>QUITO, 11 DE NOVIEMBRE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</si>
</sst>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Times New Roman"/>
      <family val="1"/>
    </font>
    <font>
      <b/>
      <u/>
      <sz val="16"/>
      <color rgb="FFFF0000"/>
      <name val="Arial"/>
      <family val="2"/>
    </font>
    <font>
      <sz val="12"/>
      <name val="Arial MT"/>
      <charset val="134"/>
    </font>
    <font>
      <sz val="12"/>
      <name val="Arial"/>
      <family val="2"/>
    </font>
    <font>
      <b/>
      <u/>
      <sz val="8"/>
      <name val="Arial"/>
      <family val="2"/>
    </font>
    <font>
      <b/>
      <u/>
      <sz val="12"/>
      <color rgb="FFFF0000"/>
      <name val="Arial"/>
      <family val="2"/>
    </font>
    <font>
      <b/>
      <u/>
      <sz val="8"/>
      <color rgb="FF003399"/>
      <name val="Arial"/>
      <family val="2"/>
    </font>
    <font>
      <b/>
      <u/>
      <sz val="7"/>
      <color rgb="FF00339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9" fontId="1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2" applyFont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0" xfId="0" applyFont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49" fontId="10" fillId="0" borderId="2" xfId="3" applyNumberFormat="1" applyFont="1" applyBorder="1" applyAlignment="1">
      <alignment horizontal="left" vertical="center"/>
    </xf>
    <xf numFmtId="0" fontId="10" fillId="0" borderId="2" xfId="3" applyFont="1" applyBorder="1" applyAlignment="1">
      <alignment vertical="center" wrapText="1"/>
    </xf>
    <xf numFmtId="0" fontId="10" fillId="0" borderId="2" xfId="3" applyFont="1" applyBorder="1" applyAlignment="1">
      <alignment horizontal="center" vertical="center"/>
    </xf>
    <xf numFmtId="2" fontId="10" fillId="0" borderId="2" xfId="3" applyNumberFormat="1" applyFont="1" applyBorder="1" applyAlignment="1">
      <alignment horizontal="center" vertical="center"/>
    </xf>
    <xf numFmtId="4" fontId="10" fillId="3" borderId="2" xfId="3" applyNumberFormat="1" applyFont="1" applyFill="1" applyBorder="1" applyAlignment="1">
      <alignment horizontal="center" vertical="center"/>
    </xf>
    <xf numFmtId="9" fontId="10" fillId="0" borderId="2" xfId="4" applyFont="1" applyFill="1" applyBorder="1" applyAlignment="1">
      <alignment horizontal="center" vertical="center"/>
    </xf>
    <xf numFmtId="164" fontId="10" fillId="0" borderId="2" xfId="3" applyNumberFormat="1" applyFont="1" applyBorder="1" applyAlignment="1">
      <alignment horizontal="center" vertical="center"/>
    </xf>
    <xf numFmtId="49" fontId="10" fillId="0" borderId="2" xfId="3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0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9" fontId="10" fillId="0" borderId="2" xfId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left" vertical="top"/>
    </xf>
  </cellXfs>
  <cellStyles count="5">
    <cellStyle name="Normal" xfId="0" builtinId="0"/>
    <cellStyle name="Normal 2" xfId="3" xr:uid="{00000000-0005-0000-0000-000001000000}"/>
    <cellStyle name="Normal 4" xfId="2" xr:uid="{00000000-0005-0000-0000-000002000000}"/>
    <cellStyle name="Porcentaje" xfId="1" builtinId="5"/>
    <cellStyle name="Porcentu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45983</xdr:colOff>
      <xdr:row>0</xdr:row>
      <xdr:rowOff>0</xdr:rowOff>
    </xdr:from>
    <xdr:to>
      <xdr:col>1</xdr:col>
      <xdr:colOff>213160</xdr:colOff>
      <xdr:row>2</xdr:row>
      <xdr:rowOff>72258</xdr:rowOff>
    </xdr:to>
    <xdr:pic>
      <xdr:nvPicPr>
        <xdr:cNvPr id="3" name="3 Imagen">
          <a:extLst>
            <a:ext uri="{FF2B5EF4-FFF2-40B4-BE49-F238E27FC236}">
              <a16:creationId xmlns:a16="http://schemas.microsoft.com/office/drawing/2014/main" id="{4D04F35B-0DFA-43B5-AF35-022734FA4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983" y="0"/>
          <a:ext cx="519602" cy="453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7"/>
  <sheetViews>
    <sheetView tabSelected="1" zoomScale="115" zoomScaleNormal="115" workbookViewId="0">
      <selection activeCell="J7" sqref="J7"/>
    </sheetView>
  </sheetViews>
  <sheetFormatPr baseColWidth="10" defaultColWidth="11" defaultRowHeight="15"/>
  <cols>
    <col min="1" max="1" width="5.28515625" customWidth="1"/>
    <col min="2" max="2" width="40.5703125" customWidth="1"/>
    <col min="3" max="3" width="13.140625" customWidth="1"/>
    <col min="4" max="4" width="8" customWidth="1"/>
    <col min="5" max="6" width="6.28515625" customWidth="1"/>
    <col min="7" max="7" width="19" customWidth="1"/>
    <col min="8" max="8" width="10.140625" customWidth="1"/>
  </cols>
  <sheetData>
    <row r="1" spans="1:10" ht="9.75" customHeight="1">
      <c r="A1" s="1"/>
      <c r="B1" s="1"/>
      <c r="C1" s="2"/>
      <c r="D1" s="1"/>
      <c r="E1" s="2"/>
      <c r="F1" s="2"/>
      <c r="G1" s="2"/>
      <c r="H1" s="2"/>
    </row>
    <row r="2" spans="1:10" ht="20.25">
      <c r="A2" s="26" t="s">
        <v>0</v>
      </c>
      <c r="B2" s="26"/>
      <c r="C2" s="26"/>
      <c r="D2" s="26"/>
      <c r="E2" s="26"/>
      <c r="F2" s="26"/>
      <c r="G2" s="26"/>
      <c r="H2" s="26"/>
      <c r="I2" s="3"/>
    </row>
    <row r="3" spans="1:10" ht="20.25" customHeight="1">
      <c r="A3" s="4"/>
      <c r="B3" s="4"/>
      <c r="C3" s="4"/>
      <c r="D3" s="4"/>
      <c r="E3" s="4"/>
      <c r="F3" s="4"/>
      <c r="G3" s="4"/>
      <c r="H3" s="5"/>
      <c r="I3" s="3"/>
    </row>
    <row r="4" spans="1:10" ht="15.75">
      <c r="A4" s="6"/>
      <c r="B4" s="7" t="s">
        <v>1</v>
      </c>
      <c r="C4" s="7"/>
      <c r="D4" s="6"/>
      <c r="E4" s="8"/>
      <c r="F4" s="8"/>
      <c r="G4" s="8"/>
      <c r="H4" s="6"/>
    </row>
    <row r="5" spans="1:10" ht="9" customHeight="1">
      <c r="A5" s="6"/>
      <c r="B5" s="7"/>
      <c r="C5" s="7"/>
      <c r="D5" s="6"/>
      <c r="E5" s="8"/>
      <c r="F5" s="8"/>
      <c r="G5" s="8"/>
      <c r="H5" s="6"/>
    </row>
    <row r="6" spans="1:10" ht="18">
      <c r="A6" s="9" t="s">
        <v>2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0" t="s">
        <v>8</v>
      </c>
      <c r="H6" s="10" t="s">
        <v>9</v>
      </c>
    </row>
    <row r="7" spans="1:10">
      <c r="A7" s="11" t="s">
        <v>10</v>
      </c>
      <c r="B7" s="12" t="s">
        <v>11</v>
      </c>
      <c r="C7" s="13" t="s">
        <v>12</v>
      </c>
      <c r="D7" s="13" t="s">
        <v>13</v>
      </c>
      <c r="E7" s="14">
        <v>3</v>
      </c>
      <c r="F7" s="15">
        <f>SUM(E7*1.25*1.15)</f>
        <v>4.3125</v>
      </c>
      <c r="G7" s="13" t="s">
        <v>14</v>
      </c>
      <c r="H7" s="16">
        <v>0.08</v>
      </c>
      <c r="I7">
        <f>(H7/1)*100</f>
        <v>8</v>
      </c>
      <c r="J7" t="str">
        <f>IF(I7 = 0, "", _xlfn.CONCAT(TEXT(I7/100, "0%"), " ",$H$6))</f>
        <v>8% DSCTO + DE 2 UNID.</v>
      </c>
    </row>
    <row r="8" spans="1:10">
      <c r="A8" s="11" t="s">
        <v>17</v>
      </c>
      <c r="B8" s="12" t="s">
        <v>18</v>
      </c>
      <c r="C8" s="13" t="s">
        <v>19</v>
      </c>
      <c r="D8" s="13" t="s">
        <v>13</v>
      </c>
      <c r="E8" s="14">
        <v>5.94</v>
      </c>
      <c r="F8" s="15">
        <f t="shared" ref="F8:F47" si="0">SUM(E8*1.25*1.15)</f>
        <v>8.5387500000000003</v>
      </c>
      <c r="G8" s="13" t="s">
        <v>16</v>
      </c>
      <c r="H8" s="16">
        <v>0.04</v>
      </c>
      <c r="I8">
        <f t="shared" ref="I8:I65" si="1">(H8/1)*100</f>
        <v>4</v>
      </c>
      <c r="J8" t="str">
        <f t="shared" ref="J8:J65" si="2">IF(I8 = 0, "", _xlfn.CONCAT(TEXT(I8/100, "0%"), " ",$H$6))</f>
        <v>4% DSCTO + DE 2 UNID.</v>
      </c>
    </row>
    <row r="9" spans="1:10">
      <c r="A9" s="11" t="s">
        <v>20</v>
      </c>
      <c r="B9" s="12" t="s">
        <v>21</v>
      </c>
      <c r="C9" s="13" t="s">
        <v>22</v>
      </c>
      <c r="D9" s="13" t="s">
        <v>13</v>
      </c>
      <c r="E9" s="14">
        <v>11.5</v>
      </c>
      <c r="F9" s="15">
        <f t="shared" si="0"/>
        <v>16.53125</v>
      </c>
      <c r="G9" s="13" t="s">
        <v>16</v>
      </c>
      <c r="H9" s="16">
        <v>0.04</v>
      </c>
      <c r="I9">
        <f t="shared" si="1"/>
        <v>4</v>
      </c>
      <c r="J9" t="str">
        <f t="shared" si="2"/>
        <v>4% DSCTO + DE 2 UNID.</v>
      </c>
    </row>
    <row r="10" spans="1:10">
      <c r="A10" s="11" t="s">
        <v>23</v>
      </c>
      <c r="B10" s="12" t="s">
        <v>24</v>
      </c>
      <c r="C10" s="13" t="s">
        <v>25</v>
      </c>
      <c r="D10" s="13" t="s">
        <v>13</v>
      </c>
      <c r="E10" s="14">
        <v>3.6</v>
      </c>
      <c r="F10" s="15">
        <f t="shared" si="0"/>
        <v>5.1749999999999998</v>
      </c>
      <c r="G10" s="13" t="s">
        <v>16</v>
      </c>
      <c r="H10" s="16">
        <v>0.04</v>
      </c>
      <c r="I10">
        <f t="shared" si="1"/>
        <v>4</v>
      </c>
      <c r="J10" t="str">
        <f t="shared" si="2"/>
        <v>4% DSCTO + DE 2 UNID.</v>
      </c>
    </row>
    <row r="11" spans="1:10">
      <c r="A11" s="11" t="s">
        <v>26</v>
      </c>
      <c r="B11" s="12" t="s">
        <v>27</v>
      </c>
      <c r="C11" s="13" t="s">
        <v>25</v>
      </c>
      <c r="D11" s="13" t="s">
        <v>13</v>
      </c>
      <c r="E11" s="14">
        <v>3.72</v>
      </c>
      <c r="F11" s="15">
        <f t="shared" si="0"/>
        <v>5.3475000000000001</v>
      </c>
      <c r="G11" s="13" t="s">
        <v>16</v>
      </c>
      <c r="H11" s="16">
        <v>0.04</v>
      </c>
      <c r="I11">
        <f t="shared" si="1"/>
        <v>4</v>
      </c>
      <c r="J11" t="str">
        <f t="shared" si="2"/>
        <v>4% DSCTO + DE 2 UNID.</v>
      </c>
    </row>
    <row r="12" spans="1:10">
      <c r="A12" s="11" t="s">
        <v>28</v>
      </c>
      <c r="B12" s="12" t="s">
        <v>29</v>
      </c>
      <c r="C12" s="13" t="s">
        <v>30</v>
      </c>
      <c r="D12" s="13" t="s">
        <v>13</v>
      </c>
      <c r="E12" s="14">
        <v>36.4</v>
      </c>
      <c r="F12" s="15">
        <f t="shared" si="0"/>
        <v>52.324999999999996</v>
      </c>
      <c r="G12" s="13" t="s">
        <v>16</v>
      </c>
      <c r="H12" s="16">
        <v>0.04</v>
      </c>
      <c r="I12">
        <f t="shared" si="1"/>
        <v>4</v>
      </c>
      <c r="J12" t="str">
        <f t="shared" si="2"/>
        <v>4% DSCTO + DE 2 UNID.</v>
      </c>
    </row>
    <row r="13" spans="1:10">
      <c r="A13" s="11" t="s">
        <v>31</v>
      </c>
      <c r="B13" s="12" t="s">
        <v>32</v>
      </c>
      <c r="C13" s="13" t="s">
        <v>22</v>
      </c>
      <c r="D13" s="13" t="s">
        <v>13</v>
      </c>
      <c r="E13" s="14">
        <v>2.6</v>
      </c>
      <c r="F13" s="15">
        <f t="shared" si="0"/>
        <v>3.7374999999999998</v>
      </c>
      <c r="G13" s="13" t="s">
        <v>33</v>
      </c>
      <c r="H13" s="16">
        <v>0.05</v>
      </c>
      <c r="I13">
        <f t="shared" si="1"/>
        <v>5</v>
      </c>
      <c r="J13" t="str">
        <f t="shared" si="2"/>
        <v>5% DSCTO + DE 2 UNID.</v>
      </c>
    </row>
    <row r="14" spans="1:10">
      <c r="A14" s="11" t="s">
        <v>34</v>
      </c>
      <c r="B14" s="12" t="s">
        <v>35</v>
      </c>
      <c r="C14" s="13" t="s">
        <v>36</v>
      </c>
      <c r="D14" s="13" t="s">
        <v>13</v>
      </c>
      <c r="E14" s="14">
        <v>3.7</v>
      </c>
      <c r="F14" s="15">
        <f t="shared" si="0"/>
        <v>5.3187499999999996</v>
      </c>
      <c r="G14" s="13" t="s">
        <v>16</v>
      </c>
      <c r="H14" s="16">
        <v>0.04</v>
      </c>
      <c r="I14">
        <f t="shared" si="1"/>
        <v>4</v>
      </c>
      <c r="J14" t="str">
        <f t="shared" si="2"/>
        <v>4% DSCTO + DE 2 UNID.</v>
      </c>
    </row>
    <row r="15" spans="1:10">
      <c r="A15" s="11" t="s">
        <v>136</v>
      </c>
      <c r="B15" s="12" t="s">
        <v>37</v>
      </c>
      <c r="C15" s="13" t="s">
        <v>38</v>
      </c>
      <c r="D15" s="13" t="s">
        <v>13</v>
      </c>
      <c r="E15" s="14">
        <v>4.5</v>
      </c>
      <c r="F15" s="15">
        <f t="shared" si="0"/>
        <v>6.4687499999999991</v>
      </c>
      <c r="G15" s="13" t="s">
        <v>16</v>
      </c>
      <c r="H15" s="16">
        <v>0.04</v>
      </c>
      <c r="I15">
        <f t="shared" si="1"/>
        <v>4</v>
      </c>
      <c r="J15" t="str">
        <f t="shared" si="2"/>
        <v>4% DSCTO + DE 2 UNID.</v>
      </c>
    </row>
    <row r="16" spans="1:10">
      <c r="A16" s="11" t="s">
        <v>137</v>
      </c>
      <c r="B16" s="12" t="s">
        <v>39</v>
      </c>
      <c r="C16" s="13" t="s">
        <v>38</v>
      </c>
      <c r="D16" s="13" t="s">
        <v>13</v>
      </c>
      <c r="E16" s="14">
        <v>5.5</v>
      </c>
      <c r="F16" s="15">
        <f t="shared" si="0"/>
        <v>7.9062499999999991</v>
      </c>
      <c r="G16" s="13" t="s">
        <v>16</v>
      </c>
      <c r="H16" s="16">
        <v>0.04</v>
      </c>
      <c r="I16">
        <f t="shared" si="1"/>
        <v>4</v>
      </c>
      <c r="J16" t="str">
        <f t="shared" si="2"/>
        <v>4% DSCTO + DE 2 UNID.</v>
      </c>
    </row>
    <row r="17" spans="1:10">
      <c r="A17" s="11" t="s">
        <v>138</v>
      </c>
      <c r="B17" s="12" t="s">
        <v>40</v>
      </c>
      <c r="C17" s="13" t="s">
        <v>38</v>
      </c>
      <c r="D17" s="13" t="s">
        <v>13</v>
      </c>
      <c r="E17" s="14">
        <v>4.5</v>
      </c>
      <c r="F17" s="15">
        <f t="shared" si="0"/>
        <v>6.4687499999999991</v>
      </c>
      <c r="G17" s="13" t="s">
        <v>16</v>
      </c>
      <c r="H17" s="16">
        <v>0.04</v>
      </c>
      <c r="I17">
        <f t="shared" si="1"/>
        <v>4</v>
      </c>
      <c r="J17" t="str">
        <f t="shared" si="2"/>
        <v>4% DSCTO + DE 2 UNID.</v>
      </c>
    </row>
    <row r="18" spans="1:10">
      <c r="A18" s="11" t="s">
        <v>41</v>
      </c>
      <c r="B18" s="12" t="s">
        <v>42</v>
      </c>
      <c r="C18" s="13" t="s">
        <v>19</v>
      </c>
      <c r="D18" s="13" t="s">
        <v>13</v>
      </c>
      <c r="E18" s="14">
        <v>4.62</v>
      </c>
      <c r="F18" s="15">
        <f t="shared" si="0"/>
        <v>6.6412500000000003</v>
      </c>
      <c r="G18" s="13" t="s">
        <v>16</v>
      </c>
      <c r="H18" s="16">
        <v>0.04</v>
      </c>
      <c r="I18">
        <f t="shared" si="1"/>
        <v>4</v>
      </c>
      <c r="J18" t="str">
        <f t="shared" si="2"/>
        <v>4% DSCTO + DE 2 UNID.</v>
      </c>
    </row>
    <row r="19" spans="1:10">
      <c r="A19" s="11" t="s">
        <v>43</v>
      </c>
      <c r="B19" s="12" t="s">
        <v>44</v>
      </c>
      <c r="C19" s="13" t="s">
        <v>19</v>
      </c>
      <c r="D19" s="13" t="s">
        <v>13</v>
      </c>
      <c r="E19" s="14">
        <v>5.5</v>
      </c>
      <c r="F19" s="15">
        <f t="shared" si="0"/>
        <v>7.9062499999999991</v>
      </c>
      <c r="G19" s="13" t="s">
        <v>16</v>
      </c>
      <c r="H19" s="16">
        <v>0.04</v>
      </c>
      <c r="I19">
        <f t="shared" si="1"/>
        <v>4</v>
      </c>
      <c r="J19" t="str">
        <f t="shared" si="2"/>
        <v>4% DSCTO + DE 2 UNID.</v>
      </c>
    </row>
    <row r="20" spans="1:10">
      <c r="A20" s="11" t="s">
        <v>45</v>
      </c>
      <c r="B20" s="12" t="s">
        <v>46</v>
      </c>
      <c r="C20" s="13" t="s">
        <v>47</v>
      </c>
      <c r="D20" s="13" t="s">
        <v>13</v>
      </c>
      <c r="E20" s="14">
        <v>0.13</v>
      </c>
      <c r="F20" s="15">
        <f t="shared" si="0"/>
        <v>0.18687499999999999</v>
      </c>
      <c r="G20" s="13" t="s">
        <v>48</v>
      </c>
      <c r="H20" s="16"/>
      <c r="I20">
        <f t="shared" si="1"/>
        <v>0</v>
      </c>
      <c r="J20" t="str">
        <f t="shared" si="2"/>
        <v/>
      </c>
    </row>
    <row r="21" spans="1:10">
      <c r="A21" s="11" t="s">
        <v>45</v>
      </c>
      <c r="B21" s="12" t="s">
        <v>46</v>
      </c>
      <c r="C21" s="13" t="s">
        <v>49</v>
      </c>
      <c r="D21" s="13" t="s">
        <v>13</v>
      </c>
      <c r="E21" s="14">
        <v>0.14000000000000001</v>
      </c>
      <c r="F21" s="15">
        <f t="shared" si="0"/>
        <v>0.20125000000000001</v>
      </c>
      <c r="G21" s="13" t="s">
        <v>48</v>
      </c>
      <c r="H21" s="16"/>
      <c r="I21">
        <f t="shared" si="1"/>
        <v>0</v>
      </c>
      <c r="J21" t="str">
        <f t="shared" si="2"/>
        <v/>
      </c>
    </row>
    <row r="22" spans="1:10">
      <c r="A22" s="11" t="s">
        <v>50</v>
      </c>
      <c r="B22" s="12" t="s">
        <v>51</v>
      </c>
      <c r="C22" s="13" t="s">
        <v>47</v>
      </c>
      <c r="D22" s="13" t="s">
        <v>13</v>
      </c>
      <c r="E22" s="14">
        <v>0.13</v>
      </c>
      <c r="F22" s="15">
        <f t="shared" si="0"/>
        <v>0.18687499999999999</v>
      </c>
      <c r="G22" s="13" t="s">
        <v>48</v>
      </c>
      <c r="H22" s="16"/>
      <c r="I22">
        <f t="shared" si="1"/>
        <v>0</v>
      </c>
      <c r="J22" t="str">
        <f t="shared" si="2"/>
        <v/>
      </c>
    </row>
    <row r="23" spans="1:10">
      <c r="A23" s="11" t="s">
        <v>50</v>
      </c>
      <c r="B23" s="12" t="s">
        <v>51</v>
      </c>
      <c r="C23" s="13" t="s">
        <v>49</v>
      </c>
      <c r="D23" s="13" t="s">
        <v>13</v>
      </c>
      <c r="E23" s="14">
        <v>0.14000000000000001</v>
      </c>
      <c r="F23" s="15">
        <f t="shared" si="0"/>
        <v>0.20125000000000001</v>
      </c>
      <c r="G23" s="13" t="s">
        <v>48</v>
      </c>
      <c r="H23" s="16"/>
      <c r="I23">
        <f t="shared" si="1"/>
        <v>0</v>
      </c>
      <c r="J23" t="str">
        <f t="shared" si="2"/>
        <v/>
      </c>
    </row>
    <row r="24" spans="1:10">
      <c r="A24" s="11" t="s">
        <v>52</v>
      </c>
      <c r="B24" s="12" t="s">
        <v>53</v>
      </c>
      <c r="C24" s="13" t="s">
        <v>47</v>
      </c>
      <c r="D24" s="13" t="s">
        <v>13</v>
      </c>
      <c r="E24" s="14">
        <v>0.14000000000000001</v>
      </c>
      <c r="F24" s="15">
        <f t="shared" si="0"/>
        <v>0.20125000000000001</v>
      </c>
      <c r="G24" s="13" t="s">
        <v>48</v>
      </c>
      <c r="H24" s="16"/>
      <c r="I24">
        <f t="shared" si="1"/>
        <v>0</v>
      </c>
      <c r="J24" t="str">
        <f t="shared" si="2"/>
        <v/>
      </c>
    </row>
    <row r="25" spans="1:10">
      <c r="A25" s="11" t="s">
        <v>54</v>
      </c>
      <c r="B25" s="12" t="s">
        <v>53</v>
      </c>
      <c r="C25" s="13" t="s">
        <v>55</v>
      </c>
      <c r="D25" s="13" t="s">
        <v>13</v>
      </c>
      <c r="E25" s="14">
        <v>0.14000000000000001</v>
      </c>
      <c r="F25" s="15">
        <f t="shared" si="0"/>
        <v>0.20125000000000001</v>
      </c>
      <c r="G25" s="13" t="s">
        <v>48</v>
      </c>
      <c r="H25" s="16"/>
      <c r="I25">
        <f t="shared" si="1"/>
        <v>0</v>
      </c>
      <c r="J25" t="str">
        <f t="shared" si="2"/>
        <v/>
      </c>
    </row>
    <row r="26" spans="1:10">
      <c r="A26" s="11" t="s">
        <v>56</v>
      </c>
      <c r="B26" s="12" t="s">
        <v>58</v>
      </c>
      <c r="C26" s="13" t="s">
        <v>47</v>
      </c>
      <c r="D26" s="13" t="s">
        <v>13</v>
      </c>
      <c r="E26" s="14">
        <v>0.56999999999999995</v>
      </c>
      <c r="F26" s="15">
        <f t="shared" si="0"/>
        <v>0.81937499999999985</v>
      </c>
      <c r="G26" s="13" t="s">
        <v>48</v>
      </c>
      <c r="H26" s="16"/>
      <c r="I26">
        <f t="shared" si="1"/>
        <v>0</v>
      </c>
      <c r="J26" t="str">
        <f t="shared" si="2"/>
        <v/>
      </c>
    </row>
    <row r="27" spans="1:10">
      <c r="A27" s="11" t="s">
        <v>57</v>
      </c>
      <c r="B27" s="12" t="s">
        <v>58</v>
      </c>
      <c r="C27" s="13" t="s">
        <v>25</v>
      </c>
      <c r="D27" s="13" t="s">
        <v>13</v>
      </c>
      <c r="E27" s="14">
        <v>0.56999999999999995</v>
      </c>
      <c r="F27" s="15">
        <f t="shared" si="0"/>
        <v>0.81937499999999985</v>
      </c>
      <c r="G27" s="13" t="s">
        <v>48</v>
      </c>
      <c r="H27" s="16"/>
      <c r="I27">
        <f t="shared" si="1"/>
        <v>0</v>
      </c>
      <c r="J27" t="str">
        <f t="shared" si="2"/>
        <v/>
      </c>
    </row>
    <row r="28" spans="1:10">
      <c r="A28" s="11" t="s">
        <v>139</v>
      </c>
      <c r="B28" s="12" t="s">
        <v>59</v>
      </c>
      <c r="C28" s="13" t="s">
        <v>135</v>
      </c>
      <c r="D28" s="13" t="s">
        <v>13</v>
      </c>
      <c r="E28" s="17">
        <v>0.38400000000000001</v>
      </c>
      <c r="F28" s="15">
        <f t="shared" si="0"/>
        <v>0.55199999999999994</v>
      </c>
      <c r="G28" s="13" t="s">
        <v>48</v>
      </c>
      <c r="H28" s="16"/>
      <c r="I28">
        <f t="shared" si="1"/>
        <v>0</v>
      </c>
      <c r="J28" t="str">
        <f t="shared" si="2"/>
        <v/>
      </c>
    </row>
    <row r="29" spans="1:10">
      <c r="A29" s="11" t="s">
        <v>60</v>
      </c>
      <c r="B29" s="12" t="s">
        <v>61</v>
      </c>
      <c r="C29" s="13" t="s">
        <v>62</v>
      </c>
      <c r="D29" s="13" t="s">
        <v>13</v>
      </c>
      <c r="E29" s="14">
        <v>2.2200000000000002</v>
      </c>
      <c r="F29" s="15">
        <f t="shared" si="0"/>
        <v>3.1912500000000001</v>
      </c>
      <c r="G29" s="13" t="s">
        <v>16</v>
      </c>
      <c r="H29" s="16">
        <v>0.04</v>
      </c>
      <c r="I29">
        <f t="shared" si="1"/>
        <v>4</v>
      </c>
      <c r="J29" t="str">
        <f t="shared" si="2"/>
        <v>4% DSCTO + DE 2 UNID.</v>
      </c>
    </row>
    <row r="30" spans="1:10">
      <c r="A30" s="11" t="s">
        <v>63</v>
      </c>
      <c r="B30" s="12" t="s">
        <v>64</v>
      </c>
      <c r="C30" s="13" t="s">
        <v>65</v>
      </c>
      <c r="D30" s="13" t="s">
        <v>13</v>
      </c>
      <c r="E30" s="14">
        <v>2.73</v>
      </c>
      <c r="F30" s="15">
        <f t="shared" si="0"/>
        <v>3.9243749999999999</v>
      </c>
      <c r="G30" s="13" t="s">
        <v>16</v>
      </c>
      <c r="H30" s="16"/>
      <c r="I30">
        <f t="shared" si="1"/>
        <v>0</v>
      </c>
      <c r="J30" t="str">
        <f t="shared" si="2"/>
        <v/>
      </c>
    </row>
    <row r="31" spans="1:10">
      <c r="A31" s="11"/>
      <c r="B31" s="12" t="s">
        <v>66</v>
      </c>
      <c r="C31" s="13" t="s">
        <v>19</v>
      </c>
      <c r="D31" s="13" t="s">
        <v>13</v>
      </c>
      <c r="E31" s="14">
        <v>0.21</v>
      </c>
      <c r="F31" s="15">
        <f t="shared" si="0"/>
        <v>0.301875</v>
      </c>
      <c r="G31" s="13" t="s">
        <v>16</v>
      </c>
      <c r="H31" s="16"/>
      <c r="I31">
        <f t="shared" si="1"/>
        <v>0</v>
      </c>
      <c r="J31" t="str">
        <f t="shared" si="2"/>
        <v/>
      </c>
    </row>
    <row r="32" spans="1:10">
      <c r="A32" s="11" t="s">
        <v>67</v>
      </c>
      <c r="B32" s="12" t="s">
        <v>68</v>
      </c>
      <c r="C32" s="13" t="s">
        <v>69</v>
      </c>
      <c r="D32" s="13" t="s">
        <v>13</v>
      </c>
      <c r="E32" s="14">
        <v>3.45</v>
      </c>
      <c r="F32" s="15">
        <f t="shared" si="0"/>
        <v>4.9593749999999996</v>
      </c>
      <c r="G32" s="13" t="s">
        <v>16</v>
      </c>
      <c r="H32" s="16">
        <v>0.04</v>
      </c>
      <c r="I32">
        <f t="shared" si="1"/>
        <v>4</v>
      </c>
      <c r="J32" t="str">
        <f t="shared" si="2"/>
        <v>4% DSCTO + DE 2 UNID.</v>
      </c>
    </row>
    <row r="33" spans="1:10">
      <c r="A33" s="11" t="s">
        <v>70</v>
      </c>
      <c r="B33" s="12" t="s">
        <v>71</v>
      </c>
      <c r="C33" s="13" t="s">
        <v>25</v>
      </c>
      <c r="D33" s="13" t="s">
        <v>13</v>
      </c>
      <c r="E33" s="17">
        <v>0.14299999999999999</v>
      </c>
      <c r="F33" s="15">
        <f t="shared" si="0"/>
        <v>0.20556249999999998</v>
      </c>
      <c r="G33" s="13" t="s">
        <v>16</v>
      </c>
      <c r="H33" s="16"/>
      <c r="I33">
        <f t="shared" si="1"/>
        <v>0</v>
      </c>
      <c r="J33" t="str">
        <f t="shared" si="2"/>
        <v/>
      </c>
    </row>
    <row r="34" spans="1:10">
      <c r="A34" s="11"/>
      <c r="B34" s="12" t="s">
        <v>71</v>
      </c>
      <c r="C34" s="13" t="s">
        <v>49</v>
      </c>
      <c r="D34" s="13" t="s">
        <v>13</v>
      </c>
      <c r="E34" s="17">
        <v>0.158</v>
      </c>
      <c r="F34" s="15">
        <f t="shared" si="0"/>
        <v>0.22712499999999999</v>
      </c>
      <c r="G34" s="13" t="s">
        <v>48</v>
      </c>
      <c r="H34" s="16"/>
      <c r="I34">
        <f t="shared" si="1"/>
        <v>0</v>
      </c>
      <c r="J34" t="str">
        <f t="shared" si="2"/>
        <v/>
      </c>
    </row>
    <row r="35" spans="1:10">
      <c r="A35" s="11" t="s">
        <v>72</v>
      </c>
      <c r="B35" s="12" t="s">
        <v>73</v>
      </c>
      <c r="C35" s="13" t="s">
        <v>74</v>
      </c>
      <c r="D35" s="13" t="s">
        <v>75</v>
      </c>
      <c r="E35" s="14">
        <v>0.81</v>
      </c>
      <c r="F35" s="15">
        <f t="shared" si="0"/>
        <v>1.1643750000000002</v>
      </c>
      <c r="G35" s="13" t="s">
        <v>16</v>
      </c>
      <c r="H35" s="16"/>
      <c r="I35">
        <f t="shared" si="1"/>
        <v>0</v>
      </c>
      <c r="J35" t="str">
        <f t="shared" si="2"/>
        <v/>
      </c>
    </row>
    <row r="36" spans="1:10" ht="15" customHeight="1">
      <c r="A36" s="11" t="s">
        <v>76</v>
      </c>
      <c r="B36" s="12" t="s">
        <v>77</v>
      </c>
      <c r="C36" s="13" t="s">
        <v>15</v>
      </c>
      <c r="D36" s="13" t="s">
        <v>13</v>
      </c>
      <c r="E36" s="14">
        <v>9.8000000000000007</v>
      </c>
      <c r="F36" s="15">
        <f t="shared" si="0"/>
        <v>14.087499999999999</v>
      </c>
      <c r="G36" s="13" t="s">
        <v>16</v>
      </c>
      <c r="H36" s="16">
        <v>0.04</v>
      </c>
      <c r="I36">
        <f t="shared" si="1"/>
        <v>4</v>
      </c>
      <c r="J36" t="str">
        <f t="shared" si="2"/>
        <v>4% DSCTO + DE 2 UNID.</v>
      </c>
    </row>
    <row r="37" spans="1:10" ht="15" customHeight="1">
      <c r="A37" s="11" t="s">
        <v>78</v>
      </c>
      <c r="B37" s="12" t="s">
        <v>79</v>
      </c>
      <c r="C37" s="13" t="s">
        <v>19</v>
      </c>
      <c r="D37" s="13" t="s">
        <v>13</v>
      </c>
      <c r="E37" s="14">
        <v>1.65</v>
      </c>
      <c r="F37" s="15">
        <f t="shared" si="0"/>
        <v>2.3718749999999997</v>
      </c>
      <c r="G37" s="13" t="s">
        <v>16</v>
      </c>
      <c r="H37" s="16"/>
      <c r="I37">
        <f t="shared" si="1"/>
        <v>0</v>
      </c>
      <c r="J37" t="str">
        <f t="shared" si="2"/>
        <v/>
      </c>
    </row>
    <row r="38" spans="1:10">
      <c r="A38" s="11" t="s">
        <v>80</v>
      </c>
      <c r="B38" s="12" t="s">
        <v>81</v>
      </c>
      <c r="C38" s="13" t="s">
        <v>19</v>
      </c>
      <c r="D38" s="13" t="s">
        <v>13</v>
      </c>
      <c r="E38" s="14">
        <v>1.43</v>
      </c>
      <c r="F38" s="15">
        <f t="shared" si="0"/>
        <v>2.0556249999999996</v>
      </c>
      <c r="G38" s="13" t="s">
        <v>16</v>
      </c>
      <c r="H38" s="16"/>
      <c r="I38">
        <f t="shared" si="1"/>
        <v>0</v>
      </c>
      <c r="J38" t="str">
        <f t="shared" si="2"/>
        <v/>
      </c>
    </row>
    <row r="39" spans="1:10">
      <c r="A39" s="11" t="s">
        <v>82</v>
      </c>
      <c r="B39" s="12" t="s">
        <v>81</v>
      </c>
      <c r="C39" s="13" t="s">
        <v>25</v>
      </c>
      <c r="D39" s="13" t="s">
        <v>13</v>
      </c>
      <c r="E39" s="14">
        <v>1.47</v>
      </c>
      <c r="F39" s="15">
        <f t="shared" si="0"/>
        <v>2.1131249999999997</v>
      </c>
      <c r="G39" s="13" t="s">
        <v>16</v>
      </c>
      <c r="H39" s="16"/>
      <c r="I39">
        <f t="shared" si="1"/>
        <v>0</v>
      </c>
      <c r="J39" t="str">
        <f t="shared" si="2"/>
        <v/>
      </c>
    </row>
    <row r="40" spans="1:10">
      <c r="A40" s="11" t="s">
        <v>83</v>
      </c>
      <c r="B40" s="12" t="s">
        <v>84</v>
      </c>
      <c r="C40" s="13" t="s">
        <v>25</v>
      </c>
      <c r="D40" s="13" t="s">
        <v>13</v>
      </c>
      <c r="E40" s="14">
        <v>1.65</v>
      </c>
      <c r="F40" s="15">
        <f t="shared" si="0"/>
        <v>2.3718749999999997</v>
      </c>
      <c r="G40" s="13" t="s">
        <v>16</v>
      </c>
      <c r="H40" s="16"/>
      <c r="I40">
        <f t="shared" si="1"/>
        <v>0</v>
      </c>
      <c r="J40" t="str">
        <f t="shared" si="2"/>
        <v/>
      </c>
    </row>
    <row r="41" spans="1:10">
      <c r="A41" s="11" t="s">
        <v>85</v>
      </c>
      <c r="B41" s="12" t="s">
        <v>86</v>
      </c>
      <c r="C41" s="13" t="s">
        <v>87</v>
      </c>
      <c r="D41" s="13" t="s">
        <v>13</v>
      </c>
      <c r="E41" s="14">
        <v>0.45</v>
      </c>
      <c r="F41" s="15">
        <f t="shared" si="0"/>
        <v>0.64687499999999998</v>
      </c>
      <c r="G41" s="13" t="s">
        <v>14</v>
      </c>
      <c r="H41" s="16"/>
      <c r="I41">
        <f t="shared" si="1"/>
        <v>0</v>
      </c>
      <c r="J41" t="str">
        <f t="shared" si="2"/>
        <v/>
      </c>
    </row>
    <row r="42" spans="1:10" ht="15" customHeight="1">
      <c r="A42" s="11" t="s">
        <v>88</v>
      </c>
      <c r="B42" s="12" t="s">
        <v>89</v>
      </c>
      <c r="C42" s="13" t="s">
        <v>87</v>
      </c>
      <c r="D42" s="13" t="s">
        <v>13</v>
      </c>
      <c r="E42" s="14">
        <v>0.9</v>
      </c>
      <c r="F42" s="15">
        <f t="shared" si="0"/>
        <v>1.29375</v>
      </c>
      <c r="G42" s="13" t="s">
        <v>14</v>
      </c>
      <c r="H42" s="16"/>
      <c r="I42">
        <f t="shared" si="1"/>
        <v>0</v>
      </c>
      <c r="J42" t="str">
        <f t="shared" si="2"/>
        <v/>
      </c>
    </row>
    <row r="43" spans="1:10">
      <c r="A43" s="11" t="s">
        <v>90</v>
      </c>
      <c r="B43" s="12" t="s">
        <v>91</v>
      </c>
      <c r="C43" s="13" t="s">
        <v>92</v>
      </c>
      <c r="D43" s="13" t="s">
        <v>13</v>
      </c>
      <c r="E43" s="14">
        <v>2</v>
      </c>
      <c r="F43" s="15">
        <f t="shared" si="0"/>
        <v>2.875</v>
      </c>
      <c r="G43" s="13" t="s">
        <v>16</v>
      </c>
      <c r="H43" s="16">
        <v>0.04</v>
      </c>
      <c r="I43">
        <f t="shared" si="1"/>
        <v>4</v>
      </c>
      <c r="J43" t="str">
        <f t="shared" si="2"/>
        <v>4% DSCTO + DE 2 UNID.</v>
      </c>
    </row>
    <row r="44" spans="1:10">
      <c r="A44" s="11" t="s">
        <v>93</v>
      </c>
      <c r="B44" s="12" t="s">
        <v>91</v>
      </c>
      <c r="C44" s="13" t="s">
        <v>94</v>
      </c>
      <c r="D44" s="13" t="s">
        <v>13</v>
      </c>
      <c r="E44" s="14">
        <v>1.91</v>
      </c>
      <c r="F44" s="15">
        <f t="shared" si="0"/>
        <v>2.7456249999999995</v>
      </c>
      <c r="G44" s="13" t="s">
        <v>16</v>
      </c>
      <c r="H44" s="16"/>
      <c r="I44">
        <f t="shared" si="1"/>
        <v>0</v>
      </c>
      <c r="J44" t="str">
        <f t="shared" si="2"/>
        <v/>
      </c>
    </row>
    <row r="45" spans="1:10">
      <c r="A45" s="11" t="s">
        <v>95</v>
      </c>
      <c r="B45" s="12" t="s">
        <v>96</v>
      </c>
      <c r="C45" s="13" t="s">
        <v>97</v>
      </c>
      <c r="D45" s="13" t="s">
        <v>13</v>
      </c>
      <c r="E45" s="14">
        <v>1.3</v>
      </c>
      <c r="F45" s="15">
        <f t="shared" si="0"/>
        <v>1.8687499999999999</v>
      </c>
      <c r="G45" s="13" t="s">
        <v>16</v>
      </c>
      <c r="H45" s="16"/>
      <c r="I45">
        <f t="shared" si="1"/>
        <v>0</v>
      </c>
      <c r="J45" t="str">
        <f t="shared" si="2"/>
        <v/>
      </c>
    </row>
    <row r="46" spans="1:10">
      <c r="A46" s="11"/>
      <c r="B46" s="12" t="s">
        <v>98</v>
      </c>
      <c r="C46" s="13" t="s">
        <v>92</v>
      </c>
      <c r="D46" s="13" t="s">
        <v>13</v>
      </c>
      <c r="E46" s="14">
        <v>4.0999999999999996</v>
      </c>
      <c r="F46" s="15">
        <f t="shared" si="0"/>
        <v>5.8937499999999998</v>
      </c>
      <c r="G46" s="13"/>
      <c r="H46" s="16"/>
      <c r="I46">
        <f t="shared" si="1"/>
        <v>0</v>
      </c>
      <c r="J46" t="str">
        <f t="shared" si="2"/>
        <v/>
      </c>
    </row>
    <row r="47" spans="1:10">
      <c r="A47" s="11" t="s">
        <v>99</v>
      </c>
      <c r="B47" s="12" t="s">
        <v>100</v>
      </c>
      <c r="C47" s="13" t="s">
        <v>19</v>
      </c>
      <c r="D47" s="13" t="s">
        <v>13</v>
      </c>
      <c r="E47" s="14">
        <v>0.79</v>
      </c>
      <c r="F47" s="15">
        <f t="shared" si="0"/>
        <v>1.1356249999999999</v>
      </c>
      <c r="G47" s="13" t="s">
        <v>16</v>
      </c>
      <c r="H47" s="16"/>
      <c r="I47">
        <f t="shared" si="1"/>
        <v>0</v>
      </c>
      <c r="J47" t="str">
        <f t="shared" si="2"/>
        <v/>
      </c>
    </row>
    <row r="48" spans="1:10" ht="11.25" customHeight="1">
      <c r="J48" t="str">
        <f t="shared" si="2"/>
        <v/>
      </c>
    </row>
    <row r="49" spans="1:10" ht="15.75">
      <c r="A49" s="6"/>
      <c r="B49" s="27" t="s">
        <v>101</v>
      </c>
      <c r="C49" s="27"/>
      <c r="D49" s="6"/>
      <c r="E49" s="8"/>
      <c r="F49" s="8"/>
      <c r="G49" s="8"/>
      <c r="H49" s="6"/>
      <c r="J49" t="str">
        <f t="shared" si="2"/>
        <v/>
      </c>
    </row>
    <row r="50" spans="1:10" ht="18">
      <c r="A50" s="9" t="s">
        <v>2</v>
      </c>
      <c r="B50" s="9" t="s">
        <v>3</v>
      </c>
      <c r="C50" s="9" t="s">
        <v>4</v>
      </c>
      <c r="D50" s="9" t="s">
        <v>5</v>
      </c>
      <c r="E50" s="9" t="s">
        <v>6</v>
      </c>
      <c r="F50" s="9" t="s">
        <v>7</v>
      </c>
      <c r="G50" s="10" t="s">
        <v>8</v>
      </c>
      <c r="H50" s="10" t="s">
        <v>9</v>
      </c>
      <c r="J50" t="str">
        <f t="shared" si="2"/>
        <v/>
      </c>
    </row>
    <row r="51" spans="1:10">
      <c r="A51" s="18" t="s">
        <v>102</v>
      </c>
      <c r="B51" s="12" t="s">
        <v>103</v>
      </c>
      <c r="C51" s="13" t="s">
        <v>104</v>
      </c>
      <c r="D51" s="13" t="s">
        <v>13</v>
      </c>
      <c r="E51" s="14">
        <v>1.5</v>
      </c>
      <c r="F51" s="15">
        <f t="shared" ref="F51:F54" si="3">SUM(E51*1.25*1.15)</f>
        <v>2.15625</v>
      </c>
      <c r="G51" s="13" t="s">
        <v>16</v>
      </c>
      <c r="H51" s="16">
        <v>0.04</v>
      </c>
      <c r="I51">
        <f t="shared" si="1"/>
        <v>4</v>
      </c>
      <c r="J51" t="str">
        <f t="shared" si="2"/>
        <v>4% DSCTO + DE 2 UNID.</v>
      </c>
    </row>
    <row r="52" spans="1:10">
      <c r="A52" s="18" t="s">
        <v>105</v>
      </c>
      <c r="B52" s="12" t="s">
        <v>103</v>
      </c>
      <c r="C52" s="13" t="s">
        <v>25</v>
      </c>
      <c r="D52" s="13" t="s">
        <v>13</v>
      </c>
      <c r="E52" s="14">
        <v>2.57</v>
      </c>
      <c r="F52" s="15">
        <f t="shared" si="3"/>
        <v>3.6943749999999995</v>
      </c>
      <c r="G52" s="13" t="s">
        <v>16</v>
      </c>
      <c r="H52" s="16">
        <v>0.04</v>
      </c>
      <c r="I52">
        <f t="shared" si="1"/>
        <v>4</v>
      </c>
      <c r="J52" t="str">
        <f t="shared" si="2"/>
        <v>4% DSCTO + DE 2 UNID.</v>
      </c>
    </row>
    <row r="53" spans="1:10">
      <c r="A53" s="18" t="s">
        <v>140</v>
      </c>
      <c r="B53" s="12" t="s">
        <v>106</v>
      </c>
      <c r="C53" s="13" t="s">
        <v>107</v>
      </c>
      <c r="D53" s="13" t="s">
        <v>13</v>
      </c>
      <c r="E53" s="14">
        <v>25</v>
      </c>
      <c r="F53" s="15">
        <f t="shared" si="3"/>
        <v>35.9375</v>
      </c>
      <c r="G53" s="13"/>
      <c r="H53" s="16"/>
      <c r="I53">
        <f t="shared" si="1"/>
        <v>0</v>
      </c>
      <c r="J53" t="str">
        <f t="shared" si="2"/>
        <v/>
      </c>
    </row>
    <row r="54" spans="1:10">
      <c r="A54" s="18" t="s">
        <v>108</v>
      </c>
      <c r="B54" s="12" t="s">
        <v>109</v>
      </c>
      <c r="C54" s="13" t="s">
        <v>22</v>
      </c>
      <c r="D54" s="13" t="s">
        <v>110</v>
      </c>
      <c r="E54" s="14">
        <v>3.9</v>
      </c>
      <c r="F54" s="15">
        <f t="shared" si="3"/>
        <v>5.6062499999999993</v>
      </c>
      <c r="G54" s="13" t="s">
        <v>16</v>
      </c>
      <c r="H54" s="16">
        <v>0.04</v>
      </c>
      <c r="I54">
        <f t="shared" si="1"/>
        <v>4</v>
      </c>
      <c r="J54" t="str">
        <f t="shared" si="2"/>
        <v>4% DSCTO + DE 2 UNID.</v>
      </c>
    </row>
    <row r="55" spans="1:10" ht="10.5" customHeight="1">
      <c r="C55" s="19"/>
      <c r="D55" s="19"/>
      <c r="E55" s="19"/>
      <c r="F55" s="19"/>
      <c r="J55" t="str">
        <f t="shared" si="2"/>
        <v/>
      </c>
    </row>
    <row r="56" spans="1:10" ht="15.75">
      <c r="A56" s="6"/>
      <c r="B56" s="27" t="s">
        <v>111</v>
      </c>
      <c r="C56" s="27"/>
      <c r="D56" s="6"/>
      <c r="E56" s="8"/>
      <c r="F56" s="8"/>
      <c r="G56" s="8"/>
      <c r="H56" s="6"/>
      <c r="J56" t="str">
        <f t="shared" si="2"/>
        <v/>
      </c>
    </row>
    <row r="57" spans="1:10" ht="18">
      <c r="A57" s="9" t="s">
        <v>2</v>
      </c>
      <c r="B57" s="9" t="s">
        <v>3</v>
      </c>
      <c r="C57" s="9" t="s">
        <v>4</v>
      </c>
      <c r="D57" s="9" t="s">
        <v>5</v>
      </c>
      <c r="E57" s="9" t="s">
        <v>6</v>
      </c>
      <c r="F57" s="9" t="s">
        <v>7</v>
      </c>
      <c r="G57" s="10" t="s">
        <v>8</v>
      </c>
      <c r="H57" s="10" t="s">
        <v>9</v>
      </c>
      <c r="J57" t="str">
        <f t="shared" si="2"/>
        <v/>
      </c>
    </row>
    <row r="58" spans="1:10" ht="22.5">
      <c r="A58" s="11" t="s">
        <v>112</v>
      </c>
      <c r="B58" s="12" t="s">
        <v>113</v>
      </c>
      <c r="C58" s="13" t="s">
        <v>114</v>
      </c>
      <c r="D58" s="13" t="s">
        <v>13</v>
      </c>
      <c r="E58" s="14">
        <v>7.5</v>
      </c>
      <c r="F58" s="15">
        <f t="shared" ref="F58:F65" si="4">SUM(E58*1.25*1.15)</f>
        <v>10.78125</v>
      </c>
      <c r="G58" s="13" t="s">
        <v>16</v>
      </c>
      <c r="H58" s="16">
        <v>0.04</v>
      </c>
      <c r="I58">
        <f t="shared" si="1"/>
        <v>4</v>
      </c>
      <c r="J58" t="str">
        <f t="shared" si="2"/>
        <v>4% DSCTO + DE 2 UNID.</v>
      </c>
    </row>
    <row r="59" spans="1:10">
      <c r="A59" s="11" t="s">
        <v>115</v>
      </c>
      <c r="B59" s="12" t="s">
        <v>116</v>
      </c>
      <c r="C59" s="13" t="s">
        <v>117</v>
      </c>
      <c r="D59" s="13" t="s">
        <v>118</v>
      </c>
      <c r="E59" s="14">
        <v>19.8</v>
      </c>
      <c r="F59" s="15">
        <f t="shared" si="4"/>
        <v>28.462499999999999</v>
      </c>
      <c r="G59" s="13" t="s">
        <v>16</v>
      </c>
      <c r="H59" s="16">
        <v>0.04</v>
      </c>
      <c r="I59">
        <f t="shared" si="1"/>
        <v>4</v>
      </c>
      <c r="J59" t="str">
        <f t="shared" si="2"/>
        <v>4% DSCTO + DE 2 UNID.</v>
      </c>
    </row>
    <row r="60" spans="1:10" ht="14.25" customHeight="1">
      <c r="A60" s="20" t="s">
        <v>119</v>
      </c>
      <c r="B60" s="21" t="s">
        <v>120</v>
      </c>
      <c r="C60" s="22" t="s">
        <v>121</v>
      </c>
      <c r="D60" s="22" t="s">
        <v>13</v>
      </c>
      <c r="E60" s="23">
        <v>2.15</v>
      </c>
      <c r="F60" s="15">
        <f t="shared" si="4"/>
        <v>3.0906249999999997</v>
      </c>
      <c r="G60" s="22" t="s">
        <v>16</v>
      </c>
      <c r="H60" s="24"/>
      <c r="I60">
        <f t="shared" si="1"/>
        <v>0</v>
      </c>
      <c r="J60" t="str">
        <f t="shared" si="2"/>
        <v/>
      </c>
    </row>
    <row r="61" spans="1:10">
      <c r="A61" s="20" t="s">
        <v>122</v>
      </c>
      <c r="B61" s="21" t="s">
        <v>123</v>
      </c>
      <c r="C61" s="22" t="s">
        <v>121</v>
      </c>
      <c r="D61" s="22" t="s">
        <v>13</v>
      </c>
      <c r="E61" s="23">
        <v>2.15</v>
      </c>
      <c r="F61" s="15">
        <f t="shared" si="4"/>
        <v>3.0906249999999997</v>
      </c>
      <c r="G61" s="22" t="s">
        <v>16</v>
      </c>
      <c r="H61" s="24"/>
      <c r="I61">
        <f t="shared" si="1"/>
        <v>0</v>
      </c>
      <c r="J61" t="str">
        <f t="shared" si="2"/>
        <v/>
      </c>
    </row>
    <row r="62" spans="1:10">
      <c r="A62" s="11" t="s">
        <v>124</v>
      </c>
      <c r="B62" s="12" t="s">
        <v>125</v>
      </c>
      <c r="C62" s="13" t="s">
        <v>22</v>
      </c>
      <c r="D62" s="13" t="s">
        <v>126</v>
      </c>
      <c r="E62" s="14">
        <v>9</v>
      </c>
      <c r="F62" s="15">
        <v>13</v>
      </c>
      <c r="G62" s="22" t="s">
        <v>16</v>
      </c>
      <c r="H62" s="24">
        <v>0.04</v>
      </c>
      <c r="I62">
        <f t="shared" si="1"/>
        <v>4</v>
      </c>
      <c r="J62" t="str">
        <f t="shared" si="2"/>
        <v>4% DSCTO + DE 2 UNID.</v>
      </c>
    </row>
    <row r="63" spans="1:10">
      <c r="A63" s="11" t="s">
        <v>127</v>
      </c>
      <c r="B63" s="12" t="s">
        <v>128</v>
      </c>
      <c r="C63" s="13" t="s">
        <v>22</v>
      </c>
      <c r="D63" s="13" t="s">
        <v>126</v>
      </c>
      <c r="E63" s="14">
        <v>10</v>
      </c>
      <c r="F63" s="15">
        <v>14.5</v>
      </c>
      <c r="G63" s="22" t="s">
        <v>16</v>
      </c>
      <c r="H63" s="24">
        <v>0.04</v>
      </c>
      <c r="I63">
        <f t="shared" si="1"/>
        <v>4</v>
      </c>
      <c r="J63" t="str">
        <f t="shared" si="2"/>
        <v>4% DSCTO + DE 2 UNID.</v>
      </c>
    </row>
    <row r="64" spans="1:10">
      <c r="A64" s="11" t="s">
        <v>129</v>
      </c>
      <c r="B64" s="12" t="s">
        <v>130</v>
      </c>
      <c r="C64" s="13" t="s">
        <v>131</v>
      </c>
      <c r="D64" s="13" t="s">
        <v>13</v>
      </c>
      <c r="E64" s="14">
        <v>2.36</v>
      </c>
      <c r="F64" s="15">
        <f t="shared" si="4"/>
        <v>3.3924999999999996</v>
      </c>
      <c r="G64" s="13" t="s">
        <v>16</v>
      </c>
      <c r="H64" s="16">
        <v>0.04</v>
      </c>
      <c r="I64">
        <f t="shared" si="1"/>
        <v>4</v>
      </c>
      <c r="J64" t="str">
        <f t="shared" si="2"/>
        <v>4% DSCTO + DE 2 UNID.</v>
      </c>
    </row>
    <row r="65" spans="1:10">
      <c r="A65" s="11" t="s">
        <v>132</v>
      </c>
      <c r="B65" s="12" t="s">
        <v>133</v>
      </c>
      <c r="C65" s="13" t="s">
        <v>131</v>
      </c>
      <c r="D65" s="13" t="s">
        <v>134</v>
      </c>
      <c r="E65" s="14">
        <v>9.9499999999999993</v>
      </c>
      <c r="F65" s="15">
        <f t="shared" si="4"/>
        <v>14.303125</v>
      </c>
      <c r="G65" s="13" t="s">
        <v>16</v>
      </c>
      <c r="H65" s="16">
        <v>0.04</v>
      </c>
      <c r="I65">
        <f t="shared" si="1"/>
        <v>4</v>
      </c>
      <c r="J65" t="str">
        <f t="shared" si="2"/>
        <v>4% DSCTO + DE 2 UNID.</v>
      </c>
    </row>
    <row r="67" spans="1:10">
      <c r="B67" s="25" t="s">
        <v>141</v>
      </c>
    </row>
  </sheetData>
  <mergeCells count="3">
    <mergeCell ref="A2:H2"/>
    <mergeCell ref="B49:C49"/>
    <mergeCell ref="B56:C56"/>
  </mergeCells>
  <pageMargins left="0.70866141732283472" right="0.70866141732283472" top="0.94488188976377963" bottom="0.94488188976377963" header="0.31496062992125984" footer="0.31496062992125984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Antonio</cp:lastModifiedBy>
  <cp:lastPrinted>2024-11-11T20:59:21Z</cp:lastPrinted>
  <dcterms:created xsi:type="dcterms:W3CDTF">2024-01-10T15:37:15Z</dcterms:created>
  <dcterms:modified xsi:type="dcterms:W3CDTF">2024-12-20T13:24:01Z</dcterms:modified>
</cp:coreProperties>
</file>