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nio\Desktop\Proyecto Vue\exportarExcelVue\public\excelProductos\"/>
    </mc:Choice>
  </mc:AlternateContent>
  <xr:revisionPtr revIDLastSave="0" documentId="13_ncr:1_{A4809569-FA46-4478-A9DE-D2EBE89E9063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1" l="1"/>
  <c r="J62" i="1"/>
  <c r="J63" i="1"/>
  <c r="J64" i="1"/>
  <c r="J65" i="1"/>
  <c r="J66" i="1"/>
  <c r="J67" i="1"/>
  <c r="J68" i="1"/>
  <c r="J72" i="1"/>
  <c r="J73" i="1"/>
  <c r="J74" i="1"/>
  <c r="J75" i="1"/>
  <c r="J76" i="1"/>
  <c r="J77" i="1"/>
  <c r="J78" i="1"/>
  <c r="J79" i="1"/>
  <c r="J80" i="1"/>
  <c r="J81" i="1"/>
  <c r="J82" i="1"/>
  <c r="I65" i="1"/>
  <c r="I66" i="1"/>
  <c r="I67" i="1"/>
  <c r="I68" i="1"/>
  <c r="I72" i="1"/>
  <c r="I73" i="1"/>
  <c r="I74" i="1"/>
  <c r="I78" i="1"/>
  <c r="I79" i="1"/>
  <c r="I80" i="1"/>
  <c r="I8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J5" i="1"/>
  <c r="I5" i="1"/>
</calcChain>
</file>

<file path=xl/sharedStrings.xml><?xml version="1.0" encoding="utf-8"?>
<sst xmlns="http://schemas.openxmlformats.org/spreadsheetml/2006/main" count="361" uniqueCount="222">
  <si>
    <t>LISTA DE PRECIOS</t>
  </si>
  <si>
    <t>FARMAYALA</t>
  </si>
  <si>
    <t>COD.</t>
  </si>
  <si>
    <t>NOMBRE COMERCIAL</t>
  </si>
  <si>
    <t>PRESENT.</t>
  </si>
  <si>
    <t>NOMBRE GENERICO</t>
  </si>
  <si>
    <t>Q.F.</t>
  </si>
  <si>
    <t>P.V.P</t>
  </si>
  <si>
    <t>BONIFICACION</t>
  </si>
  <si>
    <t>50030</t>
  </si>
  <si>
    <t>COPLAN AMPOLLA 10MG</t>
  </si>
  <si>
    <t>CAJA  x 5</t>
  </si>
  <si>
    <t>METOCLOPRAMIDA HCL</t>
  </si>
  <si>
    <t>12+1</t>
  </si>
  <si>
    <t>50016</t>
  </si>
  <si>
    <t>COPLAN 10MG TABLETA</t>
  </si>
  <si>
    <t>CAJA x 20</t>
  </si>
  <si>
    <t>50026</t>
  </si>
  <si>
    <t>CLODOPAN 2.6MG GOTAS</t>
  </si>
  <si>
    <t>30ML</t>
  </si>
  <si>
    <t>34560</t>
  </si>
  <si>
    <t xml:space="preserve">CLODOPAN GAS TABLETA RECUBIERTA </t>
  </si>
  <si>
    <t>CAJA X 20</t>
  </si>
  <si>
    <t xml:space="preserve">METOCLOPRAMIDA + SIMETICONA </t>
  </si>
  <si>
    <t>34807</t>
  </si>
  <si>
    <t>DEFLOXIL 5/0.25MG JARABE</t>
  </si>
  <si>
    <t>60ML</t>
  </si>
  <si>
    <t xml:space="preserve">LORATADINA+BETAMETASONA </t>
  </si>
  <si>
    <t>34806</t>
  </si>
  <si>
    <t>DEFLOXIL 5/0.25MG TABLETA RECUBIERTA</t>
  </si>
  <si>
    <t>CAJA x 10</t>
  </si>
  <si>
    <t>50043</t>
  </si>
  <si>
    <t>DIGERIL SUSPENSION</t>
  </si>
  <si>
    <t>200ML</t>
  </si>
  <si>
    <t>MALGADRATO SIMETICONA</t>
  </si>
  <si>
    <t>50005</t>
  </si>
  <si>
    <t>DIGERIL TABLETA MASTICABLE</t>
  </si>
  <si>
    <t>CAJA x 30</t>
  </si>
  <si>
    <t>50010</t>
  </si>
  <si>
    <t>50034</t>
  </si>
  <si>
    <t>DIGESTOTAL FORTE CÁPSULA</t>
  </si>
  <si>
    <t>50038</t>
  </si>
  <si>
    <t>DRENAFLEN SUSPENSION 1.5GR</t>
  </si>
  <si>
    <t>100 ML</t>
  </si>
  <si>
    <t xml:space="preserve">ACETILCISTEINA </t>
  </si>
  <si>
    <t>50048</t>
  </si>
  <si>
    <t>DRENAFLEN FORTE SUSP 3GR</t>
  </si>
  <si>
    <t>50014</t>
  </si>
  <si>
    <t>FLUIMUCIL 300MG AMPOLLA</t>
  </si>
  <si>
    <t>CAJA x 5</t>
  </si>
  <si>
    <t>N-ACETILCISTEINA</t>
  </si>
  <si>
    <t>50002</t>
  </si>
  <si>
    <t>FLUMUCIL 600MG TABLETA EFERVE</t>
  </si>
  <si>
    <t>50001</t>
  </si>
  <si>
    <t>FLUIMUCIL ORAL INF 100MG SOBRE</t>
  </si>
  <si>
    <t>50018</t>
  </si>
  <si>
    <t>FLUIMUCIL ORAL 200MG SOBRE **</t>
  </si>
  <si>
    <t>CAJA x 60</t>
  </si>
  <si>
    <t>50017</t>
  </si>
  <si>
    <t>FORTIC-HEM GOTAS</t>
  </si>
  <si>
    <t>MULTIVITAMINAS + MINERALES</t>
  </si>
  <si>
    <t>50011</t>
  </si>
  <si>
    <t>FORTIC-HEM JARABE **</t>
  </si>
  <si>
    <t>120ML</t>
  </si>
  <si>
    <t>50066</t>
  </si>
  <si>
    <t>INMUNOPUL 75MG CAPSULAS</t>
  </si>
  <si>
    <t>OSELTAMIVIR</t>
  </si>
  <si>
    <t>50067</t>
  </si>
  <si>
    <t>ITAL-LOPRIT 200MG/50MG TAB RECUBI</t>
  </si>
  <si>
    <t>CAJA X 60</t>
  </si>
  <si>
    <t>LOPINAVIR+RITONAVIR</t>
  </si>
  <si>
    <t>50065</t>
  </si>
  <si>
    <t>ITALFUR 125MG/5ML SUSPENSION</t>
  </si>
  <si>
    <t>70ML</t>
  </si>
  <si>
    <t>CEFUROXIMA</t>
  </si>
  <si>
    <t>50062</t>
  </si>
  <si>
    <t>MONUROL 3 GR SOBRE</t>
  </si>
  <si>
    <t>CAJA X 1</t>
  </si>
  <si>
    <t xml:space="preserve">FOSFOCINA </t>
  </si>
  <si>
    <t>50013</t>
  </si>
  <si>
    <t>NIFURYL RETARD 100MG CAPSULA</t>
  </si>
  <si>
    <t>CAJA X 30</t>
  </si>
  <si>
    <t>NITROFURANTOINA</t>
  </si>
  <si>
    <t>50004</t>
  </si>
  <si>
    <t>OTOZAMBON GOTAS OTICAS</t>
  </si>
  <si>
    <t>8ML</t>
  </si>
  <si>
    <t>NEOMICI, POLIMIXI, LIDOCAINA</t>
  </si>
  <si>
    <t>50068</t>
  </si>
  <si>
    <t>SIMBALINA 200MG TABLETAS RECUBI</t>
  </si>
  <si>
    <t>HIDROXICLOROQUINA</t>
  </si>
  <si>
    <t>01136</t>
  </si>
  <si>
    <t>TUSSOLVINA FORTE CAPSULAS</t>
  </si>
  <si>
    <t>DEXTROMETORFANO+GUAIFENESINA+CLORFENIRAMINA</t>
  </si>
  <si>
    <t>01133</t>
  </si>
  <si>
    <t>TUSSOLVINA JARABE</t>
  </si>
  <si>
    <t>DETROMETOR GUIFENESINA</t>
  </si>
  <si>
    <t>6+1 10+2</t>
  </si>
  <si>
    <t>50007</t>
  </si>
  <si>
    <t>TUSSOLVINA FORTE JARABE</t>
  </si>
  <si>
    <t>50039</t>
  </si>
  <si>
    <t>URFAMYCIN 1.5G</t>
  </si>
  <si>
    <t>TIAFENICOL EXCP 1.5G</t>
  </si>
  <si>
    <t>50028</t>
  </si>
  <si>
    <t>URFAMYCIN 250MG/5ML</t>
  </si>
  <si>
    <t>TIAFENICOL</t>
  </si>
  <si>
    <t>URFAMYCIN 500 mg CAPSULAS</t>
  </si>
  <si>
    <t>NATURE'S GARDEN</t>
  </si>
  <si>
    <t>PROMOCION</t>
  </si>
  <si>
    <t>02672</t>
  </si>
  <si>
    <t>ECUAMIEL JARABE</t>
  </si>
  <si>
    <t>PROPO, EUCALIPTO, MIEL, ABEJA</t>
  </si>
  <si>
    <t>02673</t>
  </si>
  <si>
    <t>HEPALIVE  FORTE CAPSULAS</t>
  </si>
  <si>
    <t>CAJA x 40</t>
  </si>
  <si>
    <t>COENZIMA Q10</t>
  </si>
  <si>
    <t>9213</t>
  </si>
  <si>
    <t>INSOCAPS CAPSULAS</t>
  </si>
  <si>
    <t>VALERIANA Y LUPULO</t>
  </si>
  <si>
    <t>7905</t>
  </si>
  <si>
    <t>VITAMINA D 3 SOFT GELS</t>
  </si>
  <si>
    <t>VITAMINA D3</t>
  </si>
  <si>
    <t>PRODUCTO CON IVA (**)</t>
  </si>
  <si>
    <t>PRESENT</t>
  </si>
  <si>
    <t>DSCTO.  2 U</t>
  </si>
  <si>
    <t>02459</t>
  </si>
  <si>
    <t>CIRUELAX JALEA</t>
  </si>
  <si>
    <t>150 GR</t>
  </si>
  <si>
    <t>HOJAS DE CASSIA ANGUSTIFOLIZ Y ACU</t>
  </si>
  <si>
    <t>02471</t>
  </si>
  <si>
    <t>CIRUELAX FORTE COMPRIMIDOS</t>
  </si>
  <si>
    <t>CAJA X 24</t>
  </si>
  <si>
    <t>02847</t>
  </si>
  <si>
    <t>CIRUELAX MINI TAB</t>
  </si>
  <si>
    <t>5+1   10+2</t>
  </si>
  <si>
    <t>QF.2</t>
  </si>
  <si>
    <t>50006</t>
  </si>
  <si>
    <t>100ML</t>
  </si>
  <si>
    <t>7+1 12+2</t>
  </si>
  <si>
    <t>CAJA X 100</t>
  </si>
  <si>
    <t>20128</t>
  </si>
  <si>
    <t>20129</t>
  </si>
  <si>
    <t>CAJA X 3</t>
  </si>
  <si>
    <t>FLUMUCIL ANTIBIOTIC  500MG VIALES</t>
  </si>
  <si>
    <t>20131</t>
  </si>
  <si>
    <t>GASTINA 25MG TABLETA</t>
  </si>
  <si>
    <t xml:space="preserve">CAJA X 20 </t>
  </si>
  <si>
    <t>LEVOSULPIRIDE</t>
  </si>
  <si>
    <t>20132</t>
  </si>
  <si>
    <t xml:space="preserve">LACTASA </t>
  </si>
  <si>
    <t>LACTFLAT 9000 FCC</t>
  </si>
  <si>
    <t>20133</t>
  </si>
  <si>
    <t>RINOFLUIMUCIL SOLUCIÓN NASAL</t>
  </si>
  <si>
    <t>10ML</t>
  </si>
  <si>
    <t>ACETILCISTEÍNA + SULFATO DE TUAMINOHEPTANO</t>
  </si>
  <si>
    <t>20172</t>
  </si>
  <si>
    <t>20136</t>
  </si>
  <si>
    <t>15 ML</t>
  </si>
  <si>
    <t>SIMETICONA</t>
  </si>
  <si>
    <t>SIMETIDIG 100MG/ML GOTAS</t>
  </si>
  <si>
    <t xml:space="preserve">ITALFUR 250ML/5ML SUSPENSION </t>
  </si>
  <si>
    <t>20138</t>
  </si>
  <si>
    <t>ITALFUR 500MG TABLETA</t>
  </si>
  <si>
    <t>CAJA X 10</t>
  </si>
  <si>
    <t>20139</t>
  </si>
  <si>
    <t>TUSSOLVINA FIT JARABE</t>
  </si>
  <si>
    <t>DIGESTOTAL PANCREATICO CAPSULAS</t>
  </si>
  <si>
    <t>DIGESTOTAL BILIAR  CAPSULAS</t>
  </si>
  <si>
    <t>DEFLOXIL JARABE</t>
  </si>
  <si>
    <t>DEFLOXIL TABLETA REC</t>
  </si>
  <si>
    <t>02751</t>
  </si>
  <si>
    <t>50029</t>
  </si>
  <si>
    <t>50031</t>
  </si>
  <si>
    <t>FLURITOX CÁPSULA</t>
  </si>
  <si>
    <t>SINGRIPAL TABLETA</t>
  </si>
  <si>
    <t>SINGRIPAL SOBRES</t>
  </si>
  <si>
    <t>CAJA X 102</t>
  </si>
  <si>
    <t>ACETA+PSEUDO+CLORFE+DEXTR</t>
  </si>
  <si>
    <t>FLURITOX F JARABE</t>
  </si>
  <si>
    <t>FLURITOX F GOTAS</t>
  </si>
  <si>
    <t>20118</t>
  </si>
  <si>
    <t>20119</t>
  </si>
  <si>
    <t>DIGESTOTAL MULTIENZIMAS CÀPSULA</t>
  </si>
  <si>
    <t>20122</t>
  </si>
  <si>
    <t>20123</t>
  </si>
  <si>
    <t>NIFURYL 25MG SUSPENSION</t>
  </si>
  <si>
    <t>FONAZIL 100MG CÁPSULA</t>
  </si>
  <si>
    <t xml:space="preserve">FLUIMUCIL 100MG/5ML JARABE </t>
  </si>
  <si>
    <t>FLURITOX F CÁPSULA</t>
  </si>
  <si>
    <t xml:space="preserve">500017   </t>
  </si>
  <si>
    <t>CAJAX 20</t>
  </si>
  <si>
    <t>CLONIXINATO DE LISINA 125MG +PROPINOX CLORHIDRATO 10MG</t>
  </si>
  <si>
    <t>MOPINAL GOTAS SOLUCIÓN ORAL</t>
  </si>
  <si>
    <t>20ML</t>
  </si>
  <si>
    <t>PROPINOX CLORHIDRATO 10MG/ML</t>
  </si>
  <si>
    <t>20220</t>
  </si>
  <si>
    <t>20219</t>
  </si>
  <si>
    <t>MOPINAL COMPUESTA TABLETA RECUBIERTA</t>
  </si>
  <si>
    <t xml:space="preserve">PANCREATINA PREMIUM 148MG+SIMETICONA 40MG PANCREATINA PREMIUM 148MG+SIMETICONA 40MG PANCREATINA PREMIUM 4MG+SIMETICONA 80MG </t>
  </si>
  <si>
    <t>FENILEFRINA10MG + CETIRIZINA 5MG + ACETAMINOFEN 500MG</t>
  </si>
  <si>
    <t>SIMETICONA 21MG+PEPSINA 25MG                 SIMETICONA 21MG + PAPAINA 50MG +DIASTASA 15MG                                                                 SIMETICONA 21MG +LIPASA PANCREATICA 13MG+CELULASA 15MG +PANCREATINA 55MG</t>
  </si>
  <si>
    <t>SIMETICONA 7MG+PEPSINA 30MG                     SIMETICONA 7MG + PAPAINA 50MG +DIASTASA 15MG                                                                 SIMETICONA 7MG +LIPASA PANCREATICA 13MG+CELULASA 15MG +PANCREATINA 55MG</t>
  </si>
  <si>
    <t>PEPSINA 0,0250G + PAPAINA 0,05G                          DIASTASA 0,015G +LIPASA PANCREATICA 0,013G CELULASA 0,015G+ PANCREATINA 0,055G</t>
  </si>
  <si>
    <t>CETIRIZINA 5MG  + PSEUDOEFEFRNA 60MG + ACETAMINOFEN 500MG</t>
  </si>
  <si>
    <t>CETIRIZINA 5MG  +FENILEFRINA 15MG ACETAMINOFEN 325MG</t>
  </si>
  <si>
    <t>CETIRIZINA 1MG + FENILEFRINA 2MG ACETAMINOFEN 100MG</t>
  </si>
  <si>
    <t>FLURITOX  JARABE</t>
  </si>
  <si>
    <t>FLURITOX GOTAS</t>
  </si>
  <si>
    <t>02758</t>
  </si>
  <si>
    <t>02750</t>
  </si>
  <si>
    <t>CETIRIZINA 1MG  + PSEUDOEFEFRNA 15MG + ACETAMINOFEN 100MG</t>
  </si>
  <si>
    <t>CETIRIZINA 5MG  + PSEUDOEFEFRNA 15MG + ACETAMINOFEN 325MG</t>
  </si>
  <si>
    <t>20117</t>
  </si>
  <si>
    <t>LABORATORIOS GILBERT</t>
  </si>
  <si>
    <t>MARIMER HYPERTONIC SPRAY NASAL</t>
  </si>
  <si>
    <t xml:space="preserve">AGUA MARINA </t>
  </si>
  <si>
    <t>MARIMER ISOTONIC  SPRAY NASAL</t>
  </si>
  <si>
    <t>MARIMER HYPERTONIC BABY SPRAY NASAL</t>
  </si>
  <si>
    <t>QUITO, 29 DE OCTUBRE DEL  2024</t>
  </si>
  <si>
    <t>8941</t>
  </si>
  <si>
    <t>8942</t>
  </si>
  <si>
    <t>20266</t>
  </si>
  <si>
    <t>DESCT + 2 UNID.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</si>
</sst>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(&quot;$&quot;\ * #,##0.00_);_(&quot;$&quot;\ * \(#,##0.00\);_(&quot;$&quot;\ * &quot;-&quot;??_);_(@_)"/>
  </numFmts>
  <fonts count="19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u/>
      <sz val="16"/>
      <color rgb="FFFF0000"/>
      <name val="Arial"/>
      <family val="2"/>
    </font>
    <font>
      <sz val="8"/>
      <name val="Arial"/>
      <family val="2"/>
    </font>
    <font>
      <b/>
      <u/>
      <sz val="14"/>
      <color rgb="FFFF0000"/>
      <name val="Arial"/>
      <family val="2"/>
    </font>
    <font>
      <sz val="12"/>
      <name val="Arial"/>
      <family val="2"/>
    </font>
    <font>
      <b/>
      <sz val="9"/>
      <color rgb="FF003399"/>
      <name val="Arial"/>
      <family val="2"/>
    </font>
    <font>
      <b/>
      <u/>
      <sz val="9"/>
      <color rgb="FF003399"/>
      <name val="Arial"/>
      <family val="2"/>
    </font>
    <font>
      <sz val="6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rgb="FF003399"/>
      <name val="Arial MT"/>
      <charset val="134"/>
    </font>
    <font>
      <b/>
      <sz val="10"/>
      <color rgb="FF00339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MT"/>
      <charset val="134"/>
    </font>
    <font>
      <sz val="8"/>
      <color theme="1"/>
      <name val="Arial"/>
      <family val="2"/>
    </font>
    <font>
      <sz val="7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77111117893"/>
      </right>
      <top style="medium">
        <color theme="0" tint="-0.24994659260841701"/>
      </top>
      <bottom style="medium">
        <color theme="0" tint="-0.249977111117893"/>
      </bottom>
      <diagonal/>
    </border>
    <border>
      <left style="thin">
        <color theme="0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77111117893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medium">
        <color theme="0" tint="-0.249977111117893"/>
      </bottom>
      <diagonal/>
    </border>
  </borders>
  <cellStyleXfs count="12">
    <xf numFmtId="0" fontId="0" fillId="0" borderId="0"/>
    <xf numFmtId="9" fontId="12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7" applyFont="1" applyAlignment="1">
      <alignment horizontal="center"/>
    </xf>
    <xf numFmtId="0" fontId="4" fillId="0" borderId="0" xfId="7" applyFont="1"/>
    <xf numFmtId="0" fontId="5" fillId="0" borderId="0" xfId="7" applyFont="1"/>
    <xf numFmtId="0" fontId="5" fillId="0" borderId="0" xfId="7" applyFont="1" applyAlignment="1">
      <alignment horizontal="center"/>
    </xf>
    <xf numFmtId="0" fontId="6" fillId="2" borderId="1" xfId="7" applyFont="1" applyFill="1" applyBorder="1" applyAlignment="1">
      <alignment horizontal="center" vertical="center"/>
    </xf>
    <xf numFmtId="0" fontId="6" fillId="2" borderId="1" xfId="7" applyFont="1" applyFill="1" applyBorder="1" applyAlignment="1">
      <alignment vertical="center"/>
    </xf>
    <xf numFmtId="2" fontId="6" fillId="2" borderId="1" xfId="7" applyNumberFormat="1" applyFont="1" applyFill="1" applyBorder="1" applyAlignment="1">
      <alignment horizontal="center" vertical="center"/>
    </xf>
    <xf numFmtId="2" fontId="6" fillId="2" borderId="1" xfId="7" applyNumberFormat="1" applyFont="1" applyFill="1" applyBorder="1" applyAlignment="1">
      <alignment horizontal="center" vertical="center" wrapText="1"/>
    </xf>
    <xf numFmtId="49" fontId="3" fillId="0" borderId="1" xfId="7" applyNumberFormat="1" applyFont="1" applyBorder="1" applyAlignment="1">
      <alignment horizontal="center"/>
    </xf>
    <xf numFmtId="0" fontId="3" fillId="0" borderId="1" xfId="7" applyFont="1" applyBorder="1"/>
    <xf numFmtId="0" fontId="3" fillId="0" borderId="1" xfId="7" applyFont="1" applyBorder="1" applyAlignment="1">
      <alignment horizontal="center"/>
    </xf>
    <xf numFmtId="4" fontId="3" fillId="0" borderId="1" xfId="9" applyNumberFormat="1" applyFont="1" applyBorder="1" applyAlignment="1">
      <alignment horizontal="center" vertical="center"/>
    </xf>
    <xf numFmtId="0" fontId="3" fillId="0" borderId="1" xfId="9" applyFont="1" applyBorder="1"/>
    <xf numFmtId="0" fontId="3" fillId="0" borderId="1" xfId="9" applyFont="1" applyBorder="1" applyAlignment="1">
      <alignment horizontal="center"/>
    </xf>
    <xf numFmtId="9" fontId="3" fillId="0" borderId="1" xfId="1" applyFont="1" applyBorder="1" applyAlignment="1">
      <alignment horizontal="center" vertical="center"/>
    </xf>
    <xf numFmtId="4" fontId="3" fillId="0" borderId="1" xfId="7" applyNumberFormat="1" applyFont="1" applyBorder="1" applyAlignment="1">
      <alignment horizontal="center"/>
    </xf>
    <xf numFmtId="49" fontId="3" fillId="0" borderId="2" xfId="7" applyNumberFormat="1" applyFont="1" applyBorder="1" applyAlignment="1">
      <alignment horizontal="center"/>
    </xf>
    <xf numFmtId="0" fontId="3" fillId="0" borderId="2" xfId="9" applyFont="1" applyBorder="1"/>
    <xf numFmtId="0" fontId="3" fillId="0" borderId="2" xfId="9" applyFont="1" applyBorder="1" applyAlignment="1">
      <alignment horizontal="center"/>
    </xf>
    <xf numFmtId="0" fontId="3" fillId="0" borderId="2" xfId="7" applyFont="1" applyBorder="1"/>
    <xf numFmtId="4" fontId="3" fillId="0" borderId="2" xfId="9" applyNumberFormat="1" applyFont="1" applyBorder="1" applyAlignment="1">
      <alignment horizontal="center" vertical="center"/>
    </xf>
    <xf numFmtId="49" fontId="3" fillId="0" borderId="3" xfId="7" applyNumberFormat="1" applyFont="1" applyBorder="1" applyAlignment="1">
      <alignment horizontal="center"/>
    </xf>
    <xf numFmtId="0" fontId="3" fillId="0" borderId="3" xfId="9" applyFont="1" applyBorder="1"/>
    <xf numFmtId="0" fontId="3" fillId="0" borderId="3" xfId="9" applyFont="1" applyBorder="1" applyAlignment="1">
      <alignment horizontal="center"/>
    </xf>
    <xf numFmtId="0" fontId="3" fillId="0" borderId="3" xfId="7" applyFont="1" applyBorder="1"/>
    <xf numFmtId="4" fontId="3" fillId="0" borderId="3" xfId="9" applyNumberFormat="1" applyFont="1" applyBorder="1" applyAlignment="1">
      <alignment horizontal="center" vertical="center"/>
    </xf>
    <xf numFmtId="49" fontId="3" fillId="0" borderId="0" xfId="7" applyNumberFormat="1" applyFont="1" applyAlignment="1">
      <alignment horizontal="center"/>
    </xf>
    <xf numFmtId="0" fontId="3" fillId="0" borderId="0" xfId="7" applyFont="1"/>
    <xf numFmtId="4" fontId="3" fillId="0" borderId="0" xfId="9" applyNumberFormat="1" applyFont="1" applyAlignment="1">
      <alignment horizontal="center" vertical="center"/>
    </xf>
    <xf numFmtId="0" fontId="4" fillId="0" borderId="4" xfId="7" applyFont="1" applyBorder="1" applyAlignment="1">
      <alignment horizontal="left"/>
    </xf>
    <xf numFmtId="2" fontId="7" fillId="2" borderId="1" xfId="7" applyNumberFormat="1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8" applyFont="1" applyAlignment="1">
      <alignment horizontal="left"/>
    </xf>
    <xf numFmtId="49" fontId="10" fillId="2" borderId="1" xfId="7" applyNumberFormat="1" applyFont="1" applyFill="1" applyBorder="1" applyAlignment="1">
      <alignment vertical="center"/>
    </xf>
    <xf numFmtId="0" fontId="11" fillId="2" borderId="1" xfId="7" applyFont="1" applyFill="1" applyBorder="1" applyAlignment="1">
      <alignment horizontal="center" vertical="center"/>
    </xf>
    <xf numFmtId="0" fontId="11" fillId="2" borderId="1" xfId="7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39" fontId="3" fillId="0" borderId="1" xfId="0" applyNumberFormat="1" applyFont="1" applyBorder="1" applyAlignment="1">
      <alignment horizontal="center"/>
    </xf>
    <xf numFmtId="9" fontId="3" fillId="0" borderId="3" xfId="1" applyFont="1" applyBorder="1" applyAlignment="1">
      <alignment horizontal="center" vertical="center"/>
    </xf>
    <xf numFmtId="9" fontId="5" fillId="0" borderId="0" xfId="1" applyFont="1"/>
    <xf numFmtId="9" fontId="6" fillId="2" borderId="1" xfId="1" applyFont="1" applyFill="1" applyBorder="1" applyAlignment="1">
      <alignment horizontal="center" vertical="center" wrapText="1"/>
    </xf>
    <xf numFmtId="9" fontId="1" fillId="0" borderId="0" xfId="1" applyFont="1"/>
    <xf numFmtId="9" fontId="3" fillId="0" borderId="0" xfId="1" applyFont="1" applyAlignment="1">
      <alignment horizontal="center" vertical="center"/>
    </xf>
    <xf numFmtId="9" fontId="1" fillId="0" borderId="0" xfId="1" applyFont="1" applyAlignment="1">
      <alignment horizontal="center"/>
    </xf>
    <xf numFmtId="9" fontId="7" fillId="2" borderId="1" xfId="1" applyFont="1" applyFill="1" applyBorder="1" applyAlignment="1">
      <alignment horizontal="center" vertical="center" wrapText="1"/>
    </xf>
    <xf numFmtId="0" fontId="3" fillId="0" borderId="3" xfId="7" applyFont="1" applyBorder="1" applyAlignment="1">
      <alignment horizontal="center"/>
    </xf>
    <xf numFmtId="4" fontId="3" fillId="0" borderId="3" xfId="7" applyNumberFormat="1" applyFont="1" applyBorder="1" applyAlignment="1">
      <alignment horizontal="center"/>
    </xf>
    <xf numFmtId="0" fontId="3" fillId="0" borderId="0" xfId="9" applyFont="1"/>
    <xf numFmtId="0" fontId="3" fillId="0" borderId="0" xfId="9" applyFont="1" applyAlignment="1">
      <alignment horizontal="center"/>
    </xf>
    <xf numFmtId="9" fontId="3" fillId="0" borderId="0" xfId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0" fontId="3" fillId="0" borderId="5" xfId="7" applyFont="1" applyBorder="1" applyAlignment="1">
      <alignment horizontal="left" vertical="center"/>
    </xf>
    <xf numFmtId="0" fontId="3" fillId="0" borderId="5" xfId="7" applyFont="1" applyBorder="1" applyAlignment="1">
      <alignment horizontal="center" vertical="center"/>
    </xf>
    <xf numFmtId="0" fontId="3" fillId="0" borderId="5" xfId="7" applyFont="1" applyBorder="1" applyAlignment="1">
      <alignment vertical="center" wrapText="1"/>
    </xf>
    <xf numFmtId="4" fontId="3" fillId="0" borderId="5" xfId="7" applyNumberFormat="1" applyFont="1" applyBorder="1" applyAlignment="1">
      <alignment horizontal="center" vertical="center"/>
    </xf>
    <xf numFmtId="49" fontId="3" fillId="0" borderId="5" xfId="7" applyNumberFormat="1" applyFont="1" applyBorder="1" applyAlignment="1">
      <alignment horizontal="center" vertical="center"/>
    </xf>
    <xf numFmtId="9" fontId="3" fillId="0" borderId="5" xfId="7" applyNumberFormat="1" applyFont="1" applyBorder="1" applyAlignment="1">
      <alignment horizontal="center" vertical="center"/>
    </xf>
    <xf numFmtId="9" fontId="3" fillId="0" borderId="3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3" fillId="0" borderId="3" xfId="7" applyFont="1" applyBorder="1" applyAlignment="1">
      <alignment wrapText="1"/>
    </xf>
    <xf numFmtId="49" fontId="3" fillId="0" borderId="3" xfId="7" applyNumberFormat="1" applyFont="1" applyBorder="1" applyAlignment="1">
      <alignment horizontal="center" vertical="center"/>
    </xf>
    <xf numFmtId="0" fontId="3" fillId="0" borderId="3" xfId="9" applyFont="1" applyBorder="1" applyAlignment="1">
      <alignment vertical="center"/>
    </xf>
    <xf numFmtId="0" fontId="3" fillId="0" borderId="1" xfId="9" applyFont="1" applyBorder="1" applyAlignment="1">
      <alignment horizontal="center" vertical="center"/>
    </xf>
    <xf numFmtId="49" fontId="3" fillId="0" borderId="1" xfId="7" applyNumberFormat="1" applyFont="1" applyBorder="1" applyAlignment="1">
      <alignment horizontal="center" vertical="center"/>
    </xf>
    <xf numFmtId="0" fontId="16" fillId="0" borderId="1" xfId="7" applyFont="1" applyBorder="1" applyAlignment="1">
      <alignment horizontal="left" vertical="top" wrapText="1"/>
    </xf>
    <xf numFmtId="0" fontId="3" fillId="0" borderId="1" xfId="9" applyFont="1" applyBorder="1" applyAlignment="1">
      <alignment horizontal="left" vertical="center"/>
    </xf>
    <xf numFmtId="0" fontId="16" fillId="0" borderId="1" xfId="7" applyFont="1" applyBorder="1" applyAlignment="1">
      <alignment wrapText="1"/>
    </xf>
    <xf numFmtId="0" fontId="3" fillId="0" borderId="1" xfId="7" applyFont="1" applyBorder="1" applyAlignment="1">
      <alignment horizontal="center" vertical="center"/>
    </xf>
    <xf numFmtId="0" fontId="3" fillId="0" borderId="3" xfId="7" applyFont="1" applyBorder="1" applyAlignment="1">
      <alignment horizontal="center" vertical="center"/>
    </xf>
    <xf numFmtId="4" fontId="3" fillId="0" borderId="6" xfId="7" applyNumberFormat="1" applyFont="1" applyBorder="1" applyAlignment="1">
      <alignment horizontal="center" vertical="center"/>
    </xf>
    <xf numFmtId="4" fontId="3" fillId="0" borderId="7" xfId="7" applyNumberFormat="1" applyFont="1" applyBorder="1" applyAlignment="1">
      <alignment horizontal="center" vertical="center"/>
    </xf>
    <xf numFmtId="49" fontId="3" fillId="0" borderId="7" xfId="7" applyNumberFormat="1" applyFont="1" applyBorder="1" applyAlignment="1">
      <alignment horizontal="center" vertical="center"/>
    </xf>
    <xf numFmtId="9" fontId="3" fillId="0" borderId="7" xfId="7" applyNumberFormat="1" applyFont="1" applyBorder="1" applyAlignment="1">
      <alignment horizontal="center" vertical="center"/>
    </xf>
    <xf numFmtId="4" fontId="3" fillId="0" borderId="8" xfId="7" applyNumberFormat="1" applyFont="1" applyBorder="1" applyAlignment="1">
      <alignment horizontal="center" vertical="center"/>
    </xf>
    <xf numFmtId="49" fontId="3" fillId="0" borderId="9" xfId="7" applyNumberFormat="1" applyFont="1" applyBorder="1" applyAlignment="1">
      <alignment horizontal="center" vertical="center"/>
    </xf>
    <xf numFmtId="9" fontId="3" fillId="0" borderId="10" xfId="7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/>
    </xf>
    <xf numFmtId="9" fontId="15" fillId="0" borderId="11" xfId="1" applyFont="1" applyBorder="1" applyAlignment="1">
      <alignment horizontal="center"/>
    </xf>
    <xf numFmtId="4" fontId="3" fillId="0" borderId="12" xfId="9" applyNumberFormat="1" applyFont="1" applyBorder="1" applyAlignment="1">
      <alignment horizontal="center"/>
    </xf>
    <xf numFmtId="4" fontId="3" fillId="0" borderId="11" xfId="9" applyNumberFormat="1" applyFont="1" applyBorder="1" applyAlignment="1">
      <alignment horizontal="center"/>
    </xf>
    <xf numFmtId="49" fontId="3" fillId="0" borderId="9" xfId="7" applyNumberFormat="1" applyFont="1" applyBorder="1" applyAlignment="1">
      <alignment horizontal="center"/>
    </xf>
    <xf numFmtId="9" fontId="3" fillId="0" borderId="11" xfId="1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0" fontId="3" fillId="0" borderId="7" xfId="7" applyFont="1" applyBorder="1" applyAlignment="1">
      <alignment horizontal="left" vertical="center"/>
    </xf>
    <xf numFmtId="0" fontId="3" fillId="0" borderId="14" xfId="9" applyFont="1" applyBorder="1"/>
    <xf numFmtId="0" fontId="3" fillId="0" borderId="15" xfId="7" applyFont="1" applyBorder="1" applyAlignment="1">
      <alignment horizontal="center" vertical="center"/>
    </xf>
    <xf numFmtId="49" fontId="15" fillId="0" borderId="17" xfId="0" applyNumberFormat="1" applyFont="1" applyBorder="1" applyAlignment="1">
      <alignment horizontal="right" vertical="center"/>
    </xf>
    <xf numFmtId="0" fontId="3" fillId="0" borderId="16" xfId="7" applyFont="1" applyBorder="1" applyAlignment="1">
      <alignment horizontal="left" vertical="center"/>
    </xf>
    <xf numFmtId="49" fontId="15" fillId="0" borderId="18" xfId="0" applyNumberFormat="1" applyFont="1" applyBorder="1" applyAlignment="1">
      <alignment horizontal="center"/>
    </xf>
    <xf numFmtId="0" fontId="3" fillId="0" borderId="11" xfId="7" applyFont="1" applyBorder="1" applyAlignment="1">
      <alignment horizontal="left" vertical="center"/>
    </xf>
    <xf numFmtId="49" fontId="3" fillId="0" borderId="19" xfId="7" applyNumberFormat="1" applyFont="1" applyBorder="1" applyAlignment="1">
      <alignment horizontal="center"/>
    </xf>
    <xf numFmtId="49" fontId="15" fillId="0" borderId="21" xfId="0" applyNumberFormat="1" applyFont="1" applyBorder="1" applyAlignment="1">
      <alignment horizontal="center" vertical="center"/>
    </xf>
    <xf numFmtId="0" fontId="3" fillId="0" borderId="20" xfId="7" applyFont="1" applyBorder="1" applyAlignment="1">
      <alignment horizontal="left"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39" fontId="3" fillId="0" borderId="0" xfId="0" applyNumberFormat="1" applyFont="1" applyAlignment="1">
      <alignment horizontal="center"/>
    </xf>
    <xf numFmtId="0" fontId="18" fillId="0" borderId="0" xfId="0" applyFont="1"/>
    <xf numFmtId="0" fontId="2" fillId="0" borderId="0" xfId="7" applyFont="1" applyAlignment="1">
      <alignment horizontal="center" vertical="center"/>
    </xf>
  </cellXfs>
  <cellStyles count="12">
    <cellStyle name="Millares 2" xfId="2" xr:uid="{00000000-0005-0000-0000-000031000000}"/>
    <cellStyle name="Millares 3" xfId="3" xr:uid="{00000000-0005-0000-0000-000032000000}"/>
    <cellStyle name="Moneda 2" xfId="4" xr:uid="{00000000-0005-0000-0000-000033000000}"/>
    <cellStyle name="Normal" xfId="0" builtinId="0"/>
    <cellStyle name="Normal 2" xfId="5" xr:uid="{00000000-0005-0000-0000-000034000000}"/>
    <cellStyle name="Normal 3" xfId="6" xr:uid="{00000000-0005-0000-0000-000035000000}"/>
    <cellStyle name="Normal 4" xfId="7" xr:uid="{00000000-0005-0000-0000-000036000000}"/>
    <cellStyle name="Normal 6" xfId="8" xr:uid="{00000000-0005-0000-0000-000037000000}"/>
    <cellStyle name="Normal_Hoja1" xfId="9" xr:uid="{00000000-0005-0000-0000-000038000000}"/>
    <cellStyle name="Porcentaje" xfId="1" builtinId="5"/>
    <cellStyle name="Porcentaje 2" xfId="10" xr:uid="{00000000-0005-0000-0000-000039000000}"/>
    <cellStyle name="Porcentaje 3" xfId="11" xr:uid="{00000000-0005-0000-0000-00003A000000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206109</xdr:colOff>
      <xdr:row>0</xdr:row>
      <xdr:rowOff>74546</xdr:rowOff>
    </xdr:from>
    <xdr:to>
      <xdr:col>1</xdr:col>
      <xdr:colOff>73269</xdr:colOff>
      <xdr:row>1</xdr:row>
      <xdr:rowOff>220017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6109" y="74546"/>
          <a:ext cx="380045" cy="328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84"/>
  <sheetViews>
    <sheetView tabSelected="1" topLeftCell="A73" zoomScale="130" zoomScaleNormal="130" workbookViewId="0">
      <selection activeCell="D88" sqref="D88"/>
    </sheetView>
  </sheetViews>
  <sheetFormatPr baseColWidth="10" defaultColWidth="11.42578125" defaultRowHeight="14.25"/>
  <cols>
    <col min="1" max="1" width="7.7109375" style="1" customWidth="1"/>
    <col min="2" max="2" width="33.42578125" style="2" customWidth="1"/>
    <col min="3" max="3" width="10" style="2" customWidth="1"/>
    <col min="4" max="4" width="34.28515625" style="2" customWidth="1"/>
    <col min="5" max="5" width="7.5703125" style="2" customWidth="1"/>
    <col min="6" max="6" width="7" style="2" customWidth="1"/>
    <col min="7" max="7" width="13.85546875" style="2" customWidth="1"/>
    <col min="8" max="8" width="8.140625" style="46" customWidth="1"/>
    <col min="9" max="16384" width="11.42578125" style="2"/>
  </cols>
  <sheetData>
    <row r="2" spans="1:10" ht="20.25">
      <c r="A2" s="105" t="s">
        <v>0</v>
      </c>
      <c r="B2" s="105"/>
      <c r="C2" s="105"/>
      <c r="D2" s="105"/>
      <c r="E2" s="105"/>
      <c r="F2" s="105"/>
      <c r="G2" s="105"/>
      <c r="H2" s="105"/>
    </row>
    <row r="3" spans="1:10" ht="18">
      <c r="A3" s="3"/>
      <c r="B3" s="4" t="s">
        <v>1</v>
      </c>
      <c r="C3" s="5"/>
      <c r="D3" s="5"/>
      <c r="E3" s="6"/>
      <c r="F3" s="6"/>
      <c r="G3" s="5"/>
      <c r="H3" s="44"/>
    </row>
    <row r="4" spans="1:10" ht="38.25" customHeight="1">
      <c r="A4" s="7" t="s">
        <v>2</v>
      </c>
      <c r="B4" s="7" t="s">
        <v>3</v>
      </c>
      <c r="C4" s="8" t="s">
        <v>4</v>
      </c>
      <c r="D4" s="7" t="s">
        <v>5</v>
      </c>
      <c r="E4" s="7" t="s">
        <v>6</v>
      </c>
      <c r="F4" s="9" t="s">
        <v>7</v>
      </c>
      <c r="G4" s="10" t="s">
        <v>8</v>
      </c>
      <c r="H4" s="45" t="s">
        <v>221</v>
      </c>
    </row>
    <row r="5" spans="1:10" ht="15.75" customHeight="1">
      <c r="A5" s="11" t="s">
        <v>9</v>
      </c>
      <c r="B5" s="12" t="s">
        <v>10</v>
      </c>
      <c r="C5" s="13" t="s">
        <v>11</v>
      </c>
      <c r="D5" s="12" t="s">
        <v>12</v>
      </c>
      <c r="E5" s="14">
        <v>4.13</v>
      </c>
      <c r="F5" s="14">
        <v>5</v>
      </c>
      <c r="G5" s="14" t="s">
        <v>137</v>
      </c>
      <c r="H5" s="17">
        <v>0.08</v>
      </c>
      <c r="I5" s="2">
        <f>(H5/1)*100</f>
        <v>8</v>
      </c>
      <c r="J5" s="2" t="str">
        <f>IF(I5 = 0, "", _xlfn.CONCAT(TEXT(I5/100, "0%"), " ",$H$4))</f>
        <v>8% DESCT + 2 UNID.</v>
      </c>
    </row>
    <row r="6" spans="1:10" ht="15.75" customHeight="1">
      <c r="A6" s="11" t="s">
        <v>14</v>
      </c>
      <c r="B6" s="15" t="s">
        <v>15</v>
      </c>
      <c r="C6" s="16" t="s">
        <v>16</v>
      </c>
      <c r="D6" s="12" t="s">
        <v>12</v>
      </c>
      <c r="E6" s="14">
        <v>4.42</v>
      </c>
      <c r="F6" s="14">
        <v>5.3</v>
      </c>
      <c r="G6" s="14" t="s">
        <v>137</v>
      </c>
      <c r="H6" s="17">
        <v>0.08</v>
      </c>
      <c r="I6" s="2">
        <f t="shared" ref="I6:I69" si="0">(H6/1)*100</f>
        <v>8</v>
      </c>
      <c r="J6" s="2" t="str">
        <f t="shared" ref="J6:J69" si="1">IF(I6 = 0, "", _xlfn.CONCAT(TEXT(I6/100, "0%"), " ",$H$4))</f>
        <v>8% DESCT + 2 UNID.</v>
      </c>
    </row>
    <row r="7" spans="1:10" ht="15.75" customHeight="1">
      <c r="A7" s="11" t="s">
        <v>17</v>
      </c>
      <c r="B7" s="15" t="s">
        <v>18</v>
      </c>
      <c r="C7" s="16" t="s">
        <v>19</v>
      </c>
      <c r="D7" s="12" t="s">
        <v>12</v>
      </c>
      <c r="E7" s="14">
        <v>2.4700000000000002</v>
      </c>
      <c r="F7" s="14">
        <v>2.96</v>
      </c>
      <c r="G7" s="14" t="s">
        <v>137</v>
      </c>
      <c r="H7" s="17">
        <v>0.08</v>
      </c>
      <c r="I7" s="2">
        <f t="shared" si="0"/>
        <v>8</v>
      </c>
      <c r="J7" s="2" t="str">
        <f t="shared" si="1"/>
        <v>8% DESCT + 2 UNID.</v>
      </c>
    </row>
    <row r="8" spans="1:10" ht="15.75" customHeight="1">
      <c r="A8" s="11" t="s">
        <v>20</v>
      </c>
      <c r="B8" s="15" t="s">
        <v>21</v>
      </c>
      <c r="C8" s="16" t="s">
        <v>22</v>
      </c>
      <c r="D8" s="12" t="s">
        <v>23</v>
      </c>
      <c r="E8" s="14">
        <v>6.83</v>
      </c>
      <c r="F8" s="14">
        <v>8.1999999999999993</v>
      </c>
      <c r="G8" s="14" t="s">
        <v>137</v>
      </c>
      <c r="H8" s="17">
        <v>0.08</v>
      </c>
      <c r="I8" s="2">
        <f t="shared" si="0"/>
        <v>8</v>
      </c>
      <c r="J8" s="2" t="str">
        <f t="shared" si="1"/>
        <v>8% DESCT + 2 UNID.</v>
      </c>
    </row>
    <row r="9" spans="1:10" ht="15.75" customHeight="1">
      <c r="A9" s="11" t="s">
        <v>24</v>
      </c>
      <c r="B9" s="15" t="s">
        <v>25</v>
      </c>
      <c r="C9" s="16" t="s">
        <v>26</v>
      </c>
      <c r="D9" s="12" t="s">
        <v>27</v>
      </c>
      <c r="E9" s="14">
        <v>9.17</v>
      </c>
      <c r="F9" s="14">
        <v>11</v>
      </c>
      <c r="G9" s="14" t="s">
        <v>137</v>
      </c>
      <c r="H9" s="17">
        <v>0.08</v>
      </c>
      <c r="I9" s="2">
        <f t="shared" si="0"/>
        <v>8</v>
      </c>
      <c r="J9" s="2" t="str">
        <f t="shared" si="1"/>
        <v>8% DESCT + 2 UNID.</v>
      </c>
    </row>
    <row r="10" spans="1:10" ht="15.75" customHeight="1">
      <c r="A10" s="11" t="s">
        <v>28</v>
      </c>
      <c r="B10" s="15" t="s">
        <v>29</v>
      </c>
      <c r="C10" s="16" t="s">
        <v>30</v>
      </c>
      <c r="D10" s="12" t="s">
        <v>27</v>
      </c>
      <c r="E10" s="14">
        <v>8.33</v>
      </c>
      <c r="F10" s="14">
        <v>10</v>
      </c>
      <c r="G10" s="14" t="s">
        <v>137</v>
      </c>
      <c r="H10" s="17">
        <v>0.08</v>
      </c>
      <c r="I10" s="2">
        <f t="shared" si="0"/>
        <v>8</v>
      </c>
      <c r="J10" s="2" t="str">
        <f t="shared" si="1"/>
        <v>8% DESCT + 2 UNID.</v>
      </c>
    </row>
    <row r="11" spans="1:10" ht="15.75" customHeight="1">
      <c r="A11" s="11" t="s">
        <v>31</v>
      </c>
      <c r="B11" s="15" t="s">
        <v>32</v>
      </c>
      <c r="C11" s="16" t="s">
        <v>33</v>
      </c>
      <c r="D11" s="12" t="s">
        <v>34</v>
      </c>
      <c r="E11" s="14">
        <v>6.25</v>
      </c>
      <c r="F11" s="14">
        <v>7.5</v>
      </c>
      <c r="G11" s="14" t="s">
        <v>137</v>
      </c>
      <c r="H11" s="17">
        <v>0.08</v>
      </c>
      <c r="I11" s="2">
        <f t="shared" si="0"/>
        <v>8</v>
      </c>
      <c r="J11" s="2" t="str">
        <f t="shared" si="1"/>
        <v>8% DESCT + 2 UNID.</v>
      </c>
    </row>
    <row r="12" spans="1:10" ht="15.75" customHeight="1">
      <c r="A12" s="11" t="s">
        <v>35</v>
      </c>
      <c r="B12" s="15" t="s">
        <v>36</v>
      </c>
      <c r="C12" s="16" t="s">
        <v>37</v>
      </c>
      <c r="D12" s="12" t="s">
        <v>34</v>
      </c>
      <c r="E12" s="14">
        <v>8.4</v>
      </c>
      <c r="F12" s="14">
        <v>10.08</v>
      </c>
      <c r="G12" s="14" t="s">
        <v>137</v>
      </c>
      <c r="H12" s="17">
        <v>0.08</v>
      </c>
      <c r="I12" s="2">
        <f t="shared" si="0"/>
        <v>8</v>
      </c>
      <c r="J12" s="2" t="str">
        <f t="shared" si="1"/>
        <v>8% DESCT + 2 UNID.</v>
      </c>
    </row>
    <row r="13" spans="1:10" ht="30" customHeight="1">
      <c r="A13" s="68" t="s">
        <v>38</v>
      </c>
      <c r="B13" s="70" t="s">
        <v>181</v>
      </c>
      <c r="C13" s="67" t="s">
        <v>37</v>
      </c>
      <c r="D13" s="69" t="s">
        <v>201</v>
      </c>
      <c r="E13" s="14">
        <v>12.5</v>
      </c>
      <c r="F13" s="14">
        <v>15</v>
      </c>
      <c r="G13" s="14" t="s">
        <v>137</v>
      </c>
      <c r="H13" s="17">
        <v>0.08</v>
      </c>
      <c r="I13" s="2">
        <f t="shared" si="0"/>
        <v>8</v>
      </c>
      <c r="J13" s="2" t="str">
        <f t="shared" si="1"/>
        <v>8% DESCT + 2 UNID.</v>
      </c>
    </row>
    <row r="14" spans="1:10" ht="40.5" customHeight="1">
      <c r="A14" s="68" t="s">
        <v>39</v>
      </c>
      <c r="B14" s="70" t="s">
        <v>40</v>
      </c>
      <c r="C14" s="72" t="s">
        <v>37</v>
      </c>
      <c r="D14" s="71" t="s">
        <v>199</v>
      </c>
      <c r="E14" s="18">
        <v>15</v>
      </c>
      <c r="F14" s="18">
        <v>18</v>
      </c>
      <c r="G14" s="14" t="s">
        <v>137</v>
      </c>
      <c r="H14" s="17">
        <v>0.08</v>
      </c>
      <c r="I14" s="2">
        <f t="shared" si="0"/>
        <v>8</v>
      </c>
      <c r="J14" s="2" t="str">
        <f t="shared" si="1"/>
        <v>8% DESCT + 2 UNID.</v>
      </c>
    </row>
    <row r="15" spans="1:10" ht="41.25" customHeight="1">
      <c r="A15" s="65" t="s">
        <v>182</v>
      </c>
      <c r="B15" s="66" t="s">
        <v>166</v>
      </c>
      <c r="C15" s="73" t="s">
        <v>81</v>
      </c>
      <c r="D15" s="71" t="s">
        <v>200</v>
      </c>
      <c r="E15" s="51">
        <v>15</v>
      </c>
      <c r="F15" s="51">
        <v>18</v>
      </c>
      <c r="G15" s="14" t="s">
        <v>137</v>
      </c>
      <c r="H15" s="62">
        <v>0.08</v>
      </c>
      <c r="I15" s="2">
        <f t="shared" si="0"/>
        <v>8</v>
      </c>
      <c r="J15" s="2" t="str">
        <f t="shared" si="1"/>
        <v>8% DESCT + 2 UNID.</v>
      </c>
    </row>
    <row r="16" spans="1:10" ht="30.75" customHeight="1">
      <c r="A16" s="65" t="s">
        <v>183</v>
      </c>
      <c r="B16" s="66" t="s">
        <v>165</v>
      </c>
      <c r="C16" s="73" t="s">
        <v>81</v>
      </c>
      <c r="D16" s="71" t="s">
        <v>197</v>
      </c>
      <c r="E16" s="51">
        <v>40</v>
      </c>
      <c r="F16" s="51">
        <v>48</v>
      </c>
      <c r="G16" s="14" t="s">
        <v>137</v>
      </c>
      <c r="H16" s="62">
        <v>0.08</v>
      </c>
      <c r="I16" s="2">
        <f t="shared" si="0"/>
        <v>8</v>
      </c>
      <c r="J16" s="2" t="str">
        <f t="shared" si="1"/>
        <v>8% DESCT + 2 UNID.</v>
      </c>
    </row>
    <row r="17" spans="1:10" ht="15.75" customHeight="1">
      <c r="A17" s="11" t="s">
        <v>41</v>
      </c>
      <c r="B17" s="12" t="s">
        <v>42</v>
      </c>
      <c r="C17" s="13" t="s">
        <v>43</v>
      </c>
      <c r="D17" s="12" t="s">
        <v>44</v>
      </c>
      <c r="E17" s="18">
        <v>4.59</v>
      </c>
      <c r="F17" s="18">
        <v>5.5</v>
      </c>
      <c r="G17" s="14" t="s">
        <v>137</v>
      </c>
      <c r="H17" s="17">
        <v>0.08</v>
      </c>
      <c r="I17" s="2">
        <f t="shared" si="0"/>
        <v>8</v>
      </c>
      <c r="J17" s="2" t="str">
        <f t="shared" si="1"/>
        <v>8% DESCT + 2 UNID.</v>
      </c>
    </row>
    <row r="18" spans="1:10" ht="15.75" customHeight="1">
      <c r="A18" s="11" t="s">
        <v>45</v>
      </c>
      <c r="B18" s="12" t="s">
        <v>46</v>
      </c>
      <c r="C18" s="13" t="s">
        <v>43</v>
      </c>
      <c r="D18" s="12" t="s">
        <v>44</v>
      </c>
      <c r="E18" s="18">
        <v>6.85</v>
      </c>
      <c r="F18" s="18">
        <v>8.2200000000000006</v>
      </c>
      <c r="G18" s="14" t="s">
        <v>137</v>
      </c>
      <c r="H18" s="17">
        <v>0.08</v>
      </c>
      <c r="I18" s="2">
        <f t="shared" si="0"/>
        <v>8</v>
      </c>
      <c r="J18" s="2" t="str">
        <f t="shared" si="1"/>
        <v>8% DESCT + 2 UNID.</v>
      </c>
    </row>
    <row r="19" spans="1:10" ht="15.75" customHeight="1">
      <c r="A19" s="24" t="s">
        <v>24</v>
      </c>
      <c r="B19" s="27" t="s">
        <v>167</v>
      </c>
      <c r="C19" s="50" t="s">
        <v>26</v>
      </c>
      <c r="D19" s="27" t="s">
        <v>27</v>
      </c>
      <c r="E19" s="51">
        <v>9.17</v>
      </c>
      <c r="F19" s="51">
        <v>11</v>
      </c>
      <c r="G19" s="28" t="s">
        <v>137</v>
      </c>
      <c r="H19" s="43">
        <v>0.08</v>
      </c>
      <c r="I19" s="2">
        <f t="shared" si="0"/>
        <v>8</v>
      </c>
      <c r="J19" s="2" t="str">
        <f t="shared" si="1"/>
        <v>8% DESCT + 2 UNID.</v>
      </c>
    </row>
    <row r="20" spans="1:10" ht="15.75" customHeight="1">
      <c r="A20" s="24" t="s">
        <v>28</v>
      </c>
      <c r="B20" s="27" t="s">
        <v>168</v>
      </c>
      <c r="C20" s="50" t="s">
        <v>162</v>
      </c>
      <c r="D20" s="27" t="s">
        <v>27</v>
      </c>
      <c r="E20" s="51">
        <v>8.33</v>
      </c>
      <c r="F20" s="51">
        <v>10</v>
      </c>
      <c r="G20" s="28" t="s">
        <v>137</v>
      </c>
      <c r="H20" s="43">
        <v>0.08</v>
      </c>
      <c r="I20" s="2">
        <f t="shared" si="0"/>
        <v>8</v>
      </c>
      <c r="J20" s="2" t="str">
        <f t="shared" si="1"/>
        <v>8% DESCT + 2 UNID.</v>
      </c>
    </row>
    <row r="21" spans="1:10" ht="15.75" customHeight="1">
      <c r="A21" s="24" t="s">
        <v>139</v>
      </c>
      <c r="B21" s="27" t="s">
        <v>185</v>
      </c>
      <c r="C21" s="50" t="s">
        <v>138</v>
      </c>
      <c r="D21" s="12" t="s">
        <v>44</v>
      </c>
      <c r="E21" s="51">
        <v>11.67</v>
      </c>
      <c r="F21" s="51">
        <v>14</v>
      </c>
      <c r="G21" s="28" t="s">
        <v>137</v>
      </c>
      <c r="H21" s="43">
        <v>0.08</v>
      </c>
      <c r="I21" s="2">
        <f t="shared" si="0"/>
        <v>8</v>
      </c>
      <c r="J21" s="2" t="str">
        <f t="shared" si="1"/>
        <v>8% DESCT + 2 UNID.</v>
      </c>
    </row>
    <row r="22" spans="1:10" ht="15.75" customHeight="1">
      <c r="A22" s="11" t="s">
        <v>47</v>
      </c>
      <c r="B22" s="15" t="s">
        <v>48</v>
      </c>
      <c r="C22" s="16" t="s">
        <v>49</v>
      </c>
      <c r="D22" s="12" t="s">
        <v>50</v>
      </c>
      <c r="E22" s="14">
        <v>7.91</v>
      </c>
      <c r="F22" s="14">
        <v>9.49</v>
      </c>
      <c r="G22" s="14" t="s">
        <v>137</v>
      </c>
      <c r="H22" s="17">
        <v>0.08</v>
      </c>
      <c r="I22" s="2">
        <f t="shared" si="0"/>
        <v>8</v>
      </c>
      <c r="J22" s="2" t="str">
        <f t="shared" si="1"/>
        <v>8% DESCT + 2 UNID.</v>
      </c>
    </row>
    <row r="23" spans="1:10" ht="15.75" customHeight="1">
      <c r="A23" s="11" t="s">
        <v>51</v>
      </c>
      <c r="B23" s="12" t="s">
        <v>52</v>
      </c>
      <c r="C23" s="13" t="s">
        <v>16</v>
      </c>
      <c r="D23" s="12" t="s">
        <v>50</v>
      </c>
      <c r="E23" s="14">
        <v>17.670000000000002</v>
      </c>
      <c r="F23" s="14">
        <v>21.2</v>
      </c>
      <c r="G23" s="14" t="s">
        <v>137</v>
      </c>
      <c r="H23" s="17">
        <v>0.08</v>
      </c>
      <c r="I23" s="2">
        <f t="shared" si="0"/>
        <v>8</v>
      </c>
      <c r="J23" s="2" t="str">
        <f t="shared" si="1"/>
        <v>8% DESCT + 2 UNID.</v>
      </c>
    </row>
    <row r="24" spans="1:10" ht="15.75" customHeight="1">
      <c r="A24" s="11" t="s">
        <v>53</v>
      </c>
      <c r="B24" s="15" t="s">
        <v>54</v>
      </c>
      <c r="C24" s="16" t="s">
        <v>37</v>
      </c>
      <c r="D24" s="12" t="s">
        <v>50</v>
      </c>
      <c r="E24" s="14">
        <v>10.5</v>
      </c>
      <c r="F24" s="14">
        <v>12.6</v>
      </c>
      <c r="G24" s="14" t="s">
        <v>137</v>
      </c>
      <c r="H24" s="17">
        <v>0.08</v>
      </c>
      <c r="I24" s="2">
        <f t="shared" si="0"/>
        <v>8</v>
      </c>
      <c r="J24" s="2" t="str">
        <f t="shared" si="1"/>
        <v>8% DESCT + 2 UNID.</v>
      </c>
    </row>
    <row r="25" spans="1:10" ht="15.75" customHeight="1">
      <c r="A25" s="11" t="s">
        <v>55</v>
      </c>
      <c r="B25" s="15" t="s">
        <v>56</v>
      </c>
      <c r="C25" s="16" t="s">
        <v>57</v>
      </c>
      <c r="D25" s="12" t="s">
        <v>50</v>
      </c>
      <c r="E25" s="14">
        <v>28.5</v>
      </c>
      <c r="F25" s="14">
        <v>34.200000000000003</v>
      </c>
      <c r="G25" s="14" t="s">
        <v>137</v>
      </c>
      <c r="H25" s="17">
        <v>0.08</v>
      </c>
      <c r="I25" s="2">
        <f t="shared" si="0"/>
        <v>8</v>
      </c>
      <c r="J25" s="2" t="str">
        <f t="shared" si="1"/>
        <v>8% DESCT + 2 UNID.</v>
      </c>
    </row>
    <row r="26" spans="1:10" ht="15.75" customHeight="1">
      <c r="A26" s="24" t="s">
        <v>140</v>
      </c>
      <c r="B26" s="25" t="s">
        <v>186</v>
      </c>
      <c r="C26" s="26" t="s">
        <v>136</v>
      </c>
      <c r="D26" s="12" t="s">
        <v>50</v>
      </c>
      <c r="E26" s="28">
        <v>10.83</v>
      </c>
      <c r="F26" s="28">
        <v>13</v>
      </c>
      <c r="G26" s="14" t="s">
        <v>137</v>
      </c>
      <c r="H26" s="43">
        <v>0.08</v>
      </c>
      <c r="I26" s="2">
        <f t="shared" si="0"/>
        <v>8</v>
      </c>
      <c r="J26" s="2" t="str">
        <f t="shared" si="1"/>
        <v>8% DESCT + 2 UNID.</v>
      </c>
    </row>
    <row r="27" spans="1:10" ht="15.75" customHeight="1" thickBot="1">
      <c r="A27" s="19" t="s">
        <v>143</v>
      </c>
      <c r="B27" s="90" t="s">
        <v>142</v>
      </c>
      <c r="C27" s="26" t="s">
        <v>141</v>
      </c>
      <c r="D27" s="12" t="s">
        <v>50</v>
      </c>
      <c r="E27" s="28">
        <v>16.25</v>
      </c>
      <c r="F27" s="28">
        <v>19.5</v>
      </c>
      <c r="G27" s="28" t="s">
        <v>13</v>
      </c>
      <c r="H27" s="43">
        <v>0.08</v>
      </c>
      <c r="I27" s="2">
        <f t="shared" si="0"/>
        <v>8</v>
      </c>
      <c r="J27" s="2" t="str">
        <f t="shared" si="1"/>
        <v>8% DESCT + 2 UNID.</v>
      </c>
    </row>
    <row r="28" spans="1:10" ht="24.75" customHeight="1" thickBot="1">
      <c r="A28" s="97" t="s">
        <v>169</v>
      </c>
      <c r="B28" s="98" t="s">
        <v>172</v>
      </c>
      <c r="C28" s="91" t="s">
        <v>22</v>
      </c>
      <c r="D28" s="58" t="s">
        <v>202</v>
      </c>
      <c r="E28" s="74">
        <v>13.37</v>
      </c>
      <c r="F28" s="78">
        <v>16</v>
      </c>
      <c r="G28" s="79" t="s">
        <v>137</v>
      </c>
      <c r="H28" s="80">
        <v>0.08</v>
      </c>
      <c r="I28" s="2">
        <f t="shared" si="0"/>
        <v>8</v>
      </c>
      <c r="J28" s="2" t="str">
        <f t="shared" si="1"/>
        <v>8% DESCT + 2 UNID.</v>
      </c>
    </row>
    <row r="29" spans="1:10" ht="27" customHeight="1" thickBot="1">
      <c r="A29" s="96" t="s">
        <v>208</v>
      </c>
      <c r="B29" s="95" t="s">
        <v>205</v>
      </c>
      <c r="C29" s="91" t="s">
        <v>26</v>
      </c>
      <c r="D29" s="58" t="s">
        <v>209</v>
      </c>
      <c r="E29" s="83">
        <v>4.7</v>
      </c>
      <c r="F29" s="84">
        <v>5.64</v>
      </c>
      <c r="G29" s="85" t="s">
        <v>137</v>
      </c>
      <c r="H29" s="86">
        <v>0.08</v>
      </c>
      <c r="I29" s="2">
        <f t="shared" si="0"/>
        <v>8</v>
      </c>
      <c r="J29" s="2" t="str">
        <f t="shared" si="1"/>
        <v>8% DESCT + 2 UNID.</v>
      </c>
    </row>
    <row r="30" spans="1:10" ht="27" customHeight="1" thickBot="1">
      <c r="A30" s="94" t="s">
        <v>207</v>
      </c>
      <c r="B30" s="95" t="s">
        <v>206</v>
      </c>
      <c r="C30" s="91" t="s">
        <v>19</v>
      </c>
      <c r="D30" s="58" t="s">
        <v>210</v>
      </c>
      <c r="E30" s="87">
        <v>5.98</v>
      </c>
      <c r="F30" s="81">
        <v>7.17</v>
      </c>
      <c r="G30" s="85" t="s">
        <v>137</v>
      </c>
      <c r="H30" s="82">
        <v>0.08</v>
      </c>
      <c r="I30" s="2">
        <f t="shared" si="0"/>
        <v>8</v>
      </c>
      <c r="J30" s="2" t="str">
        <f t="shared" si="1"/>
        <v>8% DESCT + 2 UNID.</v>
      </c>
    </row>
    <row r="31" spans="1:10" ht="21.75" customHeight="1" thickBot="1">
      <c r="A31" s="92" t="s">
        <v>188</v>
      </c>
      <c r="B31" s="93" t="s">
        <v>187</v>
      </c>
      <c r="C31" s="91" t="s">
        <v>81</v>
      </c>
      <c r="D31" s="58" t="s">
        <v>198</v>
      </c>
      <c r="E31" s="75">
        <v>20</v>
      </c>
      <c r="F31" s="75">
        <v>24</v>
      </c>
      <c r="G31" s="76" t="s">
        <v>137</v>
      </c>
      <c r="H31" s="77">
        <v>0.08</v>
      </c>
      <c r="I31" s="2">
        <f t="shared" si="0"/>
        <v>8</v>
      </c>
      <c r="J31" s="2" t="str">
        <f t="shared" si="1"/>
        <v>8% DESCT + 2 UNID.</v>
      </c>
    </row>
    <row r="32" spans="1:10" ht="22.5" customHeight="1" thickBot="1">
      <c r="A32" s="88" t="s">
        <v>211</v>
      </c>
      <c r="B32" s="89" t="s">
        <v>177</v>
      </c>
      <c r="C32" s="57" t="s">
        <v>26</v>
      </c>
      <c r="D32" s="58" t="s">
        <v>203</v>
      </c>
      <c r="E32" s="59">
        <v>5</v>
      </c>
      <c r="F32" s="59">
        <v>6.25</v>
      </c>
      <c r="G32" s="60" t="s">
        <v>137</v>
      </c>
      <c r="H32" s="61">
        <v>0.08</v>
      </c>
      <c r="I32" s="2">
        <f t="shared" si="0"/>
        <v>8</v>
      </c>
      <c r="J32" s="2" t="str">
        <f t="shared" si="1"/>
        <v>8% DESCT + 2 UNID.</v>
      </c>
    </row>
    <row r="33" spans="1:10" ht="21.75" customHeight="1" thickBot="1">
      <c r="A33" s="55" t="s">
        <v>179</v>
      </c>
      <c r="B33" s="56" t="s">
        <v>178</v>
      </c>
      <c r="C33" s="57" t="s">
        <v>19</v>
      </c>
      <c r="D33" s="58" t="s">
        <v>204</v>
      </c>
      <c r="E33" s="59">
        <v>6</v>
      </c>
      <c r="F33" s="59">
        <v>7.2</v>
      </c>
      <c r="G33" s="60" t="s">
        <v>137</v>
      </c>
      <c r="H33" s="61">
        <v>0.08</v>
      </c>
      <c r="I33" s="2">
        <f t="shared" si="0"/>
        <v>8</v>
      </c>
      <c r="J33" s="2" t="str">
        <f t="shared" si="1"/>
        <v>8% DESCT + 2 UNID.</v>
      </c>
    </row>
    <row r="34" spans="1:10" ht="15.75" customHeight="1">
      <c r="A34" s="11" t="s">
        <v>58</v>
      </c>
      <c r="B34" s="15" t="s">
        <v>59</v>
      </c>
      <c r="C34" s="16" t="s">
        <v>19</v>
      </c>
      <c r="D34" s="12" t="s">
        <v>60</v>
      </c>
      <c r="E34" s="14">
        <v>8.33</v>
      </c>
      <c r="F34" s="14">
        <v>10</v>
      </c>
      <c r="G34" s="14" t="s">
        <v>137</v>
      </c>
      <c r="H34" s="17">
        <v>0.08</v>
      </c>
      <c r="I34" s="2">
        <f t="shared" si="0"/>
        <v>8</v>
      </c>
      <c r="J34" s="2" t="str">
        <f t="shared" si="1"/>
        <v>8% DESCT + 2 UNID.</v>
      </c>
    </row>
    <row r="35" spans="1:10" ht="15.75" customHeight="1">
      <c r="A35" s="11" t="s">
        <v>61</v>
      </c>
      <c r="B35" s="15" t="s">
        <v>62</v>
      </c>
      <c r="C35" s="16" t="s">
        <v>63</v>
      </c>
      <c r="D35" s="12" t="s">
        <v>60</v>
      </c>
      <c r="E35" s="14">
        <v>8.33</v>
      </c>
      <c r="F35" s="14">
        <v>10</v>
      </c>
      <c r="G35" s="14" t="s">
        <v>137</v>
      </c>
      <c r="H35" s="17">
        <v>0.08</v>
      </c>
      <c r="I35" s="2">
        <f t="shared" si="0"/>
        <v>8</v>
      </c>
      <c r="J35" s="2" t="str">
        <f t="shared" si="1"/>
        <v>8% DESCT + 2 UNID.</v>
      </c>
    </row>
    <row r="36" spans="1:10" ht="15.75" customHeight="1">
      <c r="A36" s="24" t="s">
        <v>147</v>
      </c>
      <c r="B36" s="25" t="s">
        <v>144</v>
      </c>
      <c r="C36" s="26" t="s">
        <v>145</v>
      </c>
      <c r="D36" s="27" t="s">
        <v>146</v>
      </c>
      <c r="E36" s="28">
        <v>21.16</v>
      </c>
      <c r="F36" s="28">
        <v>25.4</v>
      </c>
      <c r="G36" s="14" t="s">
        <v>137</v>
      </c>
      <c r="H36" s="43">
        <v>0.08</v>
      </c>
      <c r="I36" s="2">
        <f t="shared" si="0"/>
        <v>8</v>
      </c>
      <c r="J36" s="2" t="str">
        <f t="shared" si="1"/>
        <v>8% DESCT + 2 UNID.</v>
      </c>
    </row>
    <row r="37" spans="1:10" ht="15.75" customHeight="1">
      <c r="A37" s="11" t="s">
        <v>64</v>
      </c>
      <c r="B37" s="15" t="s">
        <v>65</v>
      </c>
      <c r="C37" s="16" t="s">
        <v>22</v>
      </c>
      <c r="D37" s="12" t="s">
        <v>66</v>
      </c>
      <c r="E37" s="14">
        <v>53.83</v>
      </c>
      <c r="F37" s="14">
        <v>64.400000000000006</v>
      </c>
      <c r="G37" s="14" t="s">
        <v>137</v>
      </c>
      <c r="H37" s="17">
        <v>0.08</v>
      </c>
      <c r="I37" s="2">
        <f t="shared" si="0"/>
        <v>8</v>
      </c>
      <c r="J37" s="2" t="str">
        <f t="shared" si="1"/>
        <v>8% DESCT + 2 UNID.</v>
      </c>
    </row>
    <row r="38" spans="1:10" ht="15.75" customHeight="1">
      <c r="A38" s="11" t="s">
        <v>67</v>
      </c>
      <c r="B38" s="15" t="s">
        <v>68</v>
      </c>
      <c r="C38" s="16" t="s">
        <v>69</v>
      </c>
      <c r="D38" s="12" t="s">
        <v>70</v>
      </c>
      <c r="E38" s="14">
        <v>104.75</v>
      </c>
      <c r="F38" s="14">
        <v>125.7</v>
      </c>
      <c r="G38" s="14" t="s">
        <v>137</v>
      </c>
      <c r="H38" s="17">
        <v>0.08</v>
      </c>
      <c r="I38" s="2">
        <f t="shared" si="0"/>
        <v>8</v>
      </c>
      <c r="J38" s="2" t="str">
        <f t="shared" si="1"/>
        <v>8% DESCT + 2 UNID.</v>
      </c>
    </row>
    <row r="39" spans="1:10" ht="15.75" customHeight="1">
      <c r="A39" s="11" t="s">
        <v>71</v>
      </c>
      <c r="B39" s="15" t="s">
        <v>72</v>
      </c>
      <c r="C39" s="16" t="s">
        <v>73</v>
      </c>
      <c r="D39" s="12" t="s">
        <v>74</v>
      </c>
      <c r="E39" s="14">
        <v>6.8</v>
      </c>
      <c r="F39" s="14">
        <v>8.16</v>
      </c>
      <c r="G39" s="14" t="s">
        <v>137</v>
      </c>
      <c r="H39" s="17">
        <v>0.08</v>
      </c>
      <c r="I39" s="2">
        <f t="shared" si="0"/>
        <v>8</v>
      </c>
      <c r="J39" s="2" t="str">
        <f t="shared" si="1"/>
        <v>8% DESCT + 2 UNID.</v>
      </c>
    </row>
    <row r="40" spans="1:10" ht="15.75" customHeight="1">
      <c r="A40" s="24" t="s">
        <v>160</v>
      </c>
      <c r="B40" s="25" t="s">
        <v>159</v>
      </c>
      <c r="C40" s="26" t="s">
        <v>73</v>
      </c>
      <c r="D40" s="12" t="s">
        <v>74</v>
      </c>
      <c r="E40" s="28">
        <v>12.81</v>
      </c>
      <c r="F40" s="28">
        <v>15.37</v>
      </c>
      <c r="G40" s="28" t="s">
        <v>137</v>
      </c>
      <c r="H40" s="43">
        <v>0.08</v>
      </c>
      <c r="I40" s="2">
        <f t="shared" si="0"/>
        <v>8</v>
      </c>
      <c r="J40" s="2" t="str">
        <f t="shared" si="1"/>
        <v>8% DESCT + 2 UNID.</v>
      </c>
    </row>
    <row r="41" spans="1:10" ht="15.75" customHeight="1">
      <c r="A41" s="24" t="s">
        <v>163</v>
      </c>
      <c r="B41" s="25" t="s">
        <v>161</v>
      </c>
      <c r="C41" s="26" t="s">
        <v>162</v>
      </c>
      <c r="D41" s="27" t="s">
        <v>74</v>
      </c>
      <c r="E41" s="28">
        <v>12.58</v>
      </c>
      <c r="F41" s="28">
        <v>15.1</v>
      </c>
      <c r="G41" s="28" t="s">
        <v>137</v>
      </c>
      <c r="H41" s="43">
        <v>0.08</v>
      </c>
      <c r="I41" s="2">
        <f t="shared" si="0"/>
        <v>8</v>
      </c>
      <c r="J41" s="2" t="str">
        <f t="shared" si="1"/>
        <v>8% DESCT + 2 UNID.</v>
      </c>
    </row>
    <row r="42" spans="1:10" ht="15.75" customHeight="1">
      <c r="A42" s="24" t="s">
        <v>150</v>
      </c>
      <c r="B42" s="25" t="s">
        <v>149</v>
      </c>
      <c r="C42" s="26" t="s">
        <v>81</v>
      </c>
      <c r="D42" s="27" t="s">
        <v>148</v>
      </c>
      <c r="E42" s="28">
        <v>15</v>
      </c>
      <c r="F42" s="28">
        <v>18</v>
      </c>
      <c r="G42" s="14" t="s">
        <v>137</v>
      </c>
      <c r="H42" s="43">
        <v>0.08</v>
      </c>
      <c r="I42" s="2">
        <f t="shared" si="0"/>
        <v>8</v>
      </c>
      <c r="J42" s="2" t="str">
        <f t="shared" si="1"/>
        <v>8% DESCT + 2 UNID.</v>
      </c>
    </row>
    <row r="43" spans="1:10" ht="15.75" customHeight="1">
      <c r="A43" s="11" t="s">
        <v>75</v>
      </c>
      <c r="B43" s="15" t="s">
        <v>76</v>
      </c>
      <c r="C43" s="16" t="s">
        <v>77</v>
      </c>
      <c r="D43" s="12" t="s">
        <v>78</v>
      </c>
      <c r="E43" s="14">
        <v>12.5</v>
      </c>
      <c r="F43" s="14">
        <v>15</v>
      </c>
      <c r="G43" s="14" t="s">
        <v>137</v>
      </c>
      <c r="H43" s="17">
        <v>0.08</v>
      </c>
      <c r="I43" s="2">
        <f t="shared" si="0"/>
        <v>8</v>
      </c>
      <c r="J43" s="2" t="str">
        <f t="shared" si="1"/>
        <v>8% DESCT + 2 UNID.</v>
      </c>
    </row>
    <row r="44" spans="1:10" ht="24" customHeight="1">
      <c r="A44" s="65" t="s">
        <v>195</v>
      </c>
      <c r="B44" s="66" t="s">
        <v>196</v>
      </c>
      <c r="C44" s="26" t="s">
        <v>189</v>
      </c>
      <c r="D44" s="64" t="s">
        <v>190</v>
      </c>
      <c r="E44" s="28">
        <v>7.5</v>
      </c>
      <c r="F44" s="28">
        <v>9</v>
      </c>
      <c r="G44" s="14" t="s">
        <v>137</v>
      </c>
      <c r="H44" s="43">
        <v>0.08</v>
      </c>
      <c r="I44" s="2">
        <f t="shared" si="0"/>
        <v>8</v>
      </c>
      <c r="J44" s="2" t="str">
        <f t="shared" si="1"/>
        <v>8% DESCT + 2 UNID.</v>
      </c>
    </row>
    <row r="45" spans="1:10" ht="15.75" customHeight="1">
      <c r="A45" s="24" t="s">
        <v>194</v>
      </c>
      <c r="B45" s="25" t="s">
        <v>191</v>
      </c>
      <c r="C45" s="26" t="s">
        <v>192</v>
      </c>
      <c r="D45" s="27" t="s">
        <v>193</v>
      </c>
      <c r="E45" s="28">
        <v>1.88</v>
      </c>
      <c r="F45" s="28">
        <v>2.25</v>
      </c>
      <c r="G45" s="14" t="s">
        <v>137</v>
      </c>
      <c r="H45" s="43">
        <v>0.08</v>
      </c>
      <c r="I45" s="2">
        <f t="shared" si="0"/>
        <v>8</v>
      </c>
      <c r="J45" s="2" t="str">
        <f t="shared" si="1"/>
        <v>8% DESCT + 2 UNID.</v>
      </c>
    </row>
    <row r="46" spans="1:10" ht="15.75" customHeight="1">
      <c r="A46" s="11" t="s">
        <v>79</v>
      </c>
      <c r="B46" s="15" t="s">
        <v>80</v>
      </c>
      <c r="C46" s="16" t="s">
        <v>81</v>
      </c>
      <c r="D46" s="12" t="s">
        <v>82</v>
      </c>
      <c r="E46" s="14">
        <v>6</v>
      </c>
      <c r="F46" s="14">
        <v>7.2</v>
      </c>
      <c r="G46" s="14" t="s">
        <v>137</v>
      </c>
      <c r="H46" s="17">
        <v>0.08</v>
      </c>
      <c r="I46" s="2">
        <f t="shared" si="0"/>
        <v>8</v>
      </c>
      <c r="J46" s="2" t="str">
        <f t="shared" si="1"/>
        <v>8% DESCT + 2 UNID.</v>
      </c>
    </row>
    <row r="47" spans="1:10" ht="15.75" customHeight="1">
      <c r="A47" s="24" t="s">
        <v>135</v>
      </c>
      <c r="B47" s="25" t="s">
        <v>184</v>
      </c>
      <c r="C47" s="26" t="s">
        <v>136</v>
      </c>
      <c r="D47" s="27" t="s">
        <v>82</v>
      </c>
      <c r="E47" s="28">
        <v>3.4</v>
      </c>
      <c r="F47" s="28">
        <v>4.25</v>
      </c>
      <c r="G47" s="14" t="s">
        <v>137</v>
      </c>
      <c r="H47" s="17">
        <v>0.08</v>
      </c>
      <c r="I47" s="2">
        <f t="shared" si="0"/>
        <v>8</v>
      </c>
      <c r="J47" s="2" t="str">
        <f t="shared" si="1"/>
        <v>8% DESCT + 2 UNID.</v>
      </c>
    </row>
    <row r="48" spans="1:10" ht="15.75" customHeight="1">
      <c r="A48" s="11" t="s">
        <v>83</v>
      </c>
      <c r="B48" s="15" t="s">
        <v>84</v>
      </c>
      <c r="C48" s="16" t="s">
        <v>85</v>
      </c>
      <c r="D48" s="12" t="s">
        <v>86</v>
      </c>
      <c r="E48" s="14">
        <v>4.17</v>
      </c>
      <c r="F48" s="14">
        <v>5</v>
      </c>
      <c r="G48" s="14" t="s">
        <v>137</v>
      </c>
      <c r="H48" s="17">
        <v>0.08</v>
      </c>
      <c r="I48" s="2">
        <f t="shared" si="0"/>
        <v>8</v>
      </c>
      <c r="J48" s="2" t="str">
        <f t="shared" si="1"/>
        <v>8% DESCT + 2 UNID.</v>
      </c>
    </row>
    <row r="49" spans="1:10" ht="15.75" customHeight="1">
      <c r="A49" s="24" t="s">
        <v>154</v>
      </c>
      <c r="B49" s="25" t="s">
        <v>151</v>
      </c>
      <c r="C49" s="26" t="s">
        <v>152</v>
      </c>
      <c r="D49" s="27" t="s">
        <v>153</v>
      </c>
      <c r="E49" s="28">
        <v>10</v>
      </c>
      <c r="F49" s="28">
        <v>12</v>
      </c>
      <c r="G49" s="28" t="s">
        <v>137</v>
      </c>
      <c r="H49" s="43">
        <v>0.08</v>
      </c>
      <c r="I49" s="2">
        <f t="shared" si="0"/>
        <v>8</v>
      </c>
      <c r="J49" s="2" t="str">
        <f t="shared" si="1"/>
        <v>8% DESCT + 2 UNID.</v>
      </c>
    </row>
    <row r="50" spans="1:10" ht="15.75" customHeight="1">
      <c r="A50" s="11" t="s">
        <v>87</v>
      </c>
      <c r="B50" s="15" t="s">
        <v>88</v>
      </c>
      <c r="C50" s="16" t="s">
        <v>22</v>
      </c>
      <c r="D50" s="12" t="s">
        <v>89</v>
      </c>
      <c r="E50" s="14">
        <v>14.5</v>
      </c>
      <c r="F50" s="14">
        <v>17.399999999999999</v>
      </c>
      <c r="G50" s="14" t="s">
        <v>137</v>
      </c>
      <c r="H50" s="17">
        <v>0.08</v>
      </c>
      <c r="I50" s="2">
        <f t="shared" si="0"/>
        <v>8</v>
      </c>
      <c r="J50" s="2" t="str">
        <f t="shared" si="1"/>
        <v>8% DESCT + 2 UNID.</v>
      </c>
    </row>
    <row r="51" spans="1:10" ht="15.75" customHeight="1" thickBot="1">
      <c r="A51" s="24" t="s">
        <v>155</v>
      </c>
      <c r="B51" s="25" t="s">
        <v>158</v>
      </c>
      <c r="C51" s="26" t="s">
        <v>156</v>
      </c>
      <c r="D51" s="27" t="s">
        <v>157</v>
      </c>
      <c r="E51" s="28">
        <v>3.5</v>
      </c>
      <c r="F51" s="28">
        <v>4.2</v>
      </c>
      <c r="G51" s="28" t="s">
        <v>137</v>
      </c>
      <c r="H51" s="43">
        <v>0.08</v>
      </c>
      <c r="I51" s="2">
        <f t="shared" si="0"/>
        <v>8</v>
      </c>
      <c r="J51" s="2" t="str">
        <f t="shared" si="1"/>
        <v>8% DESCT + 2 UNID.</v>
      </c>
    </row>
    <row r="52" spans="1:10" ht="15.75" customHeight="1" thickBot="1">
      <c r="A52" s="55" t="s">
        <v>170</v>
      </c>
      <c r="B52" s="56" t="s">
        <v>173</v>
      </c>
      <c r="C52" s="57" t="s">
        <v>175</v>
      </c>
      <c r="D52" s="58" t="s">
        <v>176</v>
      </c>
      <c r="E52" s="59">
        <v>42.5</v>
      </c>
      <c r="F52" s="59">
        <v>51</v>
      </c>
      <c r="G52" s="60" t="s">
        <v>137</v>
      </c>
      <c r="H52" s="43">
        <v>0.08</v>
      </c>
      <c r="I52" s="2">
        <f t="shared" si="0"/>
        <v>8</v>
      </c>
      <c r="J52" s="2" t="str">
        <f t="shared" si="1"/>
        <v>8% DESCT + 2 UNID.</v>
      </c>
    </row>
    <row r="53" spans="1:10" ht="15.75" customHeight="1" thickBot="1">
      <c r="A53" s="55" t="s">
        <v>171</v>
      </c>
      <c r="B53" s="56" t="s">
        <v>174</v>
      </c>
      <c r="C53" s="57" t="s">
        <v>81</v>
      </c>
      <c r="D53" s="58" t="s">
        <v>176</v>
      </c>
      <c r="E53" s="59">
        <v>17.5</v>
      </c>
      <c r="F53" s="59">
        <v>21</v>
      </c>
      <c r="G53" s="59" t="s">
        <v>137</v>
      </c>
      <c r="H53" s="43">
        <v>0.08</v>
      </c>
      <c r="I53" s="2">
        <f t="shared" si="0"/>
        <v>8</v>
      </c>
      <c r="J53" s="2" t="str">
        <f t="shared" si="1"/>
        <v>8% DESCT + 2 UNID.</v>
      </c>
    </row>
    <row r="54" spans="1:10" ht="15.75" customHeight="1">
      <c r="A54" s="11" t="s">
        <v>90</v>
      </c>
      <c r="B54" s="15" t="s">
        <v>91</v>
      </c>
      <c r="C54" s="16" t="s">
        <v>22</v>
      </c>
      <c r="D54" s="12" t="s">
        <v>92</v>
      </c>
      <c r="E54" s="14">
        <v>10</v>
      </c>
      <c r="F54" s="14">
        <v>12</v>
      </c>
      <c r="G54" s="14" t="s">
        <v>96</v>
      </c>
      <c r="H54" s="17">
        <v>0.08</v>
      </c>
      <c r="I54" s="2">
        <f t="shared" si="0"/>
        <v>8</v>
      </c>
      <c r="J54" s="2" t="str">
        <f t="shared" si="1"/>
        <v>8% DESCT + 2 UNID.</v>
      </c>
    </row>
    <row r="55" spans="1:10" ht="15.75" customHeight="1">
      <c r="A55" s="11" t="s">
        <v>93</v>
      </c>
      <c r="B55" s="15" t="s">
        <v>94</v>
      </c>
      <c r="C55" s="16" t="s">
        <v>63</v>
      </c>
      <c r="D55" s="12" t="s">
        <v>95</v>
      </c>
      <c r="E55" s="14">
        <v>5</v>
      </c>
      <c r="F55" s="14">
        <v>6</v>
      </c>
      <c r="G55" s="14" t="s">
        <v>96</v>
      </c>
      <c r="H55" s="17">
        <v>0.08</v>
      </c>
      <c r="I55" s="2">
        <f t="shared" si="0"/>
        <v>8</v>
      </c>
      <c r="J55" s="2" t="str">
        <f t="shared" si="1"/>
        <v>8% DESCT + 2 UNID.</v>
      </c>
    </row>
    <row r="56" spans="1:10" ht="15.75" customHeight="1">
      <c r="A56" s="11" t="s">
        <v>97</v>
      </c>
      <c r="B56" s="15" t="s">
        <v>98</v>
      </c>
      <c r="C56" s="16" t="s">
        <v>63</v>
      </c>
      <c r="D56" s="12" t="s">
        <v>95</v>
      </c>
      <c r="E56" s="14">
        <v>6.67</v>
      </c>
      <c r="F56" s="14">
        <v>8</v>
      </c>
      <c r="G56" s="14" t="s">
        <v>137</v>
      </c>
      <c r="H56" s="17">
        <v>0.08</v>
      </c>
      <c r="I56" s="2">
        <f t="shared" si="0"/>
        <v>8</v>
      </c>
      <c r="J56" s="2" t="str">
        <f t="shared" si="1"/>
        <v>8% DESCT + 2 UNID.</v>
      </c>
    </row>
    <row r="57" spans="1:10" ht="15.75" customHeight="1">
      <c r="A57" s="24" t="s">
        <v>180</v>
      </c>
      <c r="B57" s="25" t="s">
        <v>164</v>
      </c>
      <c r="C57" s="26" t="s">
        <v>63</v>
      </c>
      <c r="D57" s="12" t="s">
        <v>95</v>
      </c>
      <c r="E57" s="28">
        <v>5</v>
      </c>
      <c r="F57" s="28">
        <v>6</v>
      </c>
      <c r="G57" s="28" t="s">
        <v>137</v>
      </c>
      <c r="H57" s="62">
        <v>0.08</v>
      </c>
      <c r="I57" s="2">
        <f t="shared" si="0"/>
        <v>8</v>
      </c>
      <c r="J57" s="2" t="str">
        <f t="shared" si="1"/>
        <v>8% DESCT + 2 UNID.</v>
      </c>
    </row>
    <row r="58" spans="1:10" ht="15.75" customHeight="1">
      <c r="A58" s="11" t="s">
        <v>99</v>
      </c>
      <c r="B58" s="15" t="s">
        <v>100</v>
      </c>
      <c r="C58" s="16" t="s">
        <v>26</v>
      </c>
      <c r="D58" s="12" t="s">
        <v>101</v>
      </c>
      <c r="E58" s="14">
        <v>5</v>
      </c>
      <c r="F58" s="14">
        <v>6</v>
      </c>
      <c r="G58" s="14" t="s">
        <v>137</v>
      </c>
      <c r="H58" s="17">
        <v>0.08</v>
      </c>
      <c r="I58" s="2">
        <f t="shared" si="0"/>
        <v>8</v>
      </c>
      <c r="J58" s="2" t="str">
        <f t="shared" si="1"/>
        <v>8% DESCT + 2 UNID.</v>
      </c>
    </row>
    <row r="59" spans="1:10" ht="15.75" customHeight="1">
      <c r="A59" s="19" t="s">
        <v>102</v>
      </c>
      <c r="B59" s="20" t="s">
        <v>103</v>
      </c>
      <c r="C59" s="21" t="s">
        <v>26</v>
      </c>
      <c r="D59" s="22" t="s">
        <v>104</v>
      </c>
      <c r="E59" s="23">
        <v>6.67</v>
      </c>
      <c r="F59" s="23">
        <v>8</v>
      </c>
      <c r="G59" s="14" t="s">
        <v>137</v>
      </c>
      <c r="H59" s="17">
        <v>0.08</v>
      </c>
      <c r="I59" s="2">
        <f t="shared" si="0"/>
        <v>8</v>
      </c>
      <c r="J59" s="2" t="str">
        <f t="shared" si="1"/>
        <v>8% DESCT + 2 UNID.</v>
      </c>
    </row>
    <row r="60" spans="1:10" ht="15.75" customHeight="1">
      <c r="A60" s="24"/>
      <c r="B60" s="25" t="s">
        <v>105</v>
      </c>
      <c r="C60" s="26" t="s">
        <v>81</v>
      </c>
      <c r="D60" s="27" t="s">
        <v>104</v>
      </c>
      <c r="E60" s="28">
        <v>17.5</v>
      </c>
      <c r="F60" s="28">
        <v>21</v>
      </c>
      <c r="G60" s="14" t="s">
        <v>137</v>
      </c>
      <c r="H60" s="17">
        <v>0.08</v>
      </c>
      <c r="I60" s="2">
        <f t="shared" si="0"/>
        <v>8</v>
      </c>
      <c r="J60" s="2" t="str">
        <f t="shared" si="1"/>
        <v>8% DESCT + 2 UNID.</v>
      </c>
    </row>
    <row r="61" spans="1:10" ht="39" customHeight="1">
      <c r="A61" s="29"/>
      <c r="B61" s="52"/>
      <c r="C61" s="53"/>
      <c r="D61" s="30"/>
      <c r="E61" s="31"/>
      <c r="F61" s="31"/>
      <c r="G61" s="31"/>
      <c r="H61" s="54"/>
      <c r="J61" s="2" t="str">
        <f t="shared" si="1"/>
        <v/>
      </c>
    </row>
    <row r="62" spans="1:10" ht="18">
      <c r="A62" s="3"/>
      <c r="B62" s="4" t="s">
        <v>106</v>
      </c>
      <c r="C62" s="4"/>
      <c r="D62" s="5"/>
      <c r="E62" s="6"/>
      <c r="F62" s="6"/>
      <c r="G62" s="5"/>
      <c r="H62" s="44"/>
      <c r="J62" s="2" t="str">
        <f t="shared" si="1"/>
        <v/>
      </c>
    </row>
    <row r="63" spans="1:10" ht="18">
      <c r="A63" s="3"/>
      <c r="B63" s="32"/>
      <c r="C63" s="32"/>
      <c r="D63" s="5"/>
      <c r="E63" s="6"/>
      <c r="F63" s="6"/>
      <c r="G63" s="5"/>
      <c r="H63" s="44"/>
      <c r="J63" s="2" t="str">
        <f t="shared" si="1"/>
        <v/>
      </c>
    </row>
    <row r="64" spans="1:10" ht="21.75" customHeight="1">
      <c r="A64" s="7" t="s">
        <v>2</v>
      </c>
      <c r="B64" s="7" t="s">
        <v>3</v>
      </c>
      <c r="C64" s="8" t="s">
        <v>4</v>
      </c>
      <c r="D64" s="7" t="s">
        <v>5</v>
      </c>
      <c r="E64" s="7" t="s">
        <v>6</v>
      </c>
      <c r="F64" s="9" t="s">
        <v>7</v>
      </c>
      <c r="G64" s="33" t="s">
        <v>107</v>
      </c>
      <c r="J64" s="2" t="str">
        <f t="shared" si="1"/>
        <v/>
      </c>
    </row>
    <row r="65" spans="1:10" ht="15.75" customHeight="1">
      <c r="A65" s="11" t="s">
        <v>108</v>
      </c>
      <c r="B65" s="15" t="s">
        <v>109</v>
      </c>
      <c r="C65" s="16" t="s">
        <v>63</v>
      </c>
      <c r="D65" s="12" t="s">
        <v>110</v>
      </c>
      <c r="E65" s="14">
        <v>8.48</v>
      </c>
      <c r="F65" s="14">
        <v>10.6</v>
      </c>
      <c r="G65" s="14" t="s">
        <v>133</v>
      </c>
      <c r="I65" s="2">
        <f t="shared" si="0"/>
        <v>0</v>
      </c>
      <c r="J65" s="2" t="str">
        <f t="shared" si="1"/>
        <v/>
      </c>
    </row>
    <row r="66" spans="1:10" ht="15.75" customHeight="1">
      <c r="A66" s="11" t="s">
        <v>111</v>
      </c>
      <c r="B66" s="12" t="s">
        <v>112</v>
      </c>
      <c r="C66" s="13" t="s">
        <v>113</v>
      </c>
      <c r="D66" s="12" t="s">
        <v>114</v>
      </c>
      <c r="E66" s="14">
        <v>14.28</v>
      </c>
      <c r="F66" s="14">
        <v>17.13</v>
      </c>
      <c r="G66" s="14" t="s">
        <v>133</v>
      </c>
      <c r="I66" s="2">
        <f t="shared" si="0"/>
        <v>0</v>
      </c>
      <c r="J66" s="2" t="str">
        <f t="shared" si="1"/>
        <v/>
      </c>
    </row>
    <row r="67" spans="1:10" ht="15.75" customHeight="1">
      <c r="A67" s="11" t="s">
        <v>115</v>
      </c>
      <c r="B67" s="12" t="s">
        <v>116</v>
      </c>
      <c r="C67" s="13" t="s">
        <v>81</v>
      </c>
      <c r="D67" s="12" t="s">
        <v>117</v>
      </c>
      <c r="E67" s="14">
        <v>15</v>
      </c>
      <c r="F67" s="14">
        <v>18</v>
      </c>
      <c r="G67" s="14"/>
      <c r="I67" s="2">
        <f t="shared" si="0"/>
        <v>0</v>
      </c>
      <c r="J67" s="2" t="str">
        <f t="shared" si="1"/>
        <v/>
      </c>
    </row>
    <row r="68" spans="1:10" ht="15.75" customHeight="1">
      <c r="A68" s="11" t="s">
        <v>118</v>
      </c>
      <c r="B68" s="12" t="s">
        <v>119</v>
      </c>
      <c r="C68" s="13" t="s">
        <v>57</v>
      </c>
      <c r="D68" s="12" t="s">
        <v>120</v>
      </c>
      <c r="E68" s="14">
        <v>15.84</v>
      </c>
      <c r="F68" s="14">
        <v>19.8</v>
      </c>
      <c r="G68" s="14" t="s">
        <v>133</v>
      </c>
      <c r="I68" s="2">
        <f t="shared" si="0"/>
        <v>0</v>
      </c>
      <c r="J68" s="2" t="str">
        <f t="shared" si="1"/>
        <v/>
      </c>
    </row>
    <row r="69" spans="1:10">
      <c r="A69" s="29"/>
      <c r="B69" s="30"/>
      <c r="C69" s="3"/>
      <c r="D69" s="30"/>
      <c r="E69" s="31"/>
      <c r="F69" s="31"/>
      <c r="G69" s="31"/>
      <c r="H69" s="47"/>
    </row>
    <row r="70" spans="1:10" ht="18">
      <c r="A70" s="34"/>
      <c r="B70" s="35" t="s">
        <v>121</v>
      </c>
      <c r="G70" s="1"/>
      <c r="H70" s="48"/>
    </row>
    <row r="71" spans="1:10" ht="24">
      <c r="A71" s="36" t="s">
        <v>2</v>
      </c>
      <c r="B71" s="37" t="s">
        <v>3</v>
      </c>
      <c r="C71" s="38" t="s">
        <v>122</v>
      </c>
      <c r="D71" s="37" t="s">
        <v>5</v>
      </c>
      <c r="E71" s="37" t="s">
        <v>134</v>
      </c>
      <c r="F71" s="37" t="s">
        <v>7</v>
      </c>
      <c r="G71" s="33" t="s">
        <v>107</v>
      </c>
      <c r="H71" s="49" t="s">
        <v>123</v>
      </c>
    </row>
    <row r="72" spans="1:10">
      <c r="A72" s="39" t="s">
        <v>124</v>
      </c>
      <c r="B72" s="40" t="s">
        <v>125</v>
      </c>
      <c r="C72" s="41" t="s">
        <v>126</v>
      </c>
      <c r="D72" s="63" t="s">
        <v>127</v>
      </c>
      <c r="E72" s="42">
        <v>5.59</v>
      </c>
      <c r="F72" s="42">
        <v>6.7</v>
      </c>
      <c r="G72" s="14" t="s">
        <v>96</v>
      </c>
      <c r="H72" s="17">
        <v>0.1</v>
      </c>
      <c r="I72" s="2">
        <f t="shared" ref="I70:I81" si="2">(H72/1)*100</f>
        <v>10</v>
      </c>
      <c r="J72" s="2" t="str">
        <f t="shared" ref="J70:J82" si="3">IF(I72 = 0, "", _xlfn.CONCAT(TEXT(I72/100, "0%"), " ",$H$4))</f>
        <v>10% DESCT + 2 UNID.</v>
      </c>
    </row>
    <row r="73" spans="1:10">
      <c r="A73" s="39" t="s">
        <v>128</v>
      </c>
      <c r="B73" s="40" t="s">
        <v>129</v>
      </c>
      <c r="C73" s="41" t="s">
        <v>130</v>
      </c>
      <c r="D73" s="63" t="s">
        <v>127</v>
      </c>
      <c r="E73" s="42">
        <v>11.25</v>
      </c>
      <c r="F73" s="42">
        <v>12.5</v>
      </c>
      <c r="G73" s="14" t="s">
        <v>96</v>
      </c>
      <c r="H73" s="17">
        <v>0.1</v>
      </c>
      <c r="I73" s="2">
        <f t="shared" si="2"/>
        <v>10</v>
      </c>
      <c r="J73" s="2" t="str">
        <f t="shared" si="3"/>
        <v>10% DESCT + 2 UNID.</v>
      </c>
    </row>
    <row r="74" spans="1:10">
      <c r="A74" s="39" t="s">
        <v>131</v>
      </c>
      <c r="B74" s="40" t="s">
        <v>132</v>
      </c>
      <c r="C74" s="41" t="s">
        <v>81</v>
      </c>
      <c r="D74" s="63" t="s">
        <v>127</v>
      </c>
      <c r="E74" s="42">
        <v>9.2100000000000009</v>
      </c>
      <c r="F74" s="42">
        <v>11.05</v>
      </c>
      <c r="G74" s="14" t="s">
        <v>96</v>
      </c>
      <c r="H74" s="17">
        <v>0.1</v>
      </c>
      <c r="I74" s="2">
        <f t="shared" si="2"/>
        <v>10</v>
      </c>
      <c r="J74" s="2" t="str">
        <f t="shared" si="3"/>
        <v>10% DESCT + 2 UNID.</v>
      </c>
    </row>
    <row r="75" spans="1:10">
      <c r="A75" s="99"/>
      <c r="B75" s="100"/>
      <c r="C75" s="101"/>
      <c r="D75" s="102"/>
      <c r="E75" s="103"/>
      <c r="F75" s="103"/>
      <c r="G75" s="31"/>
      <c r="H75" s="54"/>
      <c r="J75" s="2" t="str">
        <f t="shared" si="3"/>
        <v/>
      </c>
    </row>
    <row r="76" spans="1:10" ht="18">
      <c r="A76" s="3"/>
      <c r="B76" s="4" t="s">
        <v>212</v>
      </c>
      <c r="C76" s="4"/>
      <c r="D76" s="5"/>
      <c r="E76" s="6"/>
      <c r="F76" s="6"/>
      <c r="G76" s="5"/>
      <c r="H76" s="54"/>
      <c r="J76" s="2" t="str">
        <f t="shared" si="3"/>
        <v/>
      </c>
    </row>
    <row r="77" spans="1:10" ht="18">
      <c r="A77" s="3"/>
      <c r="B77" s="32"/>
      <c r="C77" s="32"/>
      <c r="D77" s="5"/>
      <c r="E77" s="6"/>
      <c r="F77" s="6"/>
      <c r="G77" s="5"/>
      <c r="H77" s="54"/>
      <c r="J77" s="2" t="str">
        <f t="shared" si="3"/>
        <v/>
      </c>
    </row>
    <row r="78" spans="1:10">
      <c r="A78" s="7" t="s">
        <v>2</v>
      </c>
      <c r="B78" s="7" t="s">
        <v>3</v>
      </c>
      <c r="C78" s="8" t="s">
        <v>4</v>
      </c>
      <c r="D78" s="7" t="s">
        <v>5</v>
      </c>
      <c r="E78" s="7" t="s">
        <v>6</v>
      </c>
      <c r="F78" s="9" t="s">
        <v>7</v>
      </c>
      <c r="G78" s="33" t="s">
        <v>107</v>
      </c>
      <c r="H78" s="54"/>
      <c r="I78" s="2">
        <f t="shared" si="2"/>
        <v>0</v>
      </c>
      <c r="J78" s="2" t="str">
        <f t="shared" si="3"/>
        <v/>
      </c>
    </row>
    <row r="79" spans="1:10">
      <c r="A79" s="11" t="s">
        <v>218</v>
      </c>
      <c r="B79" s="15" t="s">
        <v>213</v>
      </c>
      <c r="C79" s="16" t="s">
        <v>43</v>
      </c>
      <c r="D79" s="12" t="s">
        <v>214</v>
      </c>
      <c r="E79" s="14">
        <v>11.22</v>
      </c>
      <c r="F79" s="14">
        <v>13.46</v>
      </c>
      <c r="G79" s="14"/>
      <c r="H79" s="54"/>
      <c r="I79" s="2">
        <f t="shared" si="2"/>
        <v>0</v>
      </c>
      <c r="J79" s="2" t="str">
        <f t="shared" si="3"/>
        <v/>
      </c>
    </row>
    <row r="80" spans="1:10">
      <c r="A80" s="11" t="s">
        <v>219</v>
      </c>
      <c r="B80" s="15" t="s">
        <v>215</v>
      </c>
      <c r="C80" s="16" t="s">
        <v>43</v>
      </c>
      <c r="D80" s="12" t="s">
        <v>214</v>
      </c>
      <c r="E80" s="14">
        <v>10.83</v>
      </c>
      <c r="F80" s="14">
        <v>12.99</v>
      </c>
      <c r="G80" s="14"/>
      <c r="H80" s="54"/>
      <c r="I80" s="2">
        <f t="shared" si="2"/>
        <v>0</v>
      </c>
      <c r="J80" s="2" t="str">
        <f t="shared" si="3"/>
        <v/>
      </c>
    </row>
    <row r="81" spans="1:10">
      <c r="A81" s="11" t="s">
        <v>220</v>
      </c>
      <c r="B81" s="15" t="s">
        <v>216</v>
      </c>
      <c r="C81" s="16" t="s">
        <v>43</v>
      </c>
      <c r="D81" s="12" t="s">
        <v>214</v>
      </c>
      <c r="E81" s="14">
        <v>12.37</v>
      </c>
      <c r="F81" s="14">
        <v>14.85</v>
      </c>
      <c r="G81" s="14"/>
      <c r="I81" s="2">
        <f t="shared" si="2"/>
        <v>0</v>
      </c>
      <c r="J81" s="2" t="str">
        <f t="shared" si="3"/>
        <v/>
      </c>
    </row>
    <row r="82" spans="1:10">
      <c r="J82" s="2" t="str">
        <f t="shared" si="3"/>
        <v/>
      </c>
    </row>
    <row r="84" spans="1:10" ht="15">
      <c r="B84" s="104" t="s">
        <v>217</v>
      </c>
    </row>
  </sheetData>
  <mergeCells count="1">
    <mergeCell ref="A2:H2"/>
  </mergeCells>
  <phoneticPr fontId="17" type="noConversion"/>
  <conditionalFormatting sqref="A31:A33 A28">
    <cfRule type="duplicateValues" dxfId="5" priority="7"/>
    <cfRule type="duplicateValues" dxfId="4" priority="8"/>
    <cfRule type="duplicateValues" dxfId="3" priority="9"/>
  </conditionalFormatting>
  <conditionalFormatting sqref="A52:A53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scale="65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Antonio</cp:lastModifiedBy>
  <cp:lastPrinted>2024-11-11T21:00:10Z</cp:lastPrinted>
  <dcterms:created xsi:type="dcterms:W3CDTF">2017-05-29T17:02:00Z</dcterms:created>
  <dcterms:modified xsi:type="dcterms:W3CDTF">2024-12-20T13:30:40Z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09B5CA90092648A98F21EF8AADE86A62_12</vt:lpwstr>
  </property>
  <property fmtid="{D5CDD505-2E9C-101B-9397-08002B2CF9AE}" pid="3" name="KSOProductBuildVer">
    <vt:lpwstr>1033-12.2.0.13201</vt:lpwstr>
  </property>
</Properties>
</file>