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B7C87923-8C2C-4414-AAB3-0366C639F3C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Hoja1!$A$8:$F$88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" i="1" l="1"/>
  <c r="I96" i="1"/>
  <c r="I97" i="1"/>
  <c r="I98" i="1"/>
  <c r="I99" i="1"/>
  <c r="I100" i="1"/>
  <c r="I101" i="1"/>
  <c r="H95" i="1"/>
  <c r="H96" i="1"/>
  <c r="H97" i="1"/>
  <c r="H98" i="1"/>
  <c r="H99" i="1"/>
  <c r="H100" i="1"/>
  <c r="H1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I8" i="1"/>
  <c r="H8" i="1"/>
  <c r="D49" i="1"/>
  <c r="E49" i="1"/>
  <c r="F49" i="1"/>
  <c r="G49" i="1"/>
  <c r="D50" i="1"/>
  <c r="E50" i="1"/>
  <c r="F50" i="1"/>
  <c r="G50" i="1"/>
  <c r="D51" i="1"/>
  <c r="E51" i="1"/>
  <c r="F51" i="1"/>
  <c r="G51" i="1"/>
  <c r="C49" i="1"/>
  <c r="C50" i="1"/>
  <c r="C51" i="1"/>
  <c r="A49" i="1"/>
  <c r="A50" i="1"/>
  <c r="A51" i="1"/>
</calcChain>
</file>

<file path=xl/sharedStrings.xml><?xml version="1.0" encoding="utf-8"?>
<sst xmlns="http://schemas.openxmlformats.org/spreadsheetml/2006/main" count="364" uniqueCount="227">
  <si>
    <t>LISTA  DE  PRECIOS</t>
  </si>
  <si>
    <t>LABORATORIOS GENFAR</t>
  </si>
  <si>
    <t>COD</t>
  </si>
  <si>
    <t>NOMBRE GENERICO</t>
  </si>
  <si>
    <t>PRESENT</t>
  </si>
  <si>
    <t>Q.F.</t>
  </si>
  <si>
    <t>P.V.P.</t>
  </si>
  <si>
    <t>01293</t>
  </si>
  <si>
    <t>30ML</t>
  </si>
  <si>
    <t>01201</t>
  </si>
  <si>
    <t>CAJA x 100</t>
  </si>
  <si>
    <t>01377</t>
  </si>
  <si>
    <t>CAJA x 10</t>
  </si>
  <si>
    <t>01235</t>
  </si>
  <si>
    <t>ACICLOVIR 5% UNGÜENTO</t>
  </si>
  <si>
    <t>15GR</t>
  </si>
  <si>
    <t>01240</t>
  </si>
  <si>
    <t>CAJA x 25</t>
  </si>
  <si>
    <t>01326</t>
  </si>
  <si>
    <t xml:space="preserve">ACIDO FUSIDICO 2% CREMA </t>
  </si>
  <si>
    <t>01333</t>
  </si>
  <si>
    <t>20ML</t>
  </si>
  <si>
    <t>01203</t>
  </si>
  <si>
    <t>CAJA x 2</t>
  </si>
  <si>
    <t>CAJA x 4</t>
  </si>
  <si>
    <t>120ML</t>
  </si>
  <si>
    <t>01295</t>
  </si>
  <si>
    <t>01278</t>
  </si>
  <si>
    <t>100ML</t>
  </si>
  <si>
    <t>CAJA x 50</t>
  </si>
  <si>
    <t>AMPOLLA</t>
  </si>
  <si>
    <t>01312</t>
  </si>
  <si>
    <t>01370</t>
  </si>
  <si>
    <t>15ML</t>
  </si>
  <si>
    <t>01287</t>
  </si>
  <si>
    <t>CAJA x 3</t>
  </si>
  <si>
    <t>09224</t>
  </si>
  <si>
    <t>BETAMETASONA 0.5% UNGÜENTO</t>
  </si>
  <si>
    <t>01204</t>
  </si>
  <si>
    <t>01256</t>
  </si>
  <si>
    <t>BETAMETA+CLOTRI+NEOMI CREMA</t>
  </si>
  <si>
    <t>CAJA x 30</t>
  </si>
  <si>
    <t>01318</t>
  </si>
  <si>
    <t>49118</t>
  </si>
  <si>
    <t>49119</t>
  </si>
  <si>
    <t>01356</t>
  </si>
  <si>
    <t>80ML</t>
  </si>
  <si>
    <t>01359</t>
  </si>
  <si>
    <t>01289</t>
  </si>
  <si>
    <t>01313</t>
  </si>
  <si>
    <t>01244</t>
  </si>
  <si>
    <t>01332</t>
  </si>
  <si>
    <t>01346</t>
  </si>
  <si>
    <t>80017</t>
  </si>
  <si>
    <t>CAJA x 14</t>
  </si>
  <si>
    <t>01334</t>
  </si>
  <si>
    <t>CLOTRIMAZOL 1% CREMA TOPICA</t>
  </si>
  <si>
    <t>01222</t>
  </si>
  <si>
    <t>CLOTRIMAZOL 1%  CREMA VAGINAL</t>
  </si>
  <si>
    <t>CAJA x 250</t>
  </si>
  <si>
    <t>01205</t>
  </si>
  <si>
    <t>01207</t>
  </si>
  <si>
    <t>01206</t>
  </si>
  <si>
    <t>CAJA x 20</t>
  </si>
  <si>
    <t>01335</t>
  </si>
  <si>
    <t>01296</t>
  </si>
  <si>
    <t xml:space="preserve">FLUCONAZOL 150MG CÁPSULA </t>
  </si>
  <si>
    <t>01347</t>
  </si>
  <si>
    <t>01270</t>
  </si>
  <si>
    <t xml:space="preserve">CAJA x 10 </t>
  </si>
  <si>
    <t>01225</t>
  </si>
  <si>
    <t>01282</t>
  </si>
  <si>
    <t>01250</t>
  </si>
  <si>
    <t>01209</t>
  </si>
  <si>
    <t>01210</t>
  </si>
  <si>
    <t>CAJA x 7</t>
  </si>
  <si>
    <t>01277</t>
  </si>
  <si>
    <t>01276</t>
  </si>
  <si>
    <t>01353</t>
  </si>
  <si>
    <t>49133</t>
  </si>
  <si>
    <t>01307</t>
  </si>
  <si>
    <t>01358</t>
  </si>
  <si>
    <t>01268</t>
  </si>
  <si>
    <t>01218</t>
  </si>
  <si>
    <t>01274</t>
  </si>
  <si>
    <t>01368</t>
  </si>
  <si>
    <t>01258</t>
  </si>
  <si>
    <t xml:space="preserve">CAJA x 2 </t>
  </si>
  <si>
    <t>8051</t>
  </si>
  <si>
    <t>01328</t>
  </si>
  <si>
    <t>01357</t>
  </si>
  <si>
    <t xml:space="preserve">SULFADIAZINA DE PLATA 1% CREMA </t>
  </si>
  <si>
    <t>01321</t>
  </si>
  <si>
    <t>TERBINAFINA 1% CREMA</t>
  </si>
  <si>
    <t>01363</t>
  </si>
  <si>
    <t>01252</t>
  </si>
  <si>
    <t>01275</t>
  </si>
  <si>
    <t>01378</t>
  </si>
  <si>
    <t>01221</t>
  </si>
  <si>
    <t>COD.</t>
  </si>
  <si>
    <t>NOMBRE COMERCIAL</t>
  </si>
  <si>
    <t>PRESENT.</t>
  </si>
  <si>
    <t xml:space="preserve">LABORATORIOS GENFAR  INYECTABLES </t>
  </si>
  <si>
    <t>01351</t>
  </si>
  <si>
    <t>01314</t>
  </si>
  <si>
    <t>CEFALEXINA 500MG CÁPSULA</t>
  </si>
  <si>
    <t>01284</t>
  </si>
  <si>
    <t>PARACETAMOL 500MG TABLETA</t>
  </si>
  <si>
    <t>ACICLOVIR 800MG TABLETA</t>
  </si>
  <si>
    <t>ALBENDAZOL 200MG TABLETA</t>
  </si>
  <si>
    <t>AMLODIPINO   5MG TABLETA</t>
  </si>
  <si>
    <t>01283</t>
  </si>
  <si>
    <t>ACICLOVIR 200MG TABLETA</t>
  </si>
  <si>
    <t>ALENDRONATO 70MG TABLETA</t>
  </si>
  <si>
    <t>AMLODIPINO 10MG TABLETA</t>
  </si>
  <si>
    <t>CLOPIDOGREL 75MG TABLETA</t>
  </si>
  <si>
    <t>COMPLEJO B TABLETA</t>
  </si>
  <si>
    <t>DICLOFENACO 50MG GRAGEA</t>
  </si>
  <si>
    <t>DICLOFENACO RETARD 100MG TABLETA</t>
  </si>
  <si>
    <t>DICLOXACILINA 500MG CAPSULA</t>
  </si>
  <si>
    <t>6.33</t>
  </si>
  <si>
    <t>7.91</t>
  </si>
  <si>
    <t>01382</t>
  </si>
  <si>
    <t>LANSOPRAZOL 30MG TABLETA</t>
  </si>
  <si>
    <t>01257</t>
  </si>
  <si>
    <t>PROMOCION</t>
  </si>
  <si>
    <t>49135</t>
  </si>
  <si>
    <t>90483</t>
  </si>
  <si>
    <t>01394</t>
  </si>
  <si>
    <t>IBUPROFENO 100MG/5ML SUSPENSION</t>
  </si>
  <si>
    <t>PARACETAMOL 100MG/ML GOTAS</t>
  </si>
  <si>
    <t>CAPTOPRIL 50MG TABLETA</t>
  </si>
  <si>
    <t>01263</t>
  </si>
  <si>
    <t>01342</t>
  </si>
  <si>
    <t>90501</t>
  </si>
  <si>
    <t>90484</t>
  </si>
  <si>
    <t>DILTIAZEM 60MG TABLETA</t>
  </si>
  <si>
    <t xml:space="preserve">ALBENDAZOL 100MG/5ML SUSPENSIÓN </t>
  </si>
  <si>
    <t>CARBID 25MG + LEVOD 250MG COMP</t>
  </si>
  <si>
    <t>CARVEDILOL  25 MG TABLETA</t>
  </si>
  <si>
    <t>CARVEDILOL 12.5 MG TABLETA</t>
  </si>
  <si>
    <t>CARVEDILOL  6.25 MG TABLETA</t>
  </si>
  <si>
    <t xml:space="preserve">CEFADROXILO 250MG/5ML SUSPENSIÓN </t>
  </si>
  <si>
    <t>CEFADROXILO 500MG TABLETA</t>
  </si>
  <si>
    <t>CETIRIZINA 10MG TABLETA</t>
  </si>
  <si>
    <t>CIPROFLOXACINA 500MG TABLETA</t>
  </si>
  <si>
    <t>CLARITROMICINA 500MG TABLETA</t>
  </si>
  <si>
    <t>CLINDAMICINA 2%  CREMA VAGINAL</t>
  </si>
  <si>
    <t>FLUCONAZOL 200MG CÁPSULA</t>
  </si>
  <si>
    <t>FUROSEMIDA 40MG TABLETA</t>
  </si>
  <si>
    <t>FLUOXETINA 20MG CÁPSULA</t>
  </si>
  <si>
    <t>GEMFIBROZILO 600MG TABLETA</t>
  </si>
  <si>
    <t>IBUPROFENO 400MG TABLETA</t>
  </si>
  <si>
    <t>IBUPROFENO 600MG TABLETA</t>
  </si>
  <si>
    <t>IBUPROFENO 800MG TABLETA</t>
  </si>
  <si>
    <t>LORATADINA   5MG/5ML JARABE</t>
  </si>
  <si>
    <t>LORATADINA 10MG TABLETA</t>
  </si>
  <si>
    <t>LOSARTAN 100MG TABLETA</t>
  </si>
  <si>
    <t>LOSARTAN 50MG TABLETA</t>
  </si>
  <si>
    <t>MELOXICAM 15MG TABLETA</t>
  </si>
  <si>
    <t>METFORMINA 850MG TABLETA</t>
  </si>
  <si>
    <t>METRONIDAZOL 500MG TABLETA</t>
  </si>
  <si>
    <t>MOMETASONA 0.1% CREMA TOPICA</t>
  </si>
  <si>
    <t>NAPROXENO 500MG TABLETA</t>
  </si>
  <si>
    <t>NORFLOXACINO 400MG TABLETA</t>
  </si>
  <si>
    <t>OMEPRAZOL 20MG CÁPSULA</t>
  </si>
  <si>
    <t>OMEPRAZOL 40MG CAPSULA</t>
  </si>
  <si>
    <t>PIROXICAM 20MG CÁPSULA</t>
  </si>
  <si>
    <t>PREDNISOLONA 5MG TABLETA</t>
  </si>
  <si>
    <t>SECNIDAZOL 1 GR TABLETA</t>
  </si>
  <si>
    <t>SIMVASTATINA 20MG TABLETA</t>
  </si>
  <si>
    <t>SIMVASTATINA 40MG TABLETA</t>
  </si>
  <si>
    <t>TERBINAFINA 250MG TABLETA</t>
  </si>
  <si>
    <t>TRAMADOL 100MG/ML GOTAS ORAL</t>
  </si>
  <si>
    <t>TRIMETOPRIM F 160/800MG TABLETA</t>
  </si>
  <si>
    <t>BETAMETASONA 4MG /1ML AMPOLLA</t>
  </si>
  <si>
    <t>DEXAMETASONA 4MG /1ML AMPOLLA</t>
  </si>
  <si>
    <t>DICLOFENACO 75MG /3ML AMPOLLA</t>
  </si>
  <si>
    <t>MELOXICAM 15MG /1.5ML AMPOLLA</t>
  </si>
  <si>
    <t>01241</t>
  </si>
  <si>
    <t>KETOROLACO 30MG/ML AMPOLLA</t>
  </si>
  <si>
    <t>CAJA X 5</t>
  </si>
  <si>
    <t>CAJA X 3</t>
  </si>
  <si>
    <t>CAJA X 10</t>
  </si>
  <si>
    <t>90511</t>
  </si>
  <si>
    <t>DEXAMETASONA 8MG /2ML AMPOLLA</t>
  </si>
  <si>
    <t>ZOPICLONA 7.5MG TABLETA</t>
  </si>
  <si>
    <t>DESCT 2 UNI</t>
  </si>
  <si>
    <t>01385</t>
  </si>
  <si>
    <t>SILDENAFIL 50MG TABLETA</t>
  </si>
  <si>
    <t>CAJA X 2</t>
  </si>
  <si>
    <t>ATORVASTATINA 20MG TABLETA</t>
  </si>
  <si>
    <t>AZITROMICINA 200MG/5ML SUSPENSIÓN</t>
  </si>
  <si>
    <t>AZITROMICINA 500MG TABLETA</t>
  </si>
  <si>
    <t>DICLOFENACO 1% EMULSION GEL</t>
  </si>
  <si>
    <t>6+1 10+2</t>
  </si>
  <si>
    <t>20G</t>
  </si>
  <si>
    <t>40G</t>
  </si>
  <si>
    <t>15G</t>
  </si>
  <si>
    <t>50G</t>
  </si>
  <si>
    <t>30G</t>
  </si>
  <si>
    <t>TINIDAZOL 1G TABLETA</t>
  </si>
  <si>
    <t>AMOXICILINA 500MG TABLETA</t>
  </si>
  <si>
    <t>CAJA X 50</t>
  </si>
  <si>
    <t>01233</t>
  </si>
  <si>
    <t>PIROXICAM 0.5% GEL</t>
  </si>
  <si>
    <t>01246</t>
  </si>
  <si>
    <t>40GR</t>
  </si>
  <si>
    <t>01239</t>
  </si>
  <si>
    <t>LINCOMICINA 600MG/2ML AMPOLLA</t>
  </si>
  <si>
    <t>CAJA X 6</t>
  </si>
  <si>
    <t>PARACETAMOL 160MG/5ML SUSPENSIÓN</t>
  </si>
  <si>
    <t>90ML</t>
  </si>
  <si>
    <t xml:space="preserve">03590    </t>
  </si>
  <si>
    <t xml:space="preserve">CEFUROXIMA 500 MG </t>
  </si>
  <si>
    <t>TRAMADOL   50MG CÁPSULA</t>
  </si>
  <si>
    <t xml:space="preserve">MINODIXIL 5MG/100ML LOCION </t>
  </si>
  <si>
    <t>FRASCO X 60ML</t>
  </si>
  <si>
    <t>20382</t>
  </si>
  <si>
    <t>MONTELUKAST 10MG TABLETA REC.</t>
  </si>
  <si>
    <t>01362</t>
  </si>
  <si>
    <r>
      <rPr>
        <b/>
        <sz val="7"/>
        <rFont val="Arial"/>
        <family val="2"/>
      </rPr>
      <t xml:space="preserve">GENFARGRIP  </t>
    </r>
    <r>
      <rPr>
        <sz val="7"/>
        <rFont val="Arial"/>
        <family val="2"/>
      </rPr>
      <t>TABLETA        ACETAMINOFÉN (500 MG), FENILEFRINA CLORHIDRATO (10 MG) Y CETIRIZINA DICLORHIDRATO (5 MG)</t>
    </r>
    <r>
      <rPr>
        <sz val="8"/>
        <rFont val="Arial"/>
        <family val="2"/>
      </rPr>
      <t>.</t>
    </r>
  </si>
  <si>
    <r>
      <rPr>
        <b/>
        <sz val="7"/>
        <rFont val="Arial"/>
        <family val="2"/>
      </rPr>
      <t xml:space="preserve">GENFARGRIP NOCHE  </t>
    </r>
    <r>
      <rPr>
        <sz val="7"/>
        <rFont val="Arial"/>
        <family val="2"/>
      </rPr>
      <t>SOBRE</t>
    </r>
    <r>
      <rPr>
        <sz val="8"/>
        <rFont val="Arial"/>
        <family val="2"/>
      </rPr>
      <t xml:space="preserve">
 </t>
    </r>
    <r>
      <rPr>
        <sz val="7"/>
        <rFont val="Arial"/>
        <family val="2"/>
      </rPr>
      <t>ACETAMINOFÉN 500 MG, FENILEFRINA 10 MG, CLORFENIRAMINA 4 MG.</t>
    </r>
  </si>
  <si>
    <r>
      <rPr>
        <b/>
        <sz val="7"/>
        <rFont val="Arial"/>
        <family val="2"/>
      </rPr>
      <t xml:space="preserve">GENFAGRIP DIA   </t>
    </r>
    <r>
      <rPr>
        <sz val="7"/>
        <rFont val="Arial"/>
        <family val="2"/>
      </rPr>
      <t xml:space="preserve"> SOBRE     ACETAMINOFÉN (500 MG), FENILEFRINA CLORHIDRATO (10 MG) Y CETIRIZINA DICLORHIDRATO (5 MG)</t>
    </r>
  </si>
  <si>
    <t>5+1 8+2 10+3</t>
  </si>
  <si>
    <t>QUITO, 25 DE NOVIEMBRE  DEL 2024</t>
  </si>
  <si>
    <t>DESCT 2 UNID.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</si>
</sst>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MT"/>
    </font>
    <font>
      <sz val="7"/>
      <name val="Arial"/>
      <family val="2"/>
    </font>
    <font>
      <sz val="7"/>
      <name val="Arial MT"/>
    </font>
    <font>
      <sz val="8"/>
      <name val="Arial MT"/>
    </font>
    <font>
      <sz val="8"/>
      <name val="Calibri"/>
      <family val="2"/>
    </font>
    <font>
      <b/>
      <u/>
      <sz val="8"/>
      <color rgb="FF0070C0"/>
      <name val="Arial"/>
      <family val="2"/>
    </font>
    <font>
      <b/>
      <u/>
      <sz val="9"/>
      <color rgb="FF0070C0"/>
      <name val="Arial"/>
      <family val="2"/>
    </font>
    <font>
      <b/>
      <u/>
      <sz val="12"/>
      <color rgb="FFFF0000"/>
      <name val="Arial"/>
      <family val="2"/>
    </font>
    <font>
      <b/>
      <u/>
      <sz val="14"/>
      <color rgb="FFFF0000"/>
      <name val="Arial"/>
      <family val="2"/>
    </font>
    <font>
      <b/>
      <sz val="8"/>
      <name val="Arial"/>
      <family val="2"/>
    </font>
    <font>
      <i/>
      <sz val="7"/>
      <name val="Arial MT"/>
    </font>
    <font>
      <sz val="8"/>
      <name val="Calibri"/>
      <family val="2"/>
      <scheme val="minor"/>
    </font>
    <font>
      <b/>
      <sz val="7"/>
      <name val="Arial"/>
      <family val="2"/>
    </font>
    <font>
      <sz val="8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49" fontId="1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9" fontId="8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49" fontId="10" fillId="0" borderId="0" xfId="0" applyNumberFormat="1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9" fontId="11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9" fontId="11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" fontId="11" fillId="2" borderId="1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9" fontId="0" fillId="0" borderId="0" xfId="0" applyNumberFormat="1"/>
    <xf numFmtId="9" fontId="3" fillId="0" borderId="0" xfId="0" applyNumberFormat="1" applyFont="1"/>
    <xf numFmtId="9" fontId="5" fillId="0" borderId="0" xfId="0" applyNumberFormat="1" applyFont="1"/>
    <xf numFmtId="9" fontId="0" fillId="0" borderId="0" xfId="0" applyNumberFormat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4" fontId="11" fillId="2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" fontId="4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4" fontId="19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275897</xdr:colOff>
      <xdr:row>0</xdr:row>
      <xdr:rowOff>98535</xdr:rowOff>
    </xdr:from>
    <xdr:to>
      <xdr:col>1</xdr:col>
      <xdr:colOff>481430</xdr:colOff>
      <xdr:row>2</xdr:row>
      <xdr:rowOff>190500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97" y="98535"/>
          <a:ext cx="612809" cy="47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LISTA%20DE%20PRECIOS%202022\LISTA%20DE%20PRECIOS%20POR%20LABORATORIO\ANTIGRIPAL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38">
          <cell r="A38" t="str">
            <v>01247</v>
          </cell>
          <cell r="C38" t="str">
            <v>CAJA X 12</v>
          </cell>
          <cell r="E38">
            <v>4.92</v>
          </cell>
          <cell r="F38">
            <v>5.9</v>
          </cell>
          <cell r="G38" t="str">
            <v>6+1 10+2</v>
          </cell>
          <cell r="H38" t="str">
            <v>8%</v>
          </cell>
        </row>
        <row r="39">
          <cell r="A39" t="str">
            <v>09227</v>
          </cell>
          <cell r="C39" t="str">
            <v>24 SOBRES</v>
          </cell>
          <cell r="E39">
            <v>12.5</v>
          </cell>
          <cell r="F39">
            <v>15</v>
          </cell>
          <cell r="G39" t="str">
            <v>10+1</v>
          </cell>
          <cell r="H39">
            <v>0.08</v>
          </cell>
        </row>
        <row r="40">
          <cell r="A40" t="str">
            <v>09222</v>
          </cell>
          <cell r="C40" t="str">
            <v>24 SOBRES</v>
          </cell>
          <cell r="E40">
            <v>11.31</v>
          </cell>
          <cell r="F40">
            <v>13.57</v>
          </cell>
          <cell r="G40" t="str">
            <v>10+1</v>
          </cell>
          <cell r="H40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R123"/>
  <sheetViews>
    <sheetView tabSelected="1" topLeftCell="A91" zoomScale="145" zoomScaleNormal="145" workbookViewId="0">
      <selection activeCell="J98" sqref="J98"/>
    </sheetView>
  </sheetViews>
  <sheetFormatPr baseColWidth="10" defaultColWidth="12.5703125" defaultRowHeight="15"/>
  <cols>
    <col min="1" max="1" width="6.140625" style="1" customWidth="1"/>
    <col min="2" max="2" width="29.140625" style="2" customWidth="1"/>
    <col min="3" max="3" width="7.7109375" style="2" customWidth="1"/>
    <col min="4" max="4" width="6.5703125" style="3" customWidth="1"/>
    <col min="5" max="5" width="7.7109375" style="3" customWidth="1"/>
    <col min="6" max="6" width="14.7109375" style="4" customWidth="1"/>
    <col min="7" max="7" width="6" customWidth="1"/>
    <col min="8" max="8" width="7" customWidth="1"/>
    <col min="9" max="9" width="20.42578125" customWidth="1"/>
    <col min="10" max="10" width="12.5703125" style="42"/>
  </cols>
  <sheetData>
    <row r="3" spans="1:252" ht="18" customHeight="1">
      <c r="A3" s="61" t="s">
        <v>0</v>
      </c>
      <c r="B3" s="61"/>
      <c r="C3" s="61"/>
      <c r="D3" s="61"/>
      <c r="E3" s="61"/>
      <c r="F3" s="61"/>
    </row>
    <row r="4" spans="1:252" ht="12.75" customHeight="1"/>
    <row r="5" spans="1:252" ht="15" customHeight="1">
      <c r="A5" s="62" t="s">
        <v>1</v>
      </c>
      <c r="B5" s="62"/>
      <c r="C5" s="55"/>
      <c r="D5" s="55"/>
      <c r="E5" s="55"/>
      <c r="F5" s="55"/>
      <c r="G5" s="5"/>
      <c r="H5" s="5"/>
      <c r="I5" s="5"/>
      <c r="J5" s="4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</row>
    <row r="6" spans="1:252" ht="15" customHeight="1">
      <c r="A6" s="40"/>
      <c r="B6" s="40"/>
      <c r="C6" s="40"/>
      <c r="D6" s="40"/>
      <c r="E6" s="40"/>
      <c r="F6" s="40"/>
      <c r="G6" s="5"/>
      <c r="H6" s="5"/>
      <c r="I6" s="5"/>
      <c r="J6" s="4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</row>
    <row r="7" spans="1:252" s="7" customFormat="1" ht="24" customHeight="1">
      <c r="A7" s="29" t="s">
        <v>2</v>
      </c>
      <c r="B7" s="37" t="s">
        <v>3</v>
      </c>
      <c r="C7" s="31" t="s">
        <v>4</v>
      </c>
      <c r="D7" s="38" t="s">
        <v>5</v>
      </c>
      <c r="E7" s="38" t="s">
        <v>6</v>
      </c>
      <c r="F7" s="50" t="s">
        <v>125</v>
      </c>
      <c r="G7" s="51" t="s">
        <v>226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</row>
    <row r="8" spans="1:252" s="9" customFormat="1" ht="17.25" customHeight="1">
      <c r="A8" s="33" t="s">
        <v>11</v>
      </c>
      <c r="B8" s="34" t="s">
        <v>108</v>
      </c>
      <c r="C8" s="35" t="s">
        <v>12</v>
      </c>
      <c r="D8" s="36">
        <v>8.17</v>
      </c>
      <c r="E8" s="49">
        <v>9.8000000000000007</v>
      </c>
      <c r="F8" s="52" t="s">
        <v>224</v>
      </c>
      <c r="G8" s="53">
        <v>0.08</v>
      </c>
      <c r="H8" s="9">
        <f>(G8/1)*100</f>
        <v>8</v>
      </c>
      <c r="I8" s="9" t="str">
        <f>IF(H8 = 0, "", _xlfn.CONCAT(TEXT(H8/100, "0%"), " ",$G$7))</f>
        <v>8% DESCT 2 UNID.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</row>
    <row r="9" spans="1:252" s="9" customFormat="1" ht="17.25" customHeight="1">
      <c r="A9" s="33" t="s">
        <v>16</v>
      </c>
      <c r="B9" s="34" t="s">
        <v>112</v>
      </c>
      <c r="C9" s="35" t="s">
        <v>17</v>
      </c>
      <c r="D9" s="36">
        <v>7.29</v>
      </c>
      <c r="E9" s="49">
        <v>9.02</v>
      </c>
      <c r="F9" s="52" t="s">
        <v>224</v>
      </c>
      <c r="G9" s="53">
        <v>0.08</v>
      </c>
      <c r="H9" s="9">
        <f t="shared" ref="H9:H72" si="0">(G9/1)*100</f>
        <v>8</v>
      </c>
      <c r="I9" s="9" t="str">
        <f t="shared" ref="I9:I72" si="1">IF(H9 = 0, "", _xlfn.CONCAT(TEXT(H9/100, "0%"), " ",$G$7))</f>
        <v>8% DESCT 2 UNID.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</row>
    <row r="10" spans="1:252" s="9" customFormat="1" ht="17.25" customHeight="1">
      <c r="A10" s="33" t="s">
        <v>13</v>
      </c>
      <c r="B10" s="34" t="s">
        <v>14</v>
      </c>
      <c r="C10" s="35" t="s">
        <v>198</v>
      </c>
      <c r="D10" s="36">
        <v>4.04</v>
      </c>
      <c r="E10" s="49">
        <v>5.05</v>
      </c>
      <c r="F10" s="52" t="s">
        <v>224</v>
      </c>
      <c r="G10" s="53">
        <v>0.08</v>
      </c>
      <c r="H10" s="9">
        <f t="shared" si="0"/>
        <v>8</v>
      </c>
      <c r="I10" s="9" t="str">
        <f t="shared" si="1"/>
        <v>8% DESCT 2 UNID.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</row>
    <row r="11" spans="1:252" s="9" customFormat="1" ht="17.25" customHeight="1">
      <c r="A11" s="33" t="s">
        <v>18</v>
      </c>
      <c r="B11" s="34" t="s">
        <v>19</v>
      </c>
      <c r="C11" s="35" t="s">
        <v>198</v>
      </c>
      <c r="D11" s="36">
        <v>4.42</v>
      </c>
      <c r="E11" s="49">
        <v>5.25</v>
      </c>
      <c r="F11" s="52" t="s">
        <v>224</v>
      </c>
      <c r="G11" s="53">
        <v>0.08</v>
      </c>
      <c r="H11" s="9">
        <f t="shared" si="0"/>
        <v>8</v>
      </c>
      <c r="I11" s="9" t="str">
        <f t="shared" si="1"/>
        <v>8% DESCT 2 UNID.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</row>
    <row r="12" spans="1:252" s="9" customFormat="1" ht="17.25" customHeight="1">
      <c r="A12" s="33" t="s">
        <v>20</v>
      </c>
      <c r="B12" s="34" t="s">
        <v>137</v>
      </c>
      <c r="C12" s="35" t="s">
        <v>21</v>
      </c>
      <c r="D12" s="36">
        <v>1.33</v>
      </c>
      <c r="E12" s="49">
        <v>1.6</v>
      </c>
      <c r="F12" s="52" t="s">
        <v>224</v>
      </c>
      <c r="G12" s="53"/>
      <c r="H12" s="9">
        <f t="shared" si="0"/>
        <v>0</v>
      </c>
      <c r="I12" s="9" t="str">
        <f t="shared" si="1"/>
        <v/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</row>
    <row r="13" spans="1:252" s="9" customFormat="1" ht="17.25" customHeight="1">
      <c r="A13" s="33" t="s">
        <v>22</v>
      </c>
      <c r="B13" s="34" t="s">
        <v>109</v>
      </c>
      <c r="C13" s="35" t="s">
        <v>23</v>
      </c>
      <c r="D13" s="36">
        <v>0.45</v>
      </c>
      <c r="E13" s="49">
        <v>0.54</v>
      </c>
      <c r="F13" s="52" t="s">
        <v>224</v>
      </c>
      <c r="G13" s="53"/>
      <c r="H13" s="9">
        <f t="shared" si="0"/>
        <v>0</v>
      </c>
      <c r="I13" s="9" t="str">
        <f t="shared" si="1"/>
        <v/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</row>
    <row r="14" spans="1:252" s="9" customFormat="1" ht="17.25" customHeight="1">
      <c r="A14" s="33">
        <v>8004</v>
      </c>
      <c r="B14" s="34" t="s">
        <v>113</v>
      </c>
      <c r="C14" s="35" t="s">
        <v>24</v>
      </c>
      <c r="D14" s="36">
        <v>6.8</v>
      </c>
      <c r="E14" s="49">
        <v>8.5</v>
      </c>
      <c r="F14" s="52" t="s">
        <v>224</v>
      </c>
      <c r="G14" s="53">
        <v>0.08</v>
      </c>
      <c r="H14" s="9">
        <f t="shared" si="0"/>
        <v>8</v>
      </c>
      <c r="I14" s="9" t="str">
        <f t="shared" si="1"/>
        <v>8% DESCT 2 UNID.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</row>
    <row r="15" spans="1:252" s="9" customFormat="1" ht="17.25" customHeight="1">
      <c r="A15" s="33" t="s">
        <v>26</v>
      </c>
      <c r="B15" s="34" t="s">
        <v>110</v>
      </c>
      <c r="C15" s="35" t="s">
        <v>12</v>
      </c>
      <c r="D15" s="36">
        <v>3</v>
      </c>
      <c r="E15" s="49">
        <v>3.6</v>
      </c>
      <c r="F15" s="52" t="s">
        <v>224</v>
      </c>
      <c r="G15" s="53">
        <v>0.08</v>
      </c>
      <c r="H15" s="9">
        <f t="shared" si="0"/>
        <v>8</v>
      </c>
      <c r="I15" s="9" t="str">
        <f t="shared" si="1"/>
        <v>8% DESCT 2 UNID.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</row>
    <row r="16" spans="1:252" s="9" customFormat="1" ht="17.25" customHeight="1">
      <c r="A16" s="33" t="s">
        <v>27</v>
      </c>
      <c r="B16" s="34" t="s">
        <v>114</v>
      </c>
      <c r="C16" s="35" t="s">
        <v>12</v>
      </c>
      <c r="D16" s="36">
        <v>2.5099999999999998</v>
      </c>
      <c r="E16" s="49">
        <v>3.1</v>
      </c>
      <c r="F16" s="52" t="s">
        <v>224</v>
      </c>
      <c r="G16" s="53">
        <v>0.08</v>
      </c>
      <c r="H16" s="9">
        <f t="shared" si="0"/>
        <v>8</v>
      </c>
      <c r="I16" s="9" t="str">
        <f t="shared" si="1"/>
        <v>8% DESCT 2 UNID.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</row>
    <row r="17" spans="1:251" s="9" customFormat="1" ht="17.25" customHeight="1">
      <c r="A17" s="33" t="s">
        <v>204</v>
      </c>
      <c r="B17" s="34" t="s">
        <v>202</v>
      </c>
      <c r="C17" s="35" t="s">
        <v>203</v>
      </c>
      <c r="D17" s="36">
        <v>7.42</v>
      </c>
      <c r="E17" s="49">
        <v>8.9</v>
      </c>
      <c r="F17" s="52" t="s">
        <v>224</v>
      </c>
      <c r="G17" s="53">
        <v>0.08</v>
      </c>
      <c r="H17" s="9">
        <f t="shared" si="0"/>
        <v>8</v>
      </c>
      <c r="I17" s="9" t="str">
        <f t="shared" si="1"/>
        <v>8% DESCT 2 UNID.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</row>
    <row r="18" spans="1:251" s="9" customFormat="1" ht="17.25" customHeight="1">
      <c r="A18" s="33" t="s">
        <v>31</v>
      </c>
      <c r="B18" s="34" t="s">
        <v>191</v>
      </c>
      <c r="C18" s="35" t="s">
        <v>12</v>
      </c>
      <c r="D18" s="36">
        <v>10.37</v>
      </c>
      <c r="E18" s="49">
        <v>12.83</v>
      </c>
      <c r="F18" s="52" t="s">
        <v>224</v>
      </c>
      <c r="G18" s="53">
        <v>0.08</v>
      </c>
      <c r="H18" s="9">
        <f t="shared" si="0"/>
        <v>8</v>
      </c>
      <c r="I18" s="9" t="str">
        <f t="shared" si="1"/>
        <v>8% DESCT 2 UNID.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</row>
    <row r="19" spans="1:251" s="9" customFormat="1" ht="17.25" customHeight="1">
      <c r="A19" s="33" t="s">
        <v>32</v>
      </c>
      <c r="B19" s="34" t="s">
        <v>192</v>
      </c>
      <c r="C19" s="35" t="s">
        <v>33</v>
      </c>
      <c r="D19" s="36">
        <v>5.35</v>
      </c>
      <c r="E19" s="49">
        <v>6.36</v>
      </c>
      <c r="F19" s="52" t="s">
        <v>224</v>
      </c>
      <c r="G19" s="53">
        <v>0.08</v>
      </c>
      <c r="H19" s="9">
        <f t="shared" si="0"/>
        <v>8</v>
      </c>
      <c r="I19" s="9" t="str">
        <f t="shared" si="1"/>
        <v>8% DESCT 2 UNID.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</row>
    <row r="20" spans="1:251" s="9" customFormat="1" ht="17.25" customHeight="1">
      <c r="A20" s="33" t="s">
        <v>34</v>
      </c>
      <c r="B20" s="34" t="s">
        <v>193</v>
      </c>
      <c r="C20" s="35" t="s">
        <v>35</v>
      </c>
      <c r="D20" s="36">
        <v>4.87</v>
      </c>
      <c r="E20" s="49">
        <v>5.85</v>
      </c>
      <c r="F20" s="52" t="s">
        <v>224</v>
      </c>
      <c r="G20" s="53">
        <v>0.08</v>
      </c>
      <c r="H20" s="9">
        <f t="shared" si="0"/>
        <v>8</v>
      </c>
      <c r="I20" s="9" t="str">
        <f t="shared" si="1"/>
        <v>8% DESCT 2 UNID.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</row>
    <row r="21" spans="1:251" s="9" customFormat="1" ht="17.25" customHeight="1">
      <c r="A21" s="33" t="s">
        <v>39</v>
      </c>
      <c r="B21" s="34" t="s">
        <v>40</v>
      </c>
      <c r="C21" s="35" t="s">
        <v>196</v>
      </c>
      <c r="D21" s="36">
        <v>1.74</v>
      </c>
      <c r="E21" s="49">
        <v>2.17</v>
      </c>
      <c r="F21" s="52" t="s">
        <v>224</v>
      </c>
      <c r="G21" s="53"/>
      <c r="H21" s="9">
        <f t="shared" si="0"/>
        <v>0</v>
      </c>
      <c r="I21" s="9" t="str">
        <f t="shared" si="1"/>
        <v/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</row>
    <row r="22" spans="1:251" s="9" customFormat="1" ht="17.25" customHeight="1">
      <c r="A22" s="33" t="s">
        <v>36</v>
      </c>
      <c r="B22" s="34" t="s">
        <v>37</v>
      </c>
      <c r="C22" s="35" t="s">
        <v>197</v>
      </c>
      <c r="D22" s="36">
        <v>2.68</v>
      </c>
      <c r="E22" s="49">
        <v>3.22</v>
      </c>
      <c r="F22" s="52" t="s">
        <v>224</v>
      </c>
      <c r="G22" s="53">
        <v>0.08</v>
      </c>
      <c r="H22" s="9">
        <f t="shared" si="0"/>
        <v>8</v>
      </c>
      <c r="I22" s="9" t="str">
        <f t="shared" si="1"/>
        <v>8% DESCT 2 UNID.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</row>
    <row r="23" spans="1:251" s="9" customFormat="1" ht="17.25" customHeight="1">
      <c r="A23" s="33" t="s">
        <v>132</v>
      </c>
      <c r="B23" s="34" t="s">
        <v>131</v>
      </c>
      <c r="C23" s="35" t="s">
        <v>41</v>
      </c>
      <c r="D23" s="36">
        <v>5.27</v>
      </c>
      <c r="E23" s="49">
        <v>6.34</v>
      </c>
      <c r="F23" s="52" t="s">
        <v>195</v>
      </c>
      <c r="G23" s="53">
        <v>0.06</v>
      </c>
      <c r="H23" s="9">
        <f t="shared" si="0"/>
        <v>6</v>
      </c>
      <c r="I23" s="9" t="str">
        <f t="shared" si="1"/>
        <v>6% DESCT 2 UNID.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</row>
    <row r="24" spans="1:251" s="9" customFormat="1" ht="17.25" customHeight="1">
      <c r="A24" s="33" t="s">
        <v>42</v>
      </c>
      <c r="B24" s="34" t="s">
        <v>138</v>
      </c>
      <c r="C24" s="35" t="s">
        <v>41</v>
      </c>
      <c r="D24" s="36">
        <v>11.67</v>
      </c>
      <c r="E24" s="49">
        <v>14</v>
      </c>
      <c r="F24" s="52" t="s">
        <v>224</v>
      </c>
      <c r="G24" s="53">
        <v>0.08</v>
      </c>
      <c r="H24" s="9">
        <f t="shared" si="0"/>
        <v>8</v>
      </c>
      <c r="I24" s="9" t="str">
        <f t="shared" si="1"/>
        <v>8% DESCT 2 UNID.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</row>
    <row r="25" spans="1:251" s="9" customFormat="1" ht="17.25" customHeight="1">
      <c r="A25" s="33" t="s">
        <v>43</v>
      </c>
      <c r="B25" s="34" t="s">
        <v>139</v>
      </c>
      <c r="C25" s="35" t="s">
        <v>41</v>
      </c>
      <c r="D25" s="36">
        <v>10</v>
      </c>
      <c r="E25" s="49">
        <v>12</v>
      </c>
      <c r="F25" s="52" t="s">
        <v>224</v>
      </c>
      <c r="G25" s="53">
        <v>0.08</v>
      </c>
      <c r="H25" s="9">
        <f t="shared" si="0"/>
        <v>8</v>
      </c>
      <c r="I25" s="9" t="str">
        <f t="shared" si="1"/>
        <v>8% DESCT 2 UNID.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</row>
    <row r="26" spans="1:251" s="9" customFormat="1" ht="17.25" customHeight="1">
      <c r="A26" s="33" t="s">
        <v>126</v>
      </c>
      <c r="B26" s="34" t="s">
        <v>141</v>
      </c>
      <c r="C26" s="35" t="s">
        <v>41</v>
      </c>
      <c r="D26" s="36">
        <v>5.75</v>
      </c>
      <c r="E26" s="49">
        <v>6.9</v>
      </c>
      <c r="F26" s="52" t="s">
        <v>224</v>
      </c>
      <c r="G26" s="53">
        <v>0.08</v>
      </c>
      <c r="H26" s="9">
        <f t="shared" si="0"/>
        <v>8</v>
      </c>
      <c r="I26" s="9" t="str">
        <f t="shared" si="1"/>
        <v>8% DESCT 2 UNID.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</row>
    <row r="27" spans="1:251" s="9" customFormat="1" ht="17.25" customHeight="1">
      <c r="A27" s="33" t="s">
        <v>44</v>
      </c>
      <c r="B27" s="34" t="s">
        <v>140</v>
      </c>
      <c r="C27" s="35" t="s">
        <v>41</v>
      </c>
      <c r="D27" s="36">
        <v>6.77</v>
      </c>
      <c r="E27" s="49">
        <v>8.1199999999999992</v>
      </c>
      <c r="F27" s="52" t="s">
        <v>224</v>
      </c>
      <c r="G27" s="53">
        <v>0.08</v>
      </c>
      <c r="H27" s="9">
        <f t="shared" si="0"/>
        <v>8</v>
      </c>
      <c r="I27" s="9" t="str">
        <f t="shared" si="1"/>
        <v>8% DESCT 2 UNID.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</row>
    <row r="28" spans="1:251" s="9" customFormat="1" ht="17.25" customHeight="1">
      <c r="A28" s="33" t="s">
        <v>45</v>
      </c>
      <c r="B28" s="34" t="s">
        <v>142</v>
      </c>
      <c r="C28" s="35" t="s">
        <v>46</v>
      </c>
      <c r="D28" s="36">
        <v>3.62</v>
      </c>
      <c r="E28" s="49">
        <v>4.3499999999999996</v>
      </c>
      <c r="F28" s="52" t="s">
        <v>224</v>
      </c>
      <c r="G28" s="53">
        <v>0.08</v>
      </c>
      <c r="H28" s="9">
        <f t="shared" si="0"/>
        <v>8</v>
      </c>
      <c r="I28" s="9" t="str">
        <f t="shared" si="1"/>
        <v>8% DESCT 2 UNID.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</row>
    <row r="29" spans="1:251" s="9" customFormat="1" ht="17.25" customHeight="1">
      <c r="A29" s="33" t="s">
        <v>47</v>
      </c>
      <c r="B29" s="34" t="s">
        <v>143</v>
      </c>
      <c r="C29" s="35" t="s">
        <v>12</v>
      </c>
      <c r="D29" s="36">
        <v>6.33</v>
      </c>
      <c r="E29" s="49">
        <v>7.6</v>
      </c>
      <c r="F29" s="52" t="s">
        <v>224</v>
      </c>
      <c r="G29" s="53">
        <v>0.08</v>
      </c>
      <c r="H29" s="9">
        <f t="shared" si="0"/>
        <v>8</v>
      </c>
      <c r="I29" s="9" t="str">
        <f t="shared" si="1"/>
        <v>8% DESCT 2 UNID.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</row>
    <row r="30" spans="1:251" s="9" customFormat="1" ht="17.25" customHeight="1">
      <c r="A30" s="33" t="s">
        <v>48</v>
      </c>
      <c r="B30" s="34" t="s">
        <v>105</v>
      </c>
      <c r="C30" s="35" t="s">
        <v>12</v>
      </c>
      <c r="D30" s="36">
        <v>2.34</v>
      </c>
      <c r="E30" s="49">
        <v>2.9</v>
      </c>
      <c r="F30" s="52" t="s">
        <v>224</v>
      </c>
      <c r="G30" s="53">
        <v>0.08</v>
      </c>
      <c r="H30" s="9">
        <f t="shared" si="0"/>
        <v>8</v>
      </c>
      <c r="I30" s="9" t="str">
        <f t="shared" si="1"/>
        <v>8% DESCT 2 UNID.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</row>
    <row r="31" spans="1:251" s="9" customFormat="1" ht="17.25" customHeight="1">
      <c r="A31" s="33"/>
      <c r="B31" s="34" t="s">
        <v>214</v>
      </c>
      <c r="C31" s="35" t="s">
        <v>183</v>
      </c>
      <c r="D31" s="36">
        <v>10.199999999999999</v>
      </c>
      <c r="E31" s="49">
        <v>11.9</v>
      </c>
      <c r="F31" s="52" t="s">
        <v>224</v>
      </c>
      <c r="G31" s="53">
        <v>0.08</v>
      </c>
      <c r="H31" s="9">
        <f t="shared" si="0"/>
        <v>8</v>
      </c>
      <c r="I31" s="9" t="str">
        <f t="shared" si="1"/>
        <v>8% DESCT 2 UNID.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</row>
    <row r="32" spans="1:251" s="9" customFormat="1" ht="17.25" customHeight="1">
      <c r="A32" s="33" t="s">
        <v>49</v>
      </c>
      <c r="B32" s="34" t="s">
        <v>144</v>
      </c>
      <c r="C32" s="35" t="s">
        <v>12</v>
      </c>
      <c r="D32" s="36">
        <v>1.04</v>
      </c>
      <c r="E32" s="49">
        <v>1.25</v>
      </c>
      <c r="F32" s="52" t="s">
        <v>224</v>
      </c>
      <c r="G32" s="53"/>
      <c r="H32" s="9">
        <f t="shared" si="0"/>
        <v>0</v>
      </c>
      <c r="I32" s="9" t="str">
        <f t="shared" si="1"/>
        <v/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</row>
    <row r="33" spans="1:251" s="9" customFormat="1" ht="17.25" customHeight="1">
      <c r="A33" s="33" t="s">
        <v>50</v>
      </c>
      <c r="B33" s="34" t="s">
        <v>145</v>
      </c>
      <c r="C33" s="35" t="s">
        <v>12</v>
      </c>
      <c r="D33" s="36">
        <v>6.22</v>
      </c>
      <c r="E33" s="49">
        <v>7.46</v>
      </c>
      <c r="F33" s="52" t="s">
        <v>224</v>
      </c>
      <c r="G33" s="53">
        <v>0.08</v>
      </c>
      <c r="H33" s="9">
        <f t="shared" si="0"/>
        <v>8</v>
      </c>
      <c r="I33" s="9" t="str">
        <f t="shared" si="1"/>
        <v>8% DESCT 2 UNID.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</row>
    <row r="34" spans="1:251" s="9" customFormat="1" ht="17.25" customHeight="1">
      <c r="A34" s="33" t="s">
        <v>51</v>
      </c>
      <c r="B34" s="34" t="s">
        <v>146</v>
      </c>
      <c r="C34" s="35" t="s">
        <v>12</v>
      </c>
      <c r="D34" s="36">
        <v>8.08</v>
      </c>
      <c r="E34" s="49">
        <v>9.6999999999999993</v>
      </c>
      <c r="F34" s="52" t="s">
        <v>224</v>
      </c>
      <c r="G34" s="53">
        <v>0.08</v>
      </c>
      <c r="H34" s="9">
        <f t="shared" si="0"/>
        <v>8</v>
      </c>
      <c r="I34" s="9" t="str">
        <f t="shared" si="1"/>
        <v>8% DESCT 2 UNID.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</row>
    <row r="35" spans="1:251" s="9" customFormat="1" ht="17.25" customHeight="1">
      <c r="A35" s="33" t="s">
        <v>52</v>
      </c>
      <c r="B35" s="34" t="s">
        <v>147</v>
      </c>
      <c r="C35" s="35" t="s">
        <v>197</v>
      </c>
      <c r="D35" s="36">
        <v>7.43</v>
      </c>
      <c r="E35" s="49">
        <v>8.92</v>
      </c>
      <c r="F35" s="52" t="s">
        <v>224</v>
      </c>
      <c r="G35" s="53">
        <v>0.08</v>
      </c>
      <c r="H35" s="9">
        <f t="shared" si="0"/>
        <v>8</v>
      </c>
      <c r="I35" s="9" t="str">
        <f t="shared" si="1"/>
        <v>8% DESCT 2 UNID.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</row>
    <row r="36" spans="1:251" s="9" customFormat="1" ht="17.25" customHeight="1">
      <c r="A36" s="33" t="s">
        <v>53</v>
      </c>
      <c r="B36" s="34" t="s">
        <v>115</v>
      </c>
      <c r="C36" s="35" t="s">
        <v>54</v>
      </c>
      <c r="D36" s="36">
        <v>11.55</v>
      </c>
      <c r="E36" s="49">
        <v>14.5</v>
      </c>
      <c r="F36" s="52" t="s">
        <v>224</v>
      </c>
      <c r="G36" s="53">
        <v>0.08</v>
      </c>
      <c r="H36" s="9">
        <f t="shared" si="0"/>
        <v>8</v>
      </c>
      <c r="I36" s="9" t="str">
        <f t="shared" si="1"/>
        <v>8% DESCT 2 UNID.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</row>
    <row r="37" spans="1:251" s="9" customFormat="1" ht="17.25" customHeight="1">
      <c r="A37" s="33" t="s">
        <v>57</v>
      </c>
      <c r="B37" s="34" t="s">
        <v>58</v>
      </c>
      <c r="C37" s="35" t="s">
        <v>197</v>
      </c>
      <c r="D37" s="36">
        <v>2.02</v>
      </c>
      <c r="E37" s="49">
        <v>2.78</v>
      </c>
      <c r="F37" s="52" t="s">
        <v>224</v>
      </c>
      <c r="G37" s="53">
        <v>0.08</v>
      </c>
      <c r="H37" s="9">
        <f t="shared" si="0"/>
        <v>8</v>
      </c>
      <c r="I37" s="9" t="str">
        <f t="shared" si="1"/>
        <v>8% DESCT 2 UNID.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</row>
    <row r="38" spans="1:251" s="9" customFormat="1" ht="17.25" customHeight="1">
      <c r="A38" s="33" t="s">
        <v>55</v>
      </c>
      <c r="B38" s="34" t="s">
        <v>56</v>
      </c>
      <c r="C38" s="35" t="s">
        <v>197</v>
      </c>
      <c r="D38" s="36">
        <v>1.2</v>
      </c>
      <c r="E38" s="49">
        <v>1.37</v>
      </c>
      <c r="F38" s="52" t="s">
        <v>224</v>
      </c>
      <c r="G38" s="53"/>
      <c r="H38" s="9">
        <f t="shared" si="0"/>
        <v>0</v>
      </c>
      <c r="I38" s="9" t="str">
        <f t="shared" si="1"/>
        <v/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</row>
    <row r="39" spans="1:251" s="9" customFormat="1" ht="17.25" customHeight="1">
      <c r="A39" s="33" t="s">
        <v>106</v>
      </c>
      <c r="B39" s="34" t="s">
        <v>116</v>
      </c>
      <c r="C39" s="35" t="s">
        <v>59</v>
      </c>
      <c r="D39" s="36">
        <v>9.3699999999999992</v>
      </c>
      <c r="E39" s="49">
        <v>11.25</v>
      </c>
      <c r="F39" s="52" t="s">
        <v>224</v>
      </c>
      <c r="G39" s="53">
        <v>0.08</v>
      </c>
      <c r="H39" s="9">
        <f t="shared" si="0"/>
        <v>8</v>
      </c>
      <c r="I39" s="9" t="str">
        <f t="shared" si="1"/>
        <v>8% DESCT 2 UNID.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</row>
    <row r="40" spans="1:251" s="9" customFormat="1" ht="17.25" customHeight="1">
      <c r="A40" s="33" t="s">
        <v>64</v>
      </c>
      <c r="B40" s="34" t="s">
        <v>194</v>
      </c>
      <c r="C40" s="35" t="s">
        <v>199</v>
      </c>
      <c r="D40" s="36">
        <v>5</v>
      </c>
      <c r="E40" s="49">
        <v>6</v>
      </c>
      <c r="F40" s="52" t="s">
        <v>224</v>
      </c>
      <c r="G40" s="53">
        <v>0.08</v>
      </c>
      <c r="H40" s="9">
        <f t="shared" si="0"/>
        <v>8</v>
      </c>
      <c r="I40" s="9" t="str">
        <f t="shared" si="1"/>
        <v>8% DESCT 2 UNID.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</row>
    <row r="41" spans="1:251" s="9" customFormat="1" ht="17.25" customHeight="1">
      <c r="A41" s="33" t="s">
        <v>60</v>
      </c>
      <c r="B41" s="34" t="s">
        <v>117</v>
      </c>
      <c r="C41" s="35" t="s">
        <v>41</v>
      </c>
      <c r="D41" s="36">
        <v>2.83</v>
      </c>
      <c r="E41" s="49">
        <v>4.2</v>
      </c>
      <c r="F41" s="52" t="s">
        <v>224</v>
      </c>
      <c r="G41" s="53">
        <v>0.08</v>
      </c>
      <c r="H41" s="9">
        <f t="shared" si="0"/>
        <v>8</v>
      </c>
      <c r="I41" s="9" t="str">
        <f t="shared" si="1"/>
        <v>8% DESCT 2 UNID.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</row>
    <row r="42" spans="1:251" s="9" customFormat="1" ht="17.25" customHeight="1">
      <c r="A42" s="33" t="s">
        <v>62</v>
      </c>
      <c r="B42" s="34" t="s">
        <v>118</v>
      </c>
      <c r="C42" s="35" t="s">
        <v>63</v>
      </c>
      <c r="D42" s="36">
        <v>5</v>
      </c>
      <c r="E42" s="49">
        <v>6.25</v>
      </c>
      <c r="F42" s="52" t="s">
        <v>224</v>
      </c>
      <c r="G42" s="53">
        <v>0.08</v>
      </c>
      <c r="H42" s="9">
        <f t="shared" si="0"/>
        <v>8</v>
      </c>
      <c r="I42" s="9" t="str">
        <f t="shared" si="1"/>
        <v>8% DESCT 2 UNID.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</row>
    <row r="43" spans="1:251" s="9" customFormat="1" ht="17.25" customHeight="1">
      <c r="A43" s="33" t="s">
        <v>124</v>
      </c>
      <c r="B43" s="34" t="s">
        <v>119</v>
      </c>
      <c r="C43" s="35" t="s">
        <v>29</v>
      </c>
      <c r="D43" s="36">
        <v>8.5399999999999991</v>
      </c>
      <c r="E43" s="49">
        <v>10.25</v>
      </c>
      <c r="F43" s="52" t="s">
        <v>224</v>
      </c>
      <c r="G43" s="53">
        <v>0.08</v>
      </c>
      <c r="H43" s="9">
        <f t="shared" si="0"/>
        <v>8</v>
      </c>
      <c r="I43" s="9" t="str">
        <f t="shared" si="1"/>
        <v>8% DESCT 2 UNID.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</row>
    <row r="44" spans="1:251" s="9" customFormat="1" ht="17.25" customHeight="1">
      <c r="A44" s="33" t="s">
        <v>135</v>
      </c>
      <c r="B44" s="34" t="s">
        <v>136</v>
      </c>
      <c r="C44" s="35" t="s">
        <v>63</v>
      </c>
      <c r="D44" s="36">
        <v>1.81</v>
      </c>
      <c r="E44" s="49">
        <v>2.2000000000000002</v>
      </c>
      <c r="F44" s="52" t="s">
        <v>224</v>
      </c>
      <c r="G44" s="53"/>
      <c r="H44" s="9">
        <f t="shared" si="0"/>
        <v>0</v>
      </c>
      <c r="I44" s="9" t="str">
        <f t="shared" si="1"/>
        <v/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</row>
    <row r="45" spans="1:251" s="9" customFormat="1" ht="17.25" customHeight="1">
      <c r="A45" s="33" t="s">
        <v>65</v>
      </c>
      <c r="B45" s="34" t="s">
        <v>66</v>
      </c>
      <c r="C45" s="35" t="s">
        <v>23</v>
      </c>
      <c r="D45" s="36">
        <v>1.83</v>
      </c>
      <c r="E45" s="49">
        <v>2.2000000000000002</v>
      </c>
      <c r="F45" s="52" t="s">
        <v>224</v>
      </c>
      <c r="G45" s="53"/>
      <c r="H45" s="9">
        <f t="shared" si="0"/>
        <v>0</v>
      </c>
      <c r="I45" s="9" t="str">
        <f t="shared" si="1"/>
        <v/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</row>
    <row r="46" spans="1:251" s="9" customFormat="1" ht="17.25" customHeight="1">
      <c r="A46" s="33" t="s">
        <v>67</v>
      </c>
      <c r="B46" s="34" t="s">
        <v>148</v>
      </c>
      <c r="C46" s="35" t="s">
        <v>24</v>
      </c>
      <c r="D46" s="36">
        <v>4</v>
      </c>
      <c r="E46" s="49">
        <v>4.8</v>
      </c>
      <c r="F46" s="52" t="s">
        <v>224</v>
      </c>
      <c r="G46" s="53">
        <v>0.08</v>
      </c>
      <c r="H46" s="9">
        <f t="shared" si="0"/>
        <v>8</v>
      </c>
      <c r="I46" s="9" t="str">
        <f t="shared" si="1"/>
        <v>8% DESCT 2 UNID.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</row>
    <row r="47" spans="1:251" s="9" customFormat="1" ht="17.25" customHeight="1">
      <c r="A47" s="33" t="s">
        <v>68</v>
      </c>
      <c r="B47" s="34" t="s">
        <v>150</v>
      </c>
      <c r="C47" s="35" t="s">
        <v>69</v>
      </c>
      <c r="D47" s="36">
        <v>2.5</v>
      </c>
      <c r="E47" s="49">
        <v>3</v>
      </c>
      <c r="F47" s="52" t="s">
        <v>224</v>
      </c>
      <c r="G47" s="53">
        <v>0.08</v>
      </c>
      <c r="H47" s="9">
        <f t="shared" si="0"/>
        <v>8</v>
      </c>
      <c r="I47" s="9" t="str">
        <f t="shared" si="1"/>
        <v>8% DESCT 2 UNID.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</row>
    <row r="48" spans="1:251" s="9" customFormat="1" ht="17.25" customHeight="1">
      <c r="A48" s="33" t="s">
        <v>70</v>
      </c>
      <c r="B48" s="34" t="s">
        <v>149</v>
      </c>
      <c r="C48" s="35" t="s">
        <v>10</v>
      </c>
      <c r="D48" s="36">
        <v>2.67</v>
      </c>
      <c r="E48" s="49">
        <v>3.2</v>
      </c>
      <c r="F48" s="52" t="s">
        <v>224</v>
      </c>
      <c r="G48" s="53">
        <v>0.08</v>
      </c>
      <c r="H48" s="9">
        <f t="shared" si="0"/>
        <v>8</v>
      </c>
      <c r="I48" s="9" t="str">
        <f t="shared" si="1"/>
        <v>8% DESCT 2 UNID.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</row>
    <row r="49" spans="1:251" s="9" customFormat="1" ht="36" customHeight="1">
      <c r="A49" s="33" t="str">
        <f>[1]Hoja1!A38</f>
        <v>01247</v>
      </c>
      <c r="B49" s="57" t="s">
        <v>221</v>
      </c>
      <c r="C49" s="35" t="str">
        <f>[1]Hoja1!C38</f>
        <v>CAJA X 12</v>
      </c>
      <c r="D49" s="36">
        <f>[1]Hoja1!E38</f>
        <v>4.92</v>
      </c>
      <c r="E49" s="49">
        <f>[1]Hoja1!F38</f>
        <v>5.9</v>
      </c>
      <c r="F49" s="58" t="str">
        <f>[1]Hoja1!G38</f>
        <v>6+1 10+2</v>
      </c>
      <c r="G49" s="53" t="str">
        <f>[1]Hoja1!H38</f>
        <v>8%</v>
      </c>
      <c r="H49" s="9">
        <f t="shared" si="0"/>
        <v>8</v>
      </c>
      <c r="I49" s="9" t="str">
        <f t="shared" si="1"/>
        <v>8% DESCT 2 UNID.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</row>
    <row r="50" spans="1:251" s="9" customFormat="1" ht="32.25" customHeight="1">
      <c r="A50" s="33" t="str">
        <f>[1]Hoja1!A39</f>
        <v>09227</v>
      </c>
      <c r="B50" s="57" t="s">
        <v>222</v>
      </c>
      <c r="C50" s="56" t="str">
        <f>[1]Hoja1!C39</f>
        <v>24 SOBRES</v>
      </c>
      <c r="D50" s="36">
        <f>[1]Hoja1!E39</f>
        <v>12.5</v>
      </c>
      <c r="E50" s="49">
        <f>[1]Hoja1!F39</f>
        <v>15</v>
      </c>
      <c r="F50" s="58" t="str">
        <f>[1]Hoja1!G39</f>
        <v>10+1</v>
      </c>
      <c r="G50" s="53">
        <f>[1]Hoja1!H39</f>
        <v>0.08</v>
      </c>
      <c r="H50" s="9">
        <f t="shared" si="0"/>
        <v>8</v>
      </c>
      <c r="I50" s="9" t="str">
        <f t="shared" si="1"/>
        <v>8% DESCT 2 UNID.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</row>
    <row r="51" spans="1:251" s="9" customFormat="1" ht="36.75" customHeight="1">
      <c r="A51" s="33" t="str">
        <f>[1]Hoja1!A40</f>
        <v>09222</v>
      </c>
      <c r="B51" s="59" t="s">
        <v>223</v>
      </c>
      <c r="C51" s="56" t="str">
        <f>[1]Hoja1!C40</f>
        <v>24 SOBRES</v>
      </c>
      <c r="D51" s="36">
        <f>[1]Hoja1!E40</f>
        <v>11.31</v>
      </c>
      <c r="E51" s="49">
        <f>[1]Hoja1!F40</f>
        <v>13.57</v>
      </c>
      <c r="F51" s="58" t="str">
        <f>[1]Hoja1!G40</f>
        <v>10+1</v>
      </c>
      <c r="G51" s="53">
        <f>[1]Hoja1!H40</f>
        <v>0.05</v>
      </c>
      <c r="H51" s="9">
        <f t="shared" si="0"/>
        <v>5</v>
      </c>
      <c r="I51" s="9" t="str">
        <f t="shared" si="1"/>
        <v>5% DESCT 2 UNID.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</row>
    <row r="52" spans="1:251" s="9" customFormat="1" ht="17.25" customHeight="1">
      <c r="A52" s="33" t="s">
        <v>71</v>
      </c>
      <c r="B52" s="34" t="s">
        <v>151</v>
      </c>
      <c r="C52" s="35" t="s">
        <v>63</v>
      </c>
      <c r="D52" s="36">
        <v>4.17</v>
      </c>
      <c r="E52" s="49">
        <v>5</v>
      </c>
      <c r="F52" s="52" t="s">
        <v>224</v>
      </c>
      <c r="G52" s="53">
        <v>0.08</v>
      </c>
      <c r="H52" s="9">
        <f t="shared" si="0"/>
        <v>8</v>
      </c>
      <c r="I52" s="9" t="str">
        <f t="shared" si="1"/>
        <v>8% DESCT 2 UNID.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</row>
    <row r="53" spans="1:251" s="9" customFormat="1" ht="17.25" customHeight="1">
      <c r="A53" s="33" t="s">
        <v>111</v>
      </c>
      <c r="B53" s="34" t="s">
        <v>129</v>
      </c>
      <c r="C53" s="35" t="s">
        <v>25</v>
      </c>
      <c r="D53" s="36">
        <v>1.98</v>
      </c>
      <c r="E53" s="49">
        <v>2.4500000000000002</v>
      </c>
      <c r="F53" s="52" t="s">
        <v>224</v>
      </c>
      <c r="G53" s="53"/>
      <c r="H53" s="9">
        <f t="shared" si="0"/>
        <v>0</v>
      </c>
      <c r="I53" s="9" t="str">
        <f t="shared" si="1"/>
        <v/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</row>
    <row r="54" spans="1:251" s="9" customFormat="1" ht="17.25" customHeight="1">
      <c r="A54" s="33" t="s">
        <v>72</v>
      </c>
      <c r="B54" s="34" t="s">
        <v>152</v>
      </c>
      <c r="C54" s="35" t="s">
        <v>10</v>
      </c>
      <c r="D54" s="36">
        <v>5.83</v>
      </c>
      <c r="E54" s="49">
        <v>7</v>
      </c>
      <c r="F54" s="52" t="s">
        <v>224</v>
      </c>
      <c r="G54" s="53">
        <v>0.08</v>
      </c>
      <c r="H54" s="9">
        <f t="shared" si="0"/>
        <v>8</v>
      </c>
      <c r="I54" s="9" t="str">
        <f t="shared" si="1"/>
        <v>8% DESCT 2 UNID.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</row>
    <row r="55" spans="1:251" s="9" customFormat="1" ht="17.25" customHeight="1">
      <c r="A55" s="33" t="s">
        <v>73</v>
      </c>
      <c r="B55" s="34" t="s">
        <v>153</v>
      </c>
      <c r="C55" s="35" t="s">
        <v>29</v>
      </c>
      <c r="D55" s="36">
        <v>5.42</v>
      </c>
      <c r="E55" s="49">
        <v>6.5</v>
      </c>
      <c r="F55" s="52" t="s">
        <v>224</v>
      </c>
      <c r="G55" s="53">
        <v>0.08</v>
      </c>
      <c r="H55" s="9">
        <f t="shared" si="0"/>
        <v>8</v>
      </c>
      <c r="I55" s="9" t="str">
        <f t="shared" si="1"/>
        <v>8% DESCT 2 UNID.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</row>
    <row r="56" spans="1:251" s="9" customFormat="1" ht="17.25" customHeight="1">
      <c r="A56" s="33" t="s">
        <v>74</v>
      </c>
      <c r="B56" s="34" t="s">
        <v>154</v>
      </c>
      <c r="C56" s="35" t="s">
        <v>29</v>
      </c>
      <c r="D56" s="36">
        <v>6.33</v>
      </c>
      <c r="E56" s="49">
        <v>7.6</v>
      </c>
      <c r="F56" s="52" t="s">
        <v>195</v>
      </c>
      <c r="G56" s="53">
        <v>0.08</v>
      </c>
      <c r="H56" s="9">
        <f t="shared" si="0"/>
        <v>8</v>
      </c>
      <c r="I56" s="9" t="str">
        <f t="shared" si="1"/>
        <v>8% DESCT 2 UNID.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</row>
    <row r="57" spans="1:251" s="9" customFormat="1" ht="17.25" customHeight="1">
      <c r="A57" s="33"/>
      <c r="B57" s="34" t="s">
        <v>123</v>
      </c>
      <c r="C57" s="35" t="s">
        <v>75</v>
      </c>
      <c r="D57" s="36">
        <v>2.62</v>
      </c>
      <c r="E57" s="49">
        <v>3.27</v>
      </c>
      <c r="F57" s="52" t="s">
        <v>224</v>
      </c>
      <c r="G57" s="53">
        <v>0.08</v>
      </c>
      <c r="H57" s="9">
        <f t="shared" si="0"/>
        <v>8</v>
      </c>
      <c r="I57" s="9" t="str">
        <f t="shared" si="1"/>
        <v>8% DESCT 2 UNID.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</row>
    <row r="58" spans="1:251" s="9" customFormat="1" ht="17.25" customHeight="1">
      <c r="A58" s="33" t="s">
        <v>76</v>
      </c>
      <c r="B58" s="34" t="s">
        <v>155</v>
      </c>
      <c r="C58" s="35" t="s">
        <v>28</v>
      </c>
      <c r="D58" s="36">
        <v>2.17</v>
      </c>
      <c r="E58" s="49">
        <v>2.52</v>
      </c>
      <c r="F58" s="52" t="s">
        <v>224</v>
      </c>
      <c r="G58" s="53">
        <v>0.08</v>
      </c>
      <c r="H58" s="9">
        <f t="shared" si="0"/>
        <v>8</v>
      </c>
      <c r="I58" s="9" t="str">
        <f t="shared" si="1"/>
        <v>8% DESCT 2 UNID.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</row>
    <row r="59" spans="1:251" s="9" customFormat="1" ht="17.25" customHeight="1">
      <c r="A59" s="33" t="s">
        <v>77</v>
      </c>
      <c r="B59" s="34" t="s">
        <v>156</v>
      </c>
      <c r="C59" s="35" t="s">
        <v>12</v>
      </c>
      <c r="D59" s="36">
        <v>1.1299999999999999</v>
      </c>
      <c r="E59" s="49">
        <v>1.4</v>
      </c>
      <c r="F59" s="52" t="s">
        <v>224</v>
      </c>
      <c r="G59" s="53"/>
      <c r="H59" s="9">
        <f t="shared" si="0"/>
        <v>0</v>
      </c>
      <c r="I59" s="9" t="str">
        <f t="shared" si="1"/>
        <v/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</row>
    <row r="60" spans="1:251" s="9" customFormat="1" ht="17.25" customHeight="1">
      <c r="A60" s="33" t="s">
        <v>79</v>
      </c>
      <c r="B60" s="34" t="s">
        <v>157</v>
      </c>
      <c r="C60" s="35" t="s">
        <v>41</v>
      </c>
      <c r="D60" s="36">
        <v>17.5</v>
      </c>
      <c r="E60" s="49">
        <v>21</v>
      </c>
      <c r="F60" s="52" t="s">
        <v>224</v>
      </c>
      <c r="G60" s="53">
        <v>0.08</v>
      </c>
      <c r="H60" s="9">
        <f t="shared" si="0"/>
        <v>8</v>
      </c>
      <c r="I60" s="9" t="str">
        <f t="shared" si="1"/>
        <v>8% DESCT 2 UNID.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</row>
    <row r="61" spans="1:251" s="9" customFormat="1" ht="17.25" customHeight="1">
      <c r="A61" s="33" t="s">
        <v>78</v>
      </c>
      <c r="B61" s="34" t="s">
        <v>158</v>
      </c>
      <c r="C61" s="35" t="s">
        <v>41</v>
      </c>
      <c r="D61" s="36">
        <v>5.75</v>
      </c>
      <c r="E61" s="49">
        <v>6.9</v>
      </c>
      <c r="F61" s="52" t="s">
        <v>224</v>
      </c>
      <c r="G61" s="53">
        <v>0.08</v>
      </c>
      <c r="H61" s="9">
        <f t="shared" si="0"/>
        <v>8</v>
      </c>
      <c r="I61" s="9" t="str">
        <f t="shared" si="1"/>
        <v>8% DESCT 2 UNID.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</row>
    <row r="62" spans="1:251" s="9" customFormat="1" ht="17.25" customHeight="1">
      <c r="A62" s="33" t="s">
        <v>80</v>
      </c>
      <c r="B62" s="34" t="s">
        <v>159</v>
      </c>
      <c r="C62" s="35" t="s">
        <v>12</v>
      </c>
      <c r="D62" s="36">
        <v>3.61</v>
      </c>
      <c r="E62" s="60">
        <v>4.5</v>
      </c>
      <c r="F62" s="52" t="s">
        <v>224</v>
      </c>
      <c r="G62" s="53">
        <v>0.08</v>
      </c>
      <c r="H62" s="9">
        <f t="shared" si="0"/>
        <v>8</v>
      </c>
      <c r="I62" s="9" t="str">
        <f t="shared" si="1"/>
        <v>8% DESCT 2 UNID.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</row>
    <row r="63" spans="1:251" s="9" customFormat="1" ht="17.25" customHeight="1">
      <c r="A63" s="33" t="s">
        <v>127</v>
      </c>
      <c r="B63" s="34" t="s">
        <v>160</v>
      </c>
      <c r="C63" s="35" t="s">
        <v>41</v>
      </c>
      <c r="D63" s="36">
        <v>6.75</v>
      </c>
      <c r="E63" s="49">
        <v>8.1</v>
      </c>
      <c r="F63" s="52" t="s">
        <v>224</v>
      </c>
      <c r="G63" s="53">
        <v>0.08</v>
      </c>
      <c r="H63" s="9">
        <f t="shared" si="0"/>
        <v>8</v>
      </c>
      <c r="I63" s="9" t="str">
        <f t="shared" si="1"/>
        <v>8% DESCT 2 UNID.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</row>
    <row r="64" spans="1:251" s="9" customFormat="1" ht="17.25" customHeight="1">
      <c r="A64" s="33" t="s">
        <v>81</v>
      </c>
      <c r="B64" s="34" t="s">
        <v>161</v>
      </c>
      <c r="C64" s="35" t="s">
        <v>10</v>
      </c>
      <c r="D64" s="36">
        <v>6.42</v>
      </c>
      <c r="E64" s="49">
        <v>7.7</v>
      </c>
      <c r="F64" s="52" t="s">
        <v>224</v>
      </c>
      <c r="G64" s="53">
        <v>0.08</v>
      </c>
      <c r="H64" s="9">
        <f t="shared" si="0"/>
        <v>8</v>
      </c>
      <c r="I64" s="9" t="str">
        <f t="shared" si="1"/>
        <v>8% DESCT 2 UNID.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</row>
    <row r="65" spans="1:251" s="9" customFormat="1" ht="20.25" customHeight="1">
      <c r="A65" s="33" t="s">
        <v>218</v>
      </c>
      <c r="B65" s="34" t="s">
        <v>216</v>
      </c>
      <c r="C65" s="56" t="s">
        <v>217</v>
      </c>
      <c r="D65" s="36">
        <v>13.71</v>
      </c>
      <c r="E65" s="49">
        <v>16</v>
      </c>
      <c r="F65" s="52" t="s">
        <v>224</v>
      </c>
      <c r="G65" s="53">
        <v>0.08</v>
      </c>
      <c r="H65" s="9">
        <f t="shared" si="0"/>
        <v>8</v>
      </c>
      <c r="I65" s="9" t="str">
        <f t="shared" si="1"/>
        <v>8% DESCT 2 UNID.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</row>
    <row r="66" spans="1:251" s="9" customFormat="1" ht="17.25" customHeight="1">
      <c r="A66" s="33" t="s">
        <v>220</v>
      </c>
      <c r="B66" s="34" t="s">
        <v>219</v>
      </c>
      <c r="C66" s="35" t="s">
        <v>183</v>
      </c>
      <c r="D66" s="36">
        <v>5.64</v>
      </c>
      <c r="E66" s="49">
        <v>7.05</v>
      </c>
      <c r="F66" s="52" t="s">
        <v>224</v>
      </c>
      <c r="G66" s="53">
        <v>0.08</v>
      </c>
      <c r="H66" s="9">
        <f t="shared" si="0"/>
        <v>8</v>
      </c>
      <c r="I66" s="9" t="str">
        <f t="shared" si="1"/>
        <v>8% DESCT 2 UNID.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</row>
    <row r="67" spans="1:251" s="9" customFormat="1" ht="17.25" customHeight="1">
      <c r="A67" s="33" t="s">
        <v>122</v>
      </c>
      <c r="B67" s="34" t="s">
        <v>162</v>
      </c>
      <c r="C67" s="35" t="s">
        <v>15</v>
      </c>
      <c r="D67" s="36" t="s">
        <v>120</v>
      </c>
      <c r="E67" s="49" t="s">
        <v>121</v>
      </c>
      <c r="F67" s="52" t="s">
        <v>224</v>
      </c>
      <c r="G67" s="53">
        <v>0.08</v>
      </c>
      <c r="H67" s="9">
        <f t="shared" si="0"/>
        <v>8</v>
      </c>
      <c r="I67" s="9" t="str">
        <f t="shared" si="1"/>
        <v>8% DESCT 2 UNID.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</row>
    <row r="68" spans="1:251" s="9" customFormat="1" ht="17.25" customHeight="1">
      <c r="A68" s="33" t="s">
        <v>82</v>
      </c>
      <c r="B68" s="34" t="s">
        <v>163</v>
      </c>
      <c r="C68" s="35" t="s">
        <v>12</v>
      </c>
      <c r="D68" s="36">
        <v>2.42</v>
      </c>
      <c r="E68" s="49">
        <v>2.9</v>
      </c>
      <c r="F68" s="52" t="s">
        <v>224</v>
      </c>
      <c r="G68" s="53">
        <v>0.08</v>
      </c>
      <c r="H68" s="9">
        <f t="shared" si="0"/>
        <v>8</v>
      </c>
      <c r="I68" s="9" t="str">
        <f t="shared" si="1"/>
        <v>8% DESCT 2 UNID.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</row>
    <row r="69" spans="1:251" s="9" customFormat="1" ht="17.25" customHeight="1">
      <c r="A69" s="33" t="s">
        <v>83</v>
      </c>
      <c r="B69" s="34" t="s">
        <v>164</v>
      </c>
      <c r="C69" s="35" t="s">
        <v>54</v>
      </c>
      <c r="D69" s="36">
        <v>2.5299999999999998</v>
      </c>
      <c r="E69" s="49">
        <v>3.03</v>
      </c>
      <c r="F69" s="52" t="s">
        <v>224</v>
      </c>
      <c r="G69" s="53">
        <v>0.08</v>
      </c>
      <c r="H69" s="9">
        <f t="shared" si="0"/>
        <v>8</v>
      </c>
      <c r="I69" s="9" t="str">
        <f t="shared" si="1"/>
        <v>8% DESCT 2 UNID.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</row>
    <row r="70" spans="1:251" s="9" customFormat="1" ht="17.25" customHeight="1">
      <c r="A70" s="33" t="s">
        <v>84</v>
      </c>
      <c r="B70" s="34" t="s">
        <v>165</v>
      </c>
      <c r="C70" s="35" t="s">
        <v>12</v>
      </c>
      <c r="D70" s="36">
        <v>3.03</v>
      </c>
      <c r="E70" s="49">
        <v>3.6</v>
      </c>
      <c r="F70" s="52" t="s">
        <v>224</v>
      </c>
      <c r="G70" s="53">
        <v>0.08</v>
      </c>
      <c r="H70" s="9">
        <f t="shared" si="0"/>
        <v>8</v>
      </c>
      <c r="I70" s="9" t="str">
        <f t="shared" si="1"/>
        <v>8% DESCT 2 UNID.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</row>
    <row r="71" spans="1:251" s="9" customFormat="1" ht="17.25" customHeight="1">
      <c r="A71" s="33" t="s">
        <v>128</v>
      </c>
      <c r="B71" s="34" t="s">
        <v>166</v>
      </c>
      <c r="C71" s="35" t="s">
        <v>41</v>
      </c>
      <c r="D71" s="36">
        <v>16</v>
      </c>
      <c r="E71" s="49">
        <v>19.8</v>
      </c>
      <c r="F71" s="52" t="s">
        <v>224</v>
      </c>
      <c r="G71" s="53">
        <v>0.08</v>
      </c>
      <c r="H71" s="9">
        <f t="shared" si="0"/>
        <v>8</v>
      </c>
      <c r="I71" s="9" t="str">
        <f t="shared" si="1"/>
        <v>8% DESCT 2 UNID.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</row>
    <row r="72" spans="1:251" s="9" customFormat="1" ht="17.25" customHeight="1">
      <c r="A72" s="33" t="s">
        <v>7</v>
      </c>
      <c r="B72" s="34" t="s">
        <v>130</v>
      </c>
      <c r="C72" s="35" t="s">
        <v>8</v>
      </c>
      <c r="D72" s="36">
        <v>1.36</v>
      </c>
      <c r="E72" s="49">
        <v>1.7</v>
      </c>
      <c r="F72" s="52" t="s">
        <v>224</v>
      </c>
      <c r="G72" s="53"/>
      <c r="H72" s="9">
        <f t="shared" si="0"/>
        <v>0</v>
      </c>
      <c r="I72" s="9" t="str">
        <f t="shared" si="1"/>
        <v/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</row>
    <row r="73" spans="1:251" s="9" customFormat="1" ht="17.25" customHeight="1">
      <c r="A73" s="33" t="s">
        <v>213</v>
      </c>
      <c r="B73" s="34" t="s">
        <v>211</v>
      </c>
      <c r="C73" s="35" t="s">
        <v>212</v>
      </c>
      <c r="D73" s="36">
        <v>1.24</v>
      </c>
      <c r="E73" s="49">
        <v>1.49</v>
      </c>
      <c r="F73" s="52" t="s">
        <v>224</v>
      </c>
      <c r="G73" s="53">
        <v>0.08</v>
      </c>
      <c r="H73" s="9">
        <f t="shared" ref="H73:H101" si="2">(G73/1)*100</f>
        <v>8</v>
      </c>
      <c r="I73" s="9" t="str">
        <f t="shared" ref="I73:I101" si="3">IF(H73 = 0, "", _xlfn.CONCAT(TEXT(H73/100, "0%"), " ",$G$7))</f>
        <v>8% DESCT 2 UNID.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</row>
    <row r="74" spans="1:251" s="9" customFormat="1" ht="17.25" customHeight="1">
      <c r="A74" s="33" t="s">
        <v>9</v>
      </c>
      <c r="B74" s="34" t="s">
        <v>107</v>
      </c>
      <c r="C74" s="35" t="s">
        <v>10</v>
      </c>
      <c r="D74" s="36">
        <v>3.54</v>
      </c>
      <c r="E74" s="49">
        <v>4.25</v>
      </c>
      <c r="F74" s="52" t="s">
        <v>224</v>
      </c>
      <c r="G74" s="53">
        <v>0.08</v>
      </c>
      <c r="H74" s="9">
        <f t="shared" si="2"/>
        <v>8</v>
      </c>
      <c r="I74" s="9" t="str">
        <f t="shared" si="3"/>
        <v>8% DESCT 2 UNID.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</row>
    <row r="75" spans="1:251" s="9" customFormat="1" ht="17.25" customHeight="1">
      <c r="A75" s="33" t="s">
        <v>85</v>
      </c>
      <c r="B75" s="34" t="s">
        <v>167</v>
      </c>
      <c r="C75" s="35" t="s">
        <v>12</v>
      </c>
      <c r="D75" s="36">
        <v>1.04</v>
      </c>
      <c r="E75" s="49">
        <v>1.25</v>
      </c>
      <c r="F75" s="52" t="s">
        <v>224</v>
      </c>
      <c r="G75" s="53"/>
      <c r="H75" s="9">
        <f t="shared" si="2"/>
        <v>0</v>
      </c>
      <c r="I75" s="9" t="str">
        <f t="shared" si="3"/>
        <v/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</row>
    <row r="76" spans="1:251" s="9" customFormat="1" ht="17.25" customHeight="1">
      <c r="A76" s="33" t="s">
        <v>206</v>
      </c>
      <c r="B76" s="34" t="s">
        <v>205</v>
      </c>
      <c r="C76" s="35" t="s">
        <v>207</v>
      </c>
      <c r="D76" s="36">
        <v>2.67</v>
      </c>
      <c r="E76" s="49">
        <v>3.2</v>
      </c>
      <c r="F76" s="52" t="s">
        <v>224</v>
      </c>
      <c r="G76" s="53">
        <v>0.08</v>
      </c>
      <c r="H76" s="9">
        <f t="shared" si="2"/>
        <v>8</v>
      </c>
      <c r="I76" s="9" t="str">
        <f t="shared" si="3"/>
        <v>8% DESCT 2 UNID.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</row>
    <row r="77" spans="1:251" s="9" customFormat="1" ht="17.25" customHeight="1">
      <c r="A77" s="33" t="s">
        <v>104</v>
      </c>
      <c r="B77" s="34" t="s">
        <v>168</v>
      </c>
      <c r="C77" s="35" t="s">
        <v>41</v>
      </c>
      <c r="D77" s="36">
        <v>2.5</v>
      </c>
      <c r="E77" s="49">
        <v>3</v>
      </c>
      <c r="F77" s="52" t="s">
        <v>224</v>
      </c>
      <c r="G77" s="53">
        <v>0.08</v>
      </c>
      <c r="H77" s="9">
        <f t="shared" si="2"/>
        <v>8</v>
      </c>
      <c r="I77" s="9" t="str">
        <f t="shared" si="3"/>
        <v>8% DESCT 2 UNID.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</row>
    <row r="78" spans="1:251" s="9" customFormat="1" ht="17.25" customHeight="1">
      <c r="A78" s="33" t="s">
        <v>86</v>
      </c>
      <c r="B78" s="34" t="s">
        <v>169</v>
      </c>
      <c r="C78" s="35" t="s">
        <v>87</v>
      </c>
      <c r="D78" s="36">
        <v>2</v>
      </c>
      <c r="E78" s="49">
        <v>2.4</v>
      </c>
      <c r="F78" s="52" t="s">
        <v>224</v>
      </c>
      <c r="G78" s="53">
        <v>0.08</v>
      </c>
      <c r="H78" s="9">
        <f t="shared" si="2"/>
        <v>8</v>
      </c>
      <c r="I78" s="9" t="str">
        <f t="shared" si="3"/>
        <v>8% DESCT 2 UNID.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</row>
    <row r="79" spans="1:251" s="9" customFormat="1" ht="17.25" customHeight="1">
      <c r="A79" s="33" t="s">
        <v>188</v>
      </c>
      <c r="B79" s="34" t="s">
        <v>189</v>
      </c>
      <c r="C79" s="35" t="s">
        <v>190</v>
      </c>
      <c r="D79" s="36">
        <v>4.59</v>
      </c>
      <c r="E79" s="49">
        <v>5.68</v>
      </c>
      <c r="F79" s="52" t="s">
        <v>224</v>
      </c>
      <c r="G79" s="53">
        <v>0.08</v>
      </c>
      <c r="H79" s="9">
        <f t="shared" si="2"/>
        <v>8</v>
      </c>
      <c r="I79" s="9" t="str">
        <f t="shared" si="3"/>
        <v>8% DESCT 2 UNID.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</row>
    <row r="80" spans="1:251" s="9" customFormat="1" ht="17.25" customHeight="1">
      <c r="A80" s="33" t="s">
        <v>88</v>
      </c>
      <c r="B80" s="34" t="s">
        <v>170</v>
      </c>
      <c r="C80" s="35" t="s">
        <v>12</v>
      </c>
      <c r="D80" s="36">
        <v>3.29</v>
      </c>
      <c r="E80" s="49">
        <v>3.95</v>
      </c>
      <c r="F80" s="52" t="s">
        <v>195</v>
      </c>
      <c r="G80" s="53">
        <v>0.06</v>
      </c>
      <c r="H80" s="9">
        <f t="shared" si="2"/>
        <v>6</v>
      </c>
      <c r="I80" s="9" t="str">
        <f t="shared" si="3"/>
        <v>6% DESCT 2 UNID.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</row>
    <row r="81" spans="1:251" s="9" customFormat="1" ht="17.25" customHeight="1">
      <c r="A81" s="33" t="s">
        <v>89</v>
      </c>
      <c r="B81" s="34" t="s">
        <v>171</v>
      </c>
      <c r="C81" s="35" t="s">
        <v>12</v>
      </c>
      <c r="D81" s="36">
        <v>4.17</v>
      </c>
      <c r="E81" s="49">
        <v>5</v>
      </c>
      <c r="F81" s="52" t="s">
        <v>224</v>
      </c>
      <c r="G81" s="53">
        <v>0.08</v>
      </c>
      <c r="H81" s="9">
        <f t="shared" si="2"/>
        <v>8</v>
      </c>
      <c r="I81" s="9" t="str">
        <f t="shared" si="3"/>
        <v>8% DESCT 2 UNID.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</row>
    <row r="82" spans="1:251" s="9" customFormat="1" ht="17.25" customHeight="1">
      <c r="A82" s="33" t="s">
        <v>90</v>
      </c>
      <c r="B82" s="34" t="s">
        <v>91</v>
      </c>
      <c r="C82" s="35" t="s">
        <v>200</v>
      </c>
      <c r="D82" s="36">
        <v>2.44</v>
      </c>
      <c r="E82" s="49">
        <v>2.93</v>
      </c>
      <c r="F82" s="52" t="s">
        <v>224</v>
      </c>
      <c r="G82" s="53">
        <v>0.08</v>
      </c>
      <c r="H82" s="9">
        <f t="shared" si="2"/>
        <v>8</v>
      </c>
      <c r="I82" s="9" t="str">
        <f t="shared" si="3"/>
        <v>8% DESCT 2 UNID.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</row>
    <row r="83" spans="1:251" s="9" customFormat="1" ht="17.25" customHeight="1">
      <c r="A83" s="33" t="s">
        <v>92</v>
      </c>
      <c r="B83" s="34" t="s">
        <v>93</v>
      </c>
      <c r="C83" s="35" t="s">
        <v>196</v>
      </c>
      <c r="D83" s="36">
        <v>3.14</v>
      </c>
      <c r="E83" s="49">
        <v>3.77</v>
      </c>
      <c r="F83" s="52" t="s">
        <v>224</v>
      </c>
      <c r="G83" s="53">
        <v>0.08</v>
      </c>
      <c r="H83" s="9">
        <f t="shared" si="2"/>
        <v>8</v>
      </c>
      <c r="I83" s="9" t="str">
        <f t="shared" si="3"/>
        <v>8% DESCT 2 UNID.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</row>
    <row r="84" spans="1:251" s="9" customFormat="1" ht="17.25" customHeight="1">
      <c r="A84" s="33" t="s">
        <v>94</v>
      </c>
      <c r="B84" s="34" t="s">
        <v>172</v>
      </c>
      <c r="C84" s="35" t="s">
        <v>54</v>
      </c>
      <c r="D84" s="36">
        <v>10</v>
      </c>
      <c r="E84" s="49">
        <v>12</v>
      </c>
      <c r="F84" s="52" t="s">
        <v>224</v>
      </c>
      <c r="G84" s="53">
        <v>0.08</v>
      </c>
      <c r="H84" s="9">
        <f t="shared" si="2"/>
        <v>8</v>
      </c>
      <c r="I84" s="9" t="str">
        <f t="shared" si="3"/>
        <v>8% DESCT 2 UNID.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</row>
    <row r="85" spans="1:251" s="9" customFormat="1" ht="17.25" customHeight="1">
      <c r="A85" s="33" t="s">
        <v>95</v>
      </c>
      <c r="B85" s="34" t="s">
        <v>201</v>
      </c>
      <c r="C85" s="35" t="s">
        <v>24</v>
      </c>
      <c r="D85" s="36">
        <v>0.67</v>
      </c>
      <c r="E85" s="49">
        <v>0.875</v>
      </c>
      <c r="F85" s="52" t="s">
        <v>224</v>
      </c>
      <c r="G85" s="53"/>
      <c r="H85" s="9">
        <f t="shared" si="2"/>
        <v>0</v>
      </c>
      <c r="I85" s="9" t="str">
        <f t="shared" si="3"/>
        <v/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</row>
    <row r="86" spans="1:251" s="9" customFormat="1" ht="17.25" customHeight="1">
      <c r="A86" s="33" t="s">
        <v>96</v>
      </c>
      <c r="B86" s="34" t="s">
        <v>215</v>
      </c>
      <c r="C86" s="35" t="s">
        <v>12</v>
      </c>
      <c r="D86" s="36">
        <v>2.17</v>
      </c>
      <c r="E86" s="49">
        <v>2.6</v>
      </c>
      <c r="F86" s="52" t="s">
        <v>224</v>
      </c>
      <c r="G86" s="53">
        <v>0.08</v>
      </c>
      <c r="H86" s="9">
        <f t="shared" si="2"/>
        <v>8</v>
      </c>
      <c r="I86" s="9" t="str">
        <f t="shared" si="3"/>
        <v>8% DESCT 2 UNID.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</row>
    <row r="87" spans="1:251" s="9" customFormat="1" ht="17.25" customHeight="1">
      <c r="A87" s="33" t="s">
        <v>97</v>
      </c>
      <c r="B87" s="34" t="s">
        <v>173</v>
      </c>
      <c r="C87" s="35" t="s">
        <v>8</v>
      </c>
      <c r="D87" s="36">
        <v>2.4500000000000002</v>
      </c>
      <c r="E87" s="49">
        <v>2.95</v>
      </c>
      <c r="F87" s="52" t="s">
        <v>224</v>
      </c>
      <c r="G87" s="53">
        <v>0.08</v>
      </c>
      <c r="H87" s="9">
        <f t="shared" si="2"/>
        <v>8</v>
      </c>
      <c r="I87" s="9" t="str">
        <f t="shared" si="3"/>
        <v>8% DESCT 2 UNID.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</row>
    <row r="88" spans="1:251" s="9" customFormat="1" ht="17.25" customHeight="1">
      <c r="A88" s="33" t="s">
        <v>98</v>
      </c>
      <c r="B88" s="34" t="s">
        <v>174</v>
      </c>
      <c r="C88" s="35" t="s">
        <v>10</v>
      </c>
      <c r="D88" s="36">
        <v>11.55</v>
      </c>
      <c r="E88" s="49">
        <v>13.86</v>
      </c>
      <c r="F88" s="52" t="s">
        <v>224</v>
      </c>
      <c r="G88" s="53">
        <v>0.08</v>
      </c>
      <c r="H88" s="9">
        <f t="shared" si="2"/>
        <v>8</v>
      </c>
      <c r="I88" s="9" t="str">
        <f t="shared" si="3"/>
        <v>8% DESCT 2 UNID.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</row>
    <row r="89" spans="1:251" s="9" customFormat="1" ht="17.25" customHeight="1">
      <c r="A89" s="33" t="s">
        <v>134</v>
      </c>
      <c r="B89" s="34" t="s">
        <v>186</v>
      </c>
      <c r="C89" s="35" t="s">
        <v>12</v>
      </c>
      <c r="D89" s="36">
        <v>2.08</v>
      </c>
      <c r="E89" s="49">
        <v>2.5</v>
      </c>
      <c r="F89" s="52" t="s">
        <v>224</v>
      </c>
      <c r="G89" s="53">
        <v>0.08</v>
      </c>
      <c r="H89" s="9">
        <f t="shared" si="2"/>
        <v>8</v>
      </c>
      <c r="I89" s="9" t="str">
        <f t="shared" si="3"/>
        <v>8% DESCT 2 UNID.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</row>
    <row r="90" spans="1:251" s="9" customFormat="1" ht="14.25" customHeight="1">
      <c r="A90" s="12"/>
      <c r="B90" s="47"/>
      <c r="C90" s="13"/>
      <c r="D90" s="48"/>
      <c r="E90" s="48"/>
      <c r="F90" s="13"/>
      <c r="G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</row>
    <row r="91" spans="1:251" s="9" customFormat="1" ht="14.25" customHeight="1">
      <c r="A91" s="12"/>
      <c r="B91" s="47"/>
      <c r="C91" s="13"/>
      <c r="D91" s="48"/>
      <c r="E91" s="48"/>
      <c r="F91" s="13"/>
      <c r="G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</row>
    <row r="92" spans="1:251" s="9" customFormat="1" ht="14.25" customHeight="1">
      <c r="A92" s="10"/>
      <c r="G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</row>
    <row r="93" spans="1:251" s="11" customFormat="1" ht="15.75">
      <c r="A93" s="46" t="s">
        <v>102</v>
      </c>
      <c r="B93" s="46"/>
      <c r="C93" s="46"/>
      <c r="D93" s="46"/>
      <c r="E93" s="46"/>
      <c r="F93" s="46"/>
      <c r="G93" s="16"/>
      <c r="H93" s="9"/>
      <c r="I93" s="9"/>
    </row>
    <row r="94" spans="1:251" s="7" customFormat="1" ht="20.25" customHeight="1">
      <c r="A94" s="29" t="s">
        <v>99</v>
      </c>
      <c r="B94" s="30" t="s">
        <v>100</v>
      </c>
      <c r="C94" s="31" t="s">
        <v>101</v>
      </c>
      <c r="D94" s="31" t="s">
        <v>5</v>
      </c>
      <c r="E94" s="31" t="s">
        <v>6</v>
      </c>
      <c r="F94" s="32" t="s">
        <v>125</v>
      </c>
      <c r="G94" s="54" t="s">
        <v>187</v>
      </c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</row>
    <row r="95" spans="1:251" s="11" customFormat="1" ht="17.25" customHeight="1">
      <c r="A95" s="33" t="s">
        <v>38</v>
      </c>
      <c r="B95" s="34" t="s">
        <v>175</v>
      </c>
      <c r="C95" s="35" t="s">
        <v>30</v>
      </c>
      <c r="D95" s="36">
        <v>1.25</v>
      </c>
      <c r="E95" s="36">
        <v>1.5</v>
      </c>
      <c r="F95" s="52" t="s">
        <v>224</v>
      </c>
      <c r="G95" s="53"/>
      <c r="H95" s="9">
        <f t="shared" si="2"/>
        <v>0</v>
      </c>
      <c r="I95" s="9" t="str">
        <f t="shared" si="3"/>
        <v/>
      </c>
      <c r="J95" s="45"/>
    </row>
    <row r="96" spans="1:251" s="11" customFormat="1" ht="17.25" customHeight="1">
      <c r="A96" s="33" t="s">
        <v>133</v>
      </c>
      <c r="B96" s="34" t="s">
        <v>176</v>
      </c>
      <c r="C96" s="35" t="s">
        <v>183</v>
      </c>
      <c r="D96" s="36">
        <v>3</v>
      </c>
      <c r="E96" s="36">
        <v>3.6</v>
      </c>
      <c r="F96" s="52" t="s">
        <v>224</v>
      </c>
      <c r="G96" s="53">
        <v>0.08</v>
      </c>
      <c r="H96" s="9">
        <f t="shared" si="2"/>
        <v>8</v>
      </c>
      <c r="I96" s="9" t="str">
        <f t="shared" si="3"/>
        <v>8% DESCT 2 UNID.</v>
      </c>
      <c r="J96" s="45"/>
    </row>
    <row r="97" spans="1:252" s="11" customFormat="1" ht="17.25" customHeight="1">
      <c r="A97" s="33" t="s">
        <v>184</v>
      </c>
      <c r="B97" s="34" t="s">
        <v>185</v>
      </c>
      <c r="C97" s="35" t="s">
        <v>183</v>
      </c>
      <c r="D97" s="36">
        <v>8.33</v>
      </c>
      <c r="E97" s="36">
        <v>10</v>
      </c>
      <c r="F97" s="52" t="s">
        <v>224</v>
      </c>
      <c r="G97" s="53">
        <v>0.08</v>
      </c>
      <c r="H97" s="9">
        <f t="shared" si="2"/>
        <v>8</v>
      </c>
      <c r="I97" s="9" t="str">
        <f t="shared" si="3"/>
        <v>8% DESCT 2 UNID.</v>
      </c>
      <c r="J97" s="45"/>
    </row>
    <row r="98" spans="1:252" s="11" customFormat="1" ht="17.25" customHeight="1">
      <c r="A98" s="33" t="s">
        <v>61</v>
      </c>
      <c r="B98" s="34" t="s">
        <v>177</v>
      </c>
      <c r="C98" s="35" t="s">
        <v>181</v>
      </c>
      <c r="D98" s="36">
        <v>4.9800000000000004</v>
      </c>
      <c r="E98" s="36">
        <v>6</v>
      </c>
      <c r="F98" s="52" t="s">
        <v>224</v>
      </c>
      <c r="G98" s="53">
        <v>0.08</v>
      </c>
      <c r="H98" s="9">
        <f t="shared" si="2"/>
        <v>8</v>
      </c>
      <c r="I98" s="9" t="str">
        <f t="shared" si="3"/>
        <v>8% DESCT 2 UNID.</v>
      </c>
    </row>
    <row r="99" spans="1:252" s="11" customFormat="1" ht="17.25" customHeight="1">
      <c r="A99" s="33" t="s">
        <v>179</v>
      </c>
      <c r="B99" s="34" t="s">
        <v>180</v>
      </c>
      <c r="C99" s="35" t="s">
        <v>181</v>
      </c>
      <c r="D99" s="36">
        <v>2.92</v>
      </c>
      <c r="E99" s="36">
        <v>3.5</v>
      </c>
      <c r="F99" s="52" t="s">
        <v>224</v>
      </c>
      <c r="G99" s="53">
        <v>0.08</v>
      </c>
      <c r="H99" s="9">
        <f t="shared" si="2"/>
        <v>8</v>
      </c>
      <c r="I99" s="9" t="str">
        <f t="shared" si="3"/>
        <v>8% DESCT 2 UNID.</v>
      </c>
    </row>
    <row r="100" spans="1:252" s="11" customFormat="1" ht="17.25" customHeight="1">
      <c r="A100" s="33" t="s">
        <v>208</v>
      </c>
      <c r="B100" s="34" t="s">
        <v>209</v>
      </c>
      <c r="C100" s="35" t="s">
        <v>210</v>
      </c>
      <c r="D100" s="36">
        <v>5</v>
      </c>
      <c r="E100" s="36">
        <v>5.75</v>
      </c>
      <c r="F100" s="52" t="s">
        <v>224</v>
      </c>
      <c r="G100" s="53">
        <v>0.08</v>
      </c>
      <c r="H100" s="9">
        <f t="shared" si="2"/>
        <v>8</v>
      </c>
      <c r="I100" s="9" t="str">
        <f t="shared" si="3"/>
        <v>8% DESCT 2 UNID.</v>
      </c>
    </row>
    <row r="101" spans="1:252" s="7" customFormat="1" ht="17.25" customHeight="1">
      <c r="A101" s="33" t="s">
        <v>103</v>
      </c>
      <c r="B101" s="34" t="s">
        <v>178</v>
      </c>
      <c r="C101" s="35" t="s">
        <v>182</v>
      </c>
      <c r="D101" s="36">
        <v>4.37</v>
      </c>
      <c r="E101" s="36">
        <v>5</v>
      </c>
      <c r="F101" s="52" t="s">
        <v>224</v>
      </c>
      <c r="G101" s="53">
        <v>0.08</v>
      </c>
      <c r="H101" s="9">
        <f t="shared" si="2"/>
        <v>8</v>
      </c>
      <c r="I101" s="9" t="str">
        <f t="shared" si="3"/>
        <v>8% DESCT 2 UNID.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</row>
    <row r="102" spans="1:252" s="9" customFormat="1" ht="14.25" customHeight="1">
      <c r="A102" s="12"/>
      <c r="B102" s="12"/>
      <c r="C102" s="13"/>
      <c r="D102" s="14"/>
      <c r="E102" s="14"/>
      <c r="F102" s="11"/>
      <c r="G102" s="7"/>
      <c r="H102" s="8"/>
      <c r="I102" s="4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</row>
    <row r="103" spans="1:252" s="9" customFormat="1" ht="14.25" customHeight="1">
      <c r="A103" s="17"/>
      <c r="B103" s="39" t="s">
        <v>225</v>
      </c>
      <c r="C103" s="11"/>
      <c r="D103" s="18"/>
      <c r="E103" s="18"/>
      <c r="F103" s="11"/>
      <c r="G103" s="8"/>
      <c r="H103" s="8"/>
      <c r="I103" s="4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</row>
    <row r="104" spans="1:252" s="9" customFormat="1" ht="14.25" customHeight="1">
      <c r="A104" s="1"/>
      <c r="B104"/>
      <c r="C104"/>
      <c r="D104" s="3"/>
      <c r="E104" s="3"/>
      <c r="F104"/>
      <c r="G104" s="8"/>
      <c r="H104" s="8"/>
      <c r="I104" s="4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</row>
    <row r="105" spans="1:252" s="9" customFormat="1" ht="13.5" customHeight="1">
      <c r="A105" s="1"/>
      <c r="B105" s="2"/>
      <c r="C105" s="2"/>
      <c r="D105" s="3"/>
      <c r="E105" s="3"/>
      <c r="F105" s="4"/>
      <c r="G105" s="8"/>
      <c r="H105" s="8"/>
      <c r="I105" s="4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</row>
    <row r="106" spans="1:252" s="9" customFormat="1" ht="13.5" customHeight="1">
      <c r="A106" s="1"/>
      <c r="B106" s="2"/>
      <c r="C106" s="2"/>
      <c r="D106" s="3"/>
      <c r="E106" s="3"/>
      <c r="F106" s="4"/>
      <c r="G106" s="15"/>
      <c r="H106" s="8"/>
      <c r="I106" s="8"/>
      <c r="J106" s="44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</row>
    <row r="107" spans="1:252" s="9" customFormat="1" ht="13.5" customHeight="1">
      <c r="A107" s="1"/>
      <c r="B107" s="2"/>
      <c r="C107" s="2"/>
      <c r="D107" s="3"/>
      <c r="E107" s="3"/>
      <c r="F107" s="4"/>
      <c r="G107" s="15"/>
      <c r="H107" s="8"/>
      <c r="I107" s="8"/>
      <c r="J107" s="44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</row>
    <row r="108" spans="1:252" s="9" customFormat="1" ht="13.5" customHeight="1">
      <c r="A108" s="25"/>
      <c r="B108" s="26"/>
      <c r="C108" s="27"/>
      <c r="D108" s="28"/>
      <c r="E108" s="28"/>
      <c r="F108" s="27"/>
      <c r="G108" s="19"/>
      <c r="H108" s="8"/>
      <c r="I108" s="8"/>
      <c r="J108" s="44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</row>
    <row r="109" spans="1:252" s="11" customFormat="1" ht="12.75" customHeight="1">
      <c r="A109" s="25"/>
      <c r="B109" s="26"/>
      <c r="C109" s="27"/>
      <c r="D109" s="28"/>
      <c r="E109" s="28"/>
      <c r="F109" s="27"/>
      <c r="G109" s="19"/>
      <c r="H109" s="8"/>
      <c r="I109" s="16"/>
      <c r="J109" s="45"/>
    </row>
    <row r="110" spans="1:252" s="11" customFormat="1" ht="13.5" customHeight="1">
      <c r="A110" s="25"/>
      <c r="B110" s="26"/>
      <c r="C110" s="27"/>
      <c r="D110" s="28"/>
      <c r="E110" s="28"/>
      <c r="F110" s="27"/>
      <c r="G110" s="22"/>
      <c r="H110" s="8"/>
      <c r="I110" s="16"/>
      <c r="J110" s="45"/>
    </row>
    <row r="111" spans="1:252" ht="12.75" customHeight="1">
      <c r="A111" s="25"/>
      <c r="B111" s="26"/>
      <c r="C111" s="27"/>
      <c r="D111" s="28"/>
      <c r="E111" s="28"/>
      <c r="F111" s="27"/>
      <c r="H111" s="8"/>
      <c r="I111" s="21"/>
    </row>
    <row r="112" spans="1:252" ht="12.75" customHeight="1">
      <c r="A112" s="25"/>
      <c r="B112" s="26"/>
      <c r="C112" s="27"/>
      <c r="D112" s="28"/>
      <c r="E112" s="28"/>
      <c r="F112" s="27"/>
      <c r="H112" s="13"/>
      <c r="I112" s="41"/>
    </row>
    <row r="113" spans="1:9" ht="12.75" customHeight="1">
      <c r="A113" s="25"/>
      <c r="B113" s="26"/>
      <c r="C113" s="27"/>
      <c r="D113" s="28"/>
      <c r="E113" s="28"/>
      <c r="F113" s="27"/>
      <c r="H113" s="13"/>
      <c r="I113" s="24"/>
    </row>
    <row r="114" spans="1:9" ht="12.75" customHeight="1">
      <c r="A114" s="25"/>
      <c r="B114" s="26"/>
      <c r="C114" s="27"/>
      <c r="D114" s="28"/>
      <c r="E114" s="28"/>
      <c r="F114" s="27"/>
      <c r="G114" s="8"/>
      <c r="H114" s="20"/>
    </row>
    <row r="115" spans="1:9">
      <c r="A115" s="25"/>
      <c r="B115" s="26"/>
      <c r="C115" s="27"/>
      <c r="D115" s="28"/>
      <c r="E115" s="28"/>
      <c r="F115" s="27"/>
      <c r="G115" s="8"/>
      <c r="H115" s="20"/>
    </row>
    <row r="116" spans="1:9">
      <c r="A116" s="25"/>
      <c r="B116" s="26"/>
      <c r="C116" s="27"/>
      <c r="D116" s="28"/>
      <c r="E116" s="28"/>
      <c r="F116" s="27"/>
      <c r="G116" s="8"/>
      <c r="H116" s="23"/>
    </row>
    <row r="117" spans="1:9">
      <c r="A117" s="25"/>
      <c r="B117" s="26"/>
      <c r="C117" s="27"/>
      <c r="D117" s="28"/>
      <c r="E117" s="28"/>
      <c r="F117" s="27"/>
      <c r="G117" s="8"/>
    </row>
    <row r="118" spans="1:9">
      <c r="G118" s="8"/>
    </row>
    <row r="119" spans="1:9">
      <c r="G119" s="8"/>
    </row>
    <row r="120" spans="1:9">
      <c r="G120" s="8"/>
    </row>
    <row r="121" spans="1:9">
      <c r="G121" s="8"/>
    </row>
    <row r="122" spans="1:9">
      <c r="G122" s="8"/>
    </row>
    <row r="123" spans="1:9">
      <c r="G123" s="8"/>
    </row>
  </sheetData>
  <sortState xmlns:xlrd2="http://schemas.microsoft.com/office/spreadsheetml/2017/richdata2" ref="A9:F90">
    <sortCondition ref="B9:B90"/>
  </sortState>
  <mergeCells count="2">
    <mergeCell ref="A3:F3"/>
    <mergeCell ref="A5:B5"/>
  </mergeCells>
  <phoneticPr fontId="17" type="noConversion"/>
  <pageMargins left="0.98425196850393704" right="0.23622047244094491" top="0.74803149606299213" bottom="0.6692913385826772" header="0.31496062992125984" footer="0.31496062992125984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</dc:creator>
  <cp:lastModifiedBy>Antonio</cp:lastModifiedBy>
  <cp:lastPrinted>2024-11-25T21:10:45Z</cp:lastPrinted>
  <dcterms:created xsi:type="dcterms:W3CDTF">2016-09-05T17:03:11Z</dcterms:created>
  <dcterms:modified xsi:type="dcterms:W3CDTF">2024-12-20T13:34:22Z</dcterms:modified>
</cp:coreProperties>
</file>