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onio\Desktop\Proyecto Vue\exportarExcelVue\public\excelProductos\"/>
    </mc:Choice>
  </mc:AlternateContent>
  <xr:revisionPtr revIDLastSave="0" documentId="13_ncr:1_{FB28AEC5-FFBD-4C55-AB85-11645CDAD0A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4" i="1" l="1"/>
  <c r="J35" i="1"/>
  <c r="J36" i="1"/>
  <c r="J37" i="1"/>
  <c r="J41" i="1"/>
  <c r="J42" i="1"/>
  <c r="I34" i="1"/>
  <c r="I35" i="1"/>
  <c r="I36" i="1"/>
  <c r="I37" i="1"/>
  <c r="I41" i="1"/>
  <c r="I42" i="1"/>
  <c r="J54" i="1"/>
  <c r="K54" i="1" s="1"/>
  <c r="K53" i="1"/>
  <c r="J48" i="1"/>
  <c r="K48" i="1" s="1"/>
  <c r="J49" i="1"/>
  <c r="K49" i="1" s="1"/>
  <c r="J50" i="1"/>
  <c r="K50" i="1" s="1"/>
  <c r="J51" i="1"/>
  <c r="K51" i="1" s="1"/>
  <c r="J52" i="1"/>
  <c r="K52" i="1" s="1"/>
  <c r="J53" i="1"/>
  <c r="J47" i="1"/>
  <c r="K47" i="1" s="1"/>
  <c r="J10" i="1"/>
  <c r="J11" i="1"/>
  <c r="J12" i="1"/>
  <c r="J14" i="1"/>
  <c r="J22" i="1"/>
  <c r="J23" i="1"/>
  <c r="J24" i="1"/>
  <c r="J26" i="1"/>
  <c r="J30" i="1"/>
  <c r="J31" i="1"/>
  <c r="I7" i="1"/>
  <c r="J7" i="1" s="1"/>
  <c r="I8" i="1"/>
  <c r="J8" i="1" s="1"/>
  <c r="I9" i="1"/>
  <c r="J9" i="1" s="1"/>
  <c r="I10" i="1"/>
  <c r="I11" i="1"/>
  <c r="I12" i="1"/>
  <c r="I13" i="1"/>
  <c r="J13" i="1" s="1"/>
  <c r="I14" i="1"/>
  <c r="I19" i="1"/>
  <c r="J19" i="1" s="1"/>
  <c r="I20" i="1"/>
  <c r="J20" i="1" s="1"/>
  <c r="I21" i="1"/>
  <c r="J21" i="1" s="1"/>
  <c r="I22" i="1"/>
  <c r="I23" i="1"/>
  <c r="I24" i="1"/>
  <c r="I25" i="1"/>
  <c r="J25" i="1" s="1"/>
  <c r="I26" i="1"/>
  <c r="I27" i="1"/>
  <c r="J27" i="1" s="1"/>
  <c r="I28" i="1"/>
  <c r="J28" i="1" s="1"/>
  <c r="I29" i="1"/>
  <c r="J29" i="1" s="1"/>
  <c r="I30" i="1"/>
  <c r="I31" i="1"/>
  <c r="I6" i="1"/>
  <c r="J6" i="1" s="1"/>
</calcChain>
</file>

<file path=xl/sharedStrings.xml><?xml version="1.0" encoding="utf-8"?>
<sst xmlns="http://schemas.openxmlformats.org/spreadsheetml/2006/main" count="204" uniqueCount="136">
  <si>
    <t>LISTA  DE  PRECIOS</t>
  </si>
  <si>
    <t>MINTLAB</t>
  </si>
  <si>
    <t>COD.</t>
  </si>
  <si>
    <t>NOMBRE COMERCIAL</t>
  </si>
  <si>
    <t>PRESENT</t>
  </si>
  <si>
    <t>NOMBRE GENERICO</t>
  </si>
  <si>
    <t>Q.F</t>
  </si>
  <si>
    <t>P.V.P</t>
  </si>
  <si>
    <t>PROMO</t>
  </si>
  <si>
    <t>DESC. + DE  2 UNID.</t>
  </si>
  <si>
    <t>ATENOLOL 50MG COMPRIMIDO</t>
  </si>
  <si>
    <t>CAJA X 20</t>
  </si>
  <si>
    <t>ATENOLOL</t>
  </si>
  <si>
    <t>2+1 5+3 10+7</t>
  </si>
  <si>
    <t>ALOPURINOL 300MG COMPRIMIDO</t>
  </si>
  <si>
    <t>ALOPURINOL</t>
  </si>
  <si>
    <t>CARBAMAZEPINA 200 MG COMPRIMIDOS</t>
  </si>
  <si>
    <t>CARBAMAZEPINA</t>
  </si>
  <si>
    <t>ESPIRONOLACTONA 25MG COMPRIMIDO</t>
  </si>
  <si>
    <t>CAJA x 20</t>
  </si>
  <si>
    <t>ESPIRONOLACTONA</t>
  </si>
  <si>
    <t>10+1</t>
  </si>
  <si>
    <t>11003</t>
  </si>
  <si>
    <t>GLIBENCLAMIDA 5 MG COMPRIMIDOS</t>
  </si>
  <si>
    <t>CAJA X 30</t>
  </si>
  <si>
    <t>GLIBENCLAMIDA</t>
  </si>
  <si>
    <t xml:space="preserve">11047   </t>
  </si>
  <si>
    <t>IBUPROFENO 400MG  TABLETAS</t>
  </si>
  <si>
    <t>CAJA X 100</t>
  </si>
  <si>
    <t>IBUPROFENO</t>
  </si>
  <si>
    <t xml:space="preserve">LACTULOSA 65% SUSPENSION </t>
  </si>
  <si>
    <t>200ML</t>
  </si>
  <si>
    <t xml:space="preserve">LACTULOSA </t>
  </si>
  <si>
    <t>11033</t>
  </si>
  <si>
    <t>PARACETAMOL 500MG TABLETA</t>
  </si>
  <si>
    <t>PARACETAMOL</t>
  </si>
  <si>
    <t>20942</t>
  </si>
  <si>
    <t>PREDNISONA 5MG TABLETA</t>
  </si>
  <si>
    <t>PREDNISONA</t>
  </si>
  <si>
    <t xml:space="preserve">6+1 10+2 </t>
  </si>
  <si>
    <t>LABORATORIO GÜTIS</t>
  </si>
  <si>
    <t>PRINCIPIO ACTIVO</t>
  </si>
  <si>
    <t>26002</t>
  </si>
  <si>
    <t>BICORPAN CREMA 0.5% /0.1% /1% /1%</t>
  </si>
  <si>
    <t>15GR</t>
  </si>
  <si>
    <t>BETAMETASONA+GENTAMICINA+ TOFNALTATO+ YODOCLOROQUINOLOINA</t>
  </si>
  <si>
    <t>6+1 12+2</t>
  </si>
  <si>
    <t>30107</t>
  </si>
  <si>
    <t>CLEMBROXIL FLEM 30MG/5ML SUSPENSION</t>
  </si>
  <si>
    <t>120ML</t>
  </si>
  <si>
    <t>CLORHIDRATO DE AMBROXOL</t>
  </si>
  <si>
    <t xml:space="preserve">30106     </t>
  </si>
  <si>
    <t xml:space="preserve">CLEMBROXIL FLEM PEDIATRICAL 15MG SUSPENSION                                                                                                            </t>
  </si>
  <si>
    <t>02479</t>
  </si>
  <si>
    <t>CONRELAX PLUS 4 / 50 MG  TABLETA</t>
  </si>
  <si>
    <t>CAJA x 10</t>
  </si>
  <si>
    <t>TIOCOLCHICOSIDO + DICLOFENACO</t>
  </si>
  <si>
    <t>30932</t>
  </si>
  <si>
    <t>CONRELAX PLUS SHOT (STICK SUSPENSIÓN ORAL) 50/4 MG 10 ML</t>
  </si>
  <si>
    <t>02477</t>
  </si>
  <si>
    <t>CONRELAX 4 MG TABLETA</t>
  </si>
  <si>
    <t>TIOCOLCHICOSIDO</t>
  </si>
  <si>
    <t>02473</t>
  </si>
  <si>
    <t>CONRELAX 8MG FUERTE TABLETA</t>
  </si>
  <si>
    <t>8955</t>
  </si>
  <si>
    <t>DALIVIUM 25 MG TABLETAS RECUBIERTAS</t>
  </si>
  <si>
    <t>CAJA X 10</t>
  </si>
  <si>
    <t>DEXKETOPROFENO</t>
  </si>
  <si>
    <t xml:space="preserve">7+1   12+2 </t>
  </si>
  <si>
    <t>20933</t>
  </si>
  <si>
    <t>DALIVIUM 25 MG/ 10 ML STICKS BEBLIBLES 10 ML</t>
  </si>
  <si>
    <t>20415</t>
  </si>
  <si>
    <t>DISOLFLEM 200 MG X 2 GR  SOBRES</t>
  </si>
  <si>
    <t xml:space="preserve">CAJA X 10 </t>
  </si>
  <si>
    <t>ACETILCISTEINA</t>
  </si>
  <si>
    <t>02831</t>
  </si>
  <si>
    <t>MUPIRAL 2 GR  UNGÜENTO</t>
  </si>
  <si>
    <t xml:space="preserve">MUPIROCINA UNG. </t>
  </si>
  <si>
    <t>20284</t>
  </si>
  <si>
    <t>NEURAL PLUS TABLETAS RECUBIERTAS 50 MG</t>
  </si>
  <si>
    <t xml:space="preserve">TIAMINA + PIRIDOXINA + CIANOCOBALAMINA + DICLOFENACO </t>
  </si>
  <si>
    <t>7+1 12+2</t>
  </si>
  <si>
    <t>26019</t>
  </si>
  <si>
    <t>TALERDIN D  CAPSULAS 5 /120 MG</t>
  </si>
  <si>
    <t>CETIRIZINA +PSEUDOFEDRINA</t>
  </si>
  <si>
    <t>LABORATORIO GÜTIS - INYECTABLES</t>
  </si>
  <si>
    <t>PROMOCION</t>
  </si>
  <si>
    <t>DESC. + DE 1 CAJA</t>
  </si>
  <si>
    <t>DESC. + DE 2 UNID.</t>
  </si>
  <si>
    <t>02480</t>
  </si>
  <si>
    <t>CONRELAX 4MG/2ML AMPOLLA</t>
  </si>
  <si>
    <t>CAJA x 5</t>
  </si>
  <si>
    <t xml:space="preserve">TIOCOLCHICOSIDO </t>
  </si>
  <si>
    <t>8956</t>
  </si>
  <si>
    <t>DALIVIUM 73.8 MG  2  ML/ 5 ML AMPOLLA</t>
  </si>
  <si>
    <t>CAJA X 1</t>
  </si>
  <si>
    <t>61040</t>
  </si>
  <si>
    <t>FEMGYL  50/ 5 MG 1 ML  AMPOLLA INYECTABLE</t>
  </si>
  <si>
    <t>1ML</t>
  </si>
  <si>
    <t>NORESTISTERONA ENANTATO + ESTRADIOL VALERATO</t>
  </si>
  <si>
    <t>NEURAL-3 DE 10 000 UI AMPOLLA 3 ML</t>
  </si>
  <si>
    <t>CAJA x 1</t>
  </si>
  <si>
    <t>VITAMINA B1 B6 B12 + LIDOCAINA</t>
  </si>
  <si>
    <t>7+1  12+2</t>
  </si>
  <si>
    <t>NEURAL-3 DE 25 000 MCG AMPOLLA 3 ML</t>
  </si>
  <si>
    <t>VALERPAN  2/ 5 MG AMPOLLA 1 ML</t>
  </si>
  <si>
    <t>BETAMETASONA</t>
  </si>
  <si>
    <t>VALERPAN  2/ 5 MG AMPOLLA 2ML</t>
  </si>
  <si>
    <t>VALERPAN  2 ML AMPOLLA HOSPITALARIO</t>
  </si>
  <si>
    <t>CAJA x 50</t>
  </si>
  <si>
    <t>LABORATORIO UNIPHARMA</t>
  </si>
  <si>
    <t>20456</t>
  </si>
  <si>
    <t>AXTAR INY. 1 GR  3.5 ML</t>
  </si>
  <si>
    <t xml:space="preserve">CEFTRIAXONA  </t>
  </si>
  <si>
    <t>01119</t>
  </si>
  <si>
    <t>DOLO-MEDOX  100 /100 MG 2 ML SOL INYECTABLE</t>
  </si>
  <si>
    <t>VITAMINA+DICLOFENACO+LIDOCAINA</t>
  </si>
  <si>
    <t>02925</t>
  </si>
  <si>
    <t>INTRAFER TF 8.55 MG/ML GOTAS</t>
  </si>
  <si>
    <t>30ML</t>
  </si>
  <si>
    <t>HIERRO AMINOQUELADO</t>
  </si>
  <si>
    <t>12+1</t>
  </si>
  <si>
    <t>56970</t>
  </si>
  <si>
    <t>MERLIX 50MG/2ML AMPOLLA</t>
  </si>
  <si>
    <t>DEXKETOPROFENO 50MG/2ML</t>
  </si>
  <si>
    <t>LABORATORIO GALENO</t>
  </si>
  <si>
    <t>29052</t>
  </si>
  <si>
    <t>LEPRIT ENZIIMATICO 150/25 MG  GRAGEAS</t>
  </si>
  <si>
    <t>LOVOLSUPIRIDA, SIMETICONA, PANCREATINA</t>
  </si>
  <si>
    <t xml:space="preserve">90139 </t>
  </si>
  <si>
    <t>TIOCOLFEN 400MG CAPSULAS DURAS</t>
  </si>
  <si>
    <t>CAJA X15</t>
  </si>
  <si>
    <t>TIOCOLCHICOSIDO+IBUPROFENO</t>
  </si>
  <si>
    <t xml:space="preserve">10+1 </t>
  </si>
  <si>
    <t>6+1  10+2</t>
  </si>
  <si>
    <t>QUITO, 18 DE NOVIEMBRE DEL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</si>
</sst>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* #,##0.00\ _€_-;\-* #,##0.00\ _€_-;_-* &quot;-&quot;??\ _€_-;_-@_-"/>
    <numFmt numFmtId="165" formatCode="_(&quot;$&quot;\ * #,##0.00_);_(&quot;$&quot;\ * \(#,##0.00\);_(&quot;$&quot;\ * &quot;-&quot;??_);_(@_)"/>
    <numFmt numFmtId="166" formatCode="0.000"/>
  </numFmts>
  <fonts count="1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u/>
      <sz val="14"/>
      <color rgb="FFFF0000"/>
      <name val="Arial"/>
      <charset val="134"/>
    </font>
    <font>
      <sz val="14"/>
      <name val="Arial"/>
      <charset val="134"/>
    </font>
    <font>
      <b/>
      <u/>
      <sz val="14"/>
      <name val="Arial"/>
      <charset val="134"/>
    </font>
    <font>
      <b/>
      <u/>
      <sz val="12"/>
      <color rgb="FFFF0000"/>
      <name val="Arial"/>
      <charset val="134"/>
    </font>
    <font>
      <b/>
      <u/>
      <sz val="12"/>
      <name val="Arial"/>
      <charset val="134"/>
    </font>
    <font>
      <b/>
      <u/>
      <sz val="8"/>
      <color rgb="FF0070C0"/>
      <name val="Arial"/>
      <charset val="134"/>
    </font>
    <font>
      <sz val="8"/>
      <name val="Arial"/>
      <charset val="134"/>
    </font>
    <font>
      <sz val="8"/>
      <color rgb="FF222222"/>
      <name val="Arial"/>
      <charset val="134"/>
    </font>
    <font>
      <sz val="8"/>
      <color rgb="FF4D5156"/>
      <name val="Arial"/>
      <charset val="134"/>
    </font>
    <font>
      <sz val="6"/>
      <name val="Arial"/>
      <charset val="134"/>
    </font>
    <font>
      <b/>
      <sz val="8"/>
      <name val="Arial"/>
      <charset val="134"/>
    </font>
    <font>
      <sz val="10"/>
      <name val="Arial"/>
      <charset val="134"/>
    </font>
    <font>
      <sz val="11"/>
      <color theme="1"/>
      <name val="Calibri"/>
      <charset val="134"/>
      <scheme val="minor"/>
    </font>
    <font>
      <sz val="12"/>
      <name val="Arial MT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11">
    <xf numFmtId="0" fontId="0" fillId="0" borderId="0"/>
    <xf numFmtId="9" fontId="14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1" fillId="0" borderId="0" xfId="0" applyFont="1"/>
    <xf numFmtId="0" fontId="1" fillId="0" borderId="0" xfId="1" applyNumberFormat="1" applyFont="1"/>
    <xf numFmtId="0" fontId="3" fillId="0" borderId="0" xfId="0" applyFont="1"/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1" applyNumberFormat="1" applyFont="1" applyAlignment="1">
      <alignment wrapText="1"/>
    </xf>
    <xf numFmtId="0" fontId="5" fillId="0" borderId="0" xfId="0" applyFont="1"/>
    <xf numFmtId="0" fontId="6" fillId="0" borderId="0" xfId="0" applyFont="1" applyAlignment="1">
      <alignment vertical="center"/>
    </xf>
    <xf numFmtId="0" fontId="6" fillId="0" borderId="0" xfId="1" applyNumberFormat="1" applyFont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1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2" fontId="8" fillId="0" borderId="1" xfId="0" applyNumberFormat="1" applyFont="1" applyBorder="1" applyAlignment="1">
      <alignment horizontal="center" vertical="center"/>
    </xf>
    <xf numFmtId="0" fontId="8" fillId="0" borderId="1" xfId="1" applyNumberFormat="1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39" fontId="8" fillId="0" borderId="1" xfId="2" applyNumberFormat="1" applyFont="1" applyFill="1" applyBorder="1" applyAlignment="1" applyProtection="1">
      <alignment horizontal="center" vertical="center"/>
    </xf>
    <xf numFmtId="39" fontId="8" fillId="0" borderId="1" xfId="0" applyNumberFormat="1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39" fontId="8" fillId="0" borderId="3" xfId="2" applyNumberFormat="1" applyFont="1" applyFill="1" applyBorder="1" applyAlignment="1" applyProtection="1">
      <alignment horizontal="center" vertical="center"/>
    </xf>
    <xf numFmtId="39" fontId="8" fillId="0" borderId="3" xfId="0" applyNumberFormat="1" applyFont="1" applyBorder="1" applyAlignment="1">
      <alignment horizontal="center" vertical="center"/>
    </xf>
    <xf numFmtId="0" fontId="8" fillId="0" borderId="3" xfId="1" applyNumberFormat="1" applyFont="1" applyBorder="1" applyAlignment="1">
      <alignment horizontal="center" vertical="center"/>
    </xf>
    <xf numFmtId="9" fontId="8" fillId="0" borderId="4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39" fontId="8" fillId="0" borderId="0" xfId="2" applyNumberFormat="1" applyFont="1" applyFill="1" applyBorder="1" applyAlignment="1" applyProtection="1">
      <alignment horizontal="center"/>
    </xf>
    <xf numFmtId="39" fontId="8" fillId="0" borderId="0" xfId="0" applyNumberFormat="1" applyFont="1" applyAlignment="1">
      <alignment horizontal="center"/>
    </xf>
    <xf numFmtId="0" fontId="8" fillId="0" borderId="0" xfId="1" applyNumberFormat="1" applyFont="1" applyAlignment="1">
      <alignment horizontal="center"/>
    </xf>
    <xf numFmtId="9" fontId="8" fillId="0" borderId="0" xfId="0" applyNumberFormat="1" applyFont="1" applyAlignment="1">
      <alignment horizontal="center"/>
    </xf>
    <xf numFmtId="166" fontId="7" fillId="2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left" vertical="top" wrapText="1"/>
    </xf>
    <xf numFmtId="2" fontId="8" fillId="0" borderId="1" xfId="2" applyNumberFormat="1" applyFont="1" applyFill="1" applyBorder="1" applyAlignment="1" applyProtection="1">
      <alignment horizontal="center" vertical="top"/>
    </xf>
    <xf numFmtId="2" fontId="8" fillId="0" borderId="1" xfId="0" applyNumberFormat="1" applyFont="1" applyBorder="1" applyAlignment="1">
      <alignment horizontal="center" vertical="top"/>
    </xf>
    <xf numFmtId="0" fontId="8" fillId="0" borderId="1" xfId="1" applyNumberFormat="1" applyFont="1" applyBorder="1" applyAlignment="1">
      <alignment horizontal="center" vertical="top"/>
    </xf>
    <xf numFmtId="9" fontId="8" fillId="0" borderId="1" xfId="0" applyNumberFormat="1" applyFont="1" applyBorder="1" applyAlignment="1">
      <alignment horizontal="center" vertical="top" wrapText="1"/>
    </xf>
    <xf numFmtId="49" fontId="8" fillId="0" borderId="1" xfId="0" applyNumberFormat="1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2" fontId="8" fillId="0" borderId="1" xfId="2" applyNumberFormat="1" applyFont="1" applyFill="1" applyBorder="1" applyAlignment="1" applyProtection="1">
      <alignment horizontal="center"/>
    </xf>
    <xf numFmtId="2" fontId="8" fillId="0" borderId="1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left" vertical="top"/>
    </xf>
    <xf numFmtId="49" fontId="8" fillId="0" borderId="4" xfId="0" applyNumberFormat="1" applyFont="1" applyBorder="1" applyAlignment="1">
      <alignment horizontal="center"/>
    </xf>
    <xf numFmtId="9" fontId="8" fillId="0" borderId="2" xfId="0" applyNumberFormat="1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2" fontId="8" fillId="0" borderId="1" xfId="2" applyNumberFormat="1" applyFont="1" applyFill="1" applyBorder="1" applyAlignment="1" applyProtection="1">
      <alignment horizontal="center" vertical="center"/>
    </xf>
    <xf numFmtId="49" fontId="8" fillId="3" borderId="5" xfId="0" applyNumberFormat="1" applyFont="1" applyFill="1" applyBorder="1" applyAlignment="1">
      <alignment horizontal="center" vertical="top"/>
    </xf>
    <xf numFmtId="0" fontId="8" fillId="3" borderId="5" xfId="0" applyFont="1" applyFill="1" applyBorder="1" applyAlignment="1">
      <alignment vertical="top"/>
    </xf>
    <xf numFmtId="0" fontId="8" fillId="3" borderId="5" xfId="0" applyFont="1" applyFill="1" applyBorder="1" applyAlignment="1">
      <alignment horizontal="center" vertical="top"/>
    </xf>
    <xf numFmtId="0" fontId="10" fillId="0" borderId="5" xfId="0" applyFont="1" applyBorder="1" applyAlignment="1">
      <alignment wrapText="1"/>
    </xf>
    <xf numFmtId="2" fontId="8" fillId="3" borderId="5" xfId="2" applyNumberFormat="1" applyFont="1" applyFill="1" applyBorder="1" applyAlignment="1" applyProtection="1">
      <alignment horizontal="center" vertical="top"/>
    </xf>
    <xf numFmtId="2" fontId="8" fillId="3" borderId="5" xfId="0" applyNumberFormat="1" applyFont="1" applyFill="1" applyBorder="1" applyAlignment="1">
      <alignment horizontal="center" vertical="top"/>
    </xf>
    <xf numFmtId="0" fontId="8" fillId="3" borderId="5" xfId="1" applyNumberFormat="1" applyFont="1" applyFill="1" applyBorder="1" applyAlignment="1">
      <alignment horizontal="center" vertical="top"/>
    </xf>
    <xf numFmtId="9" fontId="8" fillId="3" borderId="5" xfId="0" applyNumberFormat="1" applyFont="1" applyFill="1" applyBorder="1" applyAlignment="1">
      <alignment horizontal="center" vertical="top"/>
    </xf>
    <xf numFmtId="49" fontId="8" fillId="3" borderId="6" xfId="0" applyNumberFormat="1" applyFont="1" applyFill="1" applyBorder="1" applyAlignment="1">
      <alignment horizontal="center" vertical="top"/>
    </xf>
    <xf numFmtId="0" fontId="8" fillId="3" borderId="6" xfId="0" applyFont="1" applyFill="1" applyBorder="1" applyAlignment="1">
      <alignment vertical="top"/>
    </xf>
    <xf numFmtId="0" fontId="8" fillId="3" borderId="6" xfId="0" applyFont="1" applyFill="1" applyBorder="1" applyAlignment="1">
      <alignment horizontal="center" vertical="top"/>
    </xf>
    <xf numFmtId="0" fontId="9" fillId="3" borderId="6" xfId="0" applyFont="1" applyFill="1" applyBorder="1" applyAlignment="1">
      <alignment horizontal="left" vertical="top" wrapText="1"/>
    </xf>
    <xf numFmtId="2" fontId="8" fillId="3" borderId="6" xfId="2" applyNumberFormat="1" applyFont="1" applyFill="1" applyBorder="1" applyAlignment="1" applyProtection="1">
      <alignment horizontal="center" vertical="top"/>
    </xf>
    <xf numFmtId="2" fontId="8" fillId="3" borderId="6" xfId="0" applyNumberFormat="1" applyFont="1" applyFill="1" applyBorder="1" applyAlignment="1">
      <alignment horizontal="center" vertical="top"/>
    </xf>
    <xf numFmtId="0" fontId="8" fillId="3" borderId="6" xfId="1" applyNumberFormat="1" applyFont="1" applyFill="1" applyBorder="1" applyAlignment="1">
      <alignment horizontal="center" vertical="top"/>
    </xf>
    <xf numFmtId="9" fontId="8" fillId="3" borderId="6" xfId="0" applyNumberFormat="1" applyFont="1" applyFill="1" applyBorder="1" applyAlignment="1">
      <alignment horizontal="center" vertical="top"/>
    </xf>
    <xf numFmtId="0" fontId="7" fillId="2" borderId="1" xfId="1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8" fillId="0" borderId="1" xfId="1" applyNumberFormat="1" applyFont="1" applyBorder="1" applyAlignment="1">
      <alignment horizontal="center"/>
    </xf>
    <xf numFmtId="9" fontId="8" fillId="0" borderId="1" xfId="0" applyNumberFormat="1" applyFont="1" applyBorder="1" applyAlignment="1">
      <alignment horizontal="center"/>
    </xf>
    <xf numFmtId="0" fontId="8" fillId="0" borderId="0" xfId="0" applyFont="1"/>
    <xf numFmtId="0" fontId="11" fillId="0" borderId="0" xfId="0" applyFont="1" applyAlignment="1">
      <alignment horizontal="center"/>
    </xf>
    <xf numFmtId="0" fontId="12" fillId="0" borderId="0" xfId="8" applyFont="1"/>
    <xf numFmtId="0" fontId="13" fillId="0" borderId="0" xfId="0" applyFont="1"/>
    <xf numFmtId="166" fontId="13" fillId="0" borderId="0" xfId="0" applyNumberFormat="1" applyFont="1"/>
    <xf numFmtId="166" fontId="13" fillId="0" borderId="0" xfId="0" applyNumberFormat="1" applyFont="1" applyAlignment="1">
      <alignment horizontal="center"/>
    </xf>
    <xf numFmtId="0" fontId="13" fillId="0" borderId="0" xfId="1" applyNumberFormat="1" applyFont="1" applyAlignment="1">
      <alignment horizontal="center"/>
    </xf>
    <xf numFmtId="0" fontId="7" fillId="2" borderId="8" xfId="0" applyFont="1" applyFill="1" applyBorder="1" applyAlignment="1">
      <alignment horizontal="center" vertical="center"/>
    </xf>
    <xf numFmtId="166" fontId="7" fillId="2" borderId="8" xfId="0" applyNumberFormat="1" applyFont="1" applyFill="1" applyBorder="1" applyAlignment="1">
      <alignment horizontal="center" vertical="center"/>
    </xf>
    <xf numFmtId="0" fontId="7" fillId="2" borderId="8" xfId="1" applyNumberFormat="1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49" fontId="8" fillId="0" borderId="6" xfId="0" applyNumberFormat="1" applyFont="1" applyBorder="1" applyAlignment="1">
      <alignment horizontal="center"/>
    </xf>
    <xf numFmtId="0" fontId="8" fillId="0" borderId="6" xfId="0" applyFont="1" applyBorder="1"/>
    <xf numFmtId="0" fontId="8" fillId="0" borderId="6" xfId="0" applyFont="1" applyBorder="1" applyAlignment="1">
      <alignment horizontal="center"/>
    </xf>
    <xf numFmtId="0" fontId="9" fillId="0" borderId="6" xfId="0" applyFont="1" applyBorder="1" applyAlignment="1">
      <alignment horizontal="left" vertical="center"/>
    </xf>
    <xf numFmtId="2" fontId="8" fillId="0" borderId="6" xfId="2" applyNumberFormat="1" applyFont="1" applyFill="1" applyBorder="1" applyAlignment="1" applyProtection="1">
      <alignment horizontal="center"/>
    </xf>
    <xf numFmtId="2" fontId="8" fillId="0" borderId="6" xfId="0" applyNumberFormat="1" applyFont="1" applyBorder="1" applyAlignment="1">
      <alignment horizontal="center"/>
    </xf>
    <xf numFmtId="0" fontId="8" fillId="0" borderId="6" xfId="1" applyNumberFormat="1" applyFont="1" applyBorder="1" applyAlignment="1">
      <alignment horizontal="center"/>
    </xf>
    <xf numFmtId="9" fontId="8" fillId="0" borderId="6" xfId="0" applyNumberFormat="1" applyFont="1" applyBorder="1" applyAlignment="1">
      <alignment horizontal="center"/>
    </xf>
    <xf numFmtId="49" fontId="8" fillId="3" borderId="0" xfId="0" applyNumberFormat="1" applyFont="1" applyFill="1" applyAlignment="1">
      <alignment horizontal="center" vertical="top"/>
    </xf>
    <xf numFmtId="0" fontId="8" fillId="3" borderId="0" xfId="0" applyFont="1" applyFill="1" applyAlignment="1">
      <alignment vertical="top"/>
    </xf>
    <xf numFmtId="0" fontId="8" fillId="3" borderId="0" xfId="0" applyFont="1" applyFill="1" applyAlignment="1">
      <alignment horizontal="center" vertical="top"/>
    </xf>
    <xf numFmtId="0" fontId="9" fillId="3" borderId="0" xfId="0" applyFont="1" applyFill="1" applyAlignment="1">
      <alignment horizontal="left" vertical="top" wrapText="1"/>
    </xf>
    <xf numFmtId="2" fontId="8" fillId="3" borderId="0" xfId="2" applyNumberFormat="1" applyFont="1" applyFill="1" applyBorder="1" applyAlignment="1" applyProtection="1">
      <alignment horizontal="center" vertical="top"/>
    </xf>
    <xf numFmtId="2" fontId="8" fillId="3" borderId="0" xfId="0" applyNumberFormat="1" applyFont="1" applyFill="1" applyAlignment="1">
      <alignment horizontal="center" vertical="top"/>
    </xf>
    <xf numFmtId="0" fontId="8" fillId="3" borderId="0" xfId="1" applyNumberFormat="1" applyFont="1" applyFill="1" applyBorder="1" applyAlignment="1">
      <alignment horizontal="center" vertical="top"/>
    </xf>
    <xf numFmtId="9" fontId="8" fillId="3" borderId="0" xfId="0" applyNumberFormat="1" applyFont="1" applyFill="1" applyAlignment="1">
      <alignment horizontal="center" vertical="top"/>
    </xf>
    <xf numFmtId="0" fontId="2" fillId="0" borderId="0" xfId="0" applyFont="1" applyAlignment="1">
      <alignment horizontal="center" wrapText="1"/>
    </xf>
    <xf numFmtId="0" fontId="5" fillId="0" borderId="0" xfId="0" applyFont="1" applyAlignment="1">
      <alignment horizontal="left" vertical="center"/>
    </xf>
    <xf numFmtId="0" fontId="5" fillId="0" borderId="7" xfId="0" applyFont="1" applyBorder="1" applyAlignment="1">
      <alignment horizontal="left" vertical="center"/>
    </xf>
  </cellXfs>
  <cellStyles count="11">
    <cellStyle name="Millares 2" xfId="2" xr:uid="{00000000-0005-0000-0000-000000000000}"/>
    <cellStyle name="Millares 3" xfId="3" xr:uid="{00000000-0005-0000-0000-000001000000}"/>
    <cellStyle name="Moneda 2" xfId="4" xr:uid="{00000000-0005-0000-0000-000002000000}"/>
    <cellStyle name="Normal" xfId="0" builtinId="0"/>
    <cellStyle name="Normal 2" xfId="5" xr:uid="{00000000-0005-0000-0000-000004000000}"/>
    <cellStyle name="Normal 3" xfId="6" xr:uid="{00000000-0005-0000-0000-000005000000}"/>
    <cellStyle name="Normal 4" xfId="7" xr:uid="{00000000-0005-0000-0000-000006000000}"/>
    <cellStyle name="Normal_Hoja1" xfId="8" xr:uid="{00000000-0005-0000-0000-000007000000}"/>
    <cellStyle name="Porcentaje" xfId="1" builtinId="5"/>
    <cellStyle name="Porcentaje 2" xfId="9" xr:uid="{00000000-0005-0000-0000-000009000000}"/>
    <cellStyle name="Porcentaje 3" xfId="10" xr:uid="{00000000-0005-0000-0000-00000A000000}"/>
  </cellStyles>
  <dxfs count="0"/>
  <tableStyles count="2" defaultTableStyle="TableStyleMedium2" defaultPivotStyle="PivotStyleLight16">
    <tableStyle name="Estilo de tabla 1" pivot="0" count="0" xr9:uid="{00000000-0011-0000-FFFF-FFFF00000000}"/>
    <tableStyle name="Estilo de tabla dinámica 1" table="0" count="0" xr9:uid="{00000000-0011-0000-FFFF-FFFF01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1581150</xdr:colOff>
      <xdr:row>0</xdr:row>
      <xdr:rowOff>0</xdr:rowOff>
    </xdr:from>
    <xdr:to>
      <xdr:col>1</xdr:col>
      <xdr:colOff>2431806</xdr:colOff>
      <xdr:row>1</xdr:row>
      <xdr:rowOff>28575</xdr:rowOff>
    </xdr:to>
    <xdr:sp macro="" textlink="">
      <xdr:nvSpPr>
        <xdr:cNvPr id="3" name="1 Rectángul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>
        <a:xfrm>
          <a:off x="1990725" y="0"/>
          <a:ext cx="85026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1581150</xdr:colOff>
      <xdr:row>0</xdr:row>
      <xdr:rowOff>0</xdr:rowOff>
    </xdr:from>
    <xdr:to>
      <xdr:col>1</xdr:col>
      <xdr:colOff>2431806</xdr:colOff>
      <xdr:row>1</xdr:row>
      <xdr:rowOff>28575</xdr:rowOff>
    </xdr:to>
    <xdr:sp macro="" textlink="">
      <xdr:nvSpPr>
        <xdr:cNvPr id="4" name="1 Rectángul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>
        <a:xfrm>
          <a:off x="1990725" y="0"/>
          <a:ext cx="85026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1581150</xdr:colOff>
      <xdr:row>0</xdr:row>
      <xdr:rowOff>0</xdr:rowOff>
    </xdr:from>
    <xdr:to>
      <xdr:col>1</xdr:col>
      <xdr:colOff>2431806</xdr:colOff>
      <xdr:row>1</xdr:row>
      <xdr:rowOff>28575</xdr:rowOff>
    </xdr:to>
    <xdr:sp macro="" textlink="">
      <xdr:nvSpPr>
        <xdr:cNvPr id="5" name="1 Rectángul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>
        <a:xfrm>
          <a:off x="1990725" y="0"/>
          <a:ext cx="85026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171451</xdr:colOff>
      <xdr:row>0</xdr:row>
      <xdr:rowOff>150202</xdr:rowOff>
    </xdr:from>
    <xdr:to>
      <xdr:col>1</xdr:col>
      <xdr:colOff>219697</xdr:colOff>
      <xdr:row>1</xdr:row>
      <xdr:rowOff>377336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1450" y="149860"/>
          <a:ext cx="457200" cy="455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9"/>
  <sheetViews>
    <sheetView tabSelected="1" topLeftCell="A34" workbookViewId="0">
      <selection activeCell="J43" sqref="J43"/>
    </sheetView>
  </sheetViews>
  <sheetFormatPr baseColWidth="10" defaultColWidth="11.42578125" defaultRowHeight="14.25"/>
  <cols>
    <col min="1" max="1" width="6.140625" style="3" customWidth="1"/>
    <col min="2" max="2" width="38.5703125" style="3" customWidth="1"/>
    <col min="3" max="3" width="10.5703125" style="3" customWidth="1"/>
    <col min="4" max="4" width="36.42578125" style="3" customWidth="1"/>
    <col min="5" max="5" width="7.7109375" style="3" customWidth="1"/>
    <col min="6" max="6" width="8.42578125" style="3" customWidth="1"/>
    <col min="7" max="7" width="12.28515625" style="4" customWidth="1"/>
    <col min="8" max="8" width="11.5703125" style="3" customWidth="1"/>
    <col min="9" max="9" width="8.85546875" style="3" customWidth="1"/>
    <col min="10" max="10" width="29.140625" style="3" customWidth="1"/>
    <col min="11" max="11" width="27.140625" style="3" customWidth="1"/>
    <col min="12" max="16384" width="11.42578125" style="3"/>
  </cols>
  <sheetData>
    <row r="1" spans="1:10" ht="18">
      <c r="A1" s="108" t="s">
        <v>0</v>
      </c>
      <c r="B1" s="108"/>
      <c r="C1" s="108"/>
      <c r="D1" s="108"/>
      <c r="E1" s="108"/>
      <c r="F1" s="108"/>
      <c r="G1" s="108"/>
      <c r="H1" s="108"/>
    </row>
    <row r="2" spans="1:10" ht="31.5" customHeight="1">
      <c r="A2" s="5"/>
      <c r="B2" s="6"/>
      <c r="C2" s="6"/>
      <c r="D2" s="7"/>
      <c r="E2" s="6"/>
      <c r="F2" s="6"/>
      <c r="G2" s="8"/>
      <c r="H2" s="6"/>
    </row>
    <row r="3" spans="1:10" ht="21.75" customHeight="1">
      <c r="B3" s="9" t="s">
        <v>1</v>
      </c>
      <c r="C3" s="10"/>
      <c r="D3" s="10"/>
      <c r="E3" s="10"/>
      <c r="F3" s="10"/>
      <c r="G3" s="11"/>
      <c r="H3" s="10"/>
    </row>
    <row r="4" spans="1:10" ht="11.25" customHeight="1">
      <c r="B4" s="10"/>
      <c r="C4" s="10"/>
      <c r="D4" s="10"/>
      <c r="E4" s="10"/>
      <c r="F4" s="10"/>
      <c r="G4" s="11"/>
      <c r="H4" s="10"/>
    </row>
    <row r="5" spans="1:10" ht="22.5">
      <c r="A5" s="12" t="s">
        <v>2</v>
      </c>
      <c r="B5" s="12" t="s">
        <v>3</v>
      </c>
      <c r="C5" s="12" t="s">
        <v>4</v>
      </c>
      <c r="D5" s="12" t="s">
        <v>5</v>
      </c>
      <c r="E5" s="12" t="s">
        <v>6</v>
      </c>
      <c r="F5" s="12" t="s">
        <v>7</v>
      </c>
      <c r="G5" s="13" t="s">
        <v>8</v>
      </c>
      <c r="H5" s="14" t="s">
        <v>9</v>
      </c>
    </row>
    <row r="6" spans="1:10" s="1" customFormat="1" ht="16.5" customHeight="1">
      <c r="A6" s="15">
        <v>11026</v>
      </c>
      <c r="B6" s="16" t="s">
        <v>10</v>
      </c>
      <c r="C6" s="15" t="s">
        <v>11</v>
      </c>
      <c r="D6" s="16" t="s">
        <v>12</v>
      </c>
      <c r="E6" s="17">
        <v>3.2</v>
      </c>
      <c r="F6" s="17">
        <v>4</v>
      </c>
      <c r="G6" s="18" t="s">
        <v>13</v>
      </c>
      <c r="H6" s="19"/>
      <c r="I6" s="1">
        <f>(H6/1)*100</f>
        <v>0</v>
      </c>
      <c r="J6" s="1" t="str">
        <f>IF(I6 = 0, "", _xlfn.CONCAT(TEXT(I6/100, "0%"), " ",$H$5))</f>
        <v/>
      </c>
    </row>
    <row r="7" spans="1:10" s="1" customFormat="1" ht="16.5" customHeight="1">
      <c r="A7" s="15">
        <v>11030</v>
      </c>
      <c r="B7" s="16" t="s">
        <v>14</v>
      </c>
      <c r="C7" s="15" t="s">
        <v>11</v>
      </c>
      <c r="D7" s="16" t="s">
        <v>15</v>
      </c>
      <c r="E7" s="17">
        <v>1.46</v>
      </c>
      <c r="F7" s="17">
        <v>1.82</v>
      </c>
      <c r="G7" s="18"/>
      <c r="H7" s="19"/>
      <c r="I7" s="1">
        <f t="shared" ref="I7:I42" si="0">(H7/1)*100</f>
        <v>0</v>
      </c>
      <c r="J7" s="1" t="str">
        <f t="shared" ref="J7:J42" si="1">IF(I7 = 0, "", _xlfn.CONCAT(TEXT(I7/100, "0%"), " ",$H$5))</f>
        <v/>
      </c>
    </row>
    <row r="8" spans="1:10" s="1" customFormat="1" ht="16.5" customHeight="1">
      <c r="A8" s="15">
        <v>70101</v>
      </c>
      <c r="B8" s="16" t="s">
        <v>16</v>
      </c>
      <c r="C8" s="15" t="s">
        <v>11</v>
      </c>
      <c r="D8" s="16" t="s">
        <v>17</v>
      </c>
      <c r="E8" s="17">
        <v>1.95</v>
      </c>
      <c r="F8" s="17">
        <v>2.4</v>
      </c>
      <c r="G8" s="18"/>
      <c r="H8" s="19"/>
      <c r="I8" s="1">
        <f t="shared" si="0"/>
        <v>0</v>
      </c>
      <c r="J8" s="1" t="str">
        <f t="shared" si="1"/>
        <v/>
      </c>
    </row>
    <row r="9" spans="1:10" s="1" customFormat="1" ht="16.5" customHeight="1">
      <c r="A9" s="20">
        <v>11008</v>
      </c>
      <c r="B9" s="16" t="s">
        <v>18</v>
      </c>
      <c r="C9" s="15" t="s">
        <v>19</v>
      </c>
      <c r="D9" s="16" t="s">
        <v>20</v>
      </c>
      <c r="E9" s="21">
        <v>4.54</v>
      </c>
      <c r="F9" s="22">
        <v>5.67</v>
      </c>
      <c r="G9" s="18" t="s">
        <v>21</v>
      </c>
      <c r="H9" s="23">
        <v>0.05</v>
      </c>
      <c r="I9" s="1">
        <f t="shared" si="0"/>
        <v>5</v>
      </c>
      <c r="J9" s="1" t="str">
        <f t="shared" si="1"/>
        <v>5% DESC. + DE  2 UNID.</v>
      </c>
    </row>
    <row r="10" spans="1:10" s="1" customFormat="1" ht="16.5" customHeight="1">
      <c r="A10" s="20" t="s">
        <v>22</v>
      </c>
      <c r="B10" s="16" t="s">
        <v>23</v>
      </c>
      <c r="C10" s="15" t="s">
        <v>24</v>
      </c>
      <c r="D10" s="16" t="s">
        <v>25</v>
      </c>
      <c r="E10" s="21">
        <v>1.96</v>
      </c>
      <c r="F10" s="22">
        <v>2.4</v>
      </c>
      <c r="G10" s="18"/>
      <c r="H10" s="23"/>
      <c r="I10" s="1">
        <f t="shared" si="0"/>
        <v>0</v>
      </c>
      <c r="J10" s="1" t="str">
        <f t="shared" si="1"/>
        <v/>
      </c>
    </row>
    <row r="11" spans="1:10" s="1" customFormat="1" ht="16.5" customHeight="1">
      <c r="A11" s="20" t="s">
        <v>26</v>
      </c>
      <c r="B11" s="16" t="s">
        <v>27</v>
      </c>
      <c r="C11" s="15" t="s">
        <v>28</v>
      </c>
      <c r="D11" s="16" t="s">
        <v>29</v>
      </c>
      <c r="E11" s="21">
        <v>5.6</v>
      </c>
      <c r="F11" s="22">
        <v>7</v>
      </c>
      <c r="G11" s="18" t="s">
        <v>13</v>
      </c>
      <c r="H11" s="23"/>
      <c r="I11" s="1">
        <f t="shared" si="0"/>
        <v>0</v>
      </c>
      <c r="J11" s="1" t="str">
        <f t="shared" si="1"/>
        <v/>
      </c>
    </row>
    <row r="12" spans="1:10" s="1" customFormat="1" ht="16.5" customHeight="1">
      <c r="A12" s="20">
        <v>14027</v>
      </c>
      <c r="B12" s="16" t="s">
        <v>30</v>
      </c>
      <c r="C12" s="15" t="s">
        <v>31</v>
      </c>
      <c r="D12" s="16" t="s">
        <v>32</v>
      </c>
      <c r="E12" s="21">
        <v>7.19</v>
      </c>
      <c r="F12" s="22">
        <v>8.99</v>
      </c>
      <c r="G12" s="18" t="s">
        <v>21</v>
      </c>
      <c r="H12" s="23">
        <v>0.04</v>
      </c>
      <c r="I12" s="1">
        <f t="shared" si="0"/>
        <v>4</v>
      </c>
      <c r="J12" s="1" t="str">
        <f t="shared" si="1"/>
        <v>4% DESC. + DE  2 UNID.</v>
      </c>
    </row>
    <row r="13" spans="1:10" s="1" customFormat="1" ht="16.5" customHeight="1">
      <c r="A13" s="20" t="s">
        <v>33</v>
      </c>
      <c r="B13" s="16" t="s">
        <v>34</v>
      </c>
      <c r="C13" s="15" t="s">
        <v>28</v>
      </c>
      <c r="D13" s="16" t="s">
        <v>35</v>
      </c>
      <c r="E13" s="21">
        <v>3.2</v>
      </c>
      <c r="F13" s="22">
        <v>4</v>
      </c>
      <c r="G13" s="18" t="s">
        <v>13</v>
      </c>
      <c r="H13" s="23"/>
      <c r="I13" s="1">
        <f t="shared" si="0"/>
        <v>0</v>
      </c>
      <c r="J13" s="1" t="str">
        <f t="shared" si="1"/>
        <v/>
      </c>
    </row>
    <row r="14" spans="1:10" s="1" customFormat="1" ht="16.5" customHeight="1">
      <c r="A14" s="24" t="s">
        <v>36</v>
      </c>
      <c r="B14" s="25" t="s">
        <v>37</v>
      </c>
      <c r="C14" s="26" t="s">
        <v>11</v>
      </c>
      <c r="D14" s="25" t="s">
        <v>38</v>
      </c>
      <c r="E14" s="27">
        <v>2.88</v>
      </c>
      <c r="F14" s="28">
        <v>3.6</v>
      </c>
      <c r="G14" s="29" t="s">
        <v>39</v>
      </c>
      <c r="H14" s="30">
        <v>0.1</v>
      </c>
      <c r="I14" s="1">
        <f t="shared" si="0"/>
        <v>10</v>
      </c>
      <c r="J14" s="1" t="str">
        <f t="shared" si="1"/>
        <v>10% DESC. + DE  2 UNID.</v>
      </c>
    </row>
    <row r="15" spans="1:10" ht="16.5" customHeight="1">
      <c r="A15" s="31"/>
      <c r="B15" s="32"/>
      <c r="C15" s="33"/>
      <c r="D15" s="32"/>
      <c r="E15" s="34"/>
      <c r="F15" s="35"/>
      <c r="G15" s="36"/>
      <c r="H15" s="37"/>
      <c r="I15" s="1"/>
      <c r="J15" s="1"/>
    </row>
    <row r="16" spans="1:10">
      <c r="A16" s="31"/>
      <c r="B16" s="32"/>
      <c r="C16" s="33"/>
      <c r="D16" s="32"/>
      <c r="E16" s="34"/>
      <c r="F16" s="35"/>
      <c r="G16" s="36"/>
      <c r="H16" s="37"/>
      <c r="I16" s="1"/>
      <c r="J16" s="1"/>
    </row>
    <row r="17" spans="1:10" ht="15.75">
      <c r="A17" s="109" t="s">
        <v>40</v>
      </c>
      <c r="B17" s="109"/>
      <c r="C17" s="109"/>
      <c r="D17" s="109"/>
      <c r="E17" s="109"/>
      <c r="F17" s="109"/>
      <c r="G17" s="109"/>
      <c r="H17" s="109"/>
      <c r="I17" s="1"/>
      <c r="J17" s="1"/>
    </row>
    <row r="18" spans="1:10" ht="22.5">
      <c r="A18" s="12" t="s">
        <v>2</v>
      </c>
      <c r="B18" s="12" t="s">
        <v>3</v>
      </c>
      <c r="C18" s="12" t="s">
        <v>4</v>
      </c>
      <c r="D18" s="12" t="s">
        <v>41</v>
      </c>
      <c r="E18" s="38" t="s">
        <v>6</v>
      </c>
      <c r="F18" s="12" t="s">
        <v>7</v>
      </c>
      <c r="G18" s="13" t="s">
        <v>8</v>
      </c>
      <c r="H18" s="14" t="s">
        <v>9</v>
      </c>
      <c r="I18" s="1"/>
      <c r="J18" s="1"/>
    </row>
    <row r="19" spans="1:10" ht="24.75" customHeight="1">
      <c r="A19" s="39" t="s">
        <v>42</v>
      </c>
      <c r="B19" s="40" t="s">
        <v>43</v>
      </c>
      <c r="C19" s="41" t="s">
        <v>44</v>
      </c>
      <c r="D19" s="42" t="s">
        <v>45</v>
      </c>
      <c r="E19" s="43">
        <v>2.7</v>
      </c>
      <c r="F19" s="44">
        <v>3.21</v>
      </c>
      <c r="G19" s="45" t="s">
        <v>46</v>
      </c>
      <c r="H19" s="46">
        <v>0.06</v>
      </c>
      <c r="I19" s="1">
        <f t="shared" si="0"/>
        <v>6</v>
      </c>
      <c r="J19" s="1" t="str">
        <f t="shared" si="1"/>
        <v>6% DESC. + DE  2 UNID.</v>
      </c>
    </row>
    <row r="20" spans="1:10" ht="16.5" customHeight="1">
      <c r="A20" s="47" t="s">
        <v>47</v>
      </c>
      <c r="B20" s="48" t="s">
        <v>48</v>
      </c>
      <c r="C20" s="49" t="s">
        <v>49</v>
      </c>
      <c r="D20" s="50" t="s">
        <v>50</v>
      </c>
      <c r="E20" s="51">
        <v>5.83</v>
      </c>
      <c r="F20" s="52">
        <v>7</v>
      </c>
      <c r="G20" s="18" t="s">
        <v>46</v>
      </c>
      <c r="H20" s="19">
        <v>0.06</v>
      </c>
      <c r="I20" s="1">
        <f t="shared" si="0"/>
        <v>6</v>
      </c>
      <c r="J20" s="1" t="str">
        <f t="shared" si="1"/>
        <v>6% DESC. + DE  2 UNID.</v>
      </c>
    </row>
    <row r="21" spans="1:10" ht="16.5" customHeight="1">
      <c r="A21" s="53" t="s">
        <v>51</v>
      </c>
      <c r="B21" s="48" t="s">
        <v>52</v>
      </c>
      <c r="C21" s="49" t="s">
        <v>49</v>
      </c>
      <c r="D21" s="50" t="s">
        <v>50</v>
      </c>
      <c r="E21" s="51">
        <v>5.83</v>
      </c>
      <c r="F21" s="52">
        <v>7</v>
      </c>
      <c r="G21" s="18" t="s">
        <v>46</v>
      </c>
      <c r="H21" s="19">
        <v>0.06</v>
      </c>
      <c r="I21" s="1">
        <f t="shared" si="0"/>
        <v>6</v>
      </c>
      <c r="J21" s="1" t="str">
        <f t="shared" si="1"/>
        <v>6% DESC. + DE  2 UNID.</v>
      </c>
    </row>
    <row r="22" spans="1:10" ht="16.5" customHeight="1">
      <c r="A22" s="47" t="s">
        <v>53</v>
      </c>
      <c r="B22" s="48" t="s">
        <v>54</v>
      </c>
      <c r="C22" s="49" t="s">
        <v>55</v>
      </c>
      <c r="D22" s="50" t="s">
        <v>56</v>
      </c>
      <c r="E22" s="51">
        <v>17.64</v>
      </c>
      <c r="F22" s="52">
        <v>21</v>
      </c>
      <c r="G22" s="18"/>
      <c r="H22" s="19"/>
      <c r="I22" s="1">
        <f t="shared" si="0"/>
        <v>0</v>
      </c>
      <c r="J22" s="1" t="str">
        <f t="shared" si="1"/>
        <v/>
      </c>
    </row>
    <row r="23" spans="1:10" s="2" customFormat="1" ht="23.25" customHeight="1">
      <c r="A23" s="39" t="s">
        <v>57</v>
      </c>
      <c r="B23" s="54" t="s">
        <v>58</v>
      </c>
      <c r="C23" s="41" t="s">
        <v>55</v>
      </c>
      <c r="D23" s="55" t="s">
        <v>56</v>
      </c>
      <c r="E23" s="43">
        <v>21.5</v>
      </c>
      <c r="F23" s="44">
        <v>25</v>
      </c>
      <c r="G23" s="45"/>
      <c r="H23" s="46"/>
      <c r="I23" s="1">
        <f t="shared" si="0"/>
        <v>0</v>
      </c>
      <c r="J23" s="1" t="str">
        <f t="shared" si="1"/>
        <v/>
      </c>
    </row>
    <row r="24" spans="1:10" ht="16.5" customHeight="1">
      <c r="A24" s="47" t="s">
        <v>59</v>
      </c>
      <c r="B24" s="48" t="s">
        <v>60</v>
      </c>
      <c r="C24" s="49" t="s">
        <v>55</v>
      </c>
      <c r="D24" s="48" t="s">
        <v>61</v>
      </c>
      <c r="E24" s="51">
        <v>10.42</v>
      </c>
      <c r="F24" s="52">
        <v>12.5</v>
      </c>
      <c r="G24" s="18"/>
      <c r="H24" s="19"/>
      <c r="I24" s="1">
        <f t="shared" si="0"/>
        <v>0</v>
      </c>
      <c r="J24" s="1" t="str">
        <f t="shared" si="1"/>
        <v/>
      </c>
    </row>
    <row r="25" spans="1:10" ht="16.5" customHeight="1">
      <c r="A25" s="47" t="s">
        <v>62</v>
      </c>
      <c r="B25" s="48" t="s">
        <v>63</v>
      </c>
      <c r="C25" s="49" t="s">
        <v>55</v>
      </c>
      <c r="D25" s="48" t="s">
        <v>61</v>
      </c>
      <c r="E25" s="51">
        <v>12.5</v>
      </c>
      <c r="F25" s="52">
        <v>15</v>
      </c>
      <c r="G25" s="18"/>
      <c r="H25" s="19"/>
      <c r="I25" s="1">
        <f t="shared" si="0"/>
        <v>0</v>
      </c>
      <c r="J25" s="1" t="str">
        <f t="shared" si="1"/>
        <v/>
      </c>
    </row>
    <row r="26" spans="1:10" ht="16.5" customHeight="1">
      <c r="A26" s="56" t="s">
        <v>64</v>
      </c>
      <c r="B26" s="48" t="s">
        <v>65</v>
      </c>
      <c r="C26" s="49" t="s">
        <v>66</v>
      </c>
      <c r="D26" s="48" t="s">
        <v>67</v>
      </c>
      <c r="E26" s="51">
        <v>9.17</v>
      </c>
      <c r="F26" s="52">
        <v>11</v>
      </c>
      <c r="G26" s="18" t="s">
        <v>68</v>
      </c>
      <c r="H26" s="57">
        <v>0.06</v>
      </c>
      <c r="I26" s="1">
        <f t="shared" si="0"/>
        <v>6</v>
      </c>
      <c r="J26" s="1" t="str">
        <f t="shared" si="1"/>
        <v>6% DESC. + DE  2 UNID.</v>
      </c>
    </row>
    <row r="27" spans="1:10" ht="16.5" customHeight="1">
      <c r="A27" s="56" t="s">
        <v>69</v>
      </c>
      <c r="B27" s="48" t="s">
        <v>70</v>
      </c>
      <c r="C27" s="49" t="s">
        <v>66</v>
      </c>
      <c r="D27" s="48" t="s">
        <v>67</v>
      </c>
      <c r="E27" s="51">
        <v>12.5</v>
      </c>
      <c r="F27" s="52">
        <v>15</v>
      </c>
      <c r="G27" s="18"/>
      <c r="H27" s="57"/>
      <c r="I27" s="1">
        <f t="shared" si="0"/>
        <v>0</v>
      </c>
      <c r="J27" s="1" t="str">
        <f t="shared" si="1"/>
        <v/>
      </c>
    </row>
    <row r="28" spans="1:10" s="1" customFormat="1" ht="16.5" customHeight="1">
      <c r="A28" s="58" t="s">
        <v>71</v>
      </c>
      <c r="B28" s="59" t="s">
        <v>72</v>
      </c>
      <c r="C28" s="15" t="s">
        <v>73</v>
      </c>
      <c r="D28" s="59" t="s">
        <v>74</v>
      </c>
      <c r="E28" s="60">
        <v>5</v>
      </c>
      <c r="F28" s="17">
        <v>6</v>
      </c>
      <c r="G28" s="18" t="s">
        <v>46</v>
      </c>
      <c r="H28" s="57">
        <v>0.06</v>
      </c>
      <c r="I28" s="1">
        <f t="shared" si="0"/>
        <v>6</v>
      </c>
      <c r="J28" s="1" t="str">
        <f t="shared" si="1"/>
        <v>6% DESC. + DE  2 UNID.</v>
      </c>
    </row>
    <row r="29" spans="1:10" ht="16.5" customHeight="1">
      <c r="A29" s="47" t="s">
        <v>75</v>
      </c>
      <c r="B29" s="48" t="s">
        <v>76</v>
      </c>
      <c r="C29" s="49" t="s">
        <v>44</v>
      </c>
      <c r="D29" s="48" t="s">
        <v>77</v>
      </c>
      <c r="E29" s="51">
        <v>7.45</v>
      </c>
      <c r="F29" s="52">
        <v>8.94</v>
      </c>
      <c r="G29" s="18"/>
      <c r="H29" s="19"/>
      <c r="I29" s="1">
        <f t="shared" si="0"/>
        <v>0</v>
      </c>
      <c r="J29" s="1" t="str">
        <f t="shared" si="1"/>
        <v/>
      </c>
    </row>
    <row r="30" spans="1:10" ht="25.5" customHeight="1">
      <c r="A30" s="61" t="s">
        <v>78</v>
      </c>
      <c r="B30" s="62" t="s">
        <v>79</v>
      </c>
      <c r="C30" s="63" t="s">
        <v>66</v>
      </c>
      <c r="D30" s="64" t="s">
        <v>80</v>
      </c>
      <c r="E30" s="65">
        <v>5.83</v>
      </c>
      <c r="F30" s="66">
        <v>7</v>
      </c>
      <c r="G30" s="67" t="s">
        <v>81</v>
      </c>
      <c r="H30" s="68">
        <v>0.08</v>
      </c>
      <c r="I30" s="1">
        <f t="shared" si="0"/>
        <v>8</v>
      </c>
      <c r="J30" s="1" t="str">
        <f t="shared" si="1"/>
        <v>8% DESC. + DE  2 UNID.</v>
      </c>
    </row>
    <row r="31" spans="1:10" ht="18" customHeight="1">
      <c r="A31" s="69" t="s">
        <v>82</v>
      </c>
      <c r="B31" s="70" t="s">
        <v>83</v>
      </c>
      <c r="C31" s="71" t="s">
        <v>66</v>
      </c>
      <c r="D31" s="72" t="s">
        <v>84</v>
      </c>
      <c r="E31" s="73">
        <v>11.33</v>
      </c>
      <c r="F31" s="74">
        <v>13.6</v>
      </c>
      <c r="G31" s="75" t="s">
        <v>133</v>
      </c>
      <c r="H31" s="76">
        <v>0.05</v>
      </c>
      <c r="I31" s="1">
        <f t="shared" si="0"/>
        <v>5</v>
      </c>
      <c r="J31" s="1" t="str">
        <f t="shared" si="1"/>
        <v>5% DESC. + DE  2 UNID.</v>
      </c>
    </row>
    <row r="32" spans="1:10" ht="15.75">
      <c r="A32" s="109" t="s">
        <v>110</v>
      </c>
      <c r="B32" s="109"/>
      <c r="C32" s="109"/>
      <c r="D32" s="109"/>
      <c r="E32" s="109"/>
      <c r="F32" s="109"/>
      <c r="G32" s="109"/>
      <c r="H32" s="109"/>
      <c r="I32" s="1"/>
      <c r="J32" s="1"/>
    </row>
    <row r="33" spans="1:11" ht="22.5">
      <c r="A33" s="12" t="s">
        <v>2</v>
      </c>
      <c r="B33" s="12" t="s">
        <v>3</v>
      </c>
      <c r="C33" s="12" t="s">
        <v>4</v>
      </c>
      <c r="D33" s="12" t="s">
        <v>41</v>
      </c>
      <c r="E33" s="38" t="s">
        <v>6</v>
      </c>
      <c r="F33" s="12" t="s">
        <v>7</v>
      </c>
      <c r="G33" s="77" t="s">
        <v>86</v>
      </c>
      <c r="H33" s="14" t="s">
        <v>88</v>
      </c>
      <c r="I33" s="1"/>
      <c r="J33" s="1"/>
    </row>
    <row r="34" spans="1:11">
      <c r="A34" s="20" t="s">
        <v>111</v>
      </c>
      <c r="B34" s="59" t="s">
        <v>112</v>
      </c>
      <c r="C34" s="15" t="s">
        <v>95</v>
      </c>
      <c r="D34" s="50" t="s">
        <v>113</v>
      </c>
      <c r="E34" s="60">
        <v>6.8</v>
      </c>
      <c r="F34" s="17">
        <v>8.16</v>
      </c>
      <c r="G34" s="18"/>
      <c r="H34" s="23"/>
      <c r="I34" s="1">
        <f t="shared" si="0"/>
        <v>0</v>
      </c>
      <c r="J34" s="1" t="str">
        <f t="shared" si="1"/>
        <v/>
      </c>
    </row>
    <row r="35" spans="1:11" ht="16.5" customHeight="1">
      <c r="A35" s="47" t="s">
        <v>114</v>
      </c>
      <c r="B35" s="48" t="s">
        <v>115</v>
      </c>
      <c r="C35" s="49" t="s">
        <v>95</v>
      </c>
      <c r="D35" s="50" t="s">
        <v>116</v>
      </c>
      <c r="E35" s="51">
        <v>3.75</v>
      </c>
      <c r="F35" s="52">
        <v>4.5</v>
      </c>
      <c r="G35" s="79" t="s">
        <v>134</v>
      </c>
      <c r="H35" s="80"/>
      <c r="I35" s="1">
        <f t="shared" si="0"/>
        <v>0</v>
      </c>
      <c r="J35" s="1" t="str">
        <f t="shared" si="1"/>
        <v/>
      </c>
    </row>
    <row r="36" spans="1:11" ht="16.5" customHeight="1">
      <c r="A36" s="47" t="s">
        <v>117</v>
      </c>
      <c r="B36" s="48" t="s">
        <v>118</v>
      </c>
      <c r="C36" s="49" t="s">
        <v>119</v>
      </c>
      <c r="D36" s="50" t="s">
        <v>120</v>
      </c>
      <c r="E36" s="51">
        <v>5.12</v>
      </c>
      <c r="F36" s="52">
        <v>6.14</v>
      </c>
      <c r="G36" s="79" t="s">
        <v>121</v>
      </c>
      <c r="H36" s="80">
        <v>0.04</v>
      </c>
      <c r="I36" s="1">
        <f t="shared" si="0"/>
        <v>4</v>
      </c>
      <c r="J36" s="1" t="str">
        <f t="shared" si="1"/>
        <v>4% DESC. + DE  2 UNID.</v>
      </c>
    </row>
    <row r="37" spans="1:11" s="2" customFormat="1">
      <c r="A37" s="47" t="s">
        <v>122</v>
      </c>
      <c r="B37" s="48" t="s">
        <v>123</v>
      </c>
      <c r="C37" s="49" t="s">
        <v>95</v>
      </c>
      <c r="D37" s="50" t="s">
        <v>124</v>
      </c>
      <c r="E37" s="51">
        <v>3.23</v>
      </c>
      <c r="F37" s="52">
        <v>3.87</v>
      </c>
      <c r="G37" s="79"/>
      <c r="H37" s="80"/>
      <c r="I37" s="1">
        <f t="shared" si="0"/>
        <v>0</v>
      </c>
      <c r="J37" s="1" t="str">
        <f t="shared" si="1"/>
        <v/>
      </c>
    </row>
    <row r="38" spans="1:11" ht="16.5" customHeight="1">
      <c r="A38" s="82"/>
      <c r="B38" s="83"/>
      <c r="C38" s="84"/>
      <c r="D38" s="84"/>
      <c r="E38" s="85"/>
      <c r="F38" s="86"/>
      <c r="G38" s="87"/>
      <c r="H38" s="84"/>
      <c r="I38" s="1"/>
      <c r="J38" s="1"/>
    </row>
    <row r="39" spans="1:11" ht="16.5" customHeight="1">
      <c r="A39" s="109" t="s">
        <v>125</v>
      </c>
      <c r="B39" s="109"/>
      <c r="C39" s="109"/>
      <c r="D39" s="109"/>
      <c r="E39" s="109"/>
      <c r="F39" s="109"/>
      <c r="G39" s="109"/>
      <c r="H39" s="109"/>
      <c r="I39" s="1"/>
      <c r="J39" s="1"/>
    </row>
    <row r="40" spans="1:11" ht="24.75" customHeight="1">
      <c r="A40" s="88" t="s">
        <v>2</v>
      </c>
      <c r="B40" s="88" t="s">
        <v>3</v>
      </c>
      <c r="C40" s="88" t="s">
        <v>4</v>
      </c>
      <c r="D40" s="88" t="s">
        <v>41</v>
      </c>
      <c r="E40" s="89" t="s">
        <v>6</v>
      </c>
      <c r="F40" s="88" t="s">
        <v>7</v>
      </c>
      <c r="G40" s="90" t="s">
        <v>86</v>
      </c>
      <c r="H40" s="91" t="s">
        <v>88</v>
      </c>
      <c r="I40" s="1"/>
      <c r="J40" s="1"/>
    </row>
    <row r="41" spans="1:11" ht="16.5" customHeight="1">
      <c r="A41" s="69" t="s">
        <v>126</v>
      </c>
      <c r="B41" s="70" t="s">
        <v>127</v>
      </c>
      <c r="C41" s="71" t="s">
        <v>24</v>
      </c>
      <c r="D41" s="72" t="s">
        <v>128</v>
      </c>
      <c r="E41" s="73">
        <v>31.17</v>
      </c>
      <c r="F41" s="74">
        <v>37.200000000000003</v>
      </c>
      <c r="G41" s="75" t="s">
        <v>21</v>
      </c>
      <c r="H41" s="76">
        <v>0.05</v>
      </c>
      <c r="I41" s="1">
        <f t="shared" si="0"/>
        <v>5</v>
      </c>
      <c r="J41" s="1" t="str">
        <f t="shared" si="1"/>
        <v>5% DESC. + DE  2 UNID.</v>
      </c>
    </row>
    <row r="42" spans="1:11" ht="16.5" customHeight="1">
      <c r="A42" s="92" t="s">
        <v>129</v>
      </c>
      <c r="B42" s="93" t="s">
        <v>130</v>
      </c>
      <c r="C42" s="94" t="s">
        <v>131</v>
      </c>
      <c r="D42" s="95" t="s">
        <v>132</v>
      </c>
      <c r="E42" s="96">
        <v>20.85</v>
      </c>
      <c r="F42" s="97">
        <v>25</v>
      </c>
      <c r="G42" s="98"/>
      <c r="H42" s="99"/>
      <c r="I42" s="1">
        <f t="shared" si="0"/>
        <v>0</v>
      </c>
      <c r="J42" s="1" t="str">
        <f t="shared" si="1"/>
        <v/>
      </c>
    </row>
    <row r="43" spans="1:11">
      <c r="A43" s="100"/>
      <c r="B43" s="101"/>
      <c r="C43" s="102"/>
      <c r="D43" s="103"/>
      <c r="E43" s="104"/>
      <c r="F43" s="105"/>
      <c r="G43" s="106"/>
      <c r="H43" s="107"/>
      <c r="I43" s="2"/>
    </row>
    <row r="45" spans="1:11" ht="15.75">
      <c r="A45" s="110" t="s">
        <v>85</v>
      </c>
      <c r="B45" s="110"/>
      <c r="C45" s="110"/>
      <c r="D45" s="110"/>
      <c r="E45" s="110"/>
      <c r="F45" s="110"/>
      <c r="G45" s="110"/>
      <c r="H45" s="110"/>
    </row>
    <row r="46" spans="1:11" s="1" customFormat="1" ht="30" customHeight="1">
      <c r="A46" s="12" t="s">
        <v>2</v>
      </c>
      <c r="B46" s="12" t="s">
        <v>3</v>
      </c>
      <c r="C46" s="12" t="s">
        <v>4</v>
      </c>
      <c r="D46" s="12" t="s">
        <v>41</v>
      </c>
      <c r="E46" s="38" t="s">
        <v>6</v>
      </c>
      <c r="F46" s="12" t="s">
        <v>7</v>
      </c>
      <c r="G46" s="77" t="s">
        <v>86</v>
      </c>
      <c r="H46" s="14" t="s">
        <v>87</v>
      </c>
      <c r="I46" s="14" t="s">
        <v>88</v>
      </c>
    </row>
    <row r="47" spans="1:11" ht="16.5" customHeight="1">
      <c r="A47" s="47" t="s">
        <v>89</v>
      </c>
      <c r="B47" s="48" t="s">
        <v>90</v>
      </c>
      <c r="C47" s="49" t="s">
        <v>91</v>
      </c>
      <c r="D47" s="78" t="s">
        <v>92</v>
      </c>
      <c r="E47" s="51">
        <v>13.44</v>
      </c>
      <c r="F47" s="52">
        <v>16</v>
      </c>
      <c r="G47" s="79"/>
      <c r="H47" s="80"/>
      <c r="I47" s="80">
        <v>0.04</v>
      </c>
      <c r="J47" s="3">
        <f>(I47/1)*100</f>
        <v>4</v>
      </c>
      <c r="K47" s="3" t="str">
        <f>IF(J47 = 0, "", _xlfn.CONCAT(TEXT(J47/100, "0%"), " ",$I$46))</f>
        <v>4% DESC. + DE 2 UNID.</v>
      </c>
    </row>
    <row r="48" spans="1:11" ht="16.5" customHeight="1">
      <c r="A48" s="47" t="s">
        <v>93</v>
      </c>
      <c r="B48" s="81" t="s">
        <v>94</v>
      </c>
      <c r="C48" s="33" t="s">
        <v>95</v>
      </c>
      <c r="D48" s="81" t="s">
        <v>67</v>
      </c>
      <c r="E48" s="51">
        <v>16.13</v>
      </c>
      <c r="F48" s="52">
        <v>19.350000000000001</v>
      </c>
      <c r="G48" s="18" t="s">
        <v>81</v>
      </c>
      <c r="H48" s="19"/>
      <c r="I48" s="19">
        <v>0.08</v>
      </c>
      <c r="J48" s="3">
        <f>(I48/1)*100</f>
        <v>8</v>
      </c>
      <c r="K48" s="3" t="str">
        <f>IF(J48 = 0, "", _xlfn.CONCAT(TEXT(J48/100, "0%"), " ",$I$46))</f>
        <v>8% DESC. + DE 2 UNID.</v>
      </c>
    </row>
    <row r="49" spans="1:11" ht="16.5" customHeight="1">
      <c r="A49" s="39" t="s">
        <v>96</v>
      </c>
      <c r="B49" s="40" t="s">
        <v>97</v>
      </c>
      <c r="C49" s="41" t="s">
        <v>98</v>
      </c>
      <c r="D49" s="54" t="s">
        <v>99</v>
      </c>
      <c r="E49" s="43">
        <v>4.2300000000000004</v>
      </c>
      <c r="F49" s="44">
        <v>5.07</v>
      </c>
      <c r="G49" s="45" t="s">
        <v>81</v>
      </c>
      <c r="H49" s="46"/>
      <c r="I49" s="46">
        <v>0.08</v>
      </c>
      <c r="J49" s="3">
        <f>(I49/1)*100</f>
        <v>8</v>
      </c>
      <c r="K49" s="3" t="str">
        <f>IF(J49 = 0, "", _xlfn.CONCAT(TEXT(J49/100, "0%"), " ",$I$46))</f>
        <v>8% DESC. + DE 2 UNID.</v>
      </c>
    </row>
    <row r="50" spans="1:11">
      <c r="A50" s="49">
        <v>26018</v>
      </c>
      <c r="B50" s="48" t="s">
        <v>100</v>
      </c>
      <c r="C50" s="49" t="s">
        <v>101</v>
      </c>
      <c r="D50" s="48" t="s">
        <v>102</v>
      </c>
      <c r="E50" s="51">
        <v>3.79</v>
      </c>
      <c r="F50" s="52">
        <v>3.96</v>
      </c>
      <c r="G50" s="79" t="s">
        <v>103</v>
      </c>
      <c r="H50" s="80"/>
      <c r="I50" s="80">
        <v>0.08</v>
      </c>
      <c r="J50" s="3">
        <f>(I50/1)*100</f>
        <v>8</v>
      </c>
      <c r="K50" s="3" t="str">
        <f>IF(J50 = 0, "", _xlfn.CONCAT(TEXT(J50/100, "0%"), " ",$I$46))</f>
        <v>8% DESC. + DE 2 UNID.</v>
      </c>
    </row>
    <row r="51" spans="1:11">
      <c r="A51" s="49">
        <v>26017</v>
      </c>
      <c r="B51" s="48" t="s">
        <v>104</v>
      </c>
      <c r="C51" s="49" t="s">
        <v>101</v>
      </c>
      <c r="D51" s="48" t="s">
        <v>102</v>
      </c>
      <c r="E51" s="51">
        <v>10</v>
      </c>
      <c r="F51" s="52">
        <v>12</v>
      </c>
      <c r="G51" s="79" t="s">
        <v>81</v>
      </c>
      <c r="H51" s="80"/>
      <c r="I51" s="80">
        <v>0.08</v>
      </c>
      <c r="J51" s="3">
        <f>(I51/1)*100</f>
        <v>8</v>
      </c>
      <c r="K51" s="3" t="str">
        <f>IF(J51 = 0, "", _xlfn.CONCAT(TEXT(J51/100, "0%"), " ",$I$46))</f>
        <v>8% DESC. + DE 2 UNID.</v>
      </c>
    </row>
    <row r="52" spans="1:11">
      <c r="A52" s="49">
        <v>26012</v>
      </c>
      <c r="B52" s="48" t="s">
        <v>105</v>
      </c>
      <c r="C52" s="49" t="s">
        <v>101</v>
      </c>
      <c r="D52" s="48" t="s">
        <v>106</v>
      </c>
      <c r="E52" s="51">
        <v>2.97</v>
      </c>
      <c r="F52" s="52">
        <v>3.41</v>
      </c>
      <c r="G52" s="79" t="s">
        <v>81</v>
      </c>
      <c r="H52" s="80"/>
      <c r="I52" s="80">
        <v>0.08</v>
      </c>
      <c r="J52" s="3">
        <f>(I52/1)*100</f>
        <v>8</v>
      </c>
      <c r="K52" s="3" t="str">
        <f>IF(J52 = 0, "", _xlfn.CONCAT(TEXT(J52/100, "0%"), " ",$I$46))</f>
        <v>8% DESC. + DE 2 UNID.</v>
      </c>
    </row>
    <row r="53" spans="1:11" s="2" customFormat="1" ht="14.25" customHeight="1">
      <c r="A53" s="49">
        <v>26007</v>
      </c>
      <c r="B53" s="48" t="s">
        <v>107</v>
      </c>
      <c r="C53" s="49" t="s">
        <v>101</v>
      </c>
      <c r="D53" s="48" t="s">
        <v>106</v>
      </c>
      <c r="E53" s="51">
        <v>5.47</v>
      </c>
      <c r="F53" s="52">
        <v>6.56</v>
      </c>
      <c r="G53" s="79" t="s">
        <v>81</v>
      </c>
      <c r="H53" s="80"/>
      <c r="I53" s="80">
        <v>0.08</v>
      </c>
      <c r="J53" s="3">
        <f>(I53/1)*100</f>
        <v>8</v>
      </c>
      <c r="K53" s="3" t="str">
        <f>IF(J53 = 0, "", _xlfn.CONCAT(TEXT(J53/100, "0%"), " ",$I$46))</f>
        <v>8% DESC. + DE 2 UNID.</v>
      </c>
    </row>
    <row r="54" spans="1:11" s="2" customFormat="1">
      <c r="A54" s="49">
        <v>20973</v>
      </c>
      <c r="B54" s="48" t="s">
        <v>108</v>
      </c>
      <c r="C54" s="49" t="s">
        <v>109</v>
      </c>
      <c r="D54" s="48" t="s">
        <v>106</v>
      </c>
      <c r="E54" s="51">
        <v>191.44</v>
      </c>
      <c r="F54" s="52">
        <v>229.71</v>
      </c>
      <c r="G54" s="79"/>
      <c r="H54" s="80">
        <v>0.08</v>
      </c>
      <c r="I54" s="80"/>
      <c r="J54" s="3">
        <f>(H54/1)*100</f>
        <v>8</v>
      </c>
      <c r="K54" s="3" t="str">
        <f>IF(J54 = 0, "", _xlfn.CONCAT(TEXT(J54/100, "0%"), " ",$H$46))</f>
        <v>8% DESC. + DE 1 CAJA</v>
      </c>
    </row>
    <row r="55" spans="1:11" s="2" customFormat="1">
      <c r="A55" s="82"/>
      <c r="B55" s="83"/>
      <c r="C55" s="84"/>
      <c r="D55" s="84"/>
      <c r="E55" s="85"/>
      <c r="F55" s="86"/>
      <c r="G55" s="87"/>
      <c r="H55" s="84"/>
      <c r="I55" s="3"/>
    </row>
    <row r="56" spans="1:11" s="2" customFormat="1" ht="3" customHeight="1">
      <c r="A56" s="100"/>
      <c r="B56" s="101"/>
      <c r="C56" s="102"/>
      <c r="D56" s="103"/>
      <c r="E56" s="104"/>
      <c r="F56" s="105"/>
      <c r="G56" s="106"/>
      <c r="H56" s="107"/>
    </row>
    <row r="57" spans="1:11" hidden="1">
      <c r="A57" s="82"/>
      <c r="B57" s="83"/>
      <c r="C57" s="84"/>
      <c r="D57" s="84"/>
      <c r="E57" s="85"/>
      <c r="F57" s="86"/>
      <c r="G57" s="87"/>
      <c r="H57" s="84"/>
    </row>
    <row r="58" spans="1:11">
      <c r="A58" s="82"/>
      <c r="B58" s="83" t="s">
        <v>135</v>
      </c>
    </row>
    <row r="59" spans="1:11">
      <c r="B59" s="83"/>
    </row>
  </sheetData>
  <sortState xmlns:xlrd2="http://schemas.microsoft.com/office/spreadsheetml/2017/richdata2" ref="A47:H55">
    <sortCondition ref="B47:B55"/>
  </sortState>
  <mergeCells count="5">
    <mergeCell ref="A1:H1"/>
    <mergeCell ref="A17:H17"/>
    <mergeCell ref="A45:H45"/>
    <mergeCell ref="A32:H32"/>
    <mergeCell ref="A39:H39"/>
  </mergeCells>
  <pageMargins left="0.25" right="0.25" top="0.75" bottom="0.75" header="0.3" footer="0.3"/>
  <pageSetup paperSize="9" scale="7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Antonio</cp:lastModifiedBy>
  <cp:lastPrinted>2024-11-18T22:15:22Z</cp:lastPrinted>
  <dcterms:created xsi:type="dcterms:W3CDTF">2016-06-27T20:55:00Z</dcterms:created>
  <dcterms:modified xsi:type="dcterms:W3CDTF">2024-12-20T13:43:48Z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9D5D9B4EEB2949E4A2E65F93440AA561_12</vt:lpwstr>
  </property>
  <property fmtid="{D5CDD505-2E9C-101B-9397-08002B2CF9AE}" pid="3" name="KSOProductBuildVer">
    <vt:lpwstr>3082-12.2.0.17153</vt:lpwstr>
  </property>
</Properties>
</file>