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169C65CF-8FDD-4E4B-AE7A-CA0DA2B0633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8" i="1"/>
  <c r="J29" i="1"/>
  <c r="J3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/>
  <c r="I29" i="1"/>
  <c r="I33" i="1"/>
  <c r="J9" i="1"/>
  <c r="I9" i="1"/>
</calcChain>
</file>

<file path=xl/sharedStrings.xml><?xml version="1.0" encoding="utf-8"?>
<sst xmlns="http://schemas.openxmlformats.org/spreadsheetml/2006/main" count="194" uniqueCount="111">
  <si>
    <t>LISTA DE PRECIOS</t>
  </si>
  <si>
    <t>COD.</t>
  </si>
  <si>
    <t>NOMBRE COMERCIAL</t>
  </si>
  <si>
    <t>NOMBRE GENERICO</t>
  </si>
  <si>
    <t>P.V.P</t>
  </si>
  <si>
    <t>SANOFI</t>
  </si>
  <si>
    <t>PRESENT</t>
  </si>
  <si>
    <t>19009</t>
  </si>
  <si>
    <t>ESPORAS DE BACILIUS CLAUSII</t>
  </si>
  <si>
    <t>02609</t>
  </si>
  <si>
    <t>VALPAKINE 500MG</t>
  </si>
  <si>
    <t>VALPROATO SODICO</t>
  </si>
  <si>
    <t>Q.F</t>
  </si>
  <si>
    <t xml:space="preserve">FUROSEMIDA </t>
  </si>
  <si>
    <t>PROMOCION</t>
  </si>
  <si>
    <t>02147</t>
  </si>
  <si>
    <t>COMPLEMENTO ALIMENTICIO</t>
  </si>
  <si>
    <t>PRODUCTO CON IVA</t>
  </si>
  <si>
    <t>02021</t>
  </si>
  <si>
    <t>CAJA X 30</t>
  </si>
  <si>
    <t>CAJA X 10</t>
  </si>
  <si>
    <t>ALLEGRA 120MG TABLETAS</t>
  </si>
  <si>
    <t>FEXOFENADINA CLORHIDRATO</t>
  </si>
  <si>
    <t>ALLEGRA 180MG TABLETAS</t>
  </si>
  <si>
    <t>5552</t>
  </si>
  <si>
    <t>18078</t>
  </si>
  <si>
    <t>20ML</t>
  </si>
  <si>
    <t>RIFAMICINA</t>
  </si>
  <si>
    <t>**PHARMATON VITALITY CAPSULA</t>
  </si>
  <si>
    <t>NOTA: LOS PRODUCTOS MARCADOS (**) COBRAN IVA</t>
  </si>
  <si>
    <t>03106</t>
  </si>
  <si>
    <t>**PHARMATON 50+ OMEGA</t>
  </si>
  <si>
    <t>COMPLEMENTO ALIMENTICIO + OMEGA</t>
  </si>
  <si>
    <t>DESCT + 2 UND</t>
  </si>
  <si>
    <t>FCO X 200ML</t>
  </si>
  <si>
    <t>MULTIVITAMINAS/MINERALES C/LISINA</t>
  </si>
  <si>
    <t>02028</t>
  </si>
  <si>
    <t>DULCOLAX  5 MG. COMPRIMIDOS</t>
  </si>
  <si>
    <t>BISACODILO</t>
  </si>
  <si>
    <t>02051</t>
  </si>
  <si>
    <t>02601</t>
  </si>
  <si>
    <t>15 ML</t>
  </si>
  <si>
    <t>PICOSULFATO SODICO</t>
  </si>
  <si>
    <t>NOVALGINA 500MG TABLETA</t>
  </si>
  <si>
    <t>CAJA X 50</t>
  </si>
  <si>
    <t>CAJA X 20</t>
  </si>
  <si>
    <t>CAJA X 5</t>
  </si>
  <si>
    <t>CAJA X 40</t>
  </si>
  <si>
    <t>METAMIZOL</t>
  </si>
  <si>
    <t>ENTEROGERMINA VIAL 5ML 2000 MILLONES</t>
  </si>
  <si>
    <t>ENTEROGERMINA PLUS  5ML 4000 MILLONES</t>
  </si>
  <si>
    <t>12+1</t>
  </si>
  <si>
    <t xml:space="preserve">ALLEGRA 30MG/5ML PEDIATRICO SUSPENSION </t>
  </si>
  <si>
    <t>150ML</t>
  </si>
  <si>
    <t>8+1</t>
  </si>
  <si>
    <t>30406</t>
  </si>
  <si>
    <t xml:space="preserve">NOVALGINA 250MG/5ML JARABE </t>
  </si>
  <si>
    <t>100ML</t>
  </si>
  <si>
    <t>18013</t>
  </si>
  <si>
    <t>Q.F.2</t>
  </si>
  <si>
    <t>7+1 12+2</t>
  </si>
  <si>
    <t>BONAPHARM</t>
  </si>
  <si>
    <t xml:space="preserve">BACILLUS CLAUSI </t>
  </si>
  <si>
    <t>6+1 10+2</t>
  </si>
  <si>
    <t>**BONAGERMIN 2000MILL/5ML</t>
  </si>
  <si>
    <t>20195</t>
  </si>
  <si>
    <t>10+1</t>
  </si>
  <si>
    <t>DULCOLAX PERLAS 2.5 MG CAPSULAS BLANDAS</t>
  </si>
  <si>
    <t>DULCOLAX  7.5 MG GOTAS</t>
  </si>
  <si>
    <t xml:space="preserve">LASIX 40MG  COMPRIMIDOS </t>
  </si>
  <si>
    <t>RIFOCINA 1% SPRAY</t>
  </si>
  <si>
    <t>PHARMATON KIDDI JBE</t>
  </si>
  <si>
    <t xml:space="preserve">JAMES BROWN </t>
  </si>
  <si>
    <t>DESCT + 6 UNID</t>
  </si>
  <si>
    <t>DESCT + 10 UNID</t>
  </si>
  <si>
    <t>DIGESGAS  100 MG/1ML SUSP SABOR CEREZA</t>
  </si>
  <si>
    <t>SIMETICONA</t>
  </si>
  <si>
    <t>56331</t>
  </si>
  <si>
    <t>120 ML</t>
  </si>
  <si>
    <t>FRIZAC 160 MG /5 ML JARABE  SABOR CHICLE</t>
  </si>
  <si>
    <t>PARACETAMOL</t>
  </si>
  <si>
    <t>PARACOLIC 20MG/400 MG  CAP. BLANDAS</t>
  </si>
  <si>
    <t>HIOSCINA BROMURO+ IBUPROFENO</t>
  </si>
  <si>
    <t>56328</t>
  </si>
  <si>
    <t>KETOL 20 MG CAP. BLANDAS</t>
  </si>
  <si>
    <t>KETOROLACO TROMETAMINA</t>
  </si>
  <si>
    <t>LEVOCETIRIZINA DICLORHIDRATO</t>
  </si>
  <si>
    <t>56330</t>
  </si>
  <si>
    <t>SINDLOR 400 MG  CAP. BLANDAS</t>
  </si>
  <si>
    <t>IBUPROFENO</t>
  </si>
  <si>
    <t>56329</t>
  </si>
  <si>
    <t>SINDLOR 600 MG  CAP. BLANDAS</t>
  </si>
  <si>
    <t>56326</t>
  </si>
  <si>
    <t>CAJA X 15</t>
  </si>
  <si>
    <t>TIOCOLCHICOSIDO+IBUPROFENO</t>
  </si>
  <si>
    <t>56327</t>
  </si>
  <si>
    <t xml:space="preserve">CAJA X 20 </t>
  </si>
  <si>
    <t>MIGRAFLASH 1 MG/ 100 MG/400 MG CAP. BLANDAS</t>
  </si>
  <si>
    <t>ERGOTAMINA+CAFEINA+IBUPROFENO</t>
  </si>
  <si>
    <t>LEVOFLASH 5MG/5ML</t>
  </si>
  <si>
    <t>15ML</t>
  </si>
  <si>
    <t>TIORELAX 4MG/ 600 MG CAP. LIQUIDAS</t>
  </si>
  <si>
    <t>MEGLUMINA</t>
  </si>
  <si>
    <t>02193</t>
  </si>
  <si>
    <t>GLUCANTIME 150MG/5ML  AMPOLLA</t>
  </si>
  <si>
    <t xml:space="preserve">PLAQUINOL 200 MG </t>
  </si>
  <si>
    <t>HIDROXICLORAQUINA</t>
  </si>
  <si>
    <t>QUITO, 18 DE NOVIEMBRE DEL 2024</t>
  </si>
  <si>
    <t>DESCTO + 2 UNID.</t>
  </si>
  <si>
    <t>4% DESCT + 2 UND     6% DESCT + 6 UNID.   10% DESCT + 10 UNID.</t>
  </si>
  <si>
    <t>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</si>
</sst>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\ * #,##0.00_);_(&quot;$&quot;\ * \(#,##0.00\);_(&quot;$&quot;\ * &quot;-&quot;??_);_(@_)"/>
    <numFmt numFmtId="165" formatCode="_-* #,##0.00\ _€_-;\-* #,##0.00\ _€_-;_-* &quot;-&quot;??\ _€_-;_-@_-"/>
    <numFmt numFmtId="166" formatCode="0.000"/>
  </numFmts>
  <fonts count="22">
    <font>
      <sz val="11"/>
      <color theme="1"/>
      <name val="Calibri"/>
      <family val="2"/>
      <scheme val="minor"/>
    </font>
    <font>
      <sz val="12"/>
      <name val="Arial MT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u/>
      <sz val="14"/>
      <color rgb="FFFF0000"/>
      <name val="Arial"/>
      <family val="2"/>
    </font>
    <font>
      <sz val="12"/>
      <name val="Calibri"/>
      <family val="2"/>
      <scheme val="minor"/>
    </font>
    <font>
      <b/>
      <u/>
      <sz val="14"/>
      <name val="Arial"/>
      <family val="2"/>
    </font>
    <font>
      <b/>
      <u/>
      <sz val="12"/>
      <color rgb="FFFF0000"/>
      <name val="Arial"/>
      <family val="2"/>
    </font>
    <font>
      <b/>
      <u/>
      <sz val="12"/>
      <name val="Arial"/>
      <family val="2"/>
    </font>
    <font>
      <b/>
      <sz val="12"/>
      <name val="Calibri"/>
      <family val="2"/>
      <scheme val="minor"/>
    </font>
    <font>
      <sz val="10"/>
      <name val="Arial MT"/>
    </font>
    <font>
      <b/>
      <u/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8"/>
      <name val="Arial MT"/>
    </font>
    <font>
      <sz val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u/>
      <sz val="8"/>
      <color theme="4" tint="-0.249977111117893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1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9" fontId="14" fillId="0" borderId="0" xfId="8" applyFont="1"/>
    <xf numFmtId="0" fontId="14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9" fontId="13" fillId="0" borderId="0" xfId="8" applyFont="1" applyFill="1" applyBorder="1" applyAlignment="1" applyProtection="1">
      <alignment horizontal="center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9" fontId="3" fillId="0" borderId="0" xfId="8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2" fontId="2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9" fontId="12" fillId="0" borderId="0" xfId="8" applyFont="1" applyAlignment="1">
      <alignment horizontal="center"/>
    </xf>
    <xf numFmtId="0" fontId="5" fillId="0" borderId="0" xfId="0" applyFont="1"/>
    <xf numFmtId="0" fontId="15" fillId="0" borderId="0" xfId="0" applyFont="1"/>
    <xf numFmtId="0" fontId="19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20" fillId="2" borderId="1" xfId="0" applyNumberFormat="1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left" vertical="center"/>
    </xf>
    <xf numFmtId="2" fontId="16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left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left"/>
    </xf>
    <xf numFmtId="2" fontId="17" fillId="0" borderId="1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2" fontId="17" fillId="0" borderId="1" xfId="0" applyNumberFormat="1" applyFont="1" applyBorder="1" applyAlignment="1">
      <alignment horizontal="left" vertical="center" wrapText="1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2" fontId="17" fillId="0" borderId="1" xfId="9" applyNumberFormat="1" applyFont="1" applyBorder="1" applyAlignment="1">
      <alignment horizontal="center"/>
    </xf>
    <xf numFmtId="4" fontId="17" fillId="4" borderId="1" xfId="1" applyNumberFormat="1" applyFont="1" applyFill="1" applyBorder="1" applyAlignment="1">
      <alignment horizontal="center" vertical="center"/>
    </xf>
    <xf numFmtId="9" fontId="17" fillId="4" borderId="1" xfId="1" applyNumberFormat="1" applyFont="1" applyFill="1" applyBorder="1" applyAlignment="1">
      <alignment horizontal="center" vertical="center"/>
    </xf>
    <xf numFmtId="9" fontId="17" fillId="0" borderId="1" xfId="10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left" vertical="center"/>
    </xf>
    <xf numFmtId="2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left" vertical="center" wrapText="1"/>
    </xf>
    <xf numFmtId="9" fontId="17" fillId="0" borderId="0" xfId="10" applyFont="1" applyBorder="1" applyAlignment="1">
      <alignment horizontal="center" vertical="center"/>
    </xf>
    <xf numFmtId="49" fontId="16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left"/>
    </xf>
    <xf numFmtId="2" fontId="17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</cellXfs>
  <cellStyles count="11">
    <cellStyle name="Millares 2" xfId="3" xr:uid="{00000000-0005-0000-0000-000000000000}"/>
    <cellStyle name="Millares 3" xfId="2" xr:uid="{00000000-0005-0000-0000-000001000000}"/>
    <cellStyle name="Moneda 2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1" xr:uid="{00000000-0005-0000-0000-000006000000}"/>
    <cellStyle name="Normal 6" xfId="9" xr:uid="{00000000-0005-0000-0000-000007000000}"/>
    <cellStyle name="Porcentaje" xfId="10" builtinId="5"/>
    <cellStyle name="Porcentaje 2" xfId="8" xr:uid="{00000000-0005-0000-0000-000009000000}"/>
    <cellStyle name="Porcentaje 3" xfId="7" xr:uid="{00000000-0005-0000-0000-00000A000000}"/>
  </cellStyles>
  <dxfs count="0"/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197069</xdr:colOff>
      <xdr:row>1</xdr:row>
      <xdr:rowOff>45982</xdr:rowOff>
    </xdr:from>
    <xdr:to>
      <xdr:col>1</xdr:col>
      <xdr:colOff>315311</xdr:colOff>
      <xdr:row>3</xdr:row>
      <xdr:rowOff>117033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069" y="236482"/>
          <a:ext cx="610914" cy="452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53"/>
  <sheetViews>
    <sheetView tabSelected="1" topLeftCell="B39" zoomScale="115" zoomScaleNormal="115" workbookViewId="0">
      <selection activeCell="L36" sqref="L36"/>
    </sheetView>
  </sheetViews>
  <sheetFormatPr baseColWidth="10" defaultRowHeight="15"/>
  <cols>
    <col min="1" max="1" width="7.42578125" bestFit="1" customWidth="1"/>
    <col min="2" max="2" width="38" customWidth="1"/>
    <col min="3" max="3" width="10.5703125" customWidth="1"/>
    <col min="4" max="4" width="29.5703125" customWidth="1"/>
    <col min="5" max="5" width="6.140625" hidden="1" customWidth="1"/>
    <col min="6" max="6" width="6.140625" bestFit="1" customWidth="1"/>
    <col min="7" max="7" width="11.140625" customWidth="1"/>
    <col min="8" max="8" width="8.5703125" customWidth="1"/>
    <col min="10" max="10" width="27.42578125" customWidth="1"/>
  </cols>
  <sheetData>
    <row r="3" spans="1:11">
      <c r="D3" s="29"/>
    </row>
    <row r="5" spans="1:11" ht="18">
      <c r="A5" s="68" t="s">
        <v>0</v>
      </c>
      <c r="B5" s="68"/>
      <c r="C5" s="68"/>
      <c r="D5" s="68"/>
      <c r="E5" s="68"/>
      <c r="F5" s="68"/>
      <c r="G5" s="2"/>
      <c r="H5" s="3"/>
    </row>
    <row r="6" spans="1:11" ht="18">
      <c r="A6" s="4"/>
      <c r="B6" s="5" t="s">
        <v>5</v>
      </c>
      <c r="C6" s="4"/>
      <c r="D6" s="6"/>
      <c r="E6" s="7"/>
      <c r="F6" s="4"/>
      <c r="G6" s="2"/>
      <c r="H6" s="3"/>
    </row>
    <row r="7" spans="1:11" ht="15.75">
      <c r="A7" s="1"/>
      <c r="B7" s="8"/>
      <c r="C7" s="1"/>
      <c r="D7" s="9"/>
      <c r="E7" s="10"/>
      <c r="F7" s="11"/>
      <c r="G7" s="12"/>
      <c r="H7" s="3"/>
    </row>
    <row r="8" spans="1:11" ht="22.5">
      <c r="A8" s="36" t="s">
        <v>1</v>
      </c>
      <c r="B8" s="36" t="s">
        <v>2</v>
      </c>
      <c r="C8" s="36" t="s">
        <v>6</v>
      </c>
      <c r="D8" s="37" t="s">
        <v>3</v>
      </c>
      <c r="E8" s="36" t="s">
        <v>12</v>
      </c>
      <c r="F8" s="36" t="s">
        <v>4</v>
      </c>
      <c r="G8" s="49" t="s">
        <v>14</v>
      </c>
      <c r="H8" s="49" t="s">
        <v>108</v>
      </c>
      <c r="K8" t="s">
        <v>110</v>
      </c>
    </row>
    <row r="9" spans="1:11">
      <c r="A9" s="45">
        <v>55551</v>
      </c>
      <c r="B9" s="39" t="s">
        <v>21</v>
      </c>
      <c r="C9" s="40" t="s">
        <v>20</v>
      </c>
      <c r="D9" s="39" t="s">
        <v>22</v>
      </c>
      <c r="E9" s="40">
        <v>10.029999999999999</v>
      </c>
      <c r="F9" s="40">
        <v>11.85</v>
      </c>
      <c r="G9" s="40" t="s">
        <v>54</v>
      </c>
      <c r="H9" s="58">
        <v>0.06</v>
      </c>
      <c r="I9">
        <f>(H9/1)*100</f>
        <v>6</v>
      </c>
      <c r="J9" t="str">
        <f>IF(I9 = 0, "", _xlfn.CONCAT(TEXT(I9/100, "0%"), " ",$H$8))</f>
        <v>6% DESCTO + 2 UNID.</v>
      </c>
      <c r="K9" t="s">
        <v>5</v>
      </c>
    </row>
    <row r="10" spans="1:11">
      <c r="A10" s="45" t="s">
        <v>24</v>
      </c>
      <c r="B10" s="39" t="s">
        <v>23</v>
      </c>
      <c r="C10" s="40" t="s">
        <v>20</v>
      </c>
      <c r="D10" s="39" t="s">
        <v>22</v>
      </c>
      <c r="E10" s="40">
        <v>14.67</v>
      </c>
      <c r="F10" s="40">
        <v>17.600000000000001</v>
      </c>
      <c r="G10" s="40" t="s">
        <v>54</v>
      </c>
      <c r="H10" s="58">
        <v>0.06</v>
      </c>
      <c r="I10">
        <f t="shared" ref="I10:I33" si="0">(H10/1)*100</f>
        <v>6</v>
      </c>
      <c r="J10" t="str">
        <f t="shared" ref="J10:J33" si="1">IF(I10 = 0, "", _xlfn.CONCAT(TEXT(I10/100, "0%"), " ",$H$8))</f>
        <v>6% DESCTO + 2 UNID.</v>
      </c>
      <c r="K10" t="s">
        <v>5</v>
      </c>
    </row>
    <row r="11" spans="1:11">
      <c r="A11" s="45" t="s">
        <v>55</v>
      </c>
      <c r="B11" s="39" t="s">
        <v>52</v>
      </c>
      <c r="C11" s="40" t="s">
        <v>53</v>
      </c>
      <c r="D11" s="39" t="s">
        <v>22</v>
      </c>
      <c r="E11" s="40">
        <v>13.34</v>
      </c>
      <c r="F11" s="40">
        <v>16</v>
      </c>
      <c r="G11" s="40" t="s">
        <v>54</v>
      </c>
      <c r="H11" s="58">
        <v>0.06</v>
      </c>
      <c r="I11">
        <f t="shared" si="0"/>
        <v>6</v>
      </c>
      <c r="J11" t="str">
        <f t="shared" si="1"/>
        <v>6% DESCTO + 2 UNID.</v>
      </c>
      <c r="K11" t="s">
        <v>5</v>
      </c>
    </row>
    <row r="12" spans="1:11">
      <c r="A12" s="53" t="s">
        <v>36</v>
      </c>
      <c r="B12" s="54" t="s">
        <v>37</v>
      </c>
      <c r="C12" s="53" t="s">
        <v>20</v>
      </c>
      <c r="D12" s="54" t="s">
        <v>38</v>
      </c>
      <c r="E12" s="55">
        <v>5.83</v>
      </c>
      <c r="F12" s="55">
        <v>7</v>
      </c>
      <c r="G12" s="56" t="s">
        <v>54</v>
      </c>
      <c r="H12" s="57">
        <v>0.06</v>
      </c>
      <c r="I12">
        <f t="shared" si="0"/>
        <v>6</v>
      </c>
      <c r="J12" t="str">
        <f t="shared" si="1"/>
        <v>6% DESCTO + 2 UNID.</v>
      </c>
      <c r="K12" t="s">
        <v>5</v>
      </c>
    </row>
    <row r="13" spans="1:11">
      <c r="A13" s="53" t="s">
        <v>39</v>
      </c>
      <c r="B13" s="54" t="s">
        <v>67</v>
      </c>
      <c r="C13" s="53" t="s">
        <v>19</v>
      </c>
      <c r="D13" s="54" t="s">
        <v>38</v>
      </c>
      <c r="E13" s="55">
        <v>8.16</v>
      </c>
      <c r="F13" s="55">
        <v>9.77</v>
      </c>
      <c r="G13" s="56"/>
      <c r="H13" s="57"/>
      <c r="I13">
        <f t="shared" si="0"/>
        <v>0</v>
      </c>
      <c r="J13" t="str">
        <f t="shared" si="1"/>
        <v/>
      </c>
      <c r="K13" t="s">
        <v>5</v>
      </c>
    </row>
    <row r="14" spans="1:11">
      <c r="A14" s="53" t="s">
        <v>40</v>
      </c>
      <c r="B14" s="54" t="s">
        <v>68</v>
      </c>
      <c r="C14" s="53" t="s">
        <v>41</v>
      </c>
      <c r="D14" s="54" t="s">
        <v>42</v>
      </c>
      <c r="E14" s="55">
        <v>7.28</v>
      </c>
      <c r="F14" s="55">
        <v>8.74</v>
      </c>
      <c r="G14" s="56"/>
      <c r="H14" s="57"/>
      <c r="I14">
        <f t="shared" si="0"/>
        <v>0</v>
      </c>
      <c r="J14" t="str">
        <f t="shared" si="1"/>
        <v/>
      </c>
      <c r="K14" t="s">
        <v>5</v>
      </c>
    </row>
    <row r="15" spans="1:11">
      <c r="A15" s="38" t="s">
        <v>7</v>
      </c>
      <c r="B15" s="41" t="s">
        <v>49</v>
      </c>
      <c r="C15" s="42" t="s">
        <v>20</v>
      </c>
      <c r="D15" s="41" t="s">
        <v>8</v>
      </c>
      <c r="E15" s="42">
        <v>13.25</v>
      </c>
      <c r="F15" s="42">
        <v>15.9</v>
      </c>
      <c r="G15" s="42" t="s">
        <v>60</v>
      </c>
      <c r="H15" s="58">
        <v>0.08</v>
      </c>
      <c r="I15">
        <f t="shared" si="0"/>
        <v>8</v>
      </c>
      <c r="J15" t="str">
        <f t="shared" si="1"/>
        <v>8% DESCTO + 2 UNID.</v>
      </c>
      <c r="K15" t="s">
        <v>5</v>
      </c>
    </row>
    <row r="16" spans="1:11">
      <c r="A16" s="45">
        <v>19044</v>
      </c>
      <c r="B16" s="41" t="s">
        <v>50</v>
      </c>
      <c r="C16" s="42" t="s">
        <v>46</v>
      </c>
      <c r="D16" s="41" t="s">
        <v>8</v>
      </c>
      <c r="E16" s="42">
        <v>13.21</v>
      </c>
      <c r="F16" s="42">
        <v>15.9</v>
      </c>
      <c r="G16" s="42"/>
      <c r="H16" s="47"/>
      <c r="I16">
        <f t="shared" si="0"/>
        <v>0</v>
      </c>
      <c r="J16" t="str">
        <f t="shared" si="1"/>
        <v/>
      </c>
      <c r="K16" t="s">
        <v>5</v>
      </c>
    </row>
    <row r="17" spans="1:11">
      <c r="A17" s="45" t="s">
        <v>103</v>
      </c>
      <c r="B17" s="41" t="s">
        <v>104</v>
      </c>
      <c r="C17" s="42" t="s">
        <v>46</v>
      </c>
      <c r="D17" s="41" t="s">
        <v>102</v>
      </c>
      <c r="E17" s="42">
        <v>22.46</v>
      </c>
      <c r="F17" s="42">
        <v>24.1</v>
      </c>
      <c r="G17" s="42"/>
      <c r="H17" s="47"/>
      <c r="I17">
        <f t="shared" si="0"/>
        <v>0</v>
      </c>
      <c r="J17" t="str">
        <f t="shared" si="1"/>
        <v/>
      </c>
      <c r="K17" t="s">
        <v>5</v>
      </c>
    </row>
    <row r="18" spans="1:11" s="32" customFormat="1" ht="15" customHeight="1">
      <c r="A18" s="44">
        <v>18173</v>
      </c>
      <c r="B18" s="39" t="s">
        <v>69</v>
      </c>
      <c r="C18" s="40" t="s">
        <v>45</v>
      </c>
      <c r="D18" s="39" t="s">
        <v>13</v>
      </c>
      <c r="E18" s="40">
        <v>1.62</v>
      </c>
      <c r="F18" s="40">
        <v>1.8</v>
      </c>
      <c r="G18" s="40"/>
      <c r="H18" s="48"/>
      <c r="I18">
        <f t="shared" si="0"/>
        <v>0</v>
      </c>
      <c r="J18" t="str">
        <f t="shared" si="1"/>
        <v/>
      </c>
      <c r="K18" t="s">
        <v>5</v>
      </c>
    </row>
    <row r="19" spans="1:11" s="32" customFormat="1" ht="15" customHeight="1">
      <c r="A19" s="44">
        <v>2965</v>
      </c>
      <c r="B19" s="39" t="s">
        <v>105</v>
      </c>
      <c r="C19" s="40" t="s">
        <v>45</v>
      </c>
      <c r="D19" s="39" t="s">
        <v>106</v>
      </c>
      <c r="E19" s="40">
        <v>14.79</v>
      </c>
      <c r="F19" s="40">
        <v>17.399999999999999</v>
      </c>
      <c r="G19" s="40"/>
      <c r="H19" s="48"/>
      <c r="I19">
        <f t="shared" si="0"/>
        <v>0</v>
      </c>
      <c r="J19" t="str">
        <f t="shared" si="1"/>
        <v/>
      </c>
      <c r="K19" t="s">
        <v>5</v>
      </c>
    </row>
    <row r="20" spans="1:11" s="32" customFormat="1" ht="15" customHeight="1">
      <c r="A20" s="46" t="s">
        <v>15</v>
      </c>
      <c r="B20" s="41" t="s">
        <v>71</v>
      </c>
      <c r="C20" s="42" t="s">
        <v>34</v>
      </c>
      <c r="D20" s="41" t="s">
        <v>35</v>
      </c>
      <c r="E20" s="42">
        <v>12.91</v>
      </c>
      <c r="F20" s="42">
        <v>15.6</v>
      </c>
      <c r="G20" s="40" t="s">
        <v>66</v>
      </c>
      <c r="H20" s="58">
        <v>0.05</v>
      </c>
      <c r="I20">
        <f t="shared" si="0"/>
        <v>5</v>
      </c>
      <c r="J20" t="str">
        <f t="shared" si="1"/>
        <v>5% DESCTO + 2 UNID.</v>
      </c>
      <c r="K20" t="s">
        <v>5</v>
      </c>
    </row>
    <row r="21" spans="1:11" s="51" customFormat="1" ht="15" customHeight="1">
      <c r="A21" s="45" t="s">
        <v>25</v>
      </c>
      <c r="B21" s="39" t="s">
        <v>70</v>
      </c>
      <c r="C21" s="40" t="s">
        <v>26</v>
      </c>
      <c r="D21" s="39" t="s">
        <v>27</v>
      </c>
      <c r="E21" s="40">
        <v>3.57</v>
      </c>
      <c r="F21" s="40">
        <v>4.28</v>
      </c>
      <c r="G21" s="43"/>
      <c r="H21" s="50"/>
      <c r="I21">
        <f t="shared" si="0"/>
        <v>0</v>
      </c>
      <c r="J21" t="str">
        <f t="shared" si="1"/>
        <v/>
      </c>
      <c r="K21" t="s">
        <v>5</v>
      </c>
    </row>
    <row r="22" spans="1:11">
      <c r="A22" s="45">
        <v>18009</v>
      </c>
      <c r="B22" s="41" t="s">
        <v>43</v>
      </c>
      <c r="C22" s="42" t="s">
        <v>44</v>
      </c>
      <c r="D22" s="41" t="s">
        <v>48</v>
      </c>
      <c r="E22" s="42">
        <v>3.6</v>
      </c>
      <c r="F22" s="42">
        <v>4</v>
      </c>
      <c r="G22" s="42"/>
      <c r="H22" s="42"/>
      <c r="I22">
        <f t="shared" si="0"/>
        <v>0</v>
      </c>
      <c r="J22" t="str">
        <f t="shared" si="1"/>
        <v/>
      </c>
      <c r="K22" t="s">
        <v>5</v>
      </c>
    </row>
    <row r="23" spans="1:11">
      <c r="A23" s="45" t="s">
        <v>58</v>
      </c>
      <c r="B23" s="41" t="s">
        <v>56</v>
      </c>
      <c r="C23" s="42" t="s">
        <v>57</v>
      </c>
      <c r="D23" s="41" t="s">
        <v>48</v>
      </c>
      <c r="E23" s="42">
        <v>3.2</v>
      </c>
      <c r="F23" s="42">
        <v>3.65</v>
      </c>
      <c r="G23" s="42"/>
      <c r="H23" s="42"/>
      <c r="I23">
        <f t="shared" si="0"/>
        <v>0</v>
      </c>
      <c r="J23" t="str">
        <f t="shared" si="1"/>
        <v/>
      </c>
      <c r="K23" t="s">
        <v>5</v>
      </c>
    </row>
    <row r="24" spans="1:11">
      <c r="A24" s="38" t="s">
        <v>9</v>
      </c>
      <c r="B24" s="41" t="s">
        <v>10</v>
      </c>
      <c r="C24" s="42" t="s">
        <v>47</v>
      </c>
      <c r="D24" s="41" t="s">
        <v>11</v>
      </c>
      <c r="E24" s="42">
        <v>17.34</v>
      </c>
      <c r="F24" s="42">
        <v>20.399999999999999</v>
      </c>
      <c r="G24" s="42"/>
      <c r="H24" s="42"/>
      <c r="I24">
        <f t="shared" si="0"/>
        <v>0</v>
      </c>
      <c r="J24" t="str">
        <f t="shared" si="1"/>
        <v/>
      </c>
      <c r="K24" t="s">
        <v>5</v>
      </c>
    </row>
    <row r="25" spans="1:11">
      <c r="A25" s="16"/>
      <c r="B25" s="13"/>
      <c r="C25" s="16"/>
      <c r="D25" s="17"/>
      <c r="E25" s="16"/>
      <c r="F25" s="16"/>
      <c r="G25" s="16"/>
      <c r="H25" s="18"/>
    </row>
    <row r="26" spans="1:11" ht="18.75">
      <c r="A26" s="13"/>
      <c r="B26" s="30" t="s">
        <v>17</v>
      </c>
      <c r="C26" s="15"/>
      <c r="D26" s="15"/>
      <c r="E26" s="15"/>
      <c r="F26" s="15"/>
      <c r="G26" s="15"/>
      <c r="H26" s="14"/>
    </row>
    <row r="27" spans="1:11" ht="33.75" customHeight="1">
      <c r="A27" s="36" t="s">
        <v>1</v>
      </c>
      <c r="B27" s="36" t="s">
        <v>2</v>
      </c>
      <c r="C27" s="36" t="s">
        <v>6</v>
      </c>
      <c r="D27" s="37" t="s">
        <v>3</v>
      </c>
      <c r="E27" s="36" t="s">
        <v>59</v>
      </c>
      <c r="F27" s="36" t="s">
        <v>4</v>
      </c>
      <c r="G27" s="49" t="s">
        <v>14</v>
      </c>
      <c r="H27" s="49" t="s">
        <v>33</v>
      </c>
    </row>
    <row r="28" spans="1:11">
      <c r="A28" s="46" t="s">
        <v>18</v>
      </c>
      <c r="B28" s="41" t="s">
        <v>28</v>
      </c>
      <c r="C28" s="42" t="s">
        <v>19</v>
      </c>
      <c r="D28" s="41" t="s">
        <v>16</v>
      </c>
      <c r="E28" s="42">
        <v>17.78</v>
      </c>
      <c r="F28" s="42">
        <v>23.5</v>
      </c>
      <c r="G28" s="40" t="s">
        <v>51</v>
      </c>
      <c r="H28" s="58">
        <v>0.04</v>
      </c>
      <c r="I28">
        <f t="shared" si="0"/>
        <v>4</v>
      </c>
      <c r="J28" t="str">
        <f t="shared" si="1"/>
        <v>4% DESCTO + 2 UNID.</v>
      </c>
    </row>
    <row r="29" spans="1:11">
      <c r="A29" s="45" t="s">
        <v>30</v>
      </c>
      <c r="B29" s="39" t="s">
        <v>31</v>
      </c>
      <c r="C29" s="40" t="s">
        <v>19</v>
      </c>
      <c r="D29" s="52" t="s">
        <v>32</v>
      </c>
      <c r="E29" s="40">
        <v>18.25</v>
      </c>
      <c r="F29" s="40">
        <v>23.5</v>
      </c>
      <c r="G29" s="40" t="s">
        <v>51</v>
      </c>
      <c r="H29" s="58">
        <v>0.04</v>
      </c>
      <c r="I29">
        <f t="shared" si="0"/>
        <v>4</v>
      </c>
      <c r="J29" t="str">
        <f t="shared" si="1"/>
        <v>4% DESCTO + 2 UNID.</v>
      </c>
    </row>
    <row r="30" spans="1:11">
      <c r="A30" s="59"/>
      <c r="B30" s="60"/>
      <c r="C30" s="61"/>
      <c r="D30" s="62"/>
      <c r="E30" s="61"/>
      <c r="F30" s="61"/>
      <c r="G30" s="61"/>
      <c r="H30" s="63"/>
    </row>
    <row r="31" spans="1:11" ht="18.75">
      <c r="A31" s="59"/>
      <c r="B31" s="30" t="s">
        <v>61</v>
      </c>
      <c r="C31" s="61"/>
      <c r="D31" s="62"/>
      <c r="E31" s="61"/>
      <c r="F31" s="61"/>
      <c r="G31" s="61"/>
      <c r="H31" s="63"/>
    </row>
    <row r="32" spans="1:11" ht="22.5">
      <c r="A32" s="36" t="s">
        <v>1</v>
      </c>
      <c r="B32" s="36" t="s">
        <v>2</v>
      </c>
      <c r="C32" s="36" t="s">
        <v>6</v>
      </c>
      <c r="D32" s="37" t="s">
        <v>3</v>
      </c>
      <c r="E32" s="36" t="s">
        <v>59</v>
      </c>
      <c r="F32" s="36" t="s">
        <v>4</v>
      </c>
      <c r="G32" s="49" t="s">
        <v>14</v>
      </c>
      <c r="H32" s="49" t="s">
        <v>33</v>
      </c>
    </row>
    <row r="33" spans="1:11">
      <c r="A33" s="46" t="s">
        <v>65</v>
      </c>
      <c r="B33" s="41" t="s">
        <v>64</v>
      </c>
      <c r="C33" s="42" t="s">
        <v>20</v>
      </c>
      <c r="D33" s="41" t="s">
        <v>62</v>
      </c>
      <c r="E33" s="42">
        <v>10.26</v>
      </c>
      <c r="F33" s="42">
        <v>14.15</v>
      </c>
      <c r="G33" s="40" t="s">
        <v>63</v>
      </c>
      <c r="H33" s="58">
        <v>0.1</v>
      </c>
      <c r="I33">
        <f t="shared" si="0"/>
        <v>10</v>
      </c>
      <c r="J33" t="str">
        <f t="shared" si="1"/>
        <v>10% DESCTO + 2 UNID.</v>
      </c>
      <c r="K33" t="s">
        <v>61</v>
      </c>
    </row>
    <row r="34" spans="1:11">
      <c r="A34" s="64"/>
      <c r="B34" s="65"/>
      <c r="C34" s="66"/>
      <c r="D34" s="65"/>
      <c r="E34" s="66"/>
      <c r="F34" s="66"/>
      <c r="G34" s="61"/>
      <c r="H34" s="63"/>
    </row>
    <row r="35" spans="1:11" ht="18.75">
      <c r="A35" s="59"/>
      <c r="B35" s="30" t="s">
        <v>72</v>
      </c>
      <c r="C35" s="61"/>
      <c r="D35" s="62"/>
      <c r="E35" s="61"/>
      <c r="F35" s="61"/>
      <c r="G35" s="61"/>
      <c r="H35" s="63"/>
    </row>
    <row r="36" spans="1:11" ht="22.5">
      <c r="A36" s="36" t="s">
        <v>1</v>
      </c>
      <c r="B36" s="36" t="s">
        <v>2</v>
      </c>
      <c r="C36" s="36" t="s">
        <v>6</v>
      </c>
      <c r="D36" s="37" t="s">
        <v>3</v>
      </c>
      <c r="E36" s="36" t="s">
        <v>59</v>
      </c>
      <c r="F36" s="36" t="s">
        <v>4</v>
      </c>
      <c r="G36" s="49" t="s">
        <v>33</v>
      </c>
      <c r="H36" s="49" t="s">
        <v>73</v>
      </c>
      <c r="I36" s="49" t="s">
        <v>74</v>
      </c>
    </row>
    <row r="37" spans="1:11" s="67" customFormat="1">
      <c r="A37" s="45"/>
      <c r="B37" s="39" t="s">
        <v>75</v>
      </c>
      <c r="C37" s="40" t="s">
        <v>26</v>
      </c>
      <c r="D37" s="39" t="s">
        <v>76</v>
      </c>
      <c r="E37" s="40">
        <v>4.75</v>
      </c>
      <c r="F37" s="40">
        <v>5.7</v>
      </c>
      <c r="G37" s="58">
        <v>0.04</v>
      </c>
      <c r="H37" s="58">
        <v>0.06</v>
      </c>
      <c r="I37" s="58">
        <v>0.1</v>
      </c>
      <c r="J37" t="s">
        <v>109</v>
      </c>
      <c r="K37" t="s">
        <v>72</v>
      </c>
    </row>
    <row r="38" spans="1:11" s="67" customFormat="1">
      <c r="A38" s="45"/>
      <c r="B38" s="39" t="s">
        <v>75</v>
      </c>
      <c r="C38" s="40" t="s">
        <v>100</v>
      </c>
      <c r="D38" s="39" t="s">
        <v>76</v>
      </c>
      <c r="E38" s="40">
        <v>3.25</v>
      </c>
      <c r="F38" s="40">
        <v>3.9</v>
      </c>
      <c r="G38" s="58">
        <v>0.04</v>
      </c>
      <c r="H38" s="58">
        <v>0.06</v>
      </c>
      <c r="I38" s="58">
        <v>0.1</v>
      </c>
      <c r="J38" t="s">
        <v>109</v>
      </c>
      <c r="K38" t="s">
        <v>72</v>
      </c>
    </row>
    <row r="39" spans="1:11" s="67" customFormat="1">
      <c r="A39" s="45" t="s">
        <v>77</v>
      </c>
      <c r="B39" s="39" t="s">
        <v>79</v>
      </c>
      <c r="C39" s="40" t="s">
        <v>78</v>
      </c>
      <c r="D39" s="39" t="s">
        <v>80</v>
      </c>
      <c r="E39" s="40">
        <v>3.43</v>
      </c>
      <c r="F39" s="40">
        <v>4.1100000000000003</v>
      </c>
      <c r="G39" s="58">
        <v>0.04</v>
      </c>
      <c r="H39" s="58">
        <v>0.06</v>
      </c>
      <c r="I39" s="58">
        <v>0.1</v>
      </c>
      <c r="J39" t="s">
        <v>109</v>
      </c>
      <c r="K39" t="s">
        <v>72</v>
      </c>
    </row>
    <row r="40" spans="1:11" s="67" customFormat="1">
      <c r="A40" s="45" t="s">
        <v>83</v>
      </c>
      <c r="B40" s="39" t="s">
        <v>84</v>
      </c>
      <c r="C40" s="40" t="s">
        <v>20</v>
      </c>
      <c r="D40" s="39" t="s">
        <v>85</v>
      </c>
      <c r="E40" s="40">
        <v>6.67</v>
      </c>
      <c r="F40" s="40">
        <v>8</v>
      </c>
      <c r="G40" s="58">
        <v>0.04</v>
      </c>
      <c r="H40" s="58">
        <v>0.06</v>
      </c>
      <c r="I40" s="58">
        <v>0.1</v>
      </c>
      <c r="J40" t="s">
        <v>109</v>
      </c>
      <c r="K40" t="s">
        <v>72</v>
      </c>
    </row>
    <row r="41" spans="1:11" s="67" customFormat="1">
      <c r="A41" s="45"/>
      <c r="B41" s="39" t="s">
        <v>99</v>
      </c>
      <c r="C41" s="40" t="s">
        <v>57</v>
      </c>
      <c r="D41" s="39" t="s">
        <v>86</v>
      </c>
      <c r="E41" s="40">
        <v>7.92</v>
      </c>
      <c r="F41" s="40">
        <v>9.5</v>
      </c>
      <c r="G41" s="58">
        <v>0.04</v>
      </c>
      <c r="H41" s="58">
        <v>0.06</v>
      </c>
      <c r="I41" s="58">
        <v>0.1</v>
      </c>
      <c r="J41" t="s">
        <v>109</v>
      </c>
      <c r="K41" t="s">
        <v>72</v>
      </c>
    </row>
    <row r="42" spans="1:11" s="67" customFormat="1">
      <c r="A42" s="45" t="s">
        <v>95</v>
      </c>
      <c r="B42" s="39" t="s">
        <v>97</v>
      </c>
      <c r="C42" s="40" t="s">
        <v>96</v>
      </c>
      <c r="D42" s="52" t="s">
        <v>98</v>
      </c>
      <c r="E42" s="40">
        <v>9.25</v>
      </c>
      <c r="F42" s="40">
        <v>11.1</v>
      </c>
      <c r="G42" s="58">
        <v>0.04</v>
      </c>
      <c r="H42" s="58">
        <v>0.06</v>
      </c>
      <c r="I42" s="58">
        <v>0.1</v>
      </c>
      <c r="J42" t="s">
        <v>109</v>
      </c>
      <c r="K42" t="s">
        <v>72</v>
      </c>
    </row>
    <row r="43" spans="1:11" s="67" customFormat="1">
      <c r="A43" s="45"/>
      <c r="B43" s="39" t="s">
        <v>81</v>
      </c>
      <c r="C43" s="40" t="s">
        <v>20</v>
      </c>
      <c r="D43" s="39" t="s">
        <v>82</v>
      </c>
      <c r="E43" s="40">
        <v>5</v>
      </c>
      <c r="F43" s="40">
        <v>6</v>
      </c>
      <c r="G43" s="58">
        <v>0.04</v>
      </c>
      <c r="H43" s="58">
        <v>0.06</v>
      </c>
      <c r="I43" s="58">
        <v>0.1</v>
      </c>
      <c r="J43" t="s">
        <v>109</v>
      </c>
      <c r="K43" t="s">
        <v>72</v>
      </c>
    </row>
    <row r="44" spans="1:11" s="67" customFormat="1">
      <c r="A44" s="45" t="s">
        <v>87</v>
      </c>
      <c r="B44" s="39" t="s">
        <v>88</v>
      </c>
      <c r="C44" s="40" t="s">
        <v>45</v>
      </c>
      <c r="D44" s="39" t="s">
        <v>89</v>
      </c>
      <c r="E44" s="40">
        <v>6.67</v>
      </c>
      <c r="F44" s="40">
        <v>8</v>
      </c>
      <c r="G44" s="58">
        <v>0.04</v>
      </c>
      <c r="H44" s="58">
        <v>0.06</v>
      </c>
      <c r="I44" s="58">
        <v>0.1</v>
      </c>
      <c r="J44" t="s">
        <v>109</v>
      </c>
      <c r="K44" t="s">
        <v>72</v>
      </c>
    </row>
    <row r="45" spans="1:11" s="67" customFormat="1">
      <c r="A45" s="45" t="s">
        <v>90</v>
      </c>
      <c r="B45" s="39" t="s">
        <v>91</v>
      </c>
      <c r="C45" s="40" t="s">
        <v>45</v>
      </c>
      <c r="D45" s="39" t="s">
        <v>89</v>
      </c>
      <c r="E45" s="40">
        <v>9.84</v>
      </c>
      <c r="F45" s="40">
        <v>11.8</v>
      </c>
      <c r="G45" s="58">
        <v>0.04</v>
      </c>
      <c r="H45" s="58">
        <v>0.06</v>
      </c>
      <c r="I45" s="58">
        <v>0.1</v>
      </c>
      <c r="J45" t="s">
        <v>109</v>
      </c>
      <c r="K45" t="s">
        <v>72</v>
      </c>
    </row>
    <row r="46" spans="1:11" s="67" customFormat="1">
      <c r="A46" s="45" t="s">
        <v>92</v>
      </c>
      <c r="B46" s="39" t="s">
        <v>101</v>
      </c>
      <c r="C46" s="40" t="s">
        <v>93</v>
      </c>
      <c r="D46" s="39" t="s">
        <v>94</v>
      </c>
      <c r="E46" s="40">
        <v>19</v>
      </c>
      <c r="F46" s="40">
        <v>22.8</v>
      </c>
      <c r="G46" s="58">
        <v>0.04</v>
      </c>
      <c r="H46" s="58">
        <v>0.06</v>
      </c>
      <c r="I46" s="58">
        <v>0.1</v>
      </c>
      <c r="J46" t="s">
        <v>109</v>
      </c>
      <c r="K46" t="s">
        <v>72</v>
      </c>
    </row>
    <row r="47" spans="1:11" ht="15.75">
      <c r="A47" s="59"/>
      <c r="B47" s="5"/>
      <c r="C47" s="61"/>
      <c r="D47" s="62"/>
      <c r="E47" s="61"/>
      <c r="F47" s="61"/>
      <c r="G47" s="61"/>
      <c r="H47" s="63"/>
    </row>
    <row r="48" spans="1:11" ht="15.75">
      <c r="A48" s="19"/>
      <c r="B48" s="5"/>
      <c r="C48" s="21"/>
      <c r="D48" s="20"/>
      <c r="E48" s="22"/>
      <c r="F48" s="22"/>
    </row>
    <row r="49" spans="1:8">
      <c r="A49" s="19"/>
      <c r="B49" s="33" t="s">
        <v>29</v>
      </c>
      <c r="C49" s="34"/>
      <c r="D49" s="33"/>
      <c r="E49" s="35"/>
      <c r="F49" s="22"/>
      <c r="G49" s="21"/>
      <c r="H49" s="23"/>
    </row>
    <row r="50" spans="1:8">
      <c r="A50" s="19"/>
      <c r="B50" s="33"/>
      <c r="C50" s="34"/>
      <c r="D50" s="33"/>
      <c r="E50" s="35"/>
      <c r="F50" s="22"/>
      <c r="G50" s="21"/>
      <c r="H50" s="23"/>
    </row>
    <row r="51" spans="1:8">
      <c r="A51" s="31"/>
      <c r="B51" s="25" t="s">
        <v>107</v>
      </c>
      <c r="C51" s="24"/>
      <c r="D51" s="26"/>
      <c r="E51" s="27"/>
      <c r="F51" s="27"/>
    </row>
    <row r="52" spans="1:8">
      <c r="G52" s="21"/>
      <c r="H52" s="23"/>
    </row>
    <row r="53" spans="1:8">
      <c r="G53" s="27"/>
      <c r="H53" s="28"/>
    </row>
  </sheetData>
  <sortState xmlns:xlrd2="http://schemas.microsoft.com/office/spreadsheetml/2017/richdata2" ref="A37:I46">
    <sortCondition ref="B37:B46"/>
  </sortState>
  <mergeCells count="1">
    <mergeCell ref="A5:F5"/>
  </mergeCells>
  <pageMargins left="0.31496062992125984" right="0.31496062992125984" top="0.74803149606299213" bottom="0.74803149606299213" header="0.31496062992125984" footer="0.31496062992125984"/>
  <pageSetup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2024-11-18T22:03:21Z</cp:lastPrinted>
  <dcterms:created xsi:type="dcterms:W3CDTF">2016-06-27T20:46:13Z</dcterms:created>
  <dcterms:modified xsi:type="dcterms:W3CDTF">2024-12-20T14:05:09Z</dcterms:modified>
</cp:coreProperties>
</file>