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0B384B69-4043-4559-AF94-DDAC873EF3E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4" i="1"/>
  <c r="J35" i="1"/>
  <c r="J36" i="1"/>
  <c r="J40" i="1"/>
  <c r="J41" i="1"/>
  <c r="J42" i="1"/>
  <c r="J43" i="1"/>
  <c r="J44" i="1"/>
  <c r="J45" i="1"/>
  <c r="J46" i="1"/>
  <c r="J47" i="1"/>
  <c r="J48" i="1"/>
  <c r="J52" i="1"/>
  <c r="J5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4" i="1"/>
  <c r="I35" i="1"/>
  <c r="I36" i="1"/>
  <c r="I40" i="1"/>
  <c r="I41" i="1"/>
  <c r="I42" i="1"/>
  <c r="I43" i="1"/>
  <c r="I44" i="1"/>
  <c r="I45" i="1"/>
  <c r="I46" i="1"/>
  <c r="I47" i="1"/>
  <c r="I48" i="1"/>
  <c r="I52" i="1"/>
  <c r="I53" i="1"/>
  <c r="J8" i="1"/>
  <c r="I8" i="1"/>
</calcChain>
</file>

<file path=xl/sharedStrings.xml><?xml version="1.0" encoding="utf-8"?>
<sst xmlns="http://schemas.openxmlformats.org/spreadsheetml/2006/main" count="287" uniqueCount="181">
  <si>
    <t>LISTA DE PRECIOS</t>
  </si>
  <si>
    <t xml:space="preserve">TECNOFARMA LABORATORIOS </t>
  </si>
  <si>
    <t>COD.</t>
  </si>
  <si>
    <t>NOMBRE COMERCIAL</t>
  </si>
  <si>
    <t>PRESENT</t>
  </si>
  <si>
    <t>NOMBRE GENERICO</t>
  </si>
  <si>
    <t>QF.</t>
  </si>
  <si>
    <t>P.V.P</t>
  </si>
  <si>
    <t>PROMO</t>
  </si>
  <si>
    <t>DESC + 2 UN</t>
  </si>
  <si>
    <t>02033</t>
  </si>
  <si>
    <t>ANALGAN 1GR COMPRIMIDOS</t>
  </si>
  <si>
    <t>CAJA x 20</t>
  </si>
  <si>
    <t xml:space="preserve">PARACETAMOL  </t>
  </si>
  <si>
    <t>5+1 8+2 10+3</t>
  </si>
  <si>
    <t>20116</t>
  </si>
  <si>
    <t>ANALGAN RAPID 500MG CAP. BLANDA</t>
  </si>
  <si>
    <t>CAJA X 50</t>
  </si>
  <si>
    <t xml:space="preserve">PARACETAMOL </t>
  </si>
  <si>
    <t>02186</t>
  </si>
  <si>
    <t>ANALGAN TRAM 37.5 MG / 325 MG COMPRIMIDOS</t>
  </si>
  <si>
    <t>CAJA X 20</t>
  </si>
  <si>
    <t>PARACETAMOL+TRAMADOL</t>
  </si>
  <si>
    <t>02370</t>
  </si>
  <si>
    <t>BLANDURIL 200MG COMPRIMIDOS</t>
  </si>
  <si>
    <t>FLAVOXATO 200 MG</t>
  </si>
  <si>
    <t>90114</t>
  </si>
  <si>
    <t>CABERTRIX 0.50MG COMPRIMIDOS</t>
  </si>
  <si>
    <t>CAJA x 2</t>
  </si>
  <si>
    <t>CABERGOLINA</t>
  </si>
  <si>
    <t>01429</t>
  </si>
  <si>
    <t>DOLGENAL 10MG RAPID COMPRIMIDOS</t>
  </si>
  <si>
    <t>CAJA x 10</t>
  </si>
  <si>
    <t>KETOROLACO</t>
  </si>
  <si>
    <t>34001</t>
  </si>
  <si>
    <t>DOLGENAL 10MG COMPRIMIDOS</t>
  </si>
  <si>
    <t>CAJA X 10</t>
  </si>
  <si>
    <t>KETOROLACO TROMETAMINA</t>
  </si>
  <si>
    <t>34050</t>
  </si>
  <si>
    <t>DOLGENAL 20MG COMPRIMIDOS</t>
  </si>
  <si>
    <t>8+1</t>
  </si>
  <si>
    <t>34002</t>
  </si>
  <si>
    <t>DOLGENAL 30MG COMPR SUBLINGUAL</t>
  </si>
  <si>
    <t>CAJA x 8</t>
  </si>
  <si>
    <t>6+1 10+2</t>
  </si>
  <si>
    <t>02639</t>
  </si>
  <si>
    <t>ETEC 1000MG CAP BLANDAS</t>
  </si>
  <si>
    <t>CAJA X 30</t>
  </si>
  <si>
    <t>VITAMINA E</t>
  </si>
  <si>
    <t>06022</t>
  </si>
  <si>
    <t>GLANIQUE 1.5MG COMPRIMIDOS</t>
  </si>
  <si>
    <t>CAJA x 1</t>
  </si>
  <si>
    <t>LEVONOGESTREL</t>
  </si>
  <si>
    <t>3+1  5+3  10+7</t>
  </si>
  <si>
    <t>02550</t>
  </si>
  <si>
    <t>GESLUTIN PNM 100MG CAPSULAS BLANDAS</t>
  </si>
  <si>
    <t>PROGESTERONA</t>
  </si>
  <si>
    <t>34053</t>
  </si>
  <si>
    <t>GESLUTIN PNM 200MG CAPSULAS BLANDAS</t>
  </si>
  <si>
    <t>02621</t>
  </si>
  <si>
    <t>METOTREXATO 2.5MG</t>
  </si>
  <si>
    <t>CAJA X100</t>
  </si>
  <si>
    <t>METOTREXATO</t>
  </si>
  <si>
    <t>34054</t>
  </si>
  <si>
    <t xml:space="preserve">MUTUM CR 10MG COMPRIMIDO  </t>
  </si>
  <si>
    <t xml:space="preserve"> OXIBUTININA CLORHIDRATO</t>
  </si>
  <si>
    <t>091160</t>
  </si>
  <si>
    <t>NABILA 5MG COMPRIMIDO</t>
  </si>
  <si>
    <t>CAJA X 28</t>
  </si>
  <si>
    <t>NEBIVOLOL</t>
  </si>
  <si>
    <t>26054</t>
  </si>
  <si>
    <t>OXA 15MG COMPRIMIDOS</t>
  </si>
  <si>
    <t>MELOXICAM</t>
  </si>
  <si>
    <t>02667</t>
  </si>
  <si>
    <t>TAMSULON 0.4MG</t>
  </si>
  <si>
    <t>TAMSULON</t>
  </si>
  <si>
    <t>TAMSULON DUO 0.5/0.4MG CÁPSULA</t>
  </si>
  <si>
    <t>CAJA x30</t>
  </si>
  <si>
    <t>DUDASTERIDA + TAMSULON</t>
  </si>
  <si>
    <t>TAVOR 150 MG  CAPSULAS</t>
  </si>
  <si>
    <t xml:space="preserve">CAJA X 4 </t>
  </si>
  <si>
    <t>FLUCONAZOL</t>
  </si>
  <si>
    <t>02861</t>
  </si>
  <si>
    <t>VASOACTIN 30MG</t>
  </si>
  <si>
    <t>CAJA X30</t>
  </si>
  <si>
    <t>NIMODIPINO</t>
  </si>
  <si>
    <t>02176</t>
  </si>
  <si>
    <t>VASOACTIN 40MG/ML GOTAS</t>
  </si>
  <si>
    <t>15ML</t>
  </si>
  <si>
    <t>02489</t>
  </si>
  <si>
    <t>VASOACTIN PLUS 30MG/100MG COMPRIMIDOS</t>
  </si>
  <si>
    <t>NIMODIPINO+CITICOLINA</t>
  </si>
  <si>
    <t xml:space="preserve"> TECNOFARMA -  INYECTABLES </t>
  </si>
  <si>
    <t>06001</t>
  </si>
  <si>
    <t>DOLGENAL 30MG AMPOLLAS</t>
  </si>
  <si>
    <t>CAJA x 3</t>
  </si>
  <si>
    <t>12+1</t>
  </si>
  <si>
    <t>26052</t>
  </si>
  <si>
    <t>DOLGENAL 60MG AMPOLLAS</t>
  </si>
  <si>
    <t>26055</t>
  </si>
  <si>
    <t>OXA 15MG AMPOLLAS</t>
  </si>
  <si>
    <t xml:space="preserve">MELOXICAM </t>
  </si>
  <si>
    <t>GENOMMA LAB.</t>
  </si>
  <si>
    <t>20375</t>
  </si>
  <si>
    <t>RANLAT  800 MG COMPRIMIDOS RECUBIERTOS</t>
  </si>
  <si>
    <t>CAJA x 60</t>
  </si>
  <si>
    <t xml:space="preserve">SEVELAMERO CARBONATO </t>
  </si>
  <si>
    <t>49112</t>
  </si>
  <si>
    <t>LOMECAN V 200MG ÓVULO</t>
  </si>
  <si>
    <t>CAJA X 3</t>
  </si>
  <si>
    <t>CLOTRIMAZOL</t>
  </si>
  <si>
    <t>49116</t>
  </si>
  <si>
    <t>LOMECAN V 2% CREMA VAGINAL</t>
  </si>
  <si>
    <t>20G</t>
  </si>
  <si>
    <t>02090</t>
  </si>
  <si>
    <t>UNESIA 1% CREMA</t>
  </si>
  <si>
    <t>BIFONAZOL</t>
  </si>
  <si>
    <t>53407</t>
  </si>
  <si>
    <t xml:space="preserve">TUKOL H HELIX </t>
  </si>
  <si>
    <t>FCO 120ML</t>
  </si>
  <si>
    <t xml:space="preserve"> DEXTROMETORFANO + GUAIFENESINA</t>
  </si>
  <si>
    <t>9675</t>
  </si>
  <si>
    <t>TUKOL-D EXP JARABE</t>
  </si>
  <si>
    <t>125ML</t>
  </si>
  <si>
    <t>DEXTROMETORFANO + GUAIFENESINA</t>
  </si>
  <si>
    <t>53408</t>
  </si>
  <si>
    <t>X-RAY DOL 250 / 220 /65 MG  CAPSULAS</t>
  </si>
  <si>
    <t>CAJA X 12</t>
  </si>
  <si>
    <t>ACETAMINOFEN+NAPROXENO+ CAFEINA</t>
  </si>
  <si>
    <t>20972</t>
  </si>
  <si>
    <t>X RAY DOL 250 / 220 / 65 MG CAPSULAS</t>
  </si>
  <si>
    <t>CAJA X 48</t>
  </si>
  <si>
    <t>9682</t>
  </si>
  <si>
    <t>X RAY 450 / 30 / 10 MG CAPSULAS</t>
  </si>
  <si>
    <t>CAJA X 40</t>
  </si>
  <si>
    <t xml:space="preserve">GLUCOSAMINA + VITAMINA C CONDROITINA + </t>
  </si>
  <si>
    <t>PRODUCTO CON IVA (**)</t>
  </si>
  <si>
    <t>NIKZON TABLETA MASTICABLE</t>
  </si>
  <si>
    <t>CAJA X 90</t>
  </si>
  <si>
    <t>TRATAMIENTO HEMORROIDES</t>
  </si>
  <si>
    <t>QG5  166 /1.5 mg TABLETAS</t>
  </si>
  <si>
    <t>ALIVIO DE LA COLITIS</t>
  </si>
  <si>
    <t>IVA</t>
  </si>
  <si>
    <t>02582</t>
  </si>
  <si>
    <t>ASEPXIA CAPSULAS ANTI ACNE</t>
  </si>
  <si>
    <t>CAJAX30</t>
  </si>
  <si>
    <t xml:space="preserve">ACIDO SALICILICO DIOXIDO </t>
  </si>
  <si>
    <t>02606</t>
  </si>
  <si>
    <t>ASEPXIA JABON AZUFRE</t>
  </si>
  <si>
    <t>100GR</t>
  </si>
  <si>
    <t>EXFOLIANTE</t>
  </si>
  <si>
    <t>02599</t>
  </si>
  <si>
    <t>ASEPXIA JABON EXFOLIANTE</t>
  </si>
  <si>
    <t>02611</t>
  </si>
  <si>
    <t>ASEPXIA JABON HERBAL</t>
  </si>
  <si>
    <t>02605</t>
  </si>
  <si>
    <t>ASEPXIA JABON NEUTRO</t>
  </si>
  <si>
    <t>02781</t>
  </si>
  <si>
    <t>CICATRICURE ANTI-ARRUGAS CREMA</t>
  </si>
  <si>
    <t>60GR</t>
  </si>
  <si>
    <t>REGENEX IV COMPLEX</t>
  </si>
  <si>
    <t>02746</t>
  </si>
  <si>
    <t>CICATRICURE GEL</t>
  </si>
  <si>
    <t>30GR</t>
  </si>
  <si>
    <t>DALAY TABLETA</t>
  </si>
  <si>
    <t>VALERIANA, EXT MELISSA, PASSIFLORA</t>
  </si>
  <si>
    <t>LOMECAN V CREMA VAGINAL</t>
  </si>
  <si>
    <t>20GR</t>
  </si>
  <si>
    <t>02212</t>
  </si>
  <si>
    <t>CAJA x 90</t>
  </si>
  <si>
    <t>ESTRACTO STAND+LACTOBAC</t>
  </si>
  <si>
    <t>UNESIA UNGÜENTO</t>
  </si>
  <si>
    <t>20 GR</t>
  </si>
  <si>
    <t>TRATAMIENTO HONGOS PIES</t>
  </si>
  <si>
    <t>MEDICASP1%  SHAMPOO</t>
  </si>
  <si>
    <t>130ML</t>
  </si>
  <si>
    <t>KETOCONAZOL</t>
  </si>
  <si>
    <t>QUITO, 25 DE NOVIEMBRE  DEL 2024</t>
  </si>
  <si>
    <t>LABORATORIO</t>
  </si>
  <si>
    <t>TECNOFARMA</t>
  </si>
  <si>
    <t>TECNOFARMA - INTECTABLES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</si>
</sst>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\ _€_-;\-* #,##0.00\ _€_-;_-* &quot;-&quot;??\ _€_-;_-@_-"/>
    <numFmt numFmtId="165" formatCode="_(&quot;$&quot;\ * #,##0.00_);_(&quot;$&quot;\ * \(#,##0.00\);_(&quot;$&quot;\ * &quot;-&quot;??_);_(@_)"/>
    <numFmt numFmtId="166" formatCode="0.000"/>
    <numFmt numFmtId="167" formatCode="#,##0.000_);\(#,##0.000\)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2"/>
      <color rgb="FFFF0000"/>
      <name val="Arial MT"/>
      <charset val="134"/>
    </font>
    <font>
      <b/>
      <sz val="10"/>
      <color rgb="FF003399"/>
      <name val="Arial MT"/>
      <charset val="134"/>
    </font>
    <font>
      <b/>
      <sz val="10"/>
      <color rgb="FF00339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 MT"/>
      <charset val="134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0"/>
      <color rgb="FF003399"/>
      <name val="Calibri"/>
      <family val="2"/>
      <scheme val="minor"/>
    </font>
    <font>
      <b/>
      <u/>
      <sz val="9"/>
      <color rgb="FF00339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0">
    <xf numFmtId="0" fontId="0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0" fontId="4" fillId="0" borderId="0" xfId="0" applyFont="1"/>
    <xf numFmtId="49" fontId="6" fillId="2" borderId="1" xfId="6" applyNumberFormat="1" applyFont="1" applyFill="1" applyBorder="1" applyAlignment="1">
      <alignment vertical="top"/>
    </xf>
    <xf numFmtId="0" fontId="7" fillId="2" borderId="1" xfId="6" applyFont="1" applyFill="1" applyBorder="1" applyAlignment="1">
      <alignment horizontal="center" vertical="top"/>
    </xf>
    <xf numFmtId="0" fontId="7" fillId="2" borderId="1" xfId="6" applyFont="1" applyFill="1" applyBorder="1" applyAlignment="1">
      <alignment horizontal="left" vertical="top"/>
    </xf>
    <xf numFmtId="9" fontId="6" fillId="0" borderId="0" xfId="6" applyNumberFormat="1" applyFont="1" applyAlignment="1">
      <alignment horizontal="center" vertical="justify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39" fontId="8" fillId="0" borderId="1" xfId="0" applyNumberFormat="1" applyFont="1" applyBorder="1" applyAlignment="1">
      <alignment horizontal="center"/>
    </xf>
    <xf numFmtId="9" fontId="9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164" fontId="9" fillId="0" borderId="1" xfId="1" applyFont="1" applyFill="1" applyBorder="1" applyAlignment="1" applyProtection="1">
      <alignment horizontal="center"/>
    </xf>
    <xf numFmtId="39" fontId="9" fillId="0" borderId="1" xfId="0" applyNumberFormat="1" applyFont="1" applyBorder="1" applyAlignment="1">
      <alignment horizontal="center"/>
    </xf>
    <xf numFmtId="9" fontId="9" fillId="2" borderId="1" xfId="0" applyNumberFormat="1" applyFont="1" applyFill="1" applyBorder="1" applyAlignment="1">
      <alignment horizontal="center"/>
    </xf>
    <xf numFmtId="2" fontId="9" fillId="0" borderId="1" xfId="1" applyNumberFormat="1" applyFont="1" applyFill="1" applyBorder="1" applyAlignment="1" applyProtection="1">
      <alignment horizontal="center"/>
    </xf>
    <xf numFmtId="0" fontId="10" fillId="0" borderId="0" xfId="0" applyFont="1" applyAlignment="1">
      <alignment horizontal="center"/>
    </xf>
    <xf numFmtId="0" fontId="8" fillId="0" borderId="1" xfId="0" applyFont="1" applyBorder="1"/>
    <xf numFmtId="2" fontId="8" fillId="0" borderId="1" xfId="1" applyNumberFormat="1" applyFont="1" applyFill="1" applyBorder="1" applyAlignment="1" applyProtection="1">
      <alignment horizontal="center"/>
    </xf>
    <xf numFmtId="9" fontId="8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2" fontId="9" fillId="0" borderId="0" xfId="1" applyNumberFormat="1" applyFont="1" applyFill="1" applyBorder="1" applyAlignment="1" applyProtection="1">
      <alignment horizontal="center"/>
    </xf>
    <xf numFmtId="39" fontId="9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5" fillId="0" borderId="0" xfId="6" applyFont="1" applyAlignment="1">
      <alignment vertical="center" wrapText="1"/>
    </xf>
    <xf numFmtId="39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2" fillId="0" borderId="0" xfId="0" applyFont="1"/>
    <xf numFmtId="49" fontId="16" fillId="0" borderId="0" xfId="6" applyNumberFormat="1" applyFont="1" applyAlignment="1">
      <alignment horizontal="center"/>
    </xf>
    <xf numFmtId="0" fontId="17" fillId="0" borderId="0" xfId="6" applyFont="1" applyAlignment="1">
      <alignment horizontal="center"/>
    </xf>
    <xf numFmtId="0" fontId="18" fillId="0" borderId="0" xfId="6" applyFont="1"/>
    <xf numFmtId="0" fontId="19" fillId="0" borderId="0" xfId="6" applyFont="1" applyAlignment="1">
      <alignment vertical="center"/>
    </xf>
    <xf numFmtId="49" fontId="20" fillId="2" borderId="1" xfId="6" applyNumberFormat="1" applyFont="1" applyFill="1" applyBorder="1" applyAlignment="1">
      <alignment vertical="center"/>
    </xf>
    <xf numFmtId="0" fontId="20" fillId="2" borderId="1" xfId="6" applyFont="1" applyFill="1" applyBorder="1" applyAlignment="1">
      <alignment horizontal="center" vertical="center"/>
    </xf>
    <xf numFmtId="0" fontId="20" fillId="2" borderId="1" xfId="6" applyFont="1" applyFill="1" applyBorder="1" applyAlignment="1">
      <alignment horizontal="left" vertical="center"/>
    </xf>
    <xf numFmtId="9" fontId="21" fillId="2" borderId="1" xfId="6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39" fontId="22" fillId="0" borderId="1" xfId="0" applyNumberFormat="1" applyFont="1" applyBorder="1" applyAlignment="1">
      <alignment horizontal="center"/>
    </xf>
    <xf numFmtId="9" fontId="22" fillId="0" borderId="1" xfId="0" applyNumberFormat="1" applyFont="1" applyBorder="1" applyAlignment="1">
      <alignment horizontal="center"/>
    </xf>
    <xf numFmtId="0" fontId="23" fillId="0" borderId="0" xfId="0" applyFont="1"/>
    <xf numFmtId="49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left"/>
    </xf>
    <xf numFmtId="0" fontId="22" fillId="0" borderId="3" xfId="0" applyFont="1" applyBorder="1" applyAlignment="1">
      <alignment horizontal="center"/>
    </xf>
    <xf numFmtId="39" fontId="22" fillId="0" borderId="3" xfId="0" applyNumberFormat="1" applyFont="1" applyBorder="1" applyAlignment="1">
      <alignment horizontal="center"/>
    </xf>
    <xf numFmtId="9" fontId="22" fillId="0" borderId="3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9" fontId="22" fillId="0" borderId="4" xfId="0" applyNumberFormat="1" applyFont="1" applyBorder="1" applyAlignment="1">
      <alignment horizontal="center"/>
    </xf>
    <xf numFmtId="0" fontId="24" fillId="0" borderId="0" xfId="0" applyFont="1"/>
    <xf numFmtId="49" fontId="22" fillId="0" borderId="5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22" fillId="0" borderId="5" xfId="0" applyFont="1" applyBorder="1" applyAlignment="1">
      <alignment horizontal="center"/>
    </xf>
    <xf numFmtId="39" fontId="22" fillId="0" borderId="5" xfId="0" applyNumberFormat="1" applyFont="1" applyBorder="1" applyAlignment="1">
      <alignment horizontal="center"/>
    </xf>
    <xf numFmtId="9" fontId="22" fillId="0" borderId="5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9" fontId="25" fillId="0" borderId="1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2" fontId="22" fillId="0" borderId="3" xfId="0" applyNumberFormat="1" applyFont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39" fontId="26" fillId="0" borderId="0" xfId="0" applyNumberFormat="1" applyFont="1" applyAlignment="1">
      <alignment horizontal="center"/>
    </xf>
    <xf numFmtId="9" fontId="26" fillId="0" borderId="0" xfId="0" applyNumberFormat="1" applyFont="1" applyAlignment="1">
      <alignment horizontal="center"/>
    </xf>
    <xf numFmtId="49" fontId="20" fillId="2" borderId="1" xfId="6" applyNumberFormat="1" applyFont="1" applyFill="1" applyBorder="1" applyAlignment="1">
      <alignment vertical="top"/>
    </xf>
    <xf numFmtId="0" fontId="20" fillId="2" borderId="1" xfId="6" applyFont="1" applyFill="1" applyBorder="1" applyAlignment="1">
      <alignment horizontal="center" vertical="top"/>
    </xf>
    <xf numFmtId="0" fontId="20" fillId="2" borderId="1" xfId="6" applyFont="1" applyFill="1" applyBorder="1" applyAlignment="1">
      <alignment horizontal="left" vertical="top"/>
    </xf>
    <xf numFmtId="0" fontId="20" fillId="2" borderId="2" xfId="6" applyFont="1" applyFill="1" applyBorder="1" applyAlignment="1">
      <alignment horizontal="center" vertical="top"/>
    </xf>
    <xf numFmtId="49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/>
    </xf>
    <xf numFmtId="39" fontId="22" fillId="0" borderId="1" xfId="0" applyNumberFormat="1" applyFont="1" applyBorder="1" applyAlignment="1">
      <alignment horizontal="center" vertical="top"/>
    </xf>
    <xf numFmtId="0" fontId="22" fillId="0" borderId="3" xfId="0" applyFont="1" applyBorder="1" applyAlignment="1">
      <alignment horizontal="center" vertical="top"/>
    </xf>
    <xf numFmtId="9" fontId="22" fillId="0" borderId="3" xfId="0" applyNumberFormat="1" applyFont="1" applyBorder="1" applyAlignment="1">
      <alignment horizontal="center" vertical="top"/>
    </xf>
    <xf numFmtId="0" fontId="23" fillId="3" borderId="0" xfId="0" applyFont="1" applyFill="1" applyAlignment="1">
      <alignment vertical="top"/>
    </xf>
    <xf numFmtId="39" fontId="22" fillId="0" borderId="2" xfId="0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20" fillId="0" borderId="4" xfId="6" applyFont="1" applyBorder="1" applyAlignment="1">
      <alignment horizontal="center" vertical="center"/>
    </xf>
    <xf numFmtId="0" fontId="22" fillId="0" borderId="3" xfId="0" applyFont="1" applyBorder="1" applyAlignment="1">
      <alignment vertical="top" wrapText="1"/>
    </xf>
    <xf numFmtId="2" fontId="22" fillId="0" borderId="6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top" wrapText="1"/>
    </xf>
    <xf numFmtId="2" fontId="22" fillId="0" borderId="1" xfId="0" applyNumberFormat="1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7" applyFont="1" applyAlignment="1">
      <alignment horizontal="left"/>
    </xf>
    <xf numFmtId="0" fontId="2" fillId="0" borderId="0" xfId="0" applyFont="1" applyAlignment="1">
      <alignment horizontal="center"/>
    </xf>
    <xf numFmtId="0" fontId="22" fillId="0" borderId="1" xfId="0" applyFont="1" applyBorder="1"/>
    <xf numFmtId="2" fontId="22" fillId="0" borderId="1" xfId="1" applyNumberFormat="1" applyFont="1" applyFill="1" applyBorder="1" applyAlignment="1" applyProtection="1">
      <alignment horizontal="center"/>
    </xf>
    <xf numFmtId="49" fontId="26" fillId="0" borderId="0" xfId="0" applyNumberFormat="1" applyFont="1" applyAlignment="1">
      <alignment horizontal="center"/>
    </xf>
    <xf numFmtId="0" fontId="29" fillId="0" borderId="0" xfId="0" applyFont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14" fillId="0" borderId="0" xfId="0" applyFont="1"/>
    <xf numFmtId="0" fontId="22" fillId="0" borderId="0" xfId="0" applyFont="1" applyAlignment="1">
      <alignment horizontal="center"/>
    </xf>
    <xf numFmtId="2" fontId="26" fillId="0" borderId="0" xfId="0" applyNumberFormat="1" applyFont="1" applyAlignment="1">
      <alignment horizontal="center"/>
    </xf>
    <xf numFmtId="9" fontId="26" fillId="0" borderId="0" xfId="0" applyNumberFormat="1" applyFont="1" applyAlignment="1">
      <alignment horizontal="center" wrapText="1"/>
    </xf>
    <xf numFmtId="0" fontId="31" fillId="0" borderId="0" xfId="0" applyFont="1" applyAlignment="1">
      <alignment horizontal="left"/>
    </xf>
    <xf numFmtId="166" fontId="31" fillId="0" borderId="0" xfId="0" applyNumberFormat="1" applyFont="1" applyAlignment="1">
      <alignment horizontal="center"/>
    </xf>
    <xf numFmtId="167" fontId="31" fillId="0" borderId="0" xfId="0" applyNumberFormat="1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15" fillId="0" borderId="0" xfId="6" applyFont="1" applyAlignment="1">
      <alignment horizontal="center"/>
    </xf>
    <xf numFmtId="0" fontId="19" fillId="0" borderId="0" xfId="6" applyFont="1" applyAlignment="1">
      <alignment vertical="center"/>
    </xf>
    <xf numFmtId="0" fontId="19" fillId="0" borderId="0" xfId="6" applyFont="1" applyAlignment="1">
      <alignment horizontal="left" vertical="center" wrapText="1"/>
    </xf>
    <xf numFmtId="0" fontId="5" fillId="0" borderId="0" xfId="6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vertical="top"/>
    </xf>
  </cellXfs>
  <cellStyles count="10">
    <cellStyle name="Millares 2" xfId="1" xr:uid="{00000000-0005-0000-0000-000000000000}"/>
    <cellStyle name="Millares 3" xfId="2" xr:uid="{00000000-0005-0000-0000-000001000000}"/>
    <cellStyle name="Moneda 2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6" xfId="7" xr:uid="{00000000-0005-0000-0000-000007000000}"/>
    <cellStyle name="Porcentaje 2" xfId="8" xr:uid="{00000000-0005-0000-0000-000008000000}"/>
    <cellStyle name="Porcentaje 3" xfId="9" xr:uid="{00000000-0005-0000-0000-000009000000}"/>
  </cellStyles>
  <dxfs count="0"/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249620</xdr:colOff>
      <xdr:row>0</xdr:row>
      <xdr:rowOff>124810</xdr:rowOff>
    </xdr:from>
    <xdr:to>
      <xdr:col>1</xdr:col>
      <xdr:colOff>413844</xdr:colOff>
      <xdr:row>3</xdr:row>
      <xdr:rowOff>72554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9555" y="124460"/>
          <a:ext cx="630555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9"/>
  <sheetViews>
    <sheetView tabSelected="1" topLeftCell="A47" zoomScale="115" zoomScaleNormal="115" workbookViewId="0">
      <selection activeCell="K40" sqref="K40:K48"/>
    </sheetView>
  </sheetViews>
  <sheetFormatPr baseColWidth="10" defaultColWidth="11" defaultRowHeight="15"/>
  <cols>
    <col min="1" max="1" width="7" style="37" customWidth="1"/>
    <col min="2" max="2" width="36" style="37" customWidth="1"/>
    <col min="3" max="3" width="9.5703125" style="37" customWidth="1"/>
    <col min="4" max="4" width="29" style="37" customWidth="1"/>
    <col min="5" max="5" width="9" style="37" customWidth="1"/>
    <col min="6" max="6" width="7.28515625" style="37" customWidth="1"/>
    <col min="7" max="7" width="12.5703125" style="37" customWidth="1"/>
    <col min="8" max="8" width="7.5703125" style="37" customWidth="1"/>
    <col min="9" max="9" width="11" style="37"/>
    <col min="10" max="10" width="15.85546875" style="37" customWidth="1"/>
    <col min="11" max="16384" width="11" style="37"/>
  </cols>
  <sheetData>
    <row r="2" spans="1:11" ht="21">
      <c r="A2" s="119" t="s">
        <v>0</v>
      </c>
      <c r="B2" s="119"/>
      <c r="C2" s="119"/>
      <c r="D2" s="119"/>
      <c r="E2" s="119"/>
      <c r="F2" s="119"/>
      <c r="G2" s="119"/>
      <c r="H2" s="119"/>
    </row>
    <row r="4" spans="1:11" ht="18.75">
      <c r="A4" s="38"/>
      <c r="B4" s="39"/>
      <c r="C4" s="39"/>
      <c r="D4" s="39"/>
      <c r="E4" s="39"/>
      <c r="F4" s="39"/>
      <c r="G4" s="39"/>
      <c r="H4" s="40"/>
    </row>
    <row r="5" spans="1:11" ht="15.75">
      <c r="A5" s="120" t="s">
        <v>1</v>
      </c>
      <c r="B5" s="120"/>
      <c r="C5" s="120"/>
      <c r="D5" s="120"/>
      <c r="E5" s="120"/>
      <c r="F5" s="120"/>
      <c r="G5" s="120"/>
      <c r="H5" s="120"/>
    </row>
    <row r="6" spans="1:11" ht="15.75">
      <c r="A6" s="41"/>
      <c r="B6" s="41"/>
      <c r="C6" s="41"/>
      <c r="D6" s="41"/>
      <c r="E6" s="41"/>
      <c r="F6" s="41"/>
      <c r="G6" s="41"/>
      <c r="H6" s="41"/>
    </row>
    <row r="7" spans="1:11" s="46" customFormat="1" ht="24">
      <c r="A7" s="42" t="s">
        <v>2</v>
      </c>
      <c r="B7" s="43" t="s">
        <v>3</v>
      </c>
      <c r="C7" s="44" t="s">
        <v>4</v>
      </c>
      <c r="D7" s="43" t="s">
        <v>5</v>
      </c>
      <c r="E7" s="43" t="s">
        <v>6</v>
      </c>
      <c r="F7" s="43" t="s">
        <v>7</v>
      </c>
      <c r="G7" s="43" t="s">
        <v>8</v>
      </c>
      <c r="H7" s="45" t="s">
        <v>9</v>
      </c>
      <c r="K7" s="123" t="s">
        <v>178</v>
      </c>
    </row>
    <row r="8" spans="1:11" s="52" customFormat="1" ht="15.75" customHeight="1">
      <c r="A8" s="47" t="s">
        <v>10</v>
      </c>
      <c r="B8" s="48" t="s">
        <v>11</v>
      </c>
      <c r="C8" s="49" t="s">
        <v>12</v>
      </c>
      <c r="D8" s="48" t="s">
        <v>13</v>
      </c>
      <c r="E8" s="50">
        <v>7.33</v>
      </c>
      <c r="F8" s="50">
        <v>8.8000000000000007</v>
      </c>
      <c r="G8" s="49" t="s">
        <v>14</v>
      </c>
      <c r="H8" s="51">
        <v>0.1</v>
      </c>
      <c r="I8" s="52">
        <f>(H8/1)*100</f>
        <v>10</v>
      </c>
      <c r="J8" s="52" t="str">
        <f>IF(I8 = 0, "", _xlfn.CONCAT(TEXT(I8/100, "0%"), " ",$H$7))</f>
        <v>10% DESC + 2 UN</v>
      </c>
      <c r="K8" s="1" t="s">
        <v>179</v>
      </c>
    </row>
    <row r="9" spans="1:11" s="52" customFormat="1" ht="15.75" customHeight="1">
      <c r="A9" s="47" t="s">
        <v>15</v>
      </c>
      <c r="B9" s="48" t="s">
        <v>16</v>
      </c>
      <c r="C9" s="49" t="s">
        <v>17</v>
      </c>
      <c r="D9" s="48" t="s">
        <v>18</v>
      </c>
      <c r="E9" s="50">
        <v>12.5</v>
      </c>
      <c r="F9" s="50">
        <v>15</v>
      </c>
      <c r="G9" s="49" t="s">
        <v>14</v>
      </c>
      <c r="H9" s="51">
        <v>0.1</v>
      </c>
      <c r="I9" s="52">
        <f t="shared" ref="I9:I53" si="0">(H9/1)*100</f>
        <v>10</v>
      </c>
      <c r="J9" s="52" t="str">
        <f t="shared" ref="J9:J53" si="1">IF(I9 = 0, "", _xlfn.CONCAT(TEXT(I9/100, "0%"), " ",$H$7))</f>
        <v>10% DESC + 2 UN</v>
      </c>
      <c r="K9" s="1" t="s">
        <v>179</v>
      </c>
    </row>
    <row r="10" spans="1:11" s="52" customFormat="1" ht="15.75" customHeight="1">
      <c r="A10" s="47" t="s">
        <v>19</v>
      </c>
      <c r="B10" s="48" t="s">
        <v>20</v>
      </c>
      <c r="C10" s="49" t="s">
        <v>21</v>
      </c>
      <c r="D10" s="48" t="s">
        <v>22</v>
      </c>
      <c r="E10" s="50">
        <v>6.67</v>
      </c>
      <c r="F10" s="50">
        <v>8</v>
      </c>
      <c r="G10" s="49"/>
      <c r="H10" s="51"/>
      <c r="I10" s="52">
        <f t="shared" si="0"/>
        <v>0</v>
      </c>
      <c r="J10" s="52" t="str">
        <f t="shared" si="1"/>
        <v/>
      </c>
      <c r="K10" s="1" t="s">
        <v>179</v>
      </c>
    </row>
    <row r="11" spans="1:11" s="52" customFormat="1" ht="15.75" customHeight="1">
      <c r="A11" s="47" t="s">
        <v>23</v>
      </c>
      <c r="B11" s="48" t="s">
        <v>24</v>
      </c>
      <c r="C11" s="49" t="s">
        <v>12</v>
      </c>
      <c r="D11" s="48" t="s">
        <v>25</v>
      </c>
      <c r="E11" s="50">
        <v>15.1</v>
      </c>
      <c r="F11" s="50">
        <v>18.12</v>
      </c>
      <c r="G11" s="49"/>
      <c r="H11" s="51"/>
      <c r="I11" s="52">
        <f t="shared" si="0"/>
        <v>0</v>
      </c>
      <c r="J11" s="52" t="str">
        <f t="shared" si="1"/>
        <v/>
      </c>
      <c r="K11" s="1" t="s">
        <v>179</v>
      </c>
    </row>
    <row r="12" spans="1:11" s="52" customFormat="1" ht="15.75" customHeight="1">
      <c r="A12" s="47" t="s">
        <v>26</v>
      </c>
      <c r="B12" s="48" t="s">
        <v>27</v>
      </c>
      <c r="C12" s="49" t="s">
        <v>28</v>
      </c>
      <c r="D12" s="48" t="s">
        <v>29</v>
      </c>
      <c r="E12" s="50">
        <v>8.8699999999999992</v>
      </c>
      <c r="F12" s="50">
        <v>10.039999999999999</v>
      </c>
      <c r="G12" s="49"/>
      <c r="H12" s="51"/>
      <c r="I12" s="52">
        <f t="shared" si="0"/>
        <v>0</v>
      </c>
      <c r="J12" s="52" t="str">
        <f t="shared" si="1"/>
        <v/>
      </c>
      <c r="K12" s="1" t="s">
        <v>179</v>
      </c>
    </row>
    <row r="13" spans="1:11" s="52" customFormat="1" ht="15.75" customHeight="1">
      <c r="A13" s="47" t="s">
        <v>30</v>
      </c>
      <c r="B13" s="48" t="s">
        <v>31</v>
      </c>
      <c r="C13" s="49" t="s">
        <v>32</v>
      </c>
      <c r="D13" s="48" t="s">
        <v>33</v>
      </c>
      <c r="E13" s="50">
        <v>4.28</v>
      </c>
      <c r="F13" s="50">
        <v>5.14</v>
      </c>
      <c r="G13" s="49"/>
      <c r="H13" s="51"/>
      <c r="I13" s="52">
        <f t="shared" si="0"/>
        <v>0</v>
      </c>
      <c r="J13" s="52" t="str">
        <f t="shared" si="1"/>
        <v/>
      </c>
      <c r="K13" s="1" t="s">
        <v>179</v>
      </c>
    </row>
    <row r="14" spans="1:11" s="52" customFormat="1" ht="15.75" customHeight="1">
      <c r="A14" s="47" t="s">
        <v>34</v>
      </c>
      <c r="B14" s="48" t="s">
        <v>35</v>
      </c>
      <c r="C14" s="49" t="s">
        <v>36</v>
      </c>
      <c r="D14" s="48" t="s">
        <v>37</v>
      </c>
      <c r="E14" s="50">
        <v>3.75</v>
      </c>
      <c r="F14" s="50">
        <v>4.5</v>
      </c>
      <c r="G14" s="49"/>
      <c r="H14" s="51"/>
      <c r="I14" s="52">
        <f t="shared" si="0"/>
        <v>0</v>
      </c>
      <c r="J14" s="52" t="str">
        <f t="shared" si="1"/>
        <v/>
      </c>
      <c r="K14" s="1" t="s">
        <v>179</v>
      </c>
    </row>
    <row r="15" spans="1:11" s="52" customFormat="1" ht="15.75" customHeight="1">
      <c r="A15" s="47" t="s">
        <v>38</v>
      </c>
      <c r="B15" s="48" t="s">
        <v>39</v>
      </c>
      <c r="C15" s="49" t="s">
        <v>32</v>
      </c>
      <c r="D15" s="48" t="s">
        <v>33</v>
      </c>
      <c r="E15" s="50">
        <v>8.33</v>
      </c>
      <c r="F15" s="50">
        <v>10</v>
      </c>
      <c r="G15" s="49" t="s">
        <v>40</v>
      </c>
      <c r="H15" s="51">
        <v>0.06</v>
      </c>
      <c r="I15" s="52">
        <f t="shared" si="0"/>
        <v>6</v>
      </c>
      <c r="J15" s="52" t="str">
        <f t="shared" si="1"/>
        <v>6% DESC + 2 UN</v>
      </c>
      <c r="K15" s="1" t="s">
        <v>179</v>
      </c>
    </row>
    <row r="16" spans="1:11" s="52" customFormat="1" ht="15.75" customHeight="1">
      <c r="A16" s="47" t="s">
        <v>41</v>
      </c>
      <c r="B16" s="48" t="s">
        <v>42</v>
      </c>
      <c r="C16" s="49" t="s">
        <v>43</v>
      </c>
      <c r="D16" s="48" t="s">
        <v>33</v>
      </c>
      <c r="E16" s="50">
        <v>18.48</v>
      </c>
      <c r="F16" s="50">
        <v>22.18</v>
      </c>
      <c r="G16" s="49" t="s">
        <v>44</v>
      </c>
      <c r="H16" s="51">
        <v>0.08</v>
      </c>
      <c r="I16" s="52">
        <f t="shared" si="0"/>
        <v>8</v>
      </c>
      <c r="J16" s="52" t="str">
        <f t="shared" si="1"/>
        <v>8% DESC + 2 UN</v>
      </c>
      <c r="K16" s="1" t="s">
        <v>179</v>
      </c>
    </row>
    <row r="17" spans="1:11" s="52" customFormat="1" ht="15.75" customHeight="1">
      <c r="A17" s="47" t="s">
        <v>45</v>
      </c>
      <c r="B17" s="48" t="s">
        <v>46</v>
      </c>
      <c r="C17" s="49" t="s">
        <v>47</v>
      </c>
      <c r="D17" s="48" t="s">
        <v>48</v>
      </c>
      <c r="E17" s="50">
        <v>14.87</v>
      </c>
      <c r="F17" s="50">
        <v>20.52</v>
      </c>
      <c r="G17" s="49"/>
      <c r="H17" s="51"/>
      <c r="I17" s="52">
        <f t="shared" si="0"/>
        <v>0</v>
      </c>
      <c r="J17" s="52" t="str">
        <f t="shared" si="1"/>
        <v/>
      </c>
      <c r="K17" s="1" t="s">
        <v>179</v>
      </c>
    </row>
    <row r="18" spans="1:11" s="52" customFormat="1" ht="15.75" customHeight="1">
      <c r="A18" s="47" t="s">
        <v>49</v>
      </c>
      <c r="B18" s="48" t="s">
        <v>50</v>
      </c>
      <c r="C18" s="49" t="s">
        <v>51</v>
      </c>
      <c r="D18" s="48" t="s">
        <v>52</v>
      </c>
      <c r="E18" s="50">
        <v>6.62</v>
      </c>
      <c r="F18" s="50">
        <v>7.94</v>
      </c>
      <c r="G18" s="49" t="s">
        <v>53</v>
      </c>
      <c r="H18" s="51">
        <v>0.15</v>
      </c>
      <c r="I18" s="52">
        <f t="shared" si="0"/>
        <v>15</v>
      </c>
      <c r="J18" s="52" t="str">
        <f t="shared" si="1"/>
        <v>15% DESC + 2 UN</v>
      </c>
      <c r="K18" s="1" t="s">
        <v>179</v>
      </c>
    </row>
    <row r="19" spans="1:11" s="52" customFormat="1" ht="15.75" customHeight="1">
      <c r="A19" s="47" t="s">
        <v>54</v>
      </c>
      <c r="B19" s="48" t="s">
        <v>55</v>
      </c>
      <c r="C19" s="49" t="s">
        <v>21</v>
      </c>
      <c r="D19" s="48" t="s">
        <v>56</v>
      </c>
      <c r="E19" s="50">
        <v>8.67</v>
      </c>
      <c r="F19" s="50">
        <v>10.4</v>
      </c>
      <c r="G19" s="49"/>
      <c r="H19" s="51"/>
      <c r="I19" s="52">
        <f t="shared" si="0"/>
        <v>0</v>
      </c>
      <c r="J19" s="52" t="str">
        <f t="shared" si="1"/>
        <v/>
      </c>
      <c r="K19" s="1" t="s">
        <v>179</v>
      </c>
    </row>
    <row r="20" spans="1:11" s="52" customFormat="1" ht="15.75" customHeight="1">
      <c r="A20" s="47" t="s">
        <v>57</v>
      </c>
      <c r="B20" s="48" t="s">
        <v>58</v>
      </c>
      <c r="C20" s="49" t="s">
        <v>21</v>
      </c>
      <c r="D20" s="48" t="s">
        <v>56</v>
      </c>
      <c r="E20" s="50">
        <v>17</v>
      </c>
      <c r="F20" s="50">
        <v>20.399999999999999</v>
      </c>
      <c r="G20" s="49"/>
      <c r="H20" s="51"/>
      <c r="I20" s="52">
        <f t="shared" si="0"/>
        <v>0</v>
      </c>
      <c r="J20" s="52" t="str">
        <f t="shared" si="1"/>
        <v/>
      </c>
      <c r="K20" s="1" t="s">
        <v>179</v>
      </c>
    </row>
    <row r="21" spans="1:11" s="52" customFormat="1" ht="15.75" customHeight="1">
      <c r="A21" s="53" t="s">
        <v>59</v>
      </c>
      <c r="B21" s="54" t="s">
        <v>60</v>
      </c>
      <c r="C21" s="55" t="s">
        <v>61</v>
      </c>
      <c r="D21" s="54" t="s">
        <v>62</v>
      </c>
      <c r="E21" s="56">
        <v>14.17</v>
      </c>
      <c r="F21" s="56">
        <v>17</v>
      </c>
      <c r="G21" s="55"/>
      <c r="H21" s="57"/>
      <c r="I21" s="52">
        <f t="shared" si="0"/>
        <v>0</v>
      </c>
      <c r="J21" s="52" t="str">
        <f t="shared" si="1"/>
        <v/>
      </c>
      <c r="K21" s="1" t="s">
        <v>179</v>
      </c>
    </row>
    <row r="22" spans="1:11" s="63" customFormat="1" ht="15.75" customHeight="1">
      <c r="A22" s="58" t="s">
        <v>63</v>
      </c>
      <c r="B22" s="59" t="s">
        <v>64</v>
      </c>
      <c r="C22" s="60" t="s">
        <v>36</v>
      </c>
      <c r="D22" s="59" t="s">
        <v>65</v>
      </c>
      <c r="E22" s="61">
        <v>14.5</v>
      </c>
      <c r="F22" s="61">
        <v>17.399999999999999</v>
      </c>
      <c r="G22" s="60"/>
      <c r="H22" s="62"/>
      <c r="I22" s="52">
        <f t="shared" si="0"/>
        <v>0</v>
      </c>
      <c r="J22" s="52" t="str">
        <f t="shared" si="1"/>
        <v/>
      </c>
      <c r="K22" s="1" t="s">
        <v>179</v>
      </c>
    </row>
    <row r="23" spans="1:11" s="52" customFormat="1" ht="15.75" customHeight="1">
      <c r="A23" s="64" t="s">
        <v>66</v>
      </c>
      <c r="B23" s="65" t="s">
        <v>67</v>
      </c>
      <c r="C23" s="66" t="s">
        <v>68</v>
      </c>
      <c r="D23" s="65" t="s">
        <v>69</v>
      </c>
      <c r="E23" s="67">
        <v>15.4</v>
      </c>
      <c r="F23" s="67">
        <v>17</v>
      </c>
      <c r="G23" s="66"/>
      <c r="H23" s="68"/>
      <c r="I23" s="52">
        <f t="shared" si="0"/>
        <v>0</v>
      </c>
      <c r="J23" s="52" t="str">
        <f t="shared" si="1"/>
        <v/>
      </c>
      <c r="K23" s="1" t="s">
        <v>179</v>
      </c>
    </row>
    <row r="24" spans="1:11" s="52" customFormat="1" ht="15.75" customHeight="1">
      <c r="A24" s="47" t="s">
        <v>70</v>
      </c>
      <c r="B24" s="48" t="s">
        <v>71</v>
      </c>
      <c r="C24" s="49" t="s">
        <v>36</v>
      </c>
      <c r="D24" s="48" t="s">
        <v>72</v>
      </c>
      <c r="E24" s="50">
        <v>6.42</v>
      </c>
      <c r="F24" s="50">
        <v>7.75</v>
      </c>
      <c r="G24" s="49"/>
      <c r="H24" s="51"/>
      <c r="I24" s="52">
        <f t="shared" si="0"/>
        <v>0</v>
      </c>
      <c r="J24" s="52" t="str">
        <f t="shared" si="1"/>
        <v/>
      </c>
      <c r="K24" s="1" t="s">
        <v>179</v>
      </c>
    </row>
    <row r="25" spans="1:11" s="52" customFormat="1" ht="15.75" customHeight="1">
      <c r="A25" s="49" t="s">
        <v>73</v>
      </c>
      <c r="B25" s="48" t="s">
        <v>74</v>
      </c>
      <c r="C25" s="49" t="s">
        <v>32</v>
      </c>
      <c r="D25" s="48" t="s">
        <v>75</v>
      </c>
      <c r="E25" s="50">
        <v>8.36</v>
      </c>
      <c r="F25" s="50">
        <v>10.029999999999999</v>
      </c>
      <c r="G25" s="49"/>
      <c r="H25" s="51"/>
      <c r="I25" s="52">
        <f t="shared" si="0"/>
        <v>0</v>
      </c>
      <c r="J25" s="52" t="str">
        <f t="shared" si="1"/>
        <v/>
      </c>
      <c r="K25" s="1" t="s">
        <v>179</v>
      </c>
    </row>
    <row r="26" spans="1:11" s="52" customFormat="1" ht="15.75" customHeight="1">
      <c r="A26" s="49">
        <v>2690</v>
      </c>
      <c r="B26" s="48" t="s">
        <v>76</v>
      </c>
      <c r="C26" s="49" t="s">
        <v>77</v>
      </c>
      <c r="D26" s="48" t="s">
        <v>78</v>
      </c>
      <c r="E26" s="50">
        <v>35.700000000000003</v>
      </c>
      <c r="F26" s="50">
        <v>42</v>
      </c>
      <c r="G26" s="69"/>
      <c r="H26" s="70"/>
      <c r="I26" s="52">
        <f t="shared" si="0"/>
        <v>0</v>
      </c>
      <c r="J26" s="52" t="str">
        <f t="shared" si="1"/>
        <v/>
      </c>
      <c r="K26" s="1" t="s">
        <v>179</v>
      </c>
    </row>
    <row r="27" spans="1:11" s="52" customFormat="1" ht="15.75" customHeight="1">
      <c r="A27" s="49">
        <v>20274</v>
      </c>
      <c r="B27" s="48" t="s">
        <v>79</v>
      </c>
      <c r="C27" s="49" t="s">
        <v>80</v>
      </c>
      <c r="D27" s="48" t="s">
        <v>81</v>
      </c>
      <c r="E27" s="50">
        <v>3.8</v>
      </c>
      <c r="F27" s="50">
        <v>4.4000000000000004</v>
      </c>
      <c r="G27" s="69"/>
      <c r="H27" s="70"/>
      <c r="I27" s="52">
        <f t="shared" si="0"/>
        <v>0</v>
      </c>
      <c r="J27" s="52" t="str">
        <f t="shared" si="1"/>
        <v/>
      </c>
      <c r="K27" s="1" t="s">
        <v>179</v>
      </c>
    </row>
    <row r="28" spans="1:11" s="52" customFormat="1" ht="15.75" customHeight="1">
      <c r="A28" s="47" t="s">
        <v>82</v>
      </c>
      <c r="B28" s="48" t="s">
        <v>83</v>
      </c>
      <c r="C28" s="49" t="s">
        <v>84</v>
      </c>
      <c r="D28" s="48" t="s">
        <v>85</v>
      </c>
      <c r="E28" s="71">
        <v>10.5</v>
      </c>
      <c r="F28" s="71">
        <v>12.6</v>
      </c>
      <c r="G28" s="49"/>
      <c r="H28" s="51"/>
      <c r="I28" s="52">
        <f t="shared" si="0"/>
        <v>0</v>
      </c>
      <c r="J28" s="52" t="str">
        <f t="shared" si="1"/>
        <v/>
      </c>
      <c r="K28" s="1" t="s">
        <v>179</v>
      </c>
    </row>
    <row r="29" spans="1:11" s="52" customFormat="1" ht="15.75" customHeight="1">
      <c r="A29" s="47" t="s">
        <v>86</v>
      </c>
      <c r="B29" s="48" t="s">
        <v>87</v>
      </c>
      <c r="C29" s="49" t="s">
        <v>88</v>
      </c>
      <c r="D29" s="48" t="s">
        <v>85</v>
      </c>
      <c r="E29" s="71">
        <v>9.86</v>
      </c>
      <c r="F29" s="71">
        <v>11.83</v>
      </c>
      <c r="G29" s="49"/>
      <c r="H29" s="51"/>
      <c r="I29" s="52">
        <f t="shared" si="0"/>
        <v>0</v>
      </c>
      <c r="J29" s="52" t="str">
        <f t="shared" si="1"/>
        <v/>
      </c>
      <c r="K29" s="1" t="s">
        <v>179</v>
      </c>
    </row>
    <row r="30" spans="1:11" s="63" customFormat="1" ht="15.75" customHeight="1">
      <c r="A30" s="53" t="s">
        <v>89</v>
      </c>
      <c r="B30" s="54" t="s">
        <v>90</v>
      </c>
      <c r="C30" s="55" t="s">
        <v>47</v>
      </c>
      <c r="D30" s="54" t="s">
        <v>91</v>
      </c>
      <c r="E30" s="72">
        <v>18</v>
      </c>
      <c r="F30" s="72">
        <v>21.6</v>
      </c>
      <c r="G30" s="55"/>
      <c r="H30" s="57"/>
      <c r="I30" s="52">
        <f t="shared" si="0"/>
        <v>0</v>
      </c>
      <c r="J30" s="52" t="str">
        <f t="shared" si="1"/>
        <v/>
      </c>
      <c r="K30" s="1" t="s">
        <v>179</v>
      </c>
    </row>
    <row r="31" spans="1:11" s="52" customFormat="1" ht="15.75" customHeight="1">
      <c r="A31" s="73"/>
      <c r="B31" s="74"/>
      <c r="C31" s="75"/>
      <c r="D31" s="76"/>
      <c r="E31" s="77"/>
      <c r="F31" s="77"/>
      <c r="G31" s="75"/>
      <c r="H31" s="78"/>
      <c r="K31" s="1" t="s">
        <v>179</v>
      </c>
    </row>
    <row r="32" spans="1:11" s="52" customFormat="1" ht="15.75" customHeight="1">
      <c r="A32" s="120" t="s">
        <v>92</v>
      </c>
      <c r="B32" s="120"/>
      <c r="C32" s="120"/>
      <c r="D32" s="120"/>
      <c r="E32" s="120"/>
      <c r="F32" s="120"/>
      <c r="G32" s="120"/>
      <c r="H32" s="120"/>
      <c r="K32" s="1" t="s">
        <v>179</v>
      </c>
    </row>
    <row r="33" spans="1:11" ht="24">
      <c r="A33" s="79" t="s">
        <v>2</v>
      </c>
      <c r="B33" s="80" t="s">
        <v>3</v>
      </c>
      <c r="C33" s="81" t="s">
        <v>4</v>
      </c>
      <c r="D33" s="80" t="s">
        <v>5</v>
      </c>
      <c r="E33" s="80" t="s">
        <v>6</v>
      </c>
      <c r="F33" s="80" t="s">
        <v>7</v>
      </c>
      <c r="G33" s="43" t="s">
        <v>8</v>
      </c>
      <c r="H33" s="45" t="s">
        <v>9</v>
      </c>
      <c r="I33" s="52"/>
      <c r="J33" s="52"/>
      <c r="K33" s="1"/>
    </row>
    <row r="34" spans="1:11">
      <c r="A34" s="47" t="s">
        <v>93</v>
      </c>
      <c r="B34" s="48" t="s">
        <v>94</v>
      </c>
      <c r="C34" s="49" t="s">
        <v>95</v>
      </c>
      <c r="D34" s="48" t="s">
        <v>33</v>
      </c>
      <c r="E34" s="50">
        <v>5.75</v>
      </c>
      <c r="F34" s="50">
        <v>6.9</v>
      </c>
      <c r="G34" s="49" t="s">
        <v>96</v>
      </c>
      <c r="H34" s="51">
        <v>0.04</v>
      </c>
      <c r="I34" s="52">
        <f t="shared" si="0"/>
        <v>4</v>
      </c>
      <c r="J34" s="52" t="str">
        <f t="shared" si="1"/>
        <v>4% DESC + 2 UN</v>
      </c>
      <c r="K34" s="1" t="s">
        <v>180</v>
      </c>
    </row>
    <row r="35" spans="1:11">
      <c r="A35" s="47" t="s">
        <v>97</v>
      </c>
      <c r="B35" s="48" t="s">
        <v>98</v>
      </c>
      <c r="C35" s="49" t="s">
        <v>51</v>
      </c>
      <c r="D35" s="48" t="s">
        <v>33</v>
      </c>
      <c r="E35" s="50">
        <v>3.83</v>
      </c>
      <c r="F35" s="50">
        <v>4.5999999999999996</v>
      </c>
      <c r="G35" s="49" t="s">
        <v>96</v>
      </c>
      <c r="H35" s="51">
        <v>0.04</v>
      </c>
      <c r="I35" s="52">
        <f t="shared" si="0"/>
        <v>4</v>
      </c>
      <c r="J35" s="52" t="str">
        <f t="shared" si="1"/>
        <v>4% DESC + 2 UN</v>
      </c>
      <c r="K35" s="1" t="s">
        <v>180</v>
      </c>
    </row>
    <row r="36" spans="1:11" s="52" customFormat="1" ht="15.75" customHeight="1">
      <c r="A36" s="47" t="s">
        <v>99</v>
      </c>
      <c r="B36" s="48" t="s">
        <v>100</v>
      </c>
      <c r="C36" s="49" t="s">
        <v>95</v>
      </c>
      <c r="D36" s="48" t="s">
        <v>101</v>
      </c>
      <c r="E36" s="50">
        <v>7.98</v>
      </c>
      <c r="F36" s="50">
        <v>9.57</v>
      </c>
      <c r="G36" s="49"/>
      <c r="H36" s="51"/>
      <c r="I36" s="52">
        <f t="shared" si="0"/>
        <v>0</v>
      </c>
      <c r="J36" s="52" t="str">
        <f t="shared" si="1"/>
        <v/>
      </c>
      <c r="K36" s="1" t="s">
        <v>180</v>
      </c>
    </row>
    <row r="37" spans="1:11" s="52" customFormat="1" ht="15.75" customHeight="1">
      <c r="A37" s="73"/>
      <c r="B37" s="74"/>
      <c r="C37" s="75"/>
      <c r="D37" s="76"/>
      <c r="E37" s="77"/>
      <c r="F37" s="77"/>
      <c r="G37" s="75"/>
      <c r="H37" s="78"/>
    </row>
    <row r="38" spans="1:11" s="52" customFormat="1" ht="15.75" customHeight="1">
      <c r="A38" s="121" t="s">
        <v>102</v>
      </c>
      <c r="B38" s="121"/>
      <c r="C38" s="121"/>
      <c r="D38" s="121"/>
      <c r="E38" s="121"/>
      <c r="F38" s="121"/>
      <c r="G38" s="121"/>
      <c r="H38" s="121"/>
    </row>
    <row r="39" spans="1:11" s="52" customFormat="1" ht="20.25" customHeight="1">
      <c r="A39" s="79" t="s">
        <v>2</v>
      </c>
      <c r="B39" s="80" t="s">
        <v>3</v>
      </c>
      <c r="C39" s="81" t="s">
        <v>4</v>
      </c>
      <c r="D39" s="80" t="s">
        <v>5</v>
      </c>
      <c r="E39" s="80" t="s">
        <v>6</v>
      </c>
      <c r="F39" s="82" t="s">
        <v>7</v>
      </c>
      <c r="G39" s="43" t="s">
        <v>8</v>
      </c>
      <c r="H39" s="45" t="s">
        <v>9</v>
      </c>
      <c r="K39" s="1" t="s">
        <v>178</v>
      </c>
    </row>
    <row r="40" spans="1:11" s="89" customFormat="1" ht="16.5" customHeight="1">
      <c r="A40" s="83" t="s">
        <v>103</v>
      </c>
      <c r="B40" s="84" t="s">
        <v>104</v>
      </c>
      <c r="C40" s="85" t="s">
        <v>105</v>
      </c>
      <c r="D40" s="84" t="s">
        <v>106</v>
      </c>
      <c r="E40" s="86">
        <v>49</v>
      </c>
      <c r="F40" s="86">
        <v>58.8</v>
      </c>
      <c r="G40" s="87" t="s">
        <v>96</v>
      </c>
      <c r="H40" s="88">
        <v>0.04</v>
      </c>
      <c r="I40" s="52">
        <f t="shared" si="0"/>
        <v>4</v>
      </c>
      <c r="J40" s="52" t="str">
        <f t="shared" si="1"/>
        <v>4% DESC + 2 UN</v>
      </c>
      <c r="K40" s="124" t="s">
        <v>102</v>
      </c>
    </row>
    <row r="41" spans="1:11">
      <c r="A41" s="47" t="s">
        <v>107</v>
      </c>
      <c r="B41" s="48" t="s">
        <v>108</v>
      </c>
      <c r="C41" s="49" t="s">
        <v>109</v>
      </c>
      <c r="D41" s="48" t="s">
        <v>110</v>
      </c>
      <c r="E41" s="50">
        <v>5.76</v>
      </c>
      <c r="F41" s="90">
        <v>5.95</v>
      </c>
      <c r="G41" s="60"/>
      <c r="H41" s="62"/>
      <c r="I41" s="52">
        <f t="shared" si="0"/>
        <v>0</v>
      </c>
      <c r="J41" s="52" t="str">
        <f t="shared" si="1"/>
        <v/>
      </c>
      <c r="K41" s="124" t="s">
        <v>102</v>
      </c>
    </row>
    <row r="42" spans="1:11" ht="17.25" customHeight="1">
      <c r="A42" s="47" t="s">
        <v>111</v>
      </c>
      <c r="B42" s="48" t="s">
        <v>112</v>
      </c>
      <c r="C42" s="49" t="s">
        <v>113</v>
      </c>
      <c r="D42" s="48" t="s">
        <v>110</v>
      </c>
      <c r="E42" s="71">
        <v>5.84</v>
      </c>
      <c r="F42" s="91">
        <v>6.49</v>
      </c>
      <c r="G42" s="60"/>
      <c r="H42" s="92"/>
      <c r="I42" s="52">
        <f t="shared" si="0"/>
        <v>0</v>
      </c>
      <c r="J42" s="52" t="str">
        <f t="shared" si="1"/>
        <v/>
      </c>
      <c r="K42" s="124" t="s">
        <v>102</v>
      </c>
    </row>
    <row r="43" spans="1:11" ht="17.25" customHeight="1">
      <c r="A43" s="47" t="s">
        <v>114</v>
      </c>
      <c r="B43" s="48" t="s">
        <v>115</v>
      </c>
      <c r="C43" s="49" t="s">
        <v>113</v>
      </c>
      <c r="D43" s="48" t="s">
        <v>116</v>
      </c>
      <c r="E43" s="71">
        <v>6.64</v>
      </c>
      <c r="F43" s="91">
        <v>6.85</v>
      </c>
      <c r="G43" s="60" t="s">
        <v>96</v>
      </c>
      <c r="H43" s="62">
        <v>0.04</v>
      </c>
      <c r="I43" s="52">
        <f t="shared" si="0"/>
        <v>4</v>
      </c>
      <c r="J43" s="52" t="str">
        <f t="shared" si="1"/>
        <v>4% DESC + 2 UN</v>
      </c>
      <c r="K43" s="124" t="s">
        <v>102</v>
      </c>
    </row>
    <row r="44" spans="1:11" ht="17.25" customHeight="1">
      <c r="A44" s="47" t="s">
        <v>117</v>
      </c>
      <c r="B44" s="48" t="s">
        <v>118</v>
      </c>
      <c r="C44" s="49" t="s">
        <v>119</v>
      </c>
      <c r="D44" s="48" t="s">
        <v>120</v>
      </c>
      <c r="E44" s="71">
        <v>6.05</v>
      </c>
      <c r="F44" s="91">
        <v>7.11</v>
      </c>
      <c r="G44" s="60"/>
      <c r="H44" s="92"/>
      <c r="I44" s="52">
        <f t="shared" si="0"/>
        <v>0</v>
      </c>
      <c r="J44" s="52" t="str">
        <f t="shared" si="1"/>
        <v/>
      </c>
      <c r="K44" s="124" t="s">
        <v>102</v>
      </c>
    </row>
    <row r="45" spans="1:11" ht="17.25" customHeight="1">
      <c r="A45" s="47" t="s">
        <v>121</v>
      </c>
      <c r="B45" s="48" t="s">
        <v>122</v>
      </c>
      <c r="C45" s="49" t="s">
        <v>123</v>
      </c>
      <c r="D45" s="48" t="s">
        <v>124</v>
      </c>
      <c r="E45" s="71">
        <v>5.95</v>
      </c>
      <c r="F45" s="91">
        <v>7.07</v>
      </c>
      <c r="G45" s="60"/>
      <c r="H45" s="62"/>
      <c r="I45" s="52">
        <f t="shared" si="0"/>
        <v>0</v>
      </c>
      <c r="J45" s="52" t="str">
        <f t="shared" si="1"/>
        <v/>
      </c>
      <c r="K45" s="124" t="s">
        <v>102</v>
      </c>
    </row>
    <row r="46" spans="1:11" ht="24.75" customHeight="1">
      <c r="A46" s="53" t="s">
        <v>125</v>
      </c>
      <c r="B46" s="54" t="s">
        <v>126</v>
      </c>
      <c r="C46" s="55" t="s">
        <v>127</v>
      </c>
      <c r="D46" s="93" t="s">
        <v>128</v>
      </c>
      <c r="E46" s="72">
        <v>5.36</v>
      </c>
      <c r="F46" s="94">
        <v>6.3</v>
      </c>
      <c r="G46" s="60"/>
      <c r="H46" s="62"/>
      <c r="I46" s="52">
        <f t="shared" si="0"/>
        <v>0</v>
      </c>
      <c r="J46" s="52" t="str">
        <f t="shared" si="1"/>
        <v/>
      </c>
      <c r="K46" s="124" t="s">
        <v>102</v>
      </c>
    </row>
    <row r="47" spans="1:11" ht="25.5" customHeight="1">
      <c r="A47" s="95" t="s">
        <v>129</v>
      </c>
      <c r="B47" s="96" t="s">
        <v>130</v>
      </c>
      <c r="C47" s="97" t="s">
        <v>131</v>
      </c>
      <c r="D47" s="98" t="s">
        <v>128</v>
      </c>
      <c r="E47" s="99">
        <v>16.8</v>
      </c>
      <c r="F47" s="100">
        <v>20.16</v>
      </c>
      <c r="G47" s="60"/>
      <c r="H47" s="62"/>
      <c r="I47" s="52">
        <f t="shared" si="0"/>
        <v>0</v>
      </c>
      <c r="J47" s="52" t="str">
        <f t="shared" si="1"/>
        <v/>
      </c>
      <c r="K47" s="124" t="s">
        <v>102</v>
      </c>
    </row>
    <row r="48" spans="1:11" ht="25.5" customHeight="1">
      <c r="A48" s="95" t="s">
        <v>132</v>
      </c>
      <c r="B48" s="96" t="s">
        <v>133</v>
      </c>
      <c r="C48" s="97" t="s">
        <v>134</v>
      </c>
      <c r="D48" s="98" t="s">
        <v>135</v>
      </c>
      <c r="E48" s="99">
        <v>17.600000000000001</v>
      </c>
      <c r="F48" s="100">
        <v>21.99</v>
      </c>
      <c r="G48" s="60"/>
      <c r="H48" s="62"/>
      <c r="I48" s="52">
        <f t="shared" si="0"/>
        <v>0</v>
      </c>
      <c r="J48" s="52" t="str">
        <f t="shared" si="1"/>
        <v/>
      </c>
      <c r="K48" s="124" t="s">
        <v>102</v>
      </c>
    </row>
    <row r="49" spans="1:10">
      <c r="I49" s="52"/>
      <c r="J49" s="52"/>
    </row>
    <row r="50" spans="1:10" ht="15" customHeight="1">
      <c r="A50" s="101"/>
      <c r="B50" s="102" t="s">
        <v>136</v>
      </c>
      <c r="G50" s="103"/>
      <c r="H50" s="103"/>
      <c r="I50" s="52"/>
      <c r="J50" s="52"/>
    </row>
    <row r="51" spans="1:10" ht="24.75" customHeight="1">
      <c r="A51" s="79" t="s">
        <v>2</v>
      </c>
      <c r="B51" s="80" t="s">
        <v>3</v>
      </c>
      <c r="C51" s="81" t="s">
        <v>4</v>
      </c>
      <c r="D51" s="80" t="s">
        <v>5</v>
      </c>
      <c r="E51" s="80" t="s">
        <v>6</v>
      </c>
      <c r="F51" s="80" t="s">
        <v>7</v>
      </c>
      <c r="G51" s="43" t="s">
        <v>8</v>
      </c>
      <c r="H51" s="45" t="s">
        <v>9</v>
      </c>
      <c r="I51" s="52"/>
      <c r="J51" s="52"/>
    </row>
    <row r="52" spans="1:10">
      <c r="A52" s="49">
        <v>2212</v>
      </c>
      <c r="B52" s="104" t="s">
        <v>137</v>
      </c>
      <c r="C52" s="49" t="s">
        <v>138</v>
      </c>
      <c r="D52" s="48" t="s">
        <v>139</v>
      </c>
      <c r="E52" s="105">
        <v>22</v>
      </c>
      <c r="F52" s="50">
        <v>31.5</v>
      </c>
      <c r="G52" s="49" t="s">
        <v>96</v>
      </c>
      <c r="H52" s="51">
        <v>0.04</v>
      </c>
      <c r="I52" s="52">
        <f t="shared" si="0"/>
        <v>4</v>
      </c>
      <c r="J52" s="52" t="str">
        <f t="shared" si="1"/>
        <v>4% DESC + 2 UN</v>
      </c>
    </row>
    <row r="53" spans="1:10" ht="15" customHeight="1">
      <c r="A53" s="49">
        <v>9916</v>
      </c>
      <c r="B53" s="104" t="s">
        <v>140</v>
      </c>
      <c r="C53" s="49" t="s">
        <v>47</v>
      </c>
      <c r="D53" s="48" t="s">
        <v>141</v>
      </c>
      <c r="E53" s="105">
        <v>20.76</v>
      </c>
      <c r="F53" s="50">
        <v>25</v>
      </c>
      <c r="G53" s="49"/>
      <c r="H53" s="51"/>
      <c r="I53" s="52">
        <f t="shared" si="0"/>
        <v>0</v>
      </c>
      <c r="J53" s="52" t="str">
        <f t="shared" si="1"/>
        <v/>
      </c>
    </row>
    <row r="54" spans="1:10" ht="15.75">
      <c r="A54" s="106"/>
      <c r="B54" s="107"/>
      <c r="C54" s="75"/>
      <c r="D54" s="76"/>
      <c r="E54" s="77"/>
      <c r="F54" s="77"/>
      <c r="G54" s="108"/>
      <c r="H54" s="109"/>
    </row>
    <row r="55" spans="1:10">
      <c r="A55" s="106"/>
      <c r="B55" s="110" t="s">
        <v>177</v>
      </c>
      <c r="C55" s="75"/>
      <c r="D55" s="76"/>
      <c r="E55" s="77"/>
      <c r="F55" s="77"/>
      <c r="G55" s="78"/>
      <c r="H55" s="75"/>
    </row>
    <row r="56" spans="1:10">
      <c r="A56" s="111"/>
      <c r="C56" s="75"/>
      <c r="D56" s="112"/>
      <c r="E56" s="112"/>
      <c r="F56" s="113"/>
      <c r="G56" s="78"/>
      <c r="H56" s="75"/>
    </row>
    <row r="57" spans="1:10">
      <c r="C57" s="114"/>
      <c r="D57" s="114"/>
      <c r="E57" s="115"/>
      <c r="F57" s="116"/>
      <c r="H57" s="103"/>
    </row>
    <row r="58" spans="1:10">
      <c r="A58" s="111"/>
      <c r="B58" s="117"/>
      <c r="C58" s="114"/>
      <c r="D58" s="114"/>
      <c r="E58" s="115"/>
      <c r="F58" s="116"/>
      <c r="H58" s="103"/>
    </row>
    <row r="59" spans="1:10">
      <c r="G59" s="117"/>
      <c r="H59" s="118"/>
    </row>
  </sheetData>
  <sortState xmlns:xlrd2="http://schemas.microsoft.com/office/spreadsheetml/2017/richdata2" ref="A8:F30">
    <sortCondition ref="B8:B30"/>
  </sortState>
  <mergeCells count="4">
    <mergeCell ref="A2:H2"/>
    <mergeCell ref="A5:H5"/>
    <mergeCell ref="A32:H32"/>
    <mergeCell ref="A38:H38"/>
  </mergeCells>
  <pageMargins left="0.31496062992126" right="0.31496062992126" top="0.74803149606299202" bottom="0.74803149606299202" header="0.31496062992126" footer="0.31496062992126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H20" sqref="H20"/>
    </sheetView>
  </sheetViews>
  <sheetFormatPr baseColWidth="10" defaultColWidth="11" defaultRowHeight="15"/>
  <sheetData>
    <row r="1" spans="1:11" ht="27.75" customHeight="1">
      <c r="A1" s="122" t="s">
        <v>102</v>
      </c>
      <c r="B1" s="122"/>
      <c r="C1" s="122"/>
      <c r="D1" s="122"/>
      <c r="E1" s="122"/>
      <c r="F1" s="122"/>
      <c r="G1" s="122"/>
      <c r="H1" s="122"/>
      <c r="I1" s="33"/>
    </row>
    <row r="2" spans="1:11">
      <c r="A2" s="3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  <c r="G2" s="4" t="s">
        <v>142</v>
      </c>
      <c r="H2" s="6"/>
    </row>
    <row r="3" spans="1:11" s="1" customFormat="1" ht="15.75" customHeight="1">
      <c r="A3" s="7" t="s">
        <v>143</v>
      </c>
      <c r="B3" s="8" t="s">
        <v>144</v>
      </c>
      <c r="C3" s="9" t="s">
        <v>145</v>
      </c>
      <c r="D3" s="8" t="s">
        <v>146</v>
      </c>
      <c r="E3" s="10">
        <v>25.8</v>
      </c>
      <c r="F3" s="10">
        <v>37.200000000000003</v>
      </c>
      <c r="G3" s="11">
        <v>0.12</v>
      </c>
      <c r="H3" s="12"/>
      <c r="I3" s="34"/>
      <c r="J3" s="34"/>
      <c r="K3" s="35"/>
    </row>
    <row r="4" spans="1:11" s="1" customFormat="1" ht="15.75" customHeight="1">
      <c r="A4" s="7" t="s">
        <v>147</v>
      </c>
      <c r="B4" s="8" t="s">
        <v>148</v>
      </c>
      <c r="C4" s="9" t="s">
        <v>149</v>
      </c>
      <c r="D4" s="8" t="s">
        <v>150</v>
      </c>
      <c r="E4" s="13">
        <v>2.74</v>
      </c>
      <c r="F4" s="13">
        <v>3.12</v>
      </c>
      <c r="G4" s="11">
        <v>0.12</v>
      </c>
      <c r="H4" s="12"/>
      <c r="I4" s="36"/>
      <c r="J4" s="36"/>
      <c r="K4" s="35"/>
    </row>
    <row r="5" spans="1:11" s="1" customFormat="1" ht="15.75" customHeight="1">
      <c r="A5" s="7" t="s">
        <v>151</v>
      </c>
      <c r="B5" s="8" t="s">
        <v>152</v>
      </c>
      <c r="C5" s="9" t="s">
        <v>149</v>
      </c>
      <c r="D5" s="8" t="s">
        <v>150</v>
      </c>
      <c r="E5" s="13">
        <v>2.74</v>
      </c>
      <c r="F5" s="13">
        <v>3.12</v>
      </c>
      <c r="G5" s="11">
        <v>0.12</v>
      </c>
      <c r="H5" s="12"/>
      <c r="I5" s="36"/>
      <c r="J5" s="36"/>
      <c r="K5" s="35"/>
    </row>
    <row r="6" spans="1:11" s="1" customFormat="1" ht="15.75" customHeight="1">
      <c r="A6" s="7" t="s">
        <v>153</v>
      </c>
      <c r="B6" s="8" t="s">
        <v>154</v>
      </c>
      <c r="C6" s="9" t="s">
        <v>149</v>
      </c>
      <c r="D6" s="8" t="s">
        <v>150</v>
      </c>
      <c r="E6" s="13">
        <v>2.74</v>
      </c>
      <c r="F6" s="13">
        <v>3.12</v>
      </c>
      <c r="G6" s="11">
        <v>0.12</v>
      </c>
      <c r="H6" s="12"/>
      <c r="I6" s="36"/>
      <c r="J6" s="36"/>
      <c r="K6" s="35"/>
    </row>
    <row r="7" spans="1:11" s="1" customFormat="1" ht="15.75" customHeight="1">
      <c r="A7" s="7" t="s">
        <v>155</v>
      </c>
      <c r="B7" s="8" t="s">
        <v>156</v>
      </c>
      <c r="C7" s="9" t="s">
        <v>149</v>
      </c>
      <c r="D7" s="8" t="s">
        <v>150</v>
      </c>
      <c r="E7" s="13">
        <v>2.74</v>
      </c>
      <c r="F7" s="13">
        <v>3.12</v>
      </c>
      <c r="G7" s="11">
        <v>0.12</v>
      </c>
      <c r="H7" s="12"/>
    </row>
    <row r="8" spans="1:11" s="1" customFormat="1" ht="15.75" customHeight="1">
      <c r="A8" s="14" t="s">
        <v>157</v>
      </c>
      <c r="B8" s="15" t="s">
        <v>158</v>
      </c>
      <c r="C8" s="14" t="s">
        <v>159</v>
      </c>
      <c r="D8" s="16" t="s">
        <v>160</v>
      </c>
      <c r="E8" s="17">
        <v>19.03</v>
      </c>
      <c r="F8" s="18">
        <v>22</v>
      </c>
      <c r="G8" s="19">
        <v>0.12</v>
      </c>
      <c r="H8" s="12"/>
    </row>
    <row r="9" spans="1:11" s="2" customFormat="1" ht="15.75">
      <c r="A9" s="14" t="s">
        <v>161</v>
      </c>
      <c r="B9" s="15" t="s">
        <v>162</v>
      </c>
      <c r="C9" s="14" t="s">
        <v>163</v>
      </c>
      <c r="D9" s="16" t="s">
        <v>160</v>
      </c>
      <c r="E9" s="20">
        <v>11.77</v>
      </c>
      <c r="F9" s="18">
        <v>13.6</v>
      </c>
      <c r="G9" s="19">
        <v>0.12</v>
      </c>
      <c r="H9" s="21"/>
    </row>
    <row r="10" spans="1:11" s="2" customFormat="1" ht="15.75">
      <c r="A10" s="14">
        <v>9092</v>
      </c>
      <c r="B10" s="15" t="s">
        <v>164</v>
      </c>
      <c r="C10" s="14" t="s">
        <v>47</v>
      </c>
      <c r="D10" s="16" t="s">
        <v>165</v>
      </c>
      <c r="E10" s="20">
        <v>11.58</v>
      </c>
      <c r="F10" s="18">
        <v>13.2</v>
      </c>
      <c r="G10" s="19">
        <v>0.12</v>
      </c>
      <c r="H10" s="21"/>
    </row>
    <row r="11" spans="1:11" s="2" customFormat="1">
      <c r="A11" s="9">
        <v>49112</v>
      </c>
      <c r="B11" s="22" t="s">
        <v>108</v>
      </c>
      <c r="C11" s="9" t="s">
        <v>109</v>
      </c>
      <c r="D11" s="8" t="s">
        <v>110</v>
      </c>
      <c r="E11" s="23">
        <v>3.19</v>
      </c>
      <c r="F11" s="10">
        <v>3.3</v>
      </c>
      <c r="G11" s="24"/>
      <c r="H11" s="25"/>
    </row>
    <row r="12" spans="1:11" s="2" customFormat="1">
      <c r="A12" s="9">
        <v>49116</v>
      </c>
      <c r="B12" s="22" t="s">
        <v>166</v>
      </c>
      <c r="C12" s="9" t="s">
        <v>167</v>
      </c>
      <c r="D12" s="8" t="s">
        <v>110</v>
      </c>
      <c r="E12" s="23">
        <v>5.09</v>
      </c>
      <c r="F12" s="10">
        <v>5.26</v>
      </c>
      <c r="G12" s="24"/>
      <c r="H12" s="25"/>
    </row>
    <row r="13" spans="1:11" s="2" customFormat="1" ht="15.75">
      <c r="A13" s="14" t="s">
        <v>168</v>
      </c>
      <c r="B13" s="15" t="s">
        <v>137</v>
      </c>
      <c r="C13" s="14" t="s">
        <v>169</v>
      </c>
      <c r="D13" s="16" t="s">
        <v>170</v>
      </c>
      <c r="E13" s="20">
        <v>24.11</v>
      </c>
      <c r="F13" s="18">
        <v>27</v>
      </c>
      <c r="G13" s="19">
        <v>0.12</v>
      </c>
      <c r="H13" s="21"/>
    </row>
    <row r="14" spans="1:11" s="2" customFormat="1" ht="15.75">
      <c r="A14" s="14" t="s">
        <v>114</v>
      </c>
      <c r="B14" s="15" t="s">
        <v>171</v>
      </c>
      <c r="C14" s="14" t="s">
        <v>172</v>
      </c>
      <c r="D14" s="16" t="s">
        <v>173</v>
      </c>
      <c r="E14" s="20">
        <v>5.83</v>
      </c>
      <c r="F14" s="18">
        <v>6.01</v>
      </c>
      <c r="G14" s="26"/>
      <c r="H14" s="21"/>
    </row>
    <row r="15" spans="1:11" s="2" customFormat="1" ht="15.75">
      <c r="A15" s="27">
        <v>60096</v>
      </c>
      <c r="B15" s="28" t="s">
        <v>174</v>
      </c>
      <c r="C15" s="27" t="s">
        <v>175</v>
      </c>
      <c r="D15" s="29" t="s">
        <v>176</v>
      </c>
      <c r="E15" s="30">
        <v>9.1999999999999993</v>
      </c>
      <c r="F15" s="31">
        <v>9.85</v>
      </c>
      <c r="G15" s="32"/>
      <c r="H15" s="21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2024-11-25T21:10:11Z</cp:lastPrinted>
  <dcterms:created xsi:type="dcterms:W3CDTF">2016-06-29T13:17:00Z</dcterms:created>
  <dcterms:modified xsi:type="dcterms:W3CDTF">2024-12-20T14:03:22Z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81A46E1480D6400CA4F2C1842D0B9A58_12</vt:lpwstr>
  </property>
  <property fmtid="{D5CDD505-2E9C-101B-9397-08002B2CF9AE}" pid="3" name="KSOProductBuildVer">
    <vt:lpwstr>3082-12.2.0.17153</vt:lpwstr>
  </property>
</Properties>
</file>