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C33CDF99-F09C-470E-84B8-FF5A83432F3F}" xr6:coauthVersionLast="47" xr6:coauthVersionMax="47" xr10:uidLastSave="{00000000-0000-0000-0000-000000000000}"/>
  <bookViews>
    <workbookView xWindow="-120" yWindow="-120" windowWidth="24240" windowHeight="13140" xr2:uid="{CF289A0E-A8CF-4C93-8A3C-1940CF4CC9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4" i="1"/>
  <c r="J45" i="1"/>
  <c r="J46" i="1"/>
  <c r="J47" i="1"/>
  <c r="J48" i="1"/>
  <c r="J49" i="1"/>
  <c r="J5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4" i="1"/>
  <c r="I45" i="1"/>
  <c r="I46" i="1"/>
  <c r="I47" i="1"/>
  <c r="I48" i="1"/>
  <c r="I49" i="1"/>
  <c r="I50" i="1"/>
  <c r="J5" i="1"/>
  <c r="I5" i="1"/>
  <c r="F50" i="1"/>
  <c r="F49" i="1"/>
  <c r="F48" i="1"/>
  <c r="F46" i="1"/>
  <c r="F45" i="1"/>
  <c r="F44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<sst xmlns="http://schemas.openxmlformats.org/spreadsheetml/2006/main" count="276" uniqueCount="113">
  <si>
    <t xml:space="preserve">LISTA DE PRECIOS </t>
  </si>
  <si>
    <t>VENDAS, MALLAS Y SUS AFINES</t>
  </si>
  <si>
    <t>COD.</t>
  </si>
  <si>
    <t>IMPLEMENTO</t>
  </si>
  <si>
    <t>MARCA</t>
  </si>
  <si>
    <t>PRESENT.</t>
  </si>
  <si>
    <t>P.V.P</t>
  </si>
  <si>
    <t>PROMOCION</t>
  </si>
  <si>
    <t>DSCTO + DE 2 UND</t>
  </si>
  <si>
    <t>12678</t>
  </si>
  <si>
    <t>MALLA QUIRURGICA POLIPROPILEN 7.5 X 15CM</t>
  </si>
  <si>
    <t>BIOMESH</t>
  </si>
  <si>
    <t>UNIDAD</t>
  </si>
  <si>
    <t>12+1</t>
  </si>
  <si>
    <t>12976</t>
  </si>
  <si>
    <t>MALLA QUIRURGICA POLIPROPILEN 15CMX15CM</t>
  </si>
  <si>
    <t>12689</t>
  </si>
  <si>
    <t>MALLA QUIRURGICA POLIPROPILEN 30CMX30CM</t>
  </si>
  <si>
    <t>04366</t>
  </si>
  <si>
    <t>VENDA ELASTICA 2" (1.73CM)</t>
  </si>
  <si>
    <t>CURE</t>
  </si>
  <si>
    <t>ROLLO</t>
  </si>
  <si>
    <t>6+1 8+2  10+3</t>
  </si>
  <si>
    <t>04367</t>
  </si>
  <si>
    <t>VENDA ELASTICA 3" (1.73CM)</t>
  </si>
  <si>
    <t>04368</t>
  </si>
  <si>
    <t>VENDA ELASTICA 4" (1.73CM)</t>
  </si>
  <si>
    <t>04369</t>
  </si>
  <si>
    <t>VENDA ELASTICA 6" (1.73CM)</t>
  </si>
  <si>
    <t>04063</t>
  </si>
  <si>
    <t>VENDA ELASTICA 8" (1.73CM)</t>
  </si>
  <si>
    <t>9730</t>
  </si>
  <si>
    <t>VENDA ELASTICO AUTOADHESICA 2" x 4.5" (5CM x 4.5M) ROJO</t>
  </si>
  <si>
    <t>FORTUNE</t>
  </si>
  <si>
    <t>9732</t>
  </si>
  <si>
    <t>VENDA ELASTICO AUTOADHESICA 2" x 4.5" (5CM x 4.5M) VERDE</t>
  </si>
  <si>
    <t>9731</t>
  </si>
  <si>
    <t>VENDA ELASTICO AUTOADHESICA 2" x 4.5" (5CM x 4.5M) PIEL</t>
  </si>
  <si>
    <t>9737</t>
  </si>
  <si>
    <t>VENDA ELASTICO AUTOADHESICA 4" x 4.5" (10CM x 4.5M) PIEL</t>
  </si>
  <si>
    <t>9733</t>
  </si>
  <si>
    <t>VENDA ELASTICO AUTOADHESICA 3" x 4.5" (7.5CM x 4.5M) VERDE</t>
  </si>
  <si>
    <t>9735</t>
  </si>
  <si>
    <t>VENDA ELASTICO AUTOADHESICA 6" x 4.5" (15CM x 4.5M) ROJO</t>
  </si>
  <si>
    <t>9736</t>
  </si>
  <si>
    <t>VENDA ELASTICO AUTOADHESICA 6" x 4.5" (15CM x 4.5M) VERDE</t>
  </si>
  <si>
    <t>9734</t>
  </si>
  <si>
    <t>VENDA ELASTICO AUTOADHESICA 6" x 4.5" (15CM x 4.5M) PIEL</t>
  </si>
  <si>
    <t>VENDA ADHESIVA 4" X 5 YRD</t>
  </si>
  <si>
    <t>COVAN</t>
  </si>
  <si>
    <t>VENDA ADHESIVA 6" X 5 YRD</t>
  </si>
  <si>
    <t>04370</t>
  </si>
  <si>
    <t>VENDA GASA 2" (3.64CM)</t>
  </si>
  <si>
    <t>04371</t>
  </si>
  <si>
    <t>VENDA GASA 3" (3.64CM)</t>
  </si>
  <si>
    <t>04372</t>
  </si>
  <si>
    <t>VENDA GASA 4" (3.64CM)</t>
  </si>
  <si>
    <t>04373</t>
  </si>
  <si>
    <t>VENDA GASA 6" (3.64CM)</t>
  </si>
  <si>
    <t>04549</t>
  </si>
  <si>
    <t>VENDA GASA 8" (3.64CM)</t>
  </si>
  <si>
    <t>04374</t>
  </si>
  <si>
    <t>VENDA RIGIDA 2" (2.00CM)</t>
  </si>
  <si>
    <t>04375</t>
  </si>
  <si>
    <t>VENDA RIGIDA 3" (2.00CM)</t>
  </si>
  <si>
    <t>04376</t>
  </si>
  <si>
    <t>VENDA RIGIDA 4" (2.00CM)</t>
  </si>
  <si>
    <t>04377</t>
  </si>
  <si>
    <t>VENDA RIGIDA 6" (2.00CM)</t>
  </si>
  <si>
    <t>40660</t>
  </si>
  <si>
    <t xml:space="preserve">VENDA DE WATTA 4" X 220CM </t>
  </si>
  <si>
    <t>DHISVE</t>
  </si>
  <si>
    <t>40661</t>
  </si>
  <si>
    <t xml:space="preserve">VENDA DE WATTA 6" X 220CM </t>
  </si>
  <si>
    <t>40662</t>
  </si>
  <si>
    <t>VENDA DE WATTA 8" X 220CM</t>
  </si>
  <si>
    <t>40581</t>
  </si>
  <si>
    <t>VENDA YESO 4" x 3 YARDAS</t>
  </si>
  <si>
    <t>40582</t>
  </si>
  <si>
    <t>VENDA YESO 6" x 3 YARDAS</t>
  </si>
  <si>
    <t>40583</t>
  </si>
  <si>
    <t>VENDA YESO 8" x 3 YARDAS</t>
  </si>
  <si>
    <t>TENSIOMETRO, ESTETOSCOPIO Y SUS AFINES</t>
  </si>
  <si>
    <t>NOMBRE COMERCIAL</t>
  </si>
  <si>
    <t>PRESENT</t>
  </si>
  <si>
    <t>DSCTO + DE 2 UNID.</t>
  </si>
  <si>
    <t>8113</t>
  </si>
  <si>
    <t>ESTETOSCOPIO DOBLE CAMPANA</t>
  </si>
  <si>
    <t>MEDIC LIFE</t>
  </si>
  <si>
    <t>9840</t>
  </si>
  <si>
    <t>OXIMETRO DE DEDO - RECARGABLE</t>
  </si>
  <si>
    <t>BOXYN</t>
  </si>
  <si>
    <t>04752</t>
  </si>
  <si>
    <t>OXIMETRO PULSO AS-302L</t>
  </si>
  <si>
    <t>TENSIOMETRO</t>
  </si>
  <si>
    <t>RIESTER</t>
  </si>
  <si>
    <t>04755</t>
  </si>
  <si>
    <t>TENSIOMETRO CON ESTETOSCOPIO</t>
  </si>
  <si>
    <t>04297</t>
  </si>
  <si>
    <t>TENSIOMETRO DIGITAL BRAZO LD-535</t>
  </si>
  <si>
    <t>SCIAN</t>
  </si>
  <si>
    <t xml:space="preserve">04298      </t>
  </si>
  <si>
    <t>TENSIOMETRO DIGITAL MUÑECA LD-733</t>
  </si>
  <si>
    <t>CARICIA</t>
  </si>
  <si>
    <t>40179</t>
  </si>
  <si>
    <t>40178</t>
  </si>
  <si>
    <t>40180</t>
  </si>
  <si>
    <t>VENDA DE WATTA 4" x 2 mts</t>
  </si>
  <si>
    <t>VENDA DE WATTA 6" x 2 mts</t>
  </si>
  <si>
    <t>VENDA DE WATTA 8"  x 2 mts</t>
  </si>
  <si>
    <t>Q.F.2</t>
  </si>
  <si>
    <t>QUITO, 25 DE NOVIEMBRE DEL 2024</t>
  </si>
  <si>
    <t>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</si>
</sst>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6"/>
      <color rgb="FFFF0000"/>
      <name val="Arial"/>
      <family val="2"/>
    </font>
    <font>
      <b/>
      <u/>
      <sz val="8"/>
      <name val="Arial"/>
      <family val="2"/>
    </font>
    <font>
      <b/>
      <u/>
      <sz val="12"/>
      <color rgb="FFFF0000"/>
      <name val="Arial"/>
      <family val="2"/>
    </font>
    <font>
      <b/>
      <u/>
      <sz val="8"/>
      <color rgb="FF003399"/>
      <name val="Arial"/>
      <family val="2"/>
    </font>
    <font>
      <b/>
      <u/>
      <sz val="7"/>
      <color rgb="FF003399"/>
      <name val="Arial"/>
      <family val="2"/>
    </font>
    <font>
      <sz val="12"/>
      <name val="Arial MT"/>
      <charset val="134"/>
    </font>
    <font>
      <sz val="8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9" fontId="9" fillId="0" borderId="0" applyFont="0" applyFill="0" applyBorder="0" applyAlignment="0" applyProtection="0"/>
    <xf numFmtId="0" fontId="7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8" fillId="0" borderId="1" xfId="2" applyNumberFormat="1" applyFont="1" applyBorder="1" applyAlignment="1">
      <alignment horizontal="left" vertical="center"/>
    </xf>
    <xf numFmtId="0" fontId="8" fillId="0" borderId="1" xfId="2" applyFont="1" applyBorder="1" applyAlignment="1">
      <alignment vertical="center" wrapText="1"/>
    </xf>
    <xf numFmtId="0" fontId="8" fillId="0" borderId="1" xfId="2" applyFont="1" applyBorder="1" applyAlignment="1">
      <alignment horizontal="center" vertical="center"/>
    </xf>
    <xf numFmtId="2" fontId="8" fillId="0" borderId="1" xfId="2" applyNumberFormat="1" applyFont="1" applyBorder="1" applyAlignment="1">
      <alignment horizontal="center" vertical="center"/>
    </xf>
    <xf numFmtId="4" fontId="8" fillId="3" borderId="1" xfId="2" applyNumberFormat="1" applyFont="1" applyFill="1" applyBorder="1" applyAlignment="1">
      <alignment horizontal="center" vertical="center"/>
    </xf>
    <xf numFmtId="9" fontId="8" fillId="0" borderId="1" xfId="3" applyFont="1" applyFill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49" fontId="8" fillId="0" borderId="0" xfId="4" applyNumberFormat="1" applyFont="1" applyAlignment="1">
      <alignment horizontal="center"/>
    </xf>
    <xf numFmtId="0" fontId="8" fillId="0" borderId="0" xfId="4" applyFont="1" applyAlignment="1">
      <alignment horizontal="center"/>
    </xf>
    <xf numFmtId="0" fontId="8" fillId="0" borderId="0" xfId="0" applyFont="1"/>
    <xf numFmtId="164" fontId="8" fillId="0" borderId="0" xfId="4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4" fillId="0" borderId="2" xfId="0" applyFont="1" applyBorder="1" applyAlignment="1">
      <alignment vertical="top"/>
    </xf>
    <xf numFmtId="0" fontId="2" fillId="0" borderId="0" xfId="0" applyFont="1" applyAlignment="1">
      <alignment horizontal="center"/>
    </xf>
  </cellXfs>
  <cellStyles count="5">
    <cellStyle name="Normal" xfId="0" builtinId="0"/>
    <cellStyle name="Normal 2" xfId="2" xr:uid="{1E4008E3-1053-476B-9A4A-AA3F5D462824}"/>
    <cellStyle name="Normal_Hoja1" xfId="4" xr:uid="{BBC04A7A-0A1C-4B1D-A405-F43B81DE3736}"/>
    <cellStyle name="Porcentaje" xfId="1" builtinId="5"/>
    <cellStyle name="Porcentual 2" xfId="3" xr:uid="{EF51A318-4C6F-4F1D-A299-F3EFFAD82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144518</xdr:colOff>
      <xdr:row>0</xdr:row>
      <xdr:rowOff>0</xdr:rowOff>
    </xdr:from>
    <xdr:to>
      <xdr:col>0</xdr:col>
      <xdr:colOff>529788</xdr:colOff>
      <xdr:row>1</xdr:row>
      <xdr:rowOff>147079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6285DFAD-8E56-4FCB-BDA5-72510834E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518" y="0"/>
          <a:ext cx="385270" cy="337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7146-A726-4798-B343-92A67F9AD41B}">
  <sheetPr>
    <pageSetUpPr fitToPage="1"/>
  </sheetPr>
  <dimension ref="A1:L52"/>
  <sheetViews>
    <sheetView tabSelected="1" topLeftCell="A39" workbookViewId="0">
      <selection activeCell="J53" sqref="J53"/>
    </sheetView>
  </sheetViews>
  <sheetFormatPr baseColWidth="10" defaultRowHeight="15"/>
  <cols>
    <col min="2" max="2" width="35.42578125" customWidth="1"/>
    <col min="5" max="5" width="11.42578125" customWidth="1"/>
    <col min="7" max="7" width="17.28515625" customWidth="1"/>
  </cols>
  <sheetData>
    <row r="1" spans="1:12" ht="20.25">
      <c r="A1" s="26" t="s">
        <v>0</v>
      </c>
      <c r="B1" s="26"/>
      <c r="C1" s="26"/>
      <c r="D1" s="26"/>
      <c r="E1" s="26"/>
      <c r="F1" s="26"/>
      <c r="G1" s="26"/>
      <c r="H1" s="26"/>
    </row>
    <row r="2" spans="1:12">
      <c r="A2" s="1"/>
      <c r="B2" s="1"/>
      <c r="C2" s="1"/>
      <c r="D2" s="1"/>
      <c r="E2" s="1"/>
      <c r="F2" s="1"/>
      <c r="G2" s="1"/>
      <c r="H2" s="2"/>
    </row>
    <row r="3" spans="1:12" ht="15.75">
      <c r="A3" s="3"/>
      <c r="B3" s="4" t="s">
        <v>1</v>
      </c>
      <c r="C3" s="3"/>
      <c r="D3" s="3"/>
      <c r="E3" s="5"/>
      <c r="F3" s="5"/>
      <c r="G3" s="5"/>
      <c r="H3" s="3"/>
    </row>
    <row r="4" spans="1:12" ht="18">
      <c r="A4" s="6" t="s">
        <v>2</v>
      </c>
      <c r="B4" s="6" t="s">
        <v>3</v>
      </c>
      <c r="C4" s="6" t="s">
        <v>4</v>
      </c>
      <c r="D4" s="6" t="s">
        <v>5</v>
      </c>
      <c r="E4" s="6" t="s">
        <v>110</v>
      </c>
      <c r="F4" s="6" t="s">
        <v>6</v>
      </c>
      <c r="G4" s="7" t="s">
        <v>7</v>
      </c>
      <c r="H4" s="7" t="s">
        <v>8</v>
      </c>
      <c r="L4" t="s">
        <v>112</v>
      </c>
    </row>
    <row r="5" spans="1:12" ht="18" customHeight="1">
      <c r="A5" s="8" t="s">
        <v>9</v>
      </c>
      <c r="B5" s="9" t="s">
        <v>10</v>
      </c>
      <c r="C5" s="10" t="s">
        <v>11</v>
      </c>
      <c r="D5" s="10" t="s">
        <v>12</v>
      </c>
      <c r="E5" s="11">
        <v>17.899999999999999</v>
      </c>
      <c r="F5" s="12">
        <f>SUM(E5*1.25*1.15)</f>
        <v>25.731249999999999</v>
      </c>
      <c r="G5" s="10" t="s">
        <v>13</v>
      </c>
      <c r="H5" s="13">
        <v>0.04</v>
      </c>
      <c r="I5">
        <f>(H5/1)*100</f>
        <v>4</v>
      </c>
      <c r="J5" t="str">
        <f>IF(I5 = 0, "", _xlfn.CONCAT(TEXT(I5/100, "0%"), " ",$H$4))</f>
        <v>4% DSCTO + DE 2 UND</v>
      </c>
      <c r="L5" t="s">
        <v>1</v>
      </c>
    </row>
    <row r="6" spans="1:12" ht="18" customHeight="1">
      <c r="A6" s="8" t="s">
        <v>14</v>
      </c>
      <c r="B6" s="9" t="s">
        <v>15</v>
      </c>
      <c r="C6" s="10" t="s">
        <v>11</v>
      </c>
      <c r="D6" s="10" t="s">
        <v>12</v>
      </c>
      <c r="E6" s="11">
        <v>27</v>
      </c>
      <c r="F6" s="12">
        <f t="shared" ref="F6:F40" si="0">SUM(E6*1.25*1.15)</f>
        <v>38.8125</v>
      </c>
      <c r="G6" s="10" t="s">
        <v>13</v>
      </c>
      <c r="H6" s="13">
        <v>0.04</v>
      </c>
      <c r="I6">
        <f t="shared" ref="I6:I50" si="1">(H6/1)*100</f>
        <v>4</v>
      </c>
      <c r="J6" t="str">
        <f t="shared" ref="J6:J50" si="2">IF(I6 = 0, "", _xlfn.CONCAT(TEXT(I6/100, "0%"), " ",$H$4))</f>
        <v>4% DSCTO + DE 2 UND</v>
      </c>
      <c r="L6" t="s">
        <v>1</v>
      </c>
    </row>
    <row r="7" spans="1:12" ht="18" customHeight="1">
      <c r="A7" s="8" t="s">
        <v>16</v>
      </c>
      <c r="B7" s="9" t="s">
        <v>17</v>
      </c>
      <c r="C7" s="10" t="s">
        <v>11</v>
      </c>
      <c r="D7" s="10" t="s">
        <v>12</v>
      </c>
      <c r="E7" s="11">
        <v>54</v>
      </c>
      <c r="F7" s="12">
        <f t="shared" si="0"/>
        <v>77.625</v>
      </c>
      <c r="G7" s="10" t="s">
        <v>13</v>
      </c>
      <c r="H7" s="13">
        <v>0.04</v>
      </c>
      <c r="I7">
        <f t="shared" si="1"/>
        <v>4</v>
      </c>
      <c r="J7" t="str">
        <f t="shared" si="2"/>
        <v>4% DSCTO + DE 2 UND</v>
      </c>
      <c r="L7" t="s">
        <v>1</v>
      </c>
    </row>
    <row r="8" spans="1:12" ht="18" customHeight="1">
      <c r="A8" s="8" t="s">
        <v>18</v>
      </c>
      <c r="B8" s="9" t="s">
        <v>19</v>
      </c>
      <c r="C8" s="10" t="s">
        <v>20</v>
      </c>
      <c r="D8" s="10" t="s">
        <v>21</v>
      </c>
      <c r="E8" s="11">
        <v>0.89</v>
      </c>
      <c r="F8" s="12">
        <f t="shared" si="0"/>
        <v>1.2793749999999999</v>
      </c>
      <c r="G8" s="10" t="s">
        <v>22</v>
      </c>
      <c r="H8" s="13"/>
      <c r="I8">
        <f t="shared" si="1"/>
        <v>0</v>
      </c>
      <c r="J8" t="str">
        <f t="shared" si="2"/>
        <v/>
      </c>
      <c r="L8" t="s">
        <v>1</v>
      </c>
    </row>
    <row r="9" spans="1:12" ht="18" customHeight="1">
      <c r="A9" s="8" t="s">
        <v>23</v>
      </c>
      <c r="B9" s="9" t="s">
        <v>24</v>
      </c>
      <c r="C9" s="10" t="s">
        <v>20</v>
      </c>
      <c r="D9" s="10" t="s">
        <v>21</v>
      </c>
      <c r="E9" s="11">
        <v>0.88</v>
      </c>
      <c r="F9" s="12">
        <f t="shared" si="0"/>
        <v>1.2649999999999999</v>
      </c>
      <c r="G9" s="10" t="s">
        <v>22</v>
      </c>
      <c r="H9" s="13"/>
      <c r="I9">
        <f t="shared" si="1"/>
        <v>0</v>
      </c>
      <c r="J9" t="str">
        <f t="shared" si="2"/>
        <v/>
      </c>
      <c r="L9" t="s">
        <v>1</v>
      </c>
    </row>
    <row r="10" spans="1:12" ht="18" customHeight="1">
      <c r="A10" s="8" t="s">
        <v>25</v>
      </c>
      <c r="B10" s="9" t="s">
        <v>26</v>
      </c>
      <c r="C10" s="10" t="s">
        <v>20</v>
      </c>
      <c r="D10" s="10" t="s">
        <v>21</v>
      </c>
      <c r="E10" s="11">
        <v>1.04</v>
      </c>
      <c r="F10" s="12">
        <f t="shared" si="0"/>
        <v>1.4949999999999999</v>
      </c>
      <c r="G10" s="10" t="s">
        <v>22</v>
      </c>
      <c r="H10" s="13"/>
      <c r="I10">
        <f t="shared" si="1"/>
        <v>0</v>
      </c>
      <c r="J10" t="str">
        <f t="shared" si="2"/>
        <v/>
      </c>
      <c r="L10" t="s">
        <v>1</v>
      </c>
    </row>
    <row r="11" spans="1:12" ht="18" customHeight="1">
      <c r="A11" s="8" t="s">
        <v>27</v>
      </c>
      <c r="B11" s="9" t="s">
        <v>28</v>
      </c>
      <c r="C11" s="10" t="s">
        <v>20</v>
      </c>
      <c r="D11" s="10" t="s">
        <v>21</v>
      </c>
      <c r="E11" s="11">
        <v>1.68</v>
      </c>
      <c r="F11" s="12">
        <f t="shared" si="0"/>
        <v>2.415</v>
      </c>
      <c r="G11" s="10" t="s">
        <v>22</v>
      </c>
      <c r="H11" s="13"/>
      <c r="I11">
        <f t="shared" si="1"/>
        <v>0</v>
      </c>
      <c r="J11" t="str">
        <f t="shared" si="2"/>
        <v/>
      </c>
      <c r="L11" t="s">
        <v>1</v>
      </c>
    </row>
    <row r="12" spans="1:12" ht="18" customHeight="1">
      <c r="A12" s="8" t="s">
        <v>29</v>
      </c>
      <c r="B12" s="9" t="s">
        <v>30</v>
      </c>
      <c r="C12" s="10" t="s">
        <v>20</v>
      </c>
      <c r="D12" s="10" t="s">
        <v>21</v>
      </c>
      <c r="E12" s="11">
        <v>2.09</v>
      </c>
      <c r="F12" s="12">
        <f t="shared" si="0"/>
        <v>3.0043749999999996</v>
      </c>
      <c r="G12" s="10" t="s">
        <v>22</v>
      </c>
      <c r="H12" s="13">
        <v>0.1</v>
      </c>
      <c r="I12">
        <f t="shared" si="1"/>
        <v>10</v>
      </c>
      <c r="J12" t="str">
        <f t="shared" si="2"/>
        <v>10% DSCTO + DE 2 UND</v>
      </c>
      <c r="L12" t="s">
        <v>1</v>
      </c>
    </row>
    <row r="13" spans="1:12" ht="21.75" customHeight="1">
      <c r="A13" s="8" t="s">
        <v>31</v>
      </c>
      <c r="B13" s="9" t="s">
        <v>32</v>
      </c>
      <c r="C13" s="10" t="s">
        <v>33</v>
      </c>
      <c r="D13" s="10" t="s">
        <v>21</v>
      </c>
      <c r="E13" s="11">
        <v>1</v>
      </c>
      <c r="F13" s="12">
        <f t="shared" si="0"/>
        <v>1.4375</v>
      </c>
      <c r="G13" s="10" t="s">
        <v>22</v>
      </c>
      <c r="H13" s="13"/>
      <c r="I13">
        <f t="shared" si="1"/>
        <v>0</v>
      </c>
      <c r="J13" t="str">
        <f t="shared" si="2"/>
        <v/>
      </c>
      <c r="L13" t="s">
        <v>1</v>
      </c>
    </row>
    <row r="14" spans="1:12" ht="21.75" customHeight="1">
      <c r="A14" s="8" t="s">
        <v>34</v>
      </c>
      <c r="B14" s="9" t="s">
        <v>35</v>
      </c>
      <c r="C14" s="10" t="s">
        <v>33</v>
      </c>
      <c r="D14" s="10" t="s">
        <v>21</v>
      </c>
      <c r="E14" s="11">
        <v>1</v>
      </c>
      <c r="F14" s="12">
        <f t="shared" si="0"/>
        <v>1.4375</v>
      </c>
      <c r="G14" s="10" t="s">
        <v>22</v>
      </c>
      <c r="H14" s="13"/>
      <c r="I14">
        <f t="shared" si="1"/>
        <v>0</v>
      </c>
      <c r="J14" t="str">
        <f t="shared" si="2"/>
        <v/>
      </c>
      <c r="L14" t="s">
        <v>1</v>
      </c>
    </row>
    <row r="15" spans="1:12" ht="21.75" customHeight="1">
      <c r="A15" s="8" t="s">
        <v>36</v>
      </c>
      <c r="B15" s="9" t="s">
        <v>37</v>
      </c>
      <c r="C15" s="10" t="s">
        <v>33</v>
      </c>
      <c r="D15" s="10" t="s">
        <v>21</v>
      </c>
      <c r="E15" s="11">
        <v>1</v>
      </c>
      <c r="F15" s="12">
        <f t="shared" si="0"/>
        <v>1.4375</v>
      </c>
      <c r="G15" s="10" t="s">
        <v>22</v>
      </c>
      <c r="H15" s="13"/>
      <c r="I15">
        <f t="shared" si="1"/>
        <v>0</v>
      </c>
      <c r="J15" t="str">
        <f t="shared" si="2"/>
        <v/>
      </c>
      <c r="L15" t="s">
        <v>1</v>
      </c>
    </row>
    <row r="16" spans="1:12" ht="21.75" customHeight="1">
      <c r="A16" s="8" t="s">
        <v>38</v>
      </c>
      <c r="B16" s="9" t="s">
        <v>39</v>
      </c>
      <c r="C16" s="10" t="s">
        <v>33</v>
      </c>
      <c r="D16" s="10" t="s">
        <v>21</v>
      </c>
      <c r="E16" s="11">
        <v>2.16</v>
      </c>
      <c r="F16" s="12">
        <f t="shared" si="0"/>
        <v>3.105</v>
      </c>
      <c r="G16" s="10" t="s">
        <v>22</v>
      </c>
      <c r="H16" s="13">
        <v>0.1</v>
      </c>
      <c r="I16">
        <f t="shared" si="1"/>
        <v>10</v>
      </c>
      <c r="J16" t="str">
        <f t="shared" si="2"/>
        <v>10% DSCTO + DE 2 UND</v>
      </c>
      <c r="L16" t="s">
        <v>1</v>
      </c>
    </row>
    <row r="17" spans="1:12" ht="21.75" customHeight="1">
      <c r="A17" s="8" t="s">
        <v>40</v>
      </c>
      <c r="B17" s="9" t="s">
        <v>41</v>
      </c>
      <c r="C17" s="10" t="s">
        <v>33</v>
      </c>
      <c r="D17" s="10" t="s">
        <v>21</v>
      </c>
      <c r="E17" s="11">
        <v>1.6</v>
      </c>
      <c r="F17" s="12">
        <f t="shared" si="0"/>
        <v>2.2999999999999998</v>
      </c>
      <c r="G17" s="10" t="s">
        <v>22</v>
      </c>
      <c r="H17" s="13"/>
      <c r="I17">
        <f t="shared" si="1"/>
        <v>0</v>
      </c>
      <c r="J17" t="str">
        <f t="shared" si="2"/>
        <v/>
      </c>
      <c r="L17" t="s">
        <v>1</v>
      </c>
    </row>
    <row r="18" spans="1:12" ht="21.75" customHeight="1">
      <c r="A18" s="8" t="s">
        <v>42</v>
      </c>
      <c r="B18" s="9" t="s">
        <v>43</v>
      </c>
      <c r="C18" s="10" t="s">
        <v>33</v>
      </c>
      <c r="D18" s="10" t="s">
        <v>21</v>
      </c>
      <c r="E18" s="11">
        <v>3.2</v>
      </c>
      <c r="F18" s="12">
        <f t="shared" si="0"/>
        <v>4.5999999999999996</v>
      </c>
      <c r="G18" s="10" t="s">
        <v>22</v>
      </c>
      <c r="H18" s="13">
        <v>0.1</v>
      </c>
      <c r="I18">
        <f t="shared" si="1"/>
        <v>10</v>
      </c>
      <c r="J18" t="str">
        <f t="shared" si="2"/>
        <v>10% DSCTO + DE 2 UND</v>
      </c>
      <c r="L18" t="s">
        <v>1</v>
      </c>
    </row>
    <row r="19" spans="1:12" ht="21.75" customHeight="1">
      <c r="A19" s="8" t="s">
        <v>44</v>
      </c>
      <c r="B19" s="9" t="s">
        <v>45</v>
      </c>
      <c r="C19" s="10" t="s">
        <v>33</v>
      </c>
      <c r="D19" s="10" t="s">
        <v>21</v>
      </c>
      <c r="E19" s="11">
        <v>3.2</v>
      </c>
      <c r="F19" s="12">
        <f t="shared" si="0"/>
        <v>4.5999999999999996</v>
      </c>
      <c r="G19" s="10" t="s">
        <v>22</v>
      </c>
      <c r="H19" s="13">
        <v>0.1</v>
      </c>
      <c r="I19">
        <f t="shared" si="1"/>
        <v>10</v>
      </c>
      <c r="J19" t="str">
        <f t="shared" si="2"/>
        <v>10% DSCTO + DE 2 UND</v>
      </c>
      <c r="L19" t="s">
        <v>1</v>
      </c>
    </row>
    <row r="20" spans="1:12" ht="21.75" customHeight="1">
      <c r="A20" s="8" t="s">
        <v>46</v>
      </c>
      <c r="B20" s="9" t="s">
        <v>47</v>
      </c>
      <c r="C20" s="10" t="s">
        <v>33</v>
      </c>
      <c r="D20" s="10" t="s">
        <v>21</v>
      </c>
      <c r="E20" s="11">
        <v>3.2</v>
      </c>
      <c r="F20" s="12">
        <f t="shared" si="0"/>
        <v>4.5999999999999996</v>
      </c>
      <c r="G20" s="10" t="s">
        <v>22</v>
      </c>
      <c r="H20" s="13">
        <v>0.1</v>
      </c>
      <c r="I20">
        <f t="shared" si="1"/>
        <v>10</v>
      </c>
      <c r="J20" t="str">
        <f t="shared" si="2"/>
        <v>10% DSCTO + DE 2 UND</v>
      </c>
      <c r="L20" t="s">
        <v>1</v>
      </c>
    </row>
    <row r="21" spans="1:12" ht="17.25" customHeight="1">
      <c r="A21" s="8"/>
      <c r="B21" s="9" t="s">
        <v>48</v>
      </c>
      <c r="C21" s="10" t="s">
        <v>49</v>
      </c>
      <c r="D21" s="10" t="s">
        <v>21</v>
      </c>
      <c r="E21" s="11">
        <v>5.95</v>
      </c>
      <c r="F21" s="12">
        <f t="shared" si="0"/>
        <v>8.5531249999999996</v>
      </c>
      <c r="G21" s="10" t="s">
        <v>13</v>
      </c>
      <c r="H21" s="13">
        <v>0.04</v>
      </c>
      <c r="I21">
        <f t="shared" si="1"/>
        <v>4</v>
      </c>
      <c r="J21" t="str">
        <f t="shared" si="2"/>
        <v>4% DSCTO + DE 2 UND</v>
      </c>
      <c r="L21" t="s">
        <v>1</v>
      </c>
    </row>
    <row r="22" spans="1:12" ht="17.25" customHeight="1">
      <c r="A22" s="8"/>
      <c r="B22" s="9" t="s">
        <v>50</v>
      </c>
      <c r="C22" s="10" t="s">
        <v>49</v>
      </c>
      <c r="D22" s="10" t="s">
        <v>21</v>
      </c>
      <c r="E22" s="11">
        <v>9.1999999999999993</v>
      </c>
      <c r="F22" s="12">
        <f t="shared" si="0"/>
        <v>13.225</v>
      </c>
      <c r="G22" s="10" t="s">
        <v>13</v>
      </c>
      <c r="H22" s="13">
        <v>0.04</v>
      </c>
      <c r="I22">
        <f t="shared" si="1"/>
        <v>4</v>
      </c>
      <c r="J22" t="str">
        <f t="shared" si="2"/>
        <v>4% DSCTO + DE 2 UND</v>
      </c>
      <c r="L22" t="s">
        <v>1</v>
      </c>
    </row>
    <row r="23" spans="1:12" ht="17.25" customHeight="1">
      <c r="A23" s="8" t="s">
        <v>51</v>
      </c>
      <c r="B23" s="9" t="s">
        <v>52</v>
      </c>
      <c r="C23" s="10" t="s">
        <v>20</v>
      </c>
      <c r="D23" s="10" t="s">
        <v>21</v>
      </c>
      <c r="E23" s="11">
        <v>0.39</v>
      </c>
      <c r="F23" s="12">
        <f t="shared" si="0"/>
        <v>0.56062500000000004</v>
      </c>
      <c r="G23" s="10" t="s">
        <v>22</v>
      </c>
      <c r="H23" s="13"/>
      <c r="I23">
        <f t="shared" si="1"/>
        <v>0</v>
      </c>
      <c r="J23" t="str">
        <f t="shared" si="2"/>
        <v/>
      </c>
      <c r="L23" t="s">
        <v>1</v>
      </c>
    </row>
    <row r="24" spans="1:12" ht="17.25" customHeight="1">
      <c r="A24" s="8" t="s">
        <v>53</v>
      </c>
      <c r="B24" s="9" t="s">
        <v>54</v>
      </c>
      <c r="C24" s="10" t="s">
        <v>20</v>
      </c>
      <c r="D24" s="10" t="s">
        <v>21</v>
      </c>
      <c r="E24" s="14">
        <v>0.49</v>
      </c>
      <c r="F24" s="12">
        <f t="shared" si="0"/>
        <v>0.70437499999999997</v>
      </c>
      <c r="G24" s="10" t="s">
        <v>22</v>
      </c>
      <c r="H24" s="13"/>
      <c r="I24">
        <f t="shared" si="1"/>
        <v>0</v>
      </c>
      <c r="J24" t="str">
        <f t="shared" si="2"/>
        <v/>
      </c>
      <c r="L24" t="s">
        <v>1</v>
      </c>
    </row>
    <row r="25" spans="1:12" ht="17.25" customHeight="1">
      <c r="A25" s="8" t="s">
        <v>55</v>
      </c>
      <c r="B25" s="9" t="s">
        <v>56</v>
      </c>
      <c r="C25" s="10" t="s">
        <v>20</v>
      </c>
      <c r="D25" s="10" t="s">
        <v>21</v>
      </c>
      <c r="E25" s="14">
        <v>0.56999999999999995</v>
      </c>
      <c r="F25" s="12">
        <f t="shared" si="0"/>
        <v>0.81937499999999985</v>
      </c>
      <c r="G25" s="10" t="s">
        <v>22</v>
      </c>
      <c r="H25" s="13"/>
      <c r="I25">
        <f t="shared" si="1"/>
        <v>0</v>
      </c>
      <c r="J25" t="str">
        <f t="shared" si="2"/>
        <v/>
      </c>
      <c r="L25" t="s">
        <v>1</v>
      </c>
    </row>
    <row r="26" spans="1:12" ht="17.25" customHeight="1">
      <c r="A26" s="8" t="s">
        <v>57</v>
      </c>
      <c r="B26" s="9" t="s">
        <v>58</v>
      </c>
      <c r="C26" s="10" t="s">
        <v>20</v>
      </c>
      <c r="D26" s="10" t="s">
        <v>21</v>
      </c>
      <c r="E26" s="14">
        <v>0.75</v>
      </c>
      <c r="F26" s="12">
        <f t="shared" si="0"/>
        <v>1.078125</v>
      </c>
      <c r="G26" s="10" t="s">
        <v>22</v>
      </c>
      <c r="H26" s="13"/>
      <c r="I26">
        <f t="shared" si="1"/>
        <v>0</v>
      </c>
      <c r="J26" t="str">
        <f t="shared" si="2"/>
        <v/>
      </c>
      <c r="L26" t="s">
        <v>1</v>
      </c>
    </row>
    <row r="27" spans="1:12" ht="17.25" customHeight="1">
      <c r="A27" s="8" t="s">
        <v>59</v>
      </c>
      <c r="B27" s="9" t="s">
        <v>60</v>
      </c>
      <c r="C27" s="10" t="s">
        <v>20</v>
      </c>
      <c r="D27" s="10" t="s">
        <v>21</v>
      </c>
      <c r="E27" s="14">
        <v>0.9</v>
      </c>
      <c r="F27" s="12">
        <f t="shared" si="0"/>
        <v>1.29375</v>
      </c>
      <c r="G27" s="10" t="s">
        <v>22</v>
      </c>
      <c r="H27" s="13"/>
      <c r="I27">
        <f t="shared" si="1"/>
        <v>0</v>
      </c>
      <c r="J27" t="str">
        <f t="shared" si="2"/>
        <v/>
      </c>
      <c r="L27" t="s">
        <v>1</v>
      </c>
    </row>
    <row r="28" spans="1:12" ht="17.25" customHeight="1">
      <c r="A28" s="8" t="s">
        <v>61</v>
      </c>
      <c r="B28" s="9" t="s">
        <v>62</v>
      </c>
      <c r="C28" s="10" t="s">
        <v>20</v>
      </c>
      <c r="D28" s="10" t="s">
        <v>21</v>
      </c>
      <c r="E28" s="14">
        <v>0.69</v>
      </c>
      <c r="F28" s="12">
        <f t="shared" si="0"/>
        <v>0.99187499999999984</v>
      </c>
      <c r="G28" s="10" t="s">
        <v>22</v>
      </c>
      <c r="H28" s="13"/>
      <c r="I28">
        <f t="shared" si="1"/>
        <v>0</v>
      </c>
      <c r="J28" t="str">
        <f t="shared" si="2"/>
        <v/>
      </c>
      <c r="L28" t="s">
        <v>1</v>
      </c>
    </row>
    <row r="29" spans="1:12" ht="17.25" customHeight="1">
      <c r="A29" s="8" t="s">
        <v>63</v>
      </c>
      <c r="B29" s="9" t="s">
        <v>64</v>
      </c>
      <c r="C29" s="10" t="s">
        <v>20</v>
      </c>
      <c r="D29" s="10" t="s">
        <v>21</v>
      </c>
      <c r="E29" s="11">
        <v>0.91</v>
      </c>
      <c r="F29" s="12">
        <f t="shared" si="0"/>
        <v>1.3081249999999998</v>
      </c>
      <c r="G29" s="10" t="s">
        <v>22</v>
      </c>
      <c r="H29" s="13"/>
      <c r="I29">
        <f t="shared" si="1"/>
        <v>0</v>
      </c>
      <c r="J29" t="str">
        <f t="shared" si="2"/>
        <v/>
      </c>
      <c r="L29" t="s">
        <v>1</v>
      </c>
    </row>
    <row r="30" spans="1:12" ht="17.25" customHeight="1">
      <c r="A30" s="8" t="s">
        <v>65</v>
      </c>
      <c r="B30" s="9" t="s">
        <v>66</v>
      </c>
      <c r="C30" s="10" t="s">
        <v>20</v>
      </c>
      <c r="D30" s="10" t="s">
        <v>21</v>
      </c>
      <c r="E30" s="11">
        <v>1.1399999999999999</v>
      </c>
      <c r="F30" s="12">
        <f t="shared" si="0"/>
        <v>1.6387499999999997</v>
      </c>
      <c r="G30" s="10" t="s">
        <v>22</v>
      </c>
      <c r="H30" s="13"/>
      <c r="I30">
        <f t="shared" si="1"/>
        <v>0</v>
      </c>
      <c r="J30" t="str">
        <f t="shared" si="2"/>
        <v/>
      </c>
      <c r="L30" t="s">
        <v>1</v>
      </c>
    </row>
    <row r="31" spans="1:12" ht="17.25" customHeight="1">
      <c r="A31" s="8" t="s">
        <v>67</v>
      </c>
      <c r="B31" s="9" t="s">
        <v>68</v>
      </c>
      <c r="C31" s="10" t="s">
        <v>20</v>
      </c>
      <c r="D31" s="10" t="s">
        <v>21</v>
      </c>
      <c r="E31" s="11">
        <v>1.61</v>
      </c>
      <c r="F31" s="12">
        <f t="shared" si="0"/>
        <v>2.3143750000000001</v>
      </c>
      <c r="G31" s="10" t="s">
        <v>22</v>
      </c>
      <c r="H31" s="13"/>
      <c r="I31">
        <f t="shared" si="1"/>
        <v>0</v>
      </c>
      <c r="J31" t="str">
        <f t="shared" si="2"/>
        <v/>
      </c>
      <c r="L31" t="s">
        <v>1</v>
      </c>
    </row>
    <row r="32" spans="1:12" ht="17.25" customHeight="1">
      <c r="A32" s="8" t="s">
        <v>69</v>
      </c>
      <c r="B32" s="9" t="s">
        <v>70</v>
      </c>
      <c r="C32" s="10" t="s">
        <v>71</v>
      </c>
      <c r="D32" s="10" t="s">
        <v>21</v>
      </c>
      <c r="E32" s="14">
        <v>0.38400000000000001</v>
      </c>
      <c r="F32" s="12">
        <f t="shared" si="0"/>
        <v>0.55199999999999994</v>
      </c>
      <c r="G32" s="10" t="s">
        <v>22</v>
      </c>
      <c r="H32" s="13"/>
      <c r="I32">
        <f t="shared" si="1"/>
        <v>0</v>
      </c>
      <c r="J32" t="str">
        <f t="shared" si="2"/>
        <v/>
      </c>
      <c r="L32" t="s">
        <v>1</v>
      </c>
    </row>
    <row r="33" spans="1:12" ht="17.25" customHeight="1">
      <c r="A33" s="8" t="s">
        <v>72</v>
      </c>
      <c r="B33" s="9" t="s">
        <v>73</v>
      </c>
      <c r="C33" s="10" t="s">
        <v>71</v>
      </c>
      <c r="D33" s="10" t="s">
        <v>21</v>
      </c>
      <c r="E33" s="14">
        <v>0.53</v>
      </c>
      <c r="F33" s="12">
        <f t="shared" si="0"/>
        <v>0.76187500000000008</v>
      </c>
      <c r="G33" s="10" t="s">
        <v>22</v>
      </c>
      <c r="H33" s="13"/>
      <c r="I33">
        <f t="shared" si="1"/>
        <v>0</v>
      </c>
      <c r="J33" t="str">
        <f t="shared" si="2"/>
        <v/>
      </c>
      <c r="L33" t="s">
        <v>1</v>
      </c>
    </row>
    <row r="34" spans="1:12" ht="17.25" customHeight="1">
      <c r="A34" s="8" t="s">
        <v>74</v>
      </c>
      <c r="B34" s="9" t="s">
        <v>75</v>
      </c>
      <c r="C34" s="10" t="s">
        <v>71</v>
      </c>
      <c r="D34" s="10" t="s">
        <v>21</v>
      </c>
      <c r="E34" s="14">
        <v>0.69</v>
      </c>
      <c r="F34" s="12">
        <f t="shared" si="0"/>
        <v>0.99187499999999984</v>
      </c>
      <c r="G34" s="10" t="s">
        <v>22</v>
      </c>
      <c r="H34" s="13"/>
      <c r="I34">
        <f t="shared" si="1"/>
        <v>0</v>
      </c>
      <c r="J34" t="str">
        <f t="shared" si="2"/>
        <v/>
      </c>
      <c r="L34" t="s">
        <v>1</v>
      </c>
    </row>
    <row r="35" spans="1:12" ht="17.25" customHeight="1">
      <c r="A35" s="8" t="s">
        <v>104</v>
      </c>
      <c r="B35" s="9" t="s">
        <v>107</v>
      </c>
      <c r="C35" s="10" t="s">
        <v>103</v>
      </c>
      <c r="D35" s="10" t="s">
        <v>21</v>
      </c>
      <c r="E35" s="14">
        <v>0.53</v>
      </c>
      <c r="F35" s="12">
        <f t="shared" si="0"/>
        <v>0.76187500000000008</v>
      </c>
      <c r="G35" s="10" t="s">
        <v>22</v>
      </c>
      <c r="H35" s="13"/>
      <c r="I35">
        <f t="shared" si="1"/>
        <v>0</v>
      </c>
      <c r="J35" t="str">
        <f t="shared" si="2"/>
        <v/>
      </c>
      <c r="L35" t="s">
        <v>1</v>
      </c>
    </row>
    <row r="36" spans="1:12" ht="17.25" customHeight="1">
      <c r="A36" s="8" t="s">
        <v>105</v>
      </c>
      <c r="B36" s="9" t="s">
        <v>108</v>
      </c>
      <c r="C36" s="10" t="s">
        <v>103</v>
      </c>
      <c r="D36" s="10" t="s">
        <v>21</v>
      </c>
      <c r="E36" s="14">
        <v>0.72</v>
      </c>
      <c r="F36" s="12">
        <f t="shared" si="0"/>
        <v>1.0349999999999999</v>
      </c>
      <c r="G36" s="10" t="s">
        <v>22</v>
      </c>
      <c r="H36" s="13"/>
      <c r="I36">
        <f t="shared" si="1"/>
        <v>0</v>
      </c>
      <c r="J36" t="str">
        <f t="shared" si="2"/>
        <v/>
      </c>
      <c r="L36" t="s">
        <v>1</v>
      </c>
    </row>
    <row r="37" spans="1:12" ht="17.25" customHeight="1">
      <c r="A37" s="8" t="s">
        <v>106</v>
      </c>
      <c r="B37" s="9" t="s">
        <v>109</v>
      </c>
      <c r="C37" s="10" t="s">
        <v>103</v>
      </c>
      <c r="D37" s="10" t="s">
        <v>21</v>
      </c>
      <c r="E37" s="14">
        <v>0.91</v>
      </c>
      <c r="F37" s="12">
        <f t="shared" si="0"/>
        <v>1.3081249999999998</v>
      </c>
      <c r="G37" s="10" t="s">
        <v>22</v>
      </c>
      <c r="H37" s="13"/>
      <c r="I37">
        <f t="shared" si="1"/>
        <v>0</v>
      </c>
      <c r="J37" t="str">
        <f t="shared" si="2"/>
        <v/>
      </c>
      <c r="L37" t="s">
        <v>1</v>
      </c>
    </row>
    <row r="38" spans="1:12" ht="17.25" customHeight="1">
      <c r="A38" s="8" t="s">
        <v>76</v>
      </c>
      <c r="B38" s="9" t="s">
        <v>77</v>
      </c>
      <c r="C38" s="10" t="s">
        <v>33</v>
      </c>
      <c r="D38" s="10" t="s">
        <v>21</v>
      </c>
      <c r="E38" s="11">
        <v>1.25</v>
      </c>
      <c r="F38" s="12">
        <f t="shared" si="0"/>
        <v>1.7968749999999998</v>
      </c>
      <c r="G38" s="10" t="s">
        <v>22</v>
      </c>
      <c r="H38" s="13"/>
      <c r="I38">
        <f t="shared" si="1"/>
        <v>0</v>
      </c>
      <c r="J38" t="str">
        <f t="shared" si="2"/>
        <v/>
      </c>
      <c r="L38" t="s">
        <v>1</v>
      </c>
    </row>
    <row r="39" spans="1:12" ht="17.25" customHeight="1">
      <c r="A39" s="8" t="s">
        <v>78</v>
      </c>
      <c r="B39" s="9" t="s">
        <v>79</v>
      </c>
      <c r="C39" s="10" t="s">
        <v>33</v>
      </c>
      <c r="D39" s="10" t="s">
        <v>21</v>
      </c>
      <c r="E39" s="11">
        <v>1.56</v>
      </c>
      <c r="F39" s="12">
        <f t="shared" si="0"/>
        <v>2.2425000000000002</v>
      </c>
      <c r="G39" s="10" t="s">
        <v>22</v>
      </c>
      <c r="H39" s="13"/>
      <c r="I39">
        <f t="shared" si="1"/>
        <v>0</v>
      </c>
      <c r="J39" t="str">
        <f t="shared" si="2"/>
        <v/>
      </c>
      <c r="L39" t="s">
        <v>1</v>
      </c>
    </row>
    <row r="40" spans="1:12" ht="17.25" customHeight="1">
      <c r="A40" s="8" t="s">
        <v>80</v>
      </c>
      <c r="B40" s="9" t="s">
        <v>81</v>
      </c>
      <c r="C40" s="10" t="s">
        <v>33</v>
      </c>
      <c r="D40" s="10" t="s">
        <v>21</v>
      </c>
      <c r="E40" s="11">
        <v>1.68</v>
      </c>
      <c r="F40" s="12">
        <f t="shared" si="0"/>
        <v>2.415</v>
      </c>
      <c r="G40" s="10" t="s">
        <v>22</v>
      </c>
      <c r="H40" s="13"/>
      <c r="I40">
        <f t="shared" si="1"/>
        <v>0</v>
      </c>
      <c r="J40" t="str">
        <f t="shared" si="2"/>
        <v/>
      </c>
      <c r="L40" t="s">
        <v>1</v>
      </c>
    </row>
    <row r="41" spans="1:12">
      <c r="A41" s="15"/>
      <c r="B41" s="15"/>
      <c r="C41" s="16"/>
      <c r="D41" s="15"/>
      <c r="E41" s="16"/>
      <c r="F41" s="16"/>
      <c r="G41" s="16"/>
      <c r="H41" s="16"/>
    </row>
    <row r="42" spans="1:12" ht="15.75">
      <c r="A42" s="3"/>
      <c r="B42" s="25" t="s">
        <v>82</v>
      </c>
      <c r="C42" s="25"/>
      <c r="D42" s="3"/>
      <c r="E42" s="5"/>
      <c r="F42" s="5"/>
      <c r="G42" s="5"/>
      <c r="H42" s="3"/>
    </row>
    <row r="43" spans="1:12" ht="18">
      <c r="A43" s="6" t="s">
        <v>2</v>
      </c>
      <c r="B43" s="6" t="s">
        <v>83</v>
      </c>
      <c r="C43" s="6" t="s">
        <v>4</v>
      </c>
      <c r="D43" s="6" t="s">
        <v>84</v>
      </c>
      <c r="E43" s="6" t="s">
        <v>110</v>
      </c>
      <c r="F43" s="6" t="s">
        <v>6</v>
      </c>
      <c r="G43" s="7" t="s">
        <v>7</v>
      </c>
      <c r="H43" s="7" t="s">
        <v>85</v>
      </c>
      <c r="L43" t="s">
        <v>112</v>
      </c>
    </row>
    <row r="44" spans="1:12" ht="18.75" customHeight="1">
      <c r="A44" s="8" t="s">
        <v>86</v>
      </c>
      <c r="B44" s="9" t="s">
        <v>87</v>
      </c>
      <c r="C44" s="10" t="s">
        <v>88</v>
      </c>
      <c r="D44" s="10" t="s">
        <v>12</v>
      </c>
      <c r="E44" s="11">
        <v>7</v>
      </c>
      <c r="F44" s="12">
        <f t="shared" ref="F44:F50" si="3">SUM(E44*1.25*1.15)</f>
        <v>10.0625</v>
      </c>
      <c r="G44" s="17" t="s">
        <v>13</v>
      </c>
      <c r="H44" s="18">
        <v>0.04</v>
      </c>
      <c r="I44">
        <f t="shared" si="1"/>
        <v>4</v>
      </c>
      <c r="J44" t="str">
        <f t="shared" si="2"/>
        <v>4% DSCTO + DE 2 UND</v>
      </c>
      <c r="L44" t="s">
        <v>82</v>
      </c>
    </row>
    <row r="45" spans="1:12" ht="18.75" customHeight="1">
      <c r="A45" s="8" t="s">
        <v>89</v>
      </c>
      <c r="B45" s="9" t="s">
        <v>90</v>
      </c>
      <c r="C45" s="10" t="s">
        <v>91</v>
      </c>
      <c r="D45" s="10" t="s">
        <v>12</v>
      </c>
      <c r="E45" s="11">
        <v>30</v>
      </c>
      <c r="F45" s="12">
        <f t="shared" si="3"/>
        <v>43.125</v>
      </c>
      <c r="G45" s="17" t="s">
        <v>13</v>
      </c>
      <c r="H45" s="18">
        <v>0.04</v>
      </c>
      <c r="I45">
        <f t="shared" si="1"/>
        <v>4</v>
      </c>
      <c r="J45" t="str">
        <f t="shared" si="2"/>
        <v>4% DSCTO + DE 2 UND</v>
      </c>
      <c r="L45" t="s">
        <v>82</v>
      </c>
    </row>
    <row r="46" spans="1:12" ht="18.75" customHeight="1">
      <c r="A46" s="8" t="s">
        <v>92</v>
      </c>
      <c r="B46" s="9" t="s">
        <v>93</v>
      </c>
      <c r="C46" s="10" t="s">
        <v>88</v>
      </c>
      <c r="D46" s="10" t="s">
        <v>12</v>
      </c>
      <c r="E46" s="11">
        <v>17.399999999999999</v>
      </c>
      <c r="F46" s="12">
        <f t="shared" si="3"/>
        <v>25.012499999999999</v>
      </c>
      <c r="G46" s="17" t="s">
        <v>13</v>
      </c>
      <c r="H46" s="18">
        <v>0.04</v>
      </c>
      <c r="I46">
        <f t="shared" si="1"/>
        <v>4</v>
      </c>
      <c r="J46" t="str">
        <f t="shared" si="2"/>
        <v>4% DSCTO + DE 2 UND</v>
      </c>
      <c r="L46" t="s">
        <v>82</v>
      </c>
    </row>
    <row r="47" spans="1:12" ht="18.75" customHeight="1">
      <c r="A47" s="8"/>
      <c r="B47" s="9" t="s">
        <v>94</v>
      </c>
      <c r="C47" s="10" t="s">
        <v>95</v>
      </c>
      <c r="D47" s="10" t="s">
        <v>12</v>
      </c>
      <c r="E47" s="11">
        <v>82</v>
      </c>
      <c r="F47" s="12">
        <v>120</v>
      </c>
      <c r="G47" s="17"/>
      <c r="H47" s="18"/>
      <c r="I47">
        <f t="shared" si="1"/>
        <v>0</v>
      </c>
      <c r="J47" t="str">
        <f t="shared" si="2"/>
        <v/>
      </c>
      <c r="L47" t="s">
        <v>82</v>
      </c>
    </row>
    <row r="48" spans="1:12" ht="18.75" customHeight="1">
      <c r="A48" s="8" t="s">
        <v>96</v>
      </c>
      <c r="B48" s="9" t="s">
        <v>97</v>
      </c>
      <c r="C48" s="10" t="s">
        <v>88</v>
      </c>
      <c r="D48" s="10" t="s">
        <v>12</v>
      </c>
      <c r="E48" s="11">
        <v>12.6</v>
      </c>
      <c r="F48" s="12">
        <f t="shared" si="3"/>
        <v>18.112499999999997</v>
      </c>
      <c r="G48" s="17" t="s">
        <v>13</v>
      </c>
      <c r="H48" s="18">
        <v>0.04</v>
      </c>
      <c r="I48">
        <f t="shared" si="1"/>
        <v>4</v>
      </c>
      <c r="J48" t="str">
        <f t="shared" si="2"/>
        <v>4% DSCTO + DE 2 UND</v>
      </c>
      <c r="L48" t="s">
        <v>82</v>
      </c>
    </row>
    <row r="49" spans="1:12" ht="18.75" customHeight="1">
      <c r="A49" s="8" t="s">
        <v>98</v>
      </c>
      <c r="B49" s="9" t="s">
        <v>99</v>
      </c>
      <c r="C49" s="10" t="s">
        <v>100</v>
      </c>
      <c r="D49" s="10" t="s">
        <v>12</v>
      </c>
      <c r="E49" s="11">
        <v>21.2</v>
      </c>
      <c r="F49" s="12">
        <f t="shared" si="3"/>
        <v>30.474999999999998</v>
      </c>
      <c r="G49" s="17" t="s">
        <v>13</v>
      </c>
      <c r="H49" s="18">
        <v>0.04</v>
      </c>
      <c r="I49">
        <f t="shared" si="1"/>
        <v>4</v>
      </c>
      <c r="J49" t="str">
        <f t="shared" si="2"/>
        <v>4% DSCTO + DE 2 UND</v>
      </c>
      <c r="L49" t="s">
        <v>82</v>
      </c>
    </row>
    <row r="50" spans="1:12" ht="18.75" customHeight="1">
      <c r="A50" s="8" t="s">
        <v>101</v>
      </c>
      <c r="B50" s="9" t="s">
        <v>102</v>
      </c>
      <c r="C50" s="10" t="s">
        <v>100</v>
      </c>
      <c r="D50" s="10" t="s">
        <v>12</v>
      </c>
      <c r="E50" s="11">
        <v>13</v>
      </c>
      <c r="F50" s="12">
        <f t="shared" si="3"/>
        <v>18.6875</v>
      </c>
      <c r="G50" s="17" t="s">
        <v>13</v>
      </c>
      <c r="H50" s="18">
        <v>0.04</v>
      </c>
      <c r="I50">
        <f t="shared" si="1"/>
        <v>4</v>
      </c>
      <c r="J50" t="str">
        <f t="shared" si="2"/>
        <v>4% DSCTO + DE 2 UND</v>
      </c>
      <c r="L50" t="s">
        <v>82</v>
      </c>
    </row>
    <row r="51" spans="1:12">
      <c r="A51" s="19"/>
      <c r="B51" s="15"/>
      <c r="C51" s="20"/>
      <c r="D51" s="21"/>
      <c r="E51" s="22"/>
      <c r="F51" s="22"/>
      <c r="G51" s="22"/>
      <c r="H51" s="23"/>
    </row>
    <row r="52" spans="1:12">
      <c r="B52" s="24" t="s">
        <v>111</v>
      </c>
    </row>
  </sheetData>
  <mergeCells count="1">
    <mergeCell ref="A1:H1"/>
  </mergeCells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Molina</dc:creator>
  <cp:lastModifiedBy>Antonio</cp:lastModifiedBy>
  <cp:lastPrinted>2024-11-25T21:12:13Z</cp:lastPrinted>
  <dcterms:created xsi:type="dcterms:W3CDTF">2024-01-24T21:16:36Z</dcterms:created>
  <dcterms:modified xsi:type="dcterms:W3CDTF">2024-12-20T14:00:34Z</dcterms:modified>
</cp:coreProperties>
</file>