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liação de fit cultural" sheetId="1" r:id="rId4"/>
    <sheet state="hidden" name="." sheetId="2" r:id="rId5"/>
  </sheets>
  <definedNames/>
  <calcPr/>
  <extLst>
    <ext uri="GoogleSheetsCustomDataVersion2">
      <go:sheetsCustomData xmlns:go="http://customooxmlschemas.google.com/" r:id="rId6" roundtripDataChecksum="PReu8R+dId0TP5DBfUTcHF3D076lURgusyAWmvuTMV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6">
      <text>
        <t xml:space="preserve">======
ID#AAAA1lN66m0
Legenda    (2023-07-25 20:29:52)
De 1 a 2: tem pouca aderência
De 2 a 2,5:  tem o mínimo de aderência
Mais de 2,5: tem muita aderência.</t>
      </text>
    </comment>
  </commentList>
  <extLst>
    <ext uri="GoogleSheetsCustomDataVersion2">
      <go:sheetsCustomData xmlns:go="http://customooxmlschemas.google.com/" r:id="rId1" roundtripDataSignature="AMtx7mgFQ3Y0F16KPCidWTMPZIbx/0mq0g=="/>
    </ext>
  </extLst>
</comments>
</file>

<file path=xl/sharedStrings.xml><?xml version="1.0" encoding="utf-8"?>
<sst xmlns="http://schemas.openxmlformats.org/spreadsheetml/2006/main" count="61" uniqueCount="61">
  <si>
    <t>AVALIAÇÃO DE FIT CULTURAL</t>
  </si>
  <si>
    <t>Nome completo:</t>
  </si>
  <si>
    <t>Antônio Victor de Souza Basilio</t>
  </si>
  <si>
    <t>Qual a vaga aplicada?</t>
  </si>
  <si>
    <t>Desenvolvedor Front-end</t>
  </si>
  <si>
    <t>CONTROLE DA MAEZTRA ***</t>
  </si>
  <si>
    <t>Perguntas</t>
  </si>
  <si>
    <t>Avaliação</t>
  </si>
  <si>
    <t>Média geral</t>
  </si>
  <si>
    <t>1. Na sua dinâmica do dia a dia, qual é o tipo de time que você gosta de trabalhar?</t>
  </si>
  <si>
    <t>Time colaborativo, amigável, engajado, organizado, que se preocupa tanto em entregar um excelente resultado, como em ajudar os seus colegas.</t>
  </si>
  <si>
    <t>2. Quais valores você busca em uma empresa? O que te motiva e desmotiva?</t>
  </si>
  <si>
    <t>Busco uma empresa que demonstre responsabilidade tanto com o produto quanto com seus funcionários, primando pelo equilíbrio entre saúde e trabalho. Além disso, valorizo um ambiente que incentive o crescimento e o desenvolvimento dos colaboradores por meio de treinamentos, oportunidades de aprendizado e feedback construtivo, o que contribui para uma equipe mais engajada e eficiente.</t>
  </si>
  <si>
    <t>Não combina</t>
  </si>
  <si>
    <t>3. Para você, o que é exatamente ajudar ao outro?</t>
  </si>
  <si>
    <t>Mais ou menos</t>
  </si>
  <si>
    <t>Ajudar ao outro envolve verdadeiramente ouvir e compreender as necessidades do seu colega, assegurando que as informações e respostas fornecidas sejam precisas e pertinentes. Isso não implica em fazer o trabalho do outro, mas sim em oferecer insights e dicas que genuinamente contribuirão para o desenvolvimento do colega e o sucesso da tarefa em questão.</t>
  </si>
  <si>
    <t>Combina muito</t>
  </si>
  <si>
    <t xml:space="preserve">4. Como você enxerga sua relação com colegas de trabalho? </t>
  </si>
  <si>
    <t>Vejo minha relação com os colegas de trabalho como uma oportunidade para construir amizades e parcerias sólidas. Acredito que cultivar esse entrosamento não apenas facilita o desenvolvimento do trabalho, mas também melhora o clima da equipe no dia a dia.</t>
  </si>
  <si>
    <t>5. Imagine que você possui várias entregas para fazer e um tempo limitado, como você lidaria com essa situação?</t>
  </si>
  <si>
    <t>s principais estratégias para lidar com um tempo limitado de entrega são a priorização, questionando a ordem de prioridade das tarefas para concentrar esforços naquilo que realmente agregará grande valor no final. Além disso, mantenho o foco em uma tarefa por vez, evitando resolver muitas coisas ao mesmo tempo, pois isso aumenta a probabilidade de erros e diminui a qualidade da entrega. Por último, caso eu não consiga resolver tudo mesmo com o foco e a priorização, estou disposto a levantar a mão e pedir ajuda ao meu time. Dessa forma, consigo lidar de maneira mais eficaz com um prazo limitado e entregar um trabalho de qualidade.</t>
  </si>
  <si>
    <t>7. Como você age, quando tem que discordar de algo?</t>
  </si>
  <si>
    <t>Quando vamos discordar de algo ou alguém, devemos sempre ter muito respeito, escutar o que a outra pessoa tem a dizer e termos argumentos sólidos para explicar o nosso ponto. A chave é a abertura para o  diálogo.</t>
  </si>
  <si>
    <t>8. Como você se sente em relação à prática de feedbacks?</t>
  </si>
  <si>
    <t>A falta de feedbacks, até mesmo os negativos, me fazem muita falta, pois não me mostram meus pontos de melhoria, e isso é péssimo para uma pessoa com vontade de crescer profissionalmente. Estou sempre disposto a receber todo o tipo de feedback sem tentar explicar um erro ou outro, apenas ouvir e absorver a mensagem.</t>
  </si>
  <si>
    <t>9. Como você lida diante de uma situação em que uma decisão difícil deve ser tomada?</t>
  </si>
  <si>
    <t>Em casos de decisões difíceis, devemos sempre ter o maior número de informações possível, se possível testes, que ajudem a mitigar a probabilidade de erro, isso somado a conversa com todo o time e especialistas no assunto.</t>
  </si>
  <si>
    <t>10. Para você, qual é o segredo da transparência?</t>
  </si>
  <si>
    <t>O segredo da transparência pode ser resumido em uma comunicação clara, objetiva e honesta.</t>
  </si>
  <si>
    <t>11. Quando você não tem uma resposta, o que você faz?</t>
  </si>
  <si>
    <t>Esgoto minhas opções de pesquisa e de testes antes de perguntar a alguém. Quando isto é uma pergunta feita por algum cliente, tento dar o máximo de informações que eu sei sobre o assunto, mas deixo claro que irei verificar e devolverei uma resposta completa assim que possível.</t>
  </si>
  <si>
    <t>12. Alguém precisa de ajuda, você já explicou várias vezes e mesmo assim ainda há dúvidas. O que você faz?</t>
  </si>
  <si>
    <t>Analiso a maneira com que expliquei e tento dar "passos" pra trás. Provavelmente estou deixando algum ponto que seja trivial para mim, mas que não é para a pessoa.</t>
  </si>
  <si>
    <t>13. Em um cenário adverso, o que você faz?</t>
  </si>
  <si>
    <t>Nestes casos, é fundamental manter a calma, para então avaliarmos as melhores estratégias para contornar o assunto, além é claro, de pedir o suporte de seus colegas de trabalho e manter o otimismo em superar os desafios.</t>
  </si>
  <si>
    <t>14. Testar até acertar. O que você acha sobre isso?</t>
  </si>
  <si>
    <t>Gosto da ideia caso sejam testes com algum embasamento. Se forem simplesmente "chutes" apenas tentando a sorte, não fazem o menor sentido e provavelmente demorará mais tempo para resolver o problema.</t>
  </si>
  <si>
    <t>15. Como você lida com o fracasso?</t>
  </si>
  <si>
    <t>Apesar de ser difícil lidar com fracassos, tento sempre usá-lo como aprendizado, buscando sempre fazer uma reflexão da situação, do que deu errado e do que deu certo, buscando evitá-lo na próxima tentativa.</t>
  </si>
  <si>
    <t>16. Como você age quando um colega não tem um comportamento positivo?</t>
  </si>
  <si>
    <t>Em momentos como esse,  busco sempre ser empático com o colega. Nunca se sabe o que aquela pessoa está passando na vida pessoal dela e, apesar de isto não ser desculpa para comportamentos não positivos, precisamos entender as circunstâncias.</t>
  </si>
  <si>
    <t>17. Para você, qual a melhor forma de equilibrar a vida profissional e pessoal?</t>
  </si>
  <si>
    <t>A melhor forma de encontrar este equilíbrio é com a gestão do tempo. Organizar a vida de modo eficiente nos ajuda a priorizar as tarefas da vida profissional e pessoal, nos ajuda a evitar a procrastinação e nos ajuda a ter uma vida mais saudável.</t>
  </si>
  <si>
    <t>18. Você possui alguma rotina de desenvolvimento pessoal? Como ela funciona?</t>
  </si>
  <si>
    <t>Não possuo uma rotina bem definida de desenvolvimento pessoal, mas gosto de equilibrar o meu tempo livre com estudos, não necessariamente sobre programação, mas também adoro estudar japonês pelo interesse que tenho com a língua. Também gosto muito de me exercitar pulando corda, além de curtir jogar video games e assistir séries com a minha namorada.</t>
  </si>
  <si>
    <t>19. Você acha que no trabalho fazemos amigos?</t>
  </si>
  <si>
    <t>Sim, acredito que no trabalho podemos fazer amigos. Em qualquer ambiente, seja profissional ou não, é comum encontrarmos pessoas com as quais desenvolvemos afinidade e podemos estabelecer relações fora do ambiente de trabalho.</t>
  </si>
  <si>
    <t>20. O que faz você melhorar sua eficiência no trabalho? E como a empresa pode ajudar?</t>
  </si>
  <si>
    <t>Gosto de me organizar, de estar sempre estudando e me atualizando com relação as melhores práticas e tecnologias na área de desenvolvimento, além de buscar o equilíbrio entre trabalho e vida pessoal. A empresa pode me ajudar fornecendo treinamentos de desenvolvimento, tanto de hard skills quanto de soft skills, além de me ajudar a identificar os meus pontos de melhoria, através dos feedbacks, incentivando o meu desenvolvimento</t>
  </si>
  <si>
    <t>21. Para você, o quão importante a empatia e bom-humor são importantes para o trabalho?</t>
  </si>
  <si>
    <t>São extremamente importantes, visto que elas nos fazem nos sentirmos seguros, respeitados e queridos no ambiente de trabalho, nos dá motivação em saber que somos peças importantes para o projeto, mantendo o clima agradável e leve.</t>
  </si>
  <si>
    <t>Desempenho referência! Possui ótimo conhecimento técnico e teórico, e está muito alinhado culturalmente.</t>
  </si>
  <si>
    <t>Acima da média. Com o esforço correto a performance pode ser aprimorada e uma conversa sobre promoção deve acontecer em breve.</t>
  </si>
  <si>
    <t>Na média, mas é preciso melhorar. É recomendável uma estruturação de PDI.</t>
  </si>
  <si>
    <t>Desempenho abaixo do esperado. Ações de desenvolvimento profissional são necessárias e urgentes.</t>
  </si>
  <si>
    <t>Precisa melhorar</t>
  </si>
  <si>
    <t>Está razoável</t>
  </si>
  <si>
    <t>Excede às expectativas</t>
  </si>
  <si>
    <t>É referência</t>
  </si>
  <si>
    <t>Oi. Você encontrou a aba oculta que serve como pequena fonte de dados que alimenta a sua planilha. Por favor, não apage esta aba e só a altere caso necessário.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</si>
</sst>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rgb="FF000000"/>
      <name val="Titillium Web"/>
    </font>
    <font>
      <b/>
      <sz val="10.0"/>
      <color rgb="FFFFFFFF"/>
      <name val="Titillium Web"/>
    </font>
    <font>
      <b/>
      <sz val="14.0"/>
      <color rgb="FFFFFFFF"/>
      <name val="Titillium Web"/>
    </font>
    <font/>
    <font>
      <b/>
      <sz val="12.0"/>
      <color theme="1"/>
      <name val="Titillium Web"/>
    </font>
    <font>
      <sz val="10.0"/>
      <color theme="1"/>
      <name val="Titillium Web"/>
    </font>
    <font>
      <b/>
      <sz val="10.0"/>
      <color theme="1"/>
      <name val="Titillium Web"/>
    </font>
    <font>
      <b/>
      <sz val="11.0"/>
      <color theme="1"/>
      <name val="Titillium Web"/>
    </font>
    <font>
      <sz val="18.0"/>
      <color theme="1"/>
      <name val="Titillium Web"/>
    </font>
    <font>
      <sz val="7.0"/>
      <color rgb="FFFFFFFF"/>
      <name val="Titillium Web"/>
    </font>
    <font>
      <sz val="7.0"/>
      <color rgb="FF000000"/>
      <name val="Titillium Web"/>
    </font>
    <font>
      <sz val="10.0"/>
      <color rgb="FFFFFFFF"/>
      <name val="Arial"/>
    </font>
    <font>
      <sz val="10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CD668"/>
        <bgColor rgb="FFFCD668"/>
      </patternFill>
    </fill>
    <fill>
      <patternFill patternType="solid">
        <fgColor rgb="FFD9EAD3"/>
        <bgColor rgb="FFD9EAD3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top/>
    </border>
    <border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</border>
    <border>
      <right/>
    </border>
    <border>
      <left/>
      <bottom/>
    </border>
    <border>
      <right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horizontal="center" vertical="center"/>
    </xf>
    <xf borderId="4" fillId="3" fontId="5" numFmtId="0" xfId="0" applyAlignment="1" applyBorder="1" applyFill="1" applyFont="1">
      <alignment horizontal="center" shrinkToFit="0" vertical="center" wrapText="1"/>
    </xf>
    <xf borderId="0" fillId="0" fontId="6" numFmtId="0" xfId="0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0" fillId="0" fontId="3" numFmtId="0" xfId="0" applyAlignment="1" applyFont="1">
      <alignment horizontal="center"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4" fontId="7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11" fillId="0" fontId="4" numFmtId="0" xfId="0" applyBorder="1" applyFont="1"/>
    <xf borderId="9" fillId="4" fontId="7" numFmtId="0" xfId="0" applyAlignment="1" applyBorder="1" applyFont="1">
      <alignment horizontal="lef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0" fillId="0" fontId="6" numFmtId="0" xfId="0" applyAlignment="1" applyFont="1">
      <alignment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5" fontId="7" numFmtId="0" xfId="0" applyAlignment="1" applyBorder="1" applyFill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8" fillId="3" fontId="7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3" fontId="5" numFmtId="0" xfId="0" applyAlignment="1" applyBorder="1" applyFont="1">
      <alignment horizontal="center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15" fillId="0" fontId="8" numFmtId="0" xfId="0" applyAlignment="1" applyBorder="1" applyFont="1">
      <alignment shrinkToFit="0" vertical="center" wrapText="1"/>
    </xf>
    <xf borderId="24" fillId="0" fontId="6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horizontal="center" shrinkToFit="0" vertical="center" wrapText="1"/>
    </xf>
    <xf borderId="26" fillId="6" fontId="9" numFmtId="0" xfId="0" applyAlignment="1" applyBorder="1" applyFill="1" applyFont="1">
      <alignment horizontal="center" shrinkToFit="0" vertical="center" wrapText="1"/>
    </xf>
    <xf borderId="27" fillId="0" fontId="4" numFmtId="0" xfId="0" applyBorder="1" applyFont="1"/>
    <xf borderId="15" fillId="0" fontId="7" numFmtId="0" xfId="0" applyAlignment="1" applyBorder="1" applyFont="1">
      <alignment readingOrder="0" shrinkToFit="0" vertical="center" wrapText="1"/>
    </xf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0" fontId="4" numFmtId="0" xfId="0" applyBorder="1" applyFont="1"/>
    <xf borderId="34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shrinkToFit="0" vertical="center" wrapText="1"/>
    </xf>
    <xf borderId="36" fillId="0" fontId="6" numFmtId="0" xfId="0" applyAlignment="1" applyBorder="1" applyFont="1">
      <alignment shrinkToFit="0" vertical="center" wrapText="1"/>
    </xf>
    <xf borderId="34" fillId="0" fontId="6" numFmtId="0" xfId="0" applyAlignment="1" applyBorder="1" applyFont="1">
      <alignment shrinkToFit="0" vertical="center" wrapText="1"/>
    </xf>
    <xf borderId="34" fillId="0" fontId="10" numFmtId="0" xfId="0" applyAlignment="1" applyBorder="1" applyFont="1">
      <alignment horizontal="center" shrinkToFit="0" vertical="center" wrapText="1"/>
    </xf>
    <xf borderId="35" fillId="0" fontId="10" numFmtId="0" xfId="0" applyAlignment="1" applyBorder="1" applyFont="1">
      <alignment horizontal="center" shrinkToFit="0" vertical="center" wrapText="1"/>
    </xf>
    <xf borderId="34" fillId="0" fontId="11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center" shrinkToFit="0" vertical="center" wrapText="1"/>
    </xf>
    <xf borderId="37" fillId="0" fontId="7" numFmtId="0" xfId="0" applyAlignment="1" applyBorder="1" applyFont="1">
      <alignment readingOrder="0" shrinkToFit="0" vertical="center" wrapText="1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0" fontId="4" numFmtId="0" xfId="0" applyBorder="1" applyFont="1"/>
    <xf borderId="4" fillId="4" fontId="12" numFmtId="0" xfId="0" applyAlignment="1" applyBorder="1" applyFont="1">
      <alignment horizontal="left" vertical="center"/>
    </xf>
    <xf borderId="4" fillId="4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</xdr:row>
      <xdr:rowOff>152400</xdr:rowOff>
    </xdr:from>
    <xdr:ext cx="1619250" cy="2000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5.38"/>
    <col customWidth="1" min="3" max="7" width="15.13"/>
    <col customWidth="1" min="8" max="8" width="7.13"/>
    <col customWidth="1" min="9" max="9" width="12.38"/>
    <col customWidth="1" min="10" max="10" width="12.25"/>
    <col customWidth="1" hidden="1" min="11" max="11" width="7.13"/>
    <col customWidth="1" hidden="1" min="12" max="12" width="24.25"/>
    <col customWidth="1" hidden="1" min="13" max="13" width="2.75"/>
    <col customWidth="1" hidden="1" min="14" max="14" width="8.88"/>
    <col customWidth="1" hidden="1" min="15" max="15" width="11.38"/>
    <col customWidth="1" min="16" max="26" width="14.38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/>
      <c r="C2" s="3" t="s">
        <v>0</v>
      </c>
      <c r="D2" s="4"/>
      <c r="E2" s="4"/>
      <c r="F2" s="4"/>
      <c r="G2" s="4"/>
      <c r="H2" s="4"/>
      <c r="I2" s="4"/>
      <c r="J2" s="4"/>
      <c r="K2" s="4"/>
      <c r="L2" s="5"/>
      <c r="M2" s="6"/>
      <c r="N2" s="7"/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7.5" customHeight="1">
      <c r="C3" s="9"/>
      <c r="D3" s="10"/>
      <c r="E3" s="10"/>
      <c r="F3" s="10"/>
      <c r="G3" s="10"/>
      <c r="H3" s="10"/>
      <c r="I3" s="10"/>
      <c r="J3" s="10"/>
      <c r="K3" s="10"/>
      <c r="L3" s="11"/>
      <c r="M3" s="6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75" customHeight="1">
      <c r="A4" s="12"/>
      <c r="B4" s="12"/>
      <c r="C4" s="13" t="s">
        <v>1</v>
      </c>
      <c r="D4" s="14" t="s">
        <v>2</v>
      </c>
      <c r="E4" s="15"/>
      <c r="F4" s="16"/>
      <c r="G4" s="17" t="s">
        <v>3</v>
      </c>
      <c r="H4" s="16"/>
      <c r="I4" s="14" t="s">
        <v>4</v>
      </c>
      <c r="J4" s="16"/>
      <c r="K4" s="18" t="s">
        <v>5</v>
      </c>
      <c r="L4" s="19"/>
      <c r="M4" s="20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1.0" customHeight="1">
      <c r="A5" s="21"/>
      <c r="B5" s="22"/>
      <c r="C5" s="23" t="s">
        <v>6</v>
      </c>
      <c r="D5" s="24"/>
      <c r="E5" s="24"/>
      <c r="F5" s="24"/>
      <c r="G5" s="24"/>
      <c r="H5" s="24"/>
      <c r="I5" s="24"/>
      <c r="J5" s="25"/>
      <c r="K5" s="26" t="s">
        <v>7</v>
      </c>
      <c r="L5" s="27"/>
      <c r="M5" s="20"/>
      <c r="N5" s="28" t="s">
        <v>8</v>
      </c>
      <c r="O5" s="29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30"/>
      <c r="B6" s="31"/>
      <c r="C6" s="32" t="s">
        <v>9</v>
      </c>
      <c r="D6" s="24"/>
      <c r="E6" s="24"/>
      <c r="F6" s="24"/>
      <c r="G6" s="24"/>
      <c r="H6" s="24"/>
      <c r="I6" s="24"/>
      <c r="J6" s="25"/>
      <c r="K6" s="33">
        <v>1.0</v>
      </c>
      <c r="L6" s="34" t="str">
        <f>VLOOKUP($K$6,$A$10:$B$12,2,0)</f>
        <v>Não combina</v>
      </c>
      <c r="N6" s="35">
        <f>SUM(K6:K45)/20</f>
        <v>2.55</v>
      </c>
      <c r="O6" s="36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45.75" customHeight="1">
      <c r="A7" s="21"/>
      <c r="B7" s="22"/>
      <c r="C7" s="37" t="s">
        <v>10</v>
      </c>
      <c r="D7" s="24"/>
      <c r="E7" s="24"/>
      <c r="F7" s="24"/>
      <c r="G7" s="24"/>
      <c r="H7" s="24"/>
      <c r="I7" s="24"/>
      <c r="J7" s="25"/>
      <c r="K7" s="38"/>
      <c r="L7" s="39"/>
      <c r="N7" s="40"/>
      <c r="O7" s="41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8.75" customHeight="1">
      <c r="A8" s="30"/>
      <c r="B8" s="31"/>
      <c r="C8" s="32" t="s">
        <v>11</v>
      </c>
      <c r="D8" s="24"/>
      <c r="E8" s="24"/>
      <c r="F8" s="24"/>
      <c r="G8" s="24"/>
      <c r="H8" s="24"/>
      <c r="I8" s="24"/>
      <c r="J8" s="25"/>
      <c r="K8" s="33">
        <v>2.0</v>
      </c>
      <c r="L8" s="34" t="str">
        <f>VLOOKUP(K8,$A$10:$B$12,2,0)</f>
        <v>Mais ou menos</v>
      </c>
      <c r="N8" s="42"/>
      <c r="O8" s="43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65.25" customHeight="1">
      <c r="A9" s="44"/>
      <c r="B9" s="45"/>
      <c r="C9" s="37" t="s">
        <v>12</v>
      </c>
      <c r="D9" s="24"/>
      <c r="E9" s="24"/>
      <c r="F9" s="24"/>
      <c r="G9" s="24"/>
      <c r="H9" s="24"/>
      <c r="I9" s="24"/>
      <c r="J9" s="25"/>
      <c r="K9" s="38"/>
      <c r="L9" s="39"/>
      <c r="N9" s="46"/>
      <c r="O9" s="47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48">
        <v>1.0</v>
      </c>
      <c r="B10" s="49" t="s">
        <v>13</v>
      </c>
      <c r="C10" s="32" t="s">
        <v>14</v>
      </c>
      <c r="D10" s="24"/>
      <c r="E10" s="24"/>
      <c r="F10" s="24"/>
      <c r="G10" s="24"/>
      <c r="H10" s="24"/>
      <c r="I10" s="24"/>
      <c r="J10" s="25"/>
      <c r="K10" s="33">
        <v>2.0</v>
      </c>
      <c r="L10" s="34" t="str">
        <f>VLOOKUP(K10,$A$10:$B$12,2,0)</f>
        <v>Mais ou menos</v>
      </c>
      <c r="N10" s="46"/>
      <c r="O10" s="4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50.25" customHeight="1">
      <c r="A11" s="48">
        <v>2.0</v>
      </c>
      <c r="B11" s="49" t="s">
        <v>15</v>
      </c>
      <c r="C11" s="37" t="s">
        <v>16</v>
      </c>
      <c r="D11" s="24"/>
      <c r="E11" s="24"/>
      <c r="F11" s="24"/>
      <c r="G11" s="24"/>
      <c r="H11" s="24"/>
      <c r="I11" s="24"/>
      <c r="J11" s="25"/>
      <c r="K11" s="38"/>
      <c r="L11" s="39"/>
      <c r="N11" s="46"/>
      <c r="O11" s="4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48">
        <v>3.0</v>
      </c>
      <c r="B12" s="49" t="s">
        <v>17</v>
      </c>
      <c r="C12" s="32" t="s">
        <v>18</v>
      </c>
      <c r="D12" s="24"/>
      <c r="E12" s="24"/>
      <c r="F12" s="24"/>
      <c r="G12" s="24"/>
      <c r="H12" s="24"/>
      <c r="I12" s="24"/>
      <c r="J12" s="25"/>
      <c r="K12" s="33">
        <v>2.0</v>
      </c>
      <c r="L12" s="34" t="str">
        <f>VLOOKUP(K12,$A$10:$B$12,2,0)</f>
        <v>Mais ou menos</v>
      </c>
      <c r="N12" s="46"/>
      <c r="O12" s="4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50.25" customHeight="1">
      <c r="A13" s="50"/>
      <c r="B13" s="51"/>
      <c r="C13" s="37" t="s">
        <v>19</v>
      </c>
      <c r="D13" s="24"/>
      <c r="E13" s="24"/>
      <c r="F13" s="24"/>
      <c r="G13" s="24"/>
      <c r="H13" s="24"/>
      <c r="I13" s="24"/>
      <c r="J13" s="25"/>
      <c r="K13" s="38"/>
      <c r="L13" s="39"/>
      <c r="N13" s="46"/>
      <c r="O13" s="4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44.25" customHeight="1">
      <c r="A14" s="44"/>
      <c r="B14" s="45"/>
      <c r="C14" s="32" t="s">
        <v>20</v>
      </c>
      <c r="D14" s="24"/>
      <c r="E14" s="24"/>
      <c r="F14" s="24"/>
      <c r="G14" s="24"/>
      <c r="H14" s="24"/>
      <c r="I14" s="24"/>
      <c r="J14" s="25"/>
      <c r="K14" s="33">
        <v>2.0</v>
      </c>
      <c r="L14" s="34" t="str">
        <f>VLOOKUP(K14,$A$10:$B$12,2,0)</f>
        <v>Mais ou menos</v>
      </c>
      <c r="N14" s="46"/>
      <c r="O14" s="4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6.75" customHeight="1">
      <c r="A15" s="44"/>
      <c r="B15" s="45"/>
      <c r="C15" s="37" t="s">
        <v>21</v>
      </c>
      <c r="D15" s="24"/>
      <c r="E15" s="24"/>
      <c r="F15" s="24"/>
      <c r="G15" s="24"/>
      <c r="H15" s="24"/>
      <c r="I15" s="24"/>
      <c r="J15" s="25"/>
      <c r="K15" s="38"/>
      <c r="L15" s="39"/>
      <c r="N15" s="46"/>
      <c r="O15" s="4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46.5" customHeight="1">
      <c r="A16" s="44"/>
      <c r="B16" s="45"/>
      <c r="C16" s="32" t="s">
        <v>22</v>
      </c>
      <c r="D16" s="24"/>
      <c r="E16" s="24"/>
      <c r="F16" s="24"/>
      <c r="G16" s="24"/>
      <c r="H16" s="24"/>
      <c r="I16" s="24"/>
      <c r="J16" s="25"/>
      <c r="K16" s="33">
        <v>3.0</v>
      </c>
      <c r="L16" s="34" t="str">
        <f>VLOOKUP(K16,$A$10:$B$12,2,0)</f>
        <v>Combina muito</v>
      </c>
      <c r="N16" s="46"/>
      <c r="O16" s="4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48.75" customHeight="1">
      <c r="A17" s="44"/>
      <c r="B17" s="45"/>
      <c r="C17" s="37" t="s">
        <v>23</v>
      </c>
      <c r="D17" s="24"/>
      <c r="E17" s="24"/>
      <c r="F17" s="24"/>
      <c r="G17" s="24"/>
      <c r="H17" s="24"/>
      <c r="I17" s="24"/>
      <c r="J17" s="25"/>
      <c r="K17" s="38"/>
      <c r="L17" s="39"/>
      <c r="N17" s="46"/>
      <c r="O17" s="4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21.75" customHeight="1">
      <c r="A18" s="44"/>
      <c r="B18" s="45"/>
      <c r="C18" s="32" t="s">
        <v>24</v>
      </c>
      <c r="D18" s="24"/>
      <c r="E18" s="24"/>
      <c r="F18" s="24"/>
      <c r="G18" s="24"/>
      <c r="H18" s="24"/>
      <c r="I18" s="24"/>
      <c r="J18" s="25"/>
      <c r="K18" s="33">
        <v>3.0</v>
      </c>
      <c r="L18" s="34" t="str">
        <f>VLOOKUP(K18,$A$10:$B$12,2,0)</f>
        <v>Combina muito</v>
      </c>
      <c r="N18" s="46"/>
      <c r="O18" s="4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47.25" customHeight="1">
      <c r="A19" s="44"/>
      <c r="B19" s="45"/>
      <c r="C19" s="37" t="s">
        <v>25</v>
      </c>
      <c r="D19" s="24"/>
      <c r="E19" s="24"/>
      <c r="F19" s="24"/>
      <c r="G19" s="24"/>
      <c r="H19" s="24"/>
      <c r="I19" s="24"/>
      <c r="J19" s="25"/>
      <c r="K19" s="38"/>
      <c r="L19" s="39"/>
      <c r="N19" s="46"/>
      <c r="O19" s="4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0.0" customHeight="1">
      <c r="A20" s="44"/>
      <c r="B20" s="45"/>
      <c r="C20" s="32" t="s">
        <v>26</v>
      </c>
      <c r="D20" s="24"/>
      <c r="E20" s="24"/>
      <c r="F20" s="24"/>
      <c r="G20" s="24"/>
      <c r="H20" s="24"/>
      <c r="I20" s="24"/>
      <c r="J20" s="25"/>
      <c r="K20" s="33">
        <v>3.0</v>
      </c>
      <c r="L20" s="34" t="str">
        <f>VLOOKUP(K20,$A$10:$B$12,2,0)</f>
        <v>Combina muito</v>
      </c>
      <c r="N20" s="46"/>
      <c r="O20" s="47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1.0" customHeight="1">
      <c r="A21" s="44"/>
      <c r="B21" s="45"/>
      <c r="C21" s="37" t="s">
        <v>27</v>
      </c>
      <c r="D21" s="24"/>
      <c r="E21" s="24"/>
      <c r="F21" s="24"/>
      <c r="G21" s="24"/>
      <c r="H21" s="24"/>
      <c r="I21" s="24"/>
      <c r="J21" s="25"/>
      <c r="K21" s="38"/>
      <c r="L21" s="39"/>
      <c r="N21" s="46"/>
      <c r="O21" s="4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44"/>
      <c r="B22" s="45"/>
      <c r="C22" s="32" t="s">
        <v>28</v>
      </c>
      <c r="D22" s="24"/>
      <c r="E22" s="24"/>
      <c r="F22" s="24"/>
      <c r="G22" s="24"/>
      <c r="H22" s="24"/>
      <c r="I22" s="24"/>
      <c r="J22" s="25"/>
      <c r="K22" s="33">
        <v>2.0</v>
      </c>
      <c r="L22" s="34" t="str">
        <f>VLOOKUP(K22,$A$10:$B$12,2,0)</f>
        <v>Mais ou menos</v>
      </c>
      <c r="N22" s="46"/>
      <c r="O22" s="4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44.25" customHeight="1">
      <c r="A23" s="44"/>
      <c r="B23" s="45"/>
      <c r="C23" s="37" t="s">
        <v>29</v>
      </c>
      <c r="D23" s="24"/>
      <c r="E23" s="24"/>
      <c r="F23" s="24"/>
      <c r="G23" s="24"/>
      <c r="H23" s="24"/>
      <c r="I23" s="24"/>
      <c r="J23" s="25"/>
      <c r="K23" s="38"/>
      <c r="L23" s="39"/>
      <c r="N23" s="46"/>
      <c r="O23" s="47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6.25" customHeight="1">
      <c r="A24" s="44"/>
      <c r="B24" s="45"/>
      <c r="C24" s="32" t="s">
        <v>30</v>
      </c>
      <c r="D24" s="24"/>
      <c r="E24" s="24"/>
      <c r="F24" s="24"/>
      <c r="G24" s="24"/>
      <c r="H24" s="24"/>
      <c r="I24" s="24"/>
      <c r="J24" s="25"/>
      <c r="K24" s="33">
        <v>3.0</v>
      </c>
      <c r="L24" s="34" t="str">
        <f>VLOOKUP(K24,$A$10:$B$12,2,0)</f>
        <v>Combina muito</v>
      </c>
      <c r="N24" s="46"/>
      <c r="O24" s="4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45.0" customHeight="1">
      <c r="A25" s="44"/>
      <c r="B25" s="45"/>
      <c r="C25" s="37" t="s">
        <v>31</v>
      </c>
      <c r="D25" s="24"/>
      <c r="E25" s="24"/>
      <c r="F25" s="24"/>
      <c r="G25" s="24"/>
      <c r="H25" s="24"/>
      <c r="I25" s="24"/>
      <c r="J25" s="25"/>
      <c r="K25" s="38"/>
      <c r="L25" s="39"/>
      <c r="N25" s="46"/>
      <c r="O25" s="47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35.25" customHeight="1">
      <c r="A26" s="44"/>
      <c r="B26" s="45"/>
      <c r="C26" s="32" t="s">
        <v>32</v>
      </c>
      <c r="D26" s="24"/>
      <c r="E26" s="24"/>
      <c r="F26" s="24"/>
      <c r="G26" s="24"/>
      <c r="H26" s="24"/>
      <c r="I26" s="24"/>
      <c r="J26" s="25"/>
      <c r="K26" s="33">
        <v>3.0</v>
      </c>
      <c r="L26" s="34" t="str">
        <f>VLOOKUP(K26,$A$10:$B$12,2,0)</f>
        <v>Combina muito</v>
      </c>
      <c r="N26" s="46"/>
      <c r="O26" s="4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52.5" customHeight="1">
      <c r="A27" s="44"/>
      <c r="B27" s="45"/>
      <c r="C27" s="37" t="s">
        <v>33</v>
      </c>
      <c r="D27" s="24"/>
      <c r="E27" s="24"/>
      <c r="F27" s="24"/>
      <c r="G27" s="24"/>
      <c r="H27" s="24"/>
      <c r="I27" s="24"/>
      <c r="J27" s="25"/>
      <c r="K27" s="38"/>
      <c r="L27" s="39"/>
      <c r="N27" s="46"/>
      <c r="O27" s="47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44"/>
      <c r="B28" s="45"/>
      <c r="C28" s="32" t="s">
        <v>34</v>
      </c>
      <c r="D28" s="24"/>
      <c r="E28" s="24"/>
      <c r="F28" s="24"/>
      <c r="G28" s="24"/>
      <c r="H28" s="24"/>
      <c r="I28" s="24"/>
      <c r="J28" s="25"/>
      <c r="K28" s="33">
        <v>3.0</v>
      </c>
      <c r="L28" s="34" t="str">
        <f>VLOOKUP(K28,$A$10:$B$12,2,0)</f>
        <v>Combina muito</v>
      </c>
      <c r="N28" s="46"/>
      <c r="O28" s="4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48.75" customHeight="1">
      <c r="A29" s="44"/>
      <c r="B29" s="45"/>
      <c r="C29" s="37" t="s">
        <v>35</v>
      </c>
      <c r="D29" s="24"/>
      <c r="E29" s="24"/>
      <c r="F29" s="24"/>
      <c r="G29" s="24"/>
      <c r="H29" s="24"/>
      <c r="I29" s="24"/>
      <c r="J29" s="25"/>
      <c r="K29" s="38"/>
      <c r="L29" s="39"/>
      <c r="N29" s="46"/>
      <c r="O29" s="47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25.5" customHeight="1">
      <c r="A30" s="44"/>
      <c r="B30" s="45"/>
      <c r="C30" s="32" t="s">
        <v>36</v>
      </c>
      <c r="D30" s="24"/>
      <c r="E30" s="24"/>
      <c r="F30" s="24"/>
      <c r="G30" s="24"/>
      <c r="H30" s="24"/>
      <c r="I30" s="24"/>
      <c r="J30" s="25"/>
      <c r="K30" s="33">
        <v>2.0</v>
      </c>
      <c r="L30" s="34" t="str">
        <f>VLOOKUP(K30,$A$10:$B$12,2,0)</f>
        <v>Mais ou menos</v>
      </c>
      <c r="N30" s="46"/>
      <c r="O30" s="47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43.5" customHeight="1">
      <c r="A31" s="44"/>
      <c r="B31" s="45"/>
      <c r="C31" s="37" t="s">
        <v>37</v>
      </c>
      <c r="D31" s="24"/>
      <c r="E31" s="24"/>
      <c r="F31" s="24"/>
      <c r="G31" s="24"/>
      <c r="H31" s="24"/>
      <c r="I31" s="24"/>
      <c r="J31" s="25"/>
      <c r="K31" s="38"/>
      <c r="L31" s="39"/>
      <c r="N31" s="46"/>
      <c r="O31" s="4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44"/>
      <c r="B32" s="45"/>
      <c r="C32" s="32" t="s">
        <v>38</v>
      </c>
      <c r="D32" s="24"/>
      <c r="E32" s="24"/>
      <c r="F32" s="24"/>
      <c r="G32" s="24"/>
      <c r="H32" s="24"/>
      <c r="I32" s="24"/>
      <c r="J32" s="25"/>
      <c r="K32" s="33">
        <v>3.0</v>
      </c>
      <c r="L32" s="34" t="str">
        <f>VLOOKUP(K32,$A$10:$B$12,2,0)</f>
        <v>Combina muito</v>
      </c>
      <c r="N32" s="46"/>
      <c r="O32" s="47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42.0" customHeight="1">
      <c r="A33" s="44"/>
      <c r="B33" s="45"/>
      <c r="C33" s="37" t="s">
        <v>39</v>
      </c>
      <c r="D33" s="24"/>
      <c r="E33" s="24"/>
      <c r="F33" s="24"/>
      <c r="G33" s="24"/>
      <c r="H33" s="24"/>
      <c r="I33" s="24"/>
      <c r="J33" s="25"/>
      <c r="K33" s="38"/>
      <c r="L33" s="39"/>
      <c r="N33" s="46"/>
      <c r="O33" s="47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7.25" customHeight="1">
      <c r="A34" s="44"/>
      <c r="B34" s="45"/>
      <c r="C34" s="32" t="s">
        <v>40</v>
      </c>
      <c r="D34" s="24"/>
      <c r="E34" s="24"/>
      <c r="F34" s="24"/>
      <c r="G34" s="24"/>
      <c r="H34" s="24"/>
      <c r="I34" s="24"/>
      <c r="J34" s="25"/>
      <c r="K34" s="33">
        <v>3.0</v>
      </c>
      <c r="L34" s="34" t="str">
        <f>VLOOKUP(K34,$A$10:$B$12,2,0)</f>
        <v>Combina muito</v>
      </c>
      <c r="N34" s="46"/>
      <c r="O34" s="47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6.75" customHeight="1">
      <c r="A35" s="44"/>
      <c r="B35" s="45"/>
      <c r="C35" s="37" t="s">
        <v>41</v>
      </c>
      <c r="D35" s="24"/>
      <c r="E35" s="24"/>
      <c r="F35" s="24"/>
      <c r="G35" s="24"/>
      <c r="H35" s="24"/>
      <c r="I35" s="24"/>
      <c r="J35" s="25"/>
      <c r="K35" s="38"/>
      <c r="L35" s="39"/>
      <c r="N35" s="46"/>
      <c r="O35" s="4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22.5" customHeight="1">
      <c r="A36" s="44"/>
      <c r="B36" s="45"/>
      <c r="C36" s="32" t="s">
        <v>42</v>
      </c>
      <c r="D36" s="24"/>
      <c r="E36" s="24"/>
      <c r="F36" s="24"/>
      <c r="G36" s="24"/>
      <c r="H36" s="24"/>
      <c r="I36" s="24"/>
      <c r="J36" s="25"/>
      <c r="K36" s="33">
        <v>3.0</v>
      </c>
      <c r="L36" s="34" t="str">
        <f>VLOOKUP(K36,$A$10:$B$12,2,0)</f>
        <v>Combina muito</v>
      </c>
      <c r="N36" s="46"/>
      <c r="O36" s="4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41.25" customHeight="1">
      <c r="A37" s="44"/>
      <c r="B37" s="45"/>
      <c r="C37" s="37" t="s">
        <v>43</v>
      </c>
      <c r="D37" s="24"/>
      <c r="E37" s="24"/>
      <c r="F37" s="24"/>
      <c r="G37" s="24"/>
      <c r="H37" s="24"/>
      <c r="I37" s="24"/>
      <c r="J37" s="25"/>
      <c r="K37" s="38"/>
      <c r="L37" s="39"/>
      <c r="N37" s="46"/>
      <c r="O37" s="4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26.25" customHeight="1">
      <c r="A38" s="44"/>
      <c r="B38" s="45"/>
      <c r="C38" s="32" t="s">
        <v>44</v>
      </c>
      <c r="D38" s="24"/>
      <c r="E38" s="24"/>
      <c r="F38" s="24"/>
      <c r="G38" s="24"/>
      <c r="H38" s="24"/>
      <c r="I38" s="24"/>
      <c r="J38" s="25"/>
      <c r="K38" s="33">
        <v>3.0</v>
      </c>
      <c r="L38" s="34" t="str">
        <f>VLOOKUP(K38,$A$10:$B$12,2,0)</f>
        <v>Combina muito</v>
      </c>
      <c r="N38" s="46"/>
      <c r="O38" s="4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3.0" customHeight="1">
      <c r="A39" s="44"/>
      <c r="B39" s="45"/>
      <c r="C39" s="37" t="s">
        <v>45</v>
      </c>
      <c r="D39" s="24"/>
      <c r="E39" s="24"/>
      <c r="F39" s="24"/>
      <c r="G39" s="24"/>
      <c r="H39" s="24"/>
      <c r="I39" s="24"/>
      <c r="J39" s="25"/>
      <c r="K39" s="38"/>
      <c r="L39" s="39"/>
      <c r="N39" s="46"/>
      <c r="O39" s="4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44"/>
      <c r="B40" s="45"/>
      <c r="C40" s="32" t="s">
        <v>46</v>
      </c>
      <c r="D40" s="24"/>
      <c r="E40" s="24"/>
      <c r="F40" s="24"/>
      <c r="G40" s="24"/>
      <c r="H40" s="24"/>
      <c r="I40" s="24"/>
      <c r="J40" s="25"/>
      <c r="K40" s="33">
        <v>2.0</v>
      </c>
      <c r="L40" s="34" t="str">
        <f>VLOOKUP(K40,$A$10:$B$12,2,0)</f>
        <v>Mais ou menos</v>
      </c>
      <c r="N40" s="46"/>
      <c r="O40" s="4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9.75" customHeight="1">
      <c r="A41" s="44"/>
      <c r="B41" s="45"/>
      <c r="C41" s="37" t="s">
        <v>47</v>
      </c>
      <c r="D41" s="24"/>
      <c r="E41" s="24"/>
      <c r="F41" s="24"/>
      <c r="G41" s="24"/>
      <c r="H41" s="24"/>
      <c r="I41" s="24"/>
      <c r="J41" s="25"/>
      <c r="K41" s="38"/>
      <c r="L41" s="39"/>
      <c r="N41" s="46"/>
      <c r="O41" s="4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44"/>
      <c r="B42" s="45"/>
      <c r="C42" s="32" t="s">
        <v>48</v>
      </c>
      <c r="D42" s="24"/>
      <c r="E42" s="24"/>
      <c r="F42" s="24"/>
      <c r="G42" s="24"/>
      <c r="H42" s="24"/>
      <c r="I42" s="24"/>
      <c r="J42" s="25"/>
      <c r="K42" s="33">
        <v>3.0</v>
      </c>
      <c r="L42" s="34" t="str">
        <f>VLOOKUP(K42,$A$10:$B$12,2,0)</f>
        <v>Combina muito</v>
      </c>
      <c r="N42" s="46"/>
      <c r="O42" s="4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3.75" customHeight="1">
      <c r="A43" s="44"/>
      <c r="B43" s="45"/>
      <c r="C43" s="37" t="s">
        <v>49</v>
      </c>
      <c r="D43" s="24"/>
      <c r="E43" s="24"/>
      <c r="F43" s="24"/>
      <c r="G43" s="24"/>
      <c r="H43" s="24"/>
      <c r="I43" s="24"/>
      <c r="J43" s="25"/>
      <c r="K43" s="38"/>
      <c r="L43" s="39"/>
      <c r="N43" s="46"/>
      <c r="O43" s="4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3.0" customHeight="1">
      <c r="A44" s="44"/>
      <c r="B44" s="45"/>
      <c r="C44" s="32" t="s">
        <v>50</v>
      </c>
      <c r="D44" s="24"/>
      <c r="E44" s="24"/>
      <c r="F44" s="24"/>
      <c r="G44" s="24"/>
      <c r="H44" s="24"/>
      <c r="I44" s="24"/>
      <c r="J44" s="25"/>
      <c r="K44" s="33">
        <v>3.0</v>
      </c>
      <c r="L44" s="34" t="str">
        <f>VLOOKUP(K44,$A$10:$B$12,2,0)</f>
        <v>Combina muito</v>
      </c>
      <c r="N44" s="46"/>
      <c r="O44" s="4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39.0" customHeight="1">
      <c r="A45" s="44"/>
      <c r="B45" s="45"/>
      <c r="C45" s="52" t="s">
        <v>51</v>
      </c>
      <c r="D45" s="53"/>
      <c r="E45" s="53"/>
      <c r="F45" s="53"/>
      <c r="G45" s="53"/>
      <c r="H45" s="53"/>
      <c r="I45" s="53"/>
      <c r="J45" s="54"/>
      <c r="K45" s="55"/>
      <c r="L45" s="56"/>
      <c r="N45" s="46"/>
      <c r="O45" s="4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N5:O5"/>
    <mergeCell ref="N6:O8"/>
    <mergeCell ref="A2:B3"/>
    <mergeCell ref="C2:L3"/>
    <mergeCell ref="D4:F4"/>
    <mergeCell ref="G4:H4"/>
    <mergeCell ref="I4:J4"/>
    <mergeCell ref="K4:L4"/>
    <mergeCell ref="A5:B6"/>
    <mergeCell ref="A7:B8"/>
    <mergeCell ref="K6:K7"/>
    <mergeCell ref="K8:K9"/>
    <mergeCell ref="C8:J8"/>
    <mergeCell ref="C9:J9"/>
    <mergeCell ref="L8:L9"/>
    <mergeCell ref="K10:K11"/>
    <mergeCell ref="L10:L11"/>
    <mergeCell ref="K12:K13"/>
    <mergeCell ref="L12:L13"/>
    <mergeCell ref="C12:J12"/>
    <mergeCell ref="C11:J11"/>
    <mergeCell ref="C13:J13"/>
    <mergeCell ref="C14:J14"/>
    <mergeCell ref="K14:K15"/>
    <mergeCell ref="L14:L15"/>
    <mergeCell ref="K16:K17"/>
    <mergeCell ref="L16:L17"/>
    <mergeCell ref="C17:J17"/>
    <mergeCell ref="C18:J18"/>
    <mergeCell ref="K18:K19"/>
    <mergeCell ref="L18:L19"/>
    <mergeCell ref="K20:K21"/>
    <mergeCell ref="L20:L21"/>
    <mergeCell ref="C16:J16"/>
    <mergeCell ref="C15:J15"/>
    <mergeCell ref="C19:J19"/>
    <mergeCell ref="C20:J20"/>
    <mergeCell ref="C21:J21"/>
    <mergeCell ref="C22:J22"/>
    <mergeCell ref="K22:K23"/>
    <mergeCell ref="L22:L23"/>
    <mergeCell ref="C23:J23"/>
    <mergeCell ref="C24:J24"/>
    <mergeCell ref="K24:K25"/>
    <mergeCell ref="L24:L25"/>
    <mergeCell ref="C25:J25"/>
    <mergeCell ref="C26:J26"/>
    <mergeCell ref="K26:K27"/>
    <mergeCell ref="L26:L27"/>
    <mergeCell ref="C27:J27"/>
    <mergeCell ref="C28:J28"/>
    <mergeCell ref="K28:K29"/>
    <mergeCell ref="L28:L29"/>
    <mergeCell ref="C29:J29"/>
    <mergeCell ref="C30:J30"/>
    <mergeCell ref="K30:K31"/>
    <mergeCell ref="L30:L31"/>
    <mergeCell ref="C31:J31"/>
    <mergeCell ref="C32:J32"/>
    <mergeCell ref="K32:K33"/>
    <mergeCell ref="L32:L33"/>
    <mergeCell ref="K34:K35"/>
    <mergeCell ref="L34:L35"/>
    <mergeCell ref="K42:K43"/>
    <mergeCell ref="L42:L43"/>
    <mergeCell ref="C43:J43"/>
    <mergeCell ref="C44:J44"/>
    <mergeCell ref="K44:K45"/>
    <mergeCell ref="L44:L45"/>
    <mergeCell ref="C42:J42"/>
    <mergeCell ref="C45:J45"/>
    <mergeCell ref="C41:J41"/>
    <mergeCell ref="C5:J5"/>
    <mergeCell ref="K5:L5"/>
    <mergeCell ref="M5:M45"/>
    <mergeCell ref="C6:J6"/>
    <mergeCell ref="L6:L7"/>
    <mergeCell ref="C7:J7"/>
    <mergeCell ref="C10:J10"/>
    <mergeCell ref="C33:J33"/>
    <mergeCell ref="C34:J34"/>
    <mergeCell ref="C35:J35"/>
    <mergeCell ref="C36:J36"/>
    <mergeCell ref="K36:K37"/>
    <mergeCell ref="L36:L37"/>
    <mergeCell ref="C37:J37"/>
    <mergeCell ref="C38:J38"/>
    <mergeCell ref="K38:K39"/>
    <mergeCell ref="L38:L39"/>
    <mergeCell ref="C39:J39"/>
    <mergeCell ref="C40:J40"/>
    <mergeCell ref="K40:K41"/>
    <mergeCell ref="L40:L41"/>
  </mergeCells>
  <conditionalFormatting sqref="L6:L45">
    <cfRule type="containsText" dxfId="0" priority="1" operator="containsText" text="Não combina">
      <formula>NOT(ISERROR(SEARCH(("Não combina"),(L6))))</formula>
    </cfRule>
  </conditionalFormatting>
  <conditionalFormatting sqref="L6:L45">
    <cfRule type="containsText" dxfId="1" priority="2" operator="containsText" text="Mais ou menos">
      <formula>NOT(ISERROR(SEARCH(("Mais ou menos"),(L6))))</formula>
    </cfRule>
  </conditionalFormatting>
  <conditionalFormatting sqref="L6:L45">
    <cfRule type="containsText" dxfId="2" priority="3" operator="containsText" text="Combina muito">
      <formula>NOT(ISERROR(SEARCH(("Combina muito"),(L6))))</formula>
    </cfRule>
  </conditionalFormatting>
  <conditionalFormatting sqref="N6:O8">
    <cfRule type="cellIs" dxfId="0" priority="4" operator="lessThan">
      <formula>2</formula>
    </cfRule>
  </conditionalFormatting>
  <conditionalFormatting sqref="N6:O8">
    <cfRule type="cellIs" dxfId="3" priority="5" operator="lessThanOrEqual">
      <formula>2.5</formula>
    </cfRule>
  </conditionalFormatting>
  <conditionalFormatting sqref="N6:O8">
    <cfRule type="cellIs" dxfId="4" priority="6" operator="greaterThanOrEqual">
      <formula>2.6</formula>
    </cfRule>
  </conditionalFormatting>
  <dataValidations>
    <dataValidation type="list" allowBlank="1" sqref="K6 K8 K10 K12 K14 K16 K18 K20 K22 K24 K26 K28 K30 K32 K34 K36 K38 K40 K42 K44">
      <formula1>"1.0,2.0,3.0"</formula1>
    </dataValidation>
  </dataValidation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30.25"/>
    <col customWidth="1" min="3" max="26" width="14.38"/>
  </cols>
  <sheetData>
    <row r="1" ht="15.75" hidden="1" customHeight="1">
      <c r="A1" s="57">
        <v>4.0</v>
      </c>
      <c r="B1" s="57" t="s">
        <v>52</v>
      </c>
    </row>
    <row r="2" ht="15.75" hidden="1" customHeight="1">
      <c r="A2" s="57">
        <v>3.0</v>
      </c>
      <c r="B2" s="57" t="s">
        <v>53</v>
      </c>
    </row>
    <row r="3" ht="15.75" hidden="1" customHeight="1">
      <c r="A3" s="57">
        <v>2.0</v>
      </c>
      <c r="B3" s="57" t="s">
        <v>54</v>
      </c>
    </row>
    <row r="4" ht="15.75" hidden="1" customHeight="1">
      <c r="A4" s="57">
        <v>1.0</v>
      </c>
      <c r="B4" s="57" t="s">
        <v>55</v>
      </c>
    </row>
    <row r="5" ht="15.75" hidden="1" customHeight="1">
      <c r="A5" s="57" t="s">
        <v>56</v>
      </c>
      <c r="B5" s="58">
        <v>1.0</v>
      </c>
    </row>
    <row r="6" ht="15.75" hidden="1" customHeight="1">
      <c r="A6" s="57" t="s">
        <v>57</v>
      </c>
      <c r="B6" s="58">
        <v>2.0</v>
      </c>
    </row>
    <row r="7" ht="15.75" hidden="1" customHeight="1">
      <c r="A7" s="57" t="s">
        <v>58</v>
      </c>
      <c r="B7" s="58">
        <v>3.0</v>
      </c>
    </row>
    <row r="8" ht="15.75" hidden="1" customHeight="1">
      <c r="A8" s="57" t="s">
        <v>59</v>
      </c>
      <c r="B8" s="58">
        <v>4.0</v>
      </c>
    </row>
    <row r="9" ht="15.75" customHeight="1">
      <c r="A9" s="59" t="s">
        <v>60</v>
      </c>
    </row>
    <row r="10" ht="22.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9:B1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2023-02-15T15:21:33Z</dcterms:created>
  <dc:creator>Carla</dc:creator>
</cp:coreProperties>
</file>