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https://amsterdamarena.sharepoint.com/sites/Events683/Gedeelde documenten/General/Overleg/Operationeel Overleg Zuid Oost/Overig/"/>
    </mc:Choice>
  </mc:AlternateContent>
  <xr:revisionPtr revIDLastSave="30" documentId="8_{418755F5-6D36-462E-8357-28235174BC3A}" xr6:coauthVersionLast="45" xr6:coauthVersionMax="45" xr10:uidLastSave="{D34A074A-9F1C-488B-812E-431C47FD8167}"/>
  <bookViews>
    <workbookView xWindow="1515" yWindow="-120" windowWidth="27405" windowHeight="18240" activeTab="1" xr2:uid="{00000000-000D-0000-FFFF-FFFF00000000}"/>
  </bookViews>
  <sheets>
    <sheet name="Bron" sheetId="1" r:id="rId1"/>
    <sheet name="Resultaat" sheetId="4" r:id="rId2"/>
  </sheets>
  <definedNames>
    <definedName name="Aanwezig" localSheetId="0">Bron!$B$3</definedName>
    <definedName name="_xlnm.Print_Area" localSheetId="0">Bron!$A$1:$F$83</definedName>
    <definedName name="Afwezig" localSheetId="0">Bron!#REF!</definedName>
    <definedName name="Betreft" localSheetId="0">Bron!$B$5</definedName>
    <definedName name="Referentie" localSheetId="0">Bron!#REF!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 i="4" l="1"/>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1023" i="4"/>
  <c r="J1024" i="4"/>
  <c r="J1025" i="4"/>
  <c r="J1026" i="4"/>
  <c r="J1027" i="4"/>
  <c r="J1028" i="4"/>
  <c r="J1029" i="4"/>
  <c r="J1030" i="4"/>
  <c r="J1031" i="4"/>
  <c r="J1032" i="4"/>
  <c r="J1033" i="4"/>
  <c r="J1034" i="4"/>
  <c r="J1035" i="4"/>
  <c r="J1036" i="4"/>
  <c r="J1037" i="4"/>
  <c r="J1038" i="4"/>
  <c r="J1039" i="4"/>
  <c r="J1040" i="4"/>
  <c r="J1041" i="4"/>
  <c r="J1042" i="4"/>
  <c r="J1043" i="4"/>
  <c r="J1044" i="4"/>
  <c r="J1045" i="4"/>
  <c r="J1046" i="4"/>
  <c r="J1047" i="4"/>
  <c r="J1048" i="4"/>
  <c r="J1049" i="4"/>
  <c r="J1050" i="4"/>
  <c r="J1051" i="4"/>
  <c r="J1052" i="4"/>
  <c r="J1053" i="4"/>
  <c r="J1054" i="4"/>
  <c r="J1055" i="4"/>
  <c r="J1056" i="4"/>
  <c r="J1057" i="4"/>
  <c r="J1058" i="4"/>
  <c r="J1059" i="4"/>
  <c r="J1060" i="4"/>
  <c r="J1061" i="4"/>
  <c r="J1062" i="4"/>
  <c r="J1063" i="4"/>
  <c r="J1064" i="4"/>
  <c r="J1065" i="4"/>
  <c r="J1066" i="4"/>
  <c r="J1067" i="4"/>
  <c r="J1068" i="4"/>
  <c r="J1069" i="4"/>
  <c r="J1070" i="4"/>
  <c r="J1071" i="4"/>
  <c r="J1072" i="4"/>
  <c r="J1073" i="4"/>
  <c r="J1074" i="4"/>
  <c r="J1075" i="4"/>
  <c r="J1076" i="4"/>
  <c r="J1077" i="4"/>
  <c r="J1078" i="4"/>
  <c r="J1079" i="4"/>
  <c r="J1080" i="4"/>
  <c r="J1081" i="4"/>
  <c r="J1082" i="4"/>
  <c r="J1083" i="4"/>
  <c r="J1084" i="4"/>
  <c r="J1085" i="4"/>
  <c r="J1086" i="4"/>
  <c r="J1087" i="4"/>
  <c r="J1088" i="4"/>
  <c r="J1089" i="4"/>
  <c r="J1090" i="4"/>
  <c r="J1091" i="4"/>
  <c r="J1092" i="4"/>
  <c r="J1093" i="4"/>
  <c r="J1094" i="4"/>
  <c r="J1095" i="4"/>
  <c r="J1096" i="4"/>
  <c r="J1097" i="4"/>
  <c r="J1098" i="4"/>
  <c r="J1099" i="4"/>
  <c r="J1100" i="4"/>
  <c r="J1101" i="4"/>
  <c r="J1102" i="4"/>
  <c r="J1103" i="4"/>
  <c r="J1104" i="4"/>
  <c r="J1105" i="4"/>
  <c r="J1106" i="4"/>
  <c r="J1107" i="4"/>
  <c r="J1108" i="4"/>
  <c r="J1109" i="4"/>
  <c r="J1110" i="4"/>
  <c r="J1111" i="4"/>
  <c r="J1112" i="4"/>
  <c r="J1113" i="4"/>
  <c r="J1114" i="4"/>
  <c r="J1115" i="4"/>
  <c r="J1116" i="4"/>
  <c r="J1117" i="4"/>
  <c r="J1118" i="4"/>
  <c r="J1119" i="4"/>
  <c r="J1120" i="4"/>
  <c r="J1121" i="4"/>
  <c r="J1122" i="4"/>
  <c r="J1123" i="4"/>
  <c r="J1124" i="4"/>
  <c r="J1125" i="4"/>
  <c r="J1126" i="4"/>
  <c r="J1127" i="4"/>
  <c r="J1128" i="4"/>
  <c r="J1129" i="4"/>
  <c r="J1130" i="4"/>
  <c r="J1131" i="4"/>
  <c r="J1132" i="4"/>
  <c r="J1133" i="4"/>
  <c r="J1134" i="4"/>
  <c r="J1135" i="4"/>
  <c r="J1136" i="4"/>
  <c r="J1137" i="4"/>
  <c r="J1138" i="4"/>
  <c r="J1139" i="4"/>
  <c r="J1140" i="4"/>
  <c r="J1141" i="4"/>
  <c r="J1142" i="4"/>
  <c r="J1143" i="4"/>
  <c r="J1144" i="4"/>
  <c r="J1145" i="4"/>
  <c r="J1146" i="4"/>
  <c r="J1147" i="4"/>
  <c r="J1148" i="4"/>
  <c r="J1149" i="4"/>
  <c r="J1150" i="4"/>
  <c r="J1151" i="4"/>
  <c r="J1152" i="4"/>
  <c r="J1153" i="4"/>
  <c r="J1154" i="4"/>
  <c r="J1155" i="4"/>
  <c r="J1156" i="4"/>
  <c r="J1157" i="4"/>
  <c r="J1158" i="4"/>
  <c r="J1159" i="4"/>
  <c r="J1161" i="4"/>
  <c r="J1162" i="4"/>
  <c r="J1163" i="4"/>
  <c r="J1164" i="4"/>
  <c r="J1165" i="4"/>
  <c r="J1166" i="4"/>
  <c r="J1167" i="4"/>
  <c r="J1168" i="4"/>
  <c r="J1169" i="4"/>
  <c r="J1170" i="4"/>
  <c r="J1171" i="4"/>
  <c r="J1172" i="4"/>
  <c r="J1173" i="4"/>
  <c r="J1174" i="4"/>
  <c r="J1175" i="4"/>
  <c r="J1176" i="4"/>
  <c r="J1177" i="4"/>
  <c r="J1178" i="4"/>
  <c r="J1179" i="4"/>
  <c r="J1180" i="4"/>
  <c r="J1181" i="4"/>
  <c r="J1182" i="4"/>
  <c r="J1183" i="4"/>
  <c r="J1184" i="4"/>
  <c r="J1185" i="4"/>
  <c r="J1186" i="4"/>
  <c r="J1187" i="4"/>
  <c r="J1188" i="4"/>
  <c r="J1189" i="4"/>
  <c r="J1190" i="4"/>
  <c r="J1191" i="4"/>
  <c r="J1192" i="4"/>
  <c r="J1193" i="4"/>
  <c r="J1194" i="4"/>
  <c r="J1195" i="4"/>
  <c r="J1196" i="4"/>
  <c r="J1197" i="4"/>
  <c r="J1198" i="4"/>
  <c r="J1199" i="4"/>
  <c r="J1200" i="4"/>
  <c r="J1201" i="4"/>
  <c r="J1202" i="4"/>
  <c r="J1203" i="4"/>
  <c r="K1068" i="4" l="1"/>
  <c r="I1068" i="4"/>
  <c r="T417" i="4" l="1"/>
</calcChain>
</file>

<file path=xl/sharedStrings.xml><?xml version="1.0" encoding="utf-8"?>
<sst xmlns="http://schemas.openxmlformats.org/spreadsheetml/2006/main" count="4034" uniqueCount="1165">
  <si>
    <t xml:space="preserve"> Notulen OEO</t>
  </si>
  <si>
    <t>DATUM:</t>
  </si>
  <si>
    <t>AANWEZIG:</t>
  </si>
  <si>
    <t xml:space="preserve">Evenementen </t>
  </si>
  <si>
    <t xml:space="preserve">Datum </t>
  </si>
  <si>
    <t xml:space="preserve">Aantal evenementen </t>
  </si>
  <si>
    <t>Locatie</t>
  </si>
  <si>
    <t>ArenA</t>
  </si>
  <si>
    <t>Ziggo Dome</t>
  </si>
  <si>
    <t xml:space="preserve">HMH </t>
  </si>
  <si>
    <t>Overig – De Toekomst</t>
  </si>
  <si>
    <t>Naam Event</t>
  </si>
  <si>
    <t>Deuren open</t>
  </si>
  <si>
    <t>Start Show</t>
  </si>
  <si>
    <t>Einde</t>
  </si>
  <si>
    <t xml:space="preserve">Aantal bezoekers </t>
  </si>
  <si>
    <t>Doelgroep/ modal split</t>
  </si>
  <si>
    <t xml:space="preserve">Evaluatie Inzet en maatregelen </t>
  </si>
  <si>
    <t>Partij</t>
  </si>
  <si>
    <t>Politie</t>
  </si>
  <si>
    <t>Rondvraag</t>
  </si>
  <si>
    <t>AFWEZIG</t>
  </si>
  <si>
    <t>BETREFT</t>
  </si>
  <si>
    <t>Ajax</t>
  </si>
  <si>
    <t xml:space="preserve">Inzet en maatregelen </t>
  </si>
  <si>
    <t>CL: Ajax - Rapid Wien</t>
  </si>
  <si>
    <t>Parkeergebouwen</t>
  </si>
  <si>
    <t>FPS</t>
  </si>
  <si>
    <t>NS</t>
  </si>
  <si>
    <t>Traffic Support</t>
  </si>
  <si>
    <t>18:45 (bezoekersvak 18:15)</t>
  </si>
  <si>
    <t>22:00 (verlenging mogelijk)</t>
  </si>
  <si>
    <t>Aanspreekpunten: Richard van t Veer, Peter le Feber en Dirk Jonker. Bussen Rapid Wien worden vroeg verwacht in het gebied dus de verwijzing naar P2 dient op tijd gereed te zijn.</t>
  </si>
  <si>
    <t xml:space="preserve">Opmerkingen notulen 27 juli 2015: </t>
  </si>
  <si>
    <t xml:space="preserve">Terugblik ArenA gebied (maandag 27 juli t/m zondag 2 augustus) </t>
  </si>
  <si>
    <t>VOORUITBLIK (maandag 3 augustus t/m zondag 9 augustus)</t>
  </si>
  <si>
    <t>Uitreis supporters AZ - Ajax</t>
  </si>
  <si>
    <t>GVB</t>
  </si>
  <si>
    <t>Johan Cruijff Schaal XX</t>
  </si>
  <si>
    <t xml:space="preserve">Ajax, ArenA, FPS, Gebiedsbeheer, GVB, Individu , Politie, Traffic Support &amp; V&amp;OR </t>
  </si>
  <si>
    <t>Notulen OEO 3 augustus 2015</t>
  </si>
  <si>
    <t>Aantallen worden nagezonden.</t>
  </si>
  <si>
    <t>Ingezonden: Aan en afvoer zeer rustig verlopen. Tegenstrijdige berichten over aantallen OV reizigers. In totaal 1.000 extra reizigers vervoerd. De afvoer duurde ongeveer een uur door de huldiging na de wedstrijd. NS had te veel personeel opgeschaald voor deze bezoekersaantallen.</t>
  </si>
  <si>
    <t>19.876 bezoekers waarvan 4.002 bezoekers in het Groningen vak en 2.175 bezoekers in het PSV vak. Totaal 25 uitzettingen.</t>
  </si>
  <si>
    <t>Zeer rustig, aantallen: station Strandvliet 100 extra reizigers, station Bijlmer ArenA 1.000 reizigers.</t>
  </si>
  <si>
    <t>Totaal ongeveer 300 voertuigen. Uitstroom van PSV supporters op P10 verliep rommelig, dit zorgde voor overlast. Zo is een slagboom van P7 gesneuveld en gingen een aantal supporters door het lint op de Haaksbergweg. Daarnaast veel overlast van stickers en rotzooi. De politie is ter plaatst geweest op de Kaspeldreef waar stenen richting bezoekers werden gegooid. FPS vraagt zich af wie de schade gaat betalen nu er geen daders zijn aan te wijzen van de vernielingen.</t>
  </si>
  <si>
    <t>Gebiedsbeheer</t>
  </si>
  <si>
    <t>Aanspreekpunten: Hans Bron en Jan van Gemert</t>
  </si>
  <si>
    <t>Aanspreekpunt: Ryan Mahadewsing. Ryan neemt contact op met de verkeerscommandant om de Burgemeester Stramanweg bij voorkeur niet af te laten buigen richting P2.</t>
  </si>
  <si>
    <t xml:space="preserve">V&amp;OR </t>
  </si>
  <si>
    <t xml:space="preserve">Komend weekend van vrijdag 7 tot en zondag 9 augustus werkzaamheden op de A1 Muiderberg richting Amersfoort, rijbanen afgesloten. Verbindingsboog vanaf de A10 Noord richting A1 is geheel afgesloten. </t>
  </si>
  <si>
    <t>Maandagavond 19:00 training Rapid Wien in de ArenA, deze is open voor pers en Rapid Wien supporters (via ingang D). Hiervoor worden drie tot vijf bussen voor verwacht die lossen voor de ingang. Rapid Wien traint op de wedstrijddag ook in het Olympisch Stadion van 10:30 uur tot 11:30 uur. Besloten training/ wordt niet gecommuniceerd.</t>
  </si>
  <si>
    <t>20:00 uur</t>
  </si>
  <si>
    <t>21:45 uur</t>
  </si>
  <si>
    <t>Achilles - Jong Ajax in Groesbeek</t>
  </si>
  <si>
    <t>Aanspreekpunt politie: Jovan Mous</t>
  </si>
  <si>
    <t>onbekend</t>
  </si>
  <si>
    <t>Aanspreekpunten: Karin den Iseger, Roy Diepeveen &amp; Vincent van Leeuwen</t>
  </si>
  <si>
    <t>Aanspreekpunten: Olivier Dutilh (AC) Gerald Oud Ammersveld (HOA) Jovan Mous (buiten) &amp; Anita Weber (verkeerscommandant)</t>
  </si>
  <si>
    <t>ArenA Park</t>
  </si>
  <si>
    <t>Het OEO vindt voortaan plaats in kleedkamer 6 in plaats van kleedkamer 5.</t>
  </si>
  <si>
    <t>Brandweer, Endemol, G&amp;S Bouw, HMH, Hotspot Liaison, NS, OGA, PGA, Verkeerspolitie &amp; Ziggo Dome</t>
  </si>
  <si>
    <t>In de binnenstad was het rustig, wel een groep PSV doelgroep. Deze groep is gecontroleerd en richting ArenA gestuurd. Bij Café Baco zijn 4 supporters voorafgaand aan de wedstrijd aangehouden in verband met antisemitische spreekkoren. Een aantal PSV supporters liep vanaf P10 richting de hoofdingang en de Noordzijde. Dit resulteerde in een korte vechtpartij voor het terras van FEBO Boulevard. Hierbij zijn 22 supporters ingesloten en zijn een aantal aanhoudingen verricht. Op vak 411 is een opstootje geweest tussen FC Groningen en PSV fans, als reactie hierop zijn een aantal supporters van de 1e ring naar de 2e ring door gedrongen. Twee supporters van vak 411 zijn aangehouden voor openlijke geweldpleging. Een aantal PSV supporters bleef na afloop hangen in de Pathé ArenA. Melding van stenengooiers op de Holterbergweg, ter plekken wel personen aangetroffen maar geen bewijs van stenen gooien. Totaal 31 aanhoudingen.</t>
  </si>
  <si>
    <t>Geen bijzonderheden voor het ArenA gebied, autocombi. Omwisselen bij Twaalfmaat.</t>
  </si>
  <si>
    <t xml:space="preserve">Inmiddels ruim 49.000 kaarten verkocht en clubcardverplichting op de verkoop. Verwachting is nog steeds dat de wedstrijd uitverkocht raakt en dat er geen kassaverkoop is op de wedstrijddag. Rapid Wien komt met 2.500 supporters. Zij komen onder andere met vijf gecharterde vliegtuigen aan op Schiphol en gaan vervolgens met bussen naar de Dam. Daarnaast zitten diverse Rapid Wien fans in de hotels rondom de ArenA, deze komen op maandag al aan in Amsterdam. Tijdens de wedstrijd komen er nog bussen  voor Rapid Wien naar P2 om supporters op te halen met als bestemming Schiphol. </t>
  </si>
  <si>
    <t>Aanspreekpunten: Suzanne Adriaansen, Joris de Lange, Michael van Elk &amp; Guillermo Codrington</t>
  </si>
  <si>
    <t>Op P2 stonden ongeveer 680 auto's en 14 bussen. Positief verrast door de mentaliteit van FC Groningen supporters, ging erg gemoedelijk. Borchland ongeveer 480 auto's.</t>
  </si>
  <si>
    <t>GVB:  buitendienststellingen in het weekend van 15 augustus Ajax - Willem II zijn als volgt: Er rijden geen treinen tussen Bijlmer en CS, GVB is vervangend vervoer en er rijden geen metro’s tussen Bijlmer en Zuid, NS is vervangend vervoer. Dit geldt de hele dag. De metro’s tussen Bijlmer en Gein rijden niet meer vanaf 23:00 uur. Vanaf dat tijdstip rijdt ook de NS niet meer tussen Bijlmer en Zuid. Voor beide trajecten wordt vervangend busvervoer geregeld.</t>
  </si>
  <si>
    <t>Aanspreekpunt: Jose Zamorano. Afsluiting Passage om 16:00 uur. Overige verkeersposten om 17:00 uur</t>
  </si>
  <si>
    <t>Start show</t>
  </si>
  <si>
    <t>Aantal bezoekers</t>
  </si>
  <si>
    <t>Datum</t>
  </si>
  <si>
    <t>Johan Cruijff Schaal</t>
  </si>
  <si>
    <t>Aanhoudingen</t>
  </si>
  <si>
    <t>-</t>
  </si>
  <si>
    <t>Incidenten</t>
  </si>
  <si>
    <t>Einde show</t>
  </si>
  <si>
    <t xml:space="preserve"> </t>
  </si>
  <si>
    <t>Sensation</t>
  </si>
  <si>
    <t>K&amp;R</t>
  </si>
  <si>
    <t>Uitzettingen</t>
  </si>
  <si>
    <t>Politie/ ArenA/ HMH/ Ziggo Dome</t>
  </si>
  <si>
    <t>Doelgroep</t>
  </si>
  <si>
    <t xml:space="preserve">Ziggo Dome </t>
  </si>
  <si>
    <t>Paul Simon</t>
  </si>
  <si>
    <t>Divers</t>
  </si>
  <si>
    <t>Arena</t>
  </si>
  <si>
    <t>Ajax-Celtic</t>
  </si>
  <si>
    <t>Woensdag</t>
  </si>
  <si>
    <t>Ajax Open Dag</t>
  </si>
  <si>
    <t>Zondag</t>
  </si>
  <si>
    <t>Vrijdag</t>
  </si>
  <si>
    <t xml:space="preserve">Zaterdag </t>
  </si>
  <si>
    <t>Ajax-Az</t>
  </si>
  <si>
    <t>Ajax-NAC</t>
  </si>
  <si>
    <t>ERU Icehockey Club</t>
  </si>
  <si>
    <t>Nederland - Turkije</t>
  </si>
  <si>
    <t>George Michael</t>
  </si>
  <si>
    <t>Ajax-RKC Waalwijk</t>
  </si>
  <si>
    <t>Maandag</t>
  </si>
  <si>
    <t>Dinsdag</t>
  </si>
  <si>
    <t>Lady Gaga</t>
  </si>
  <si>
    <t>Ajax-FC Twente</t>
  </si>
  <si>
    <t>Aangepaste dienstregeling NS</t>
  </si>
  <si>
    <t>Ajax-Real Madrid</t>
  </si>
  <si>
    <t>Lionel Richie</t>
  </si>
  <si>
    <t>Ajax-FC Utrecht</t>
  </si>
  <si>
    <t>Radiohead</t>
  </si>
  <si>
    <t>ZD + HMH</t>
  </si>
  <si>
    <t>Dirty Dutch, Headhunterz &amp; Together</t>
  </si>
  <si>
    <t>Ajax-Manchester City</t>
  </si>
  <si>
    <t>Live38 XXL</t>
  </si>
  <si>
    <t>HMH + ZD + Arena</t>
  </si>
  <si>
    <t>Core 3.0, Concert Bløf, Ajax-Vitesse</t>
  </si>
  <si>
    <t>Nederland - Duitsland</t>
  </si>
  <si>
    <t>Danny de Munk, Walking with Dinosaurs, Ajax-VVV Venlo</t>
  </si>
  <si>
    <t>Ajax-Borussia Dortmund</t>
  </si>
  <si>
    <t xml:space="preserve">Andre Rieu, Junior Songfestival </t>
  </si>
  <si>
    <t>Ajax-PSV</t>
  </si>
  <si>
    <t>Donderdag</t>
  </si>
  <si>
    <t>Concert Chris Brown</t>
  </si>
  <si>
    <t>Swedish House Maffia</t>
  </si>
  <si>
    <t xml:space="preserve">Extra metro's en pendelbussen </t>
  </si>
  <si>
    <t>Ajax-FC Groningen</t>
  </si>
  <si>
    <t>Extra bussen</t>
  </si>
  <si>
    <t>Najib Amhali</t>
  </si>
  <si>
    <t>Willem II - Ajax</t>
  </si>
  <si>
    <t>Bussen blokkeerden de doorstroom door tegenhouding van individu</t>
  </si>
  <si>
    <t>Ajax - Feyenoord</t>
  </si>
  <si>
    <t>Vorst</t>
  </si>
  <si>
    <t>Door aanrijdingen onstond vertraging van de instroom van auto's + extra treinen</t>
  </si>
  <si>
    <t>The Script</t>
  </si>
  <si>
    <t>Nederland - Italie</t>
  </si>
  <si>
    <t>Ajax - Roda JC</t>
  </si>
  <si>
    <t>Ajax - Steaua Boekarest</t>
  </si>
  <si>
    <t>Perrons wegens drukte meerdere malen afgesloten</t>
  </si>
  <si>
    <t>Ajax - ADO Den Haag</t>
  </si>
  <si>
    <t>HMH</t>
  </si>
  <si>
    <t>Dirty Dutch Aftershock</t>
  </si>
  <si>
    <t>Ajax - AZ halve finale KNVB Beker</t>
  </si>
  <si>
    <t>Extra metro's ingezet</t>
  </si>
  <si>
    <t>Energy</t>
  </si>
  <si>
    <t>Ajax - PEC Zwolle</t>
  </si>
  <si>
    <t>Michael Jackson-The Immortal Tour</t>
  </si>
  <si>
    <t>Nederland - Estland</t>
  </si>
  <si>
    <t>Uitstroomtijd (minuten)</t>
  </si>
  <si>
    <t>Nederland - Roemenië</t>
  </si>
  <si>
    <t>Il Divo</t>
  </si>
  <si>
    <t>Concert Mumford &amp; Sons</t>
  </si>
  <si>
    <t>Ajax - NEC</t>
  </si>
  <si>
    <t>Qapital, Next Monday's Hangover</t>
  </si>
  <si>
    <t>Ajax - Heracles Almelo</t>
  </si>
  <si>
    <t>Frozen Planet in Concert</t>
  </si>
  <si>
    <t>Ouder publiek</t>
  </si>
  <si>
    <t>Eros Ramazotti</t>
  </si>
  <si>
    <t>Beyonce</t>
  </si>
  <si>
    <t>Ajax - Heerenveen, Pink &amp; Eddie Izzard</t>
  </si>
  <si>
    <t>File A2</t>
  </si>
  <si>
    <t>One Direction</t>
  </si>
  <si>
    <t>Àjax - Willem II</t>
  </si>
  <si>
    <t>Huldiging Ajax, 60000 supporters op het ArenA Park</t>
  </si>
  <si>
    <t>Mark Knopfler</t>
  </si>
  <si>
    <t>Zucchero</t>
  </si>
  <si>
    <t>Europa League Finale - SC Benfica - Chelsea FC</t>
  </si>
  <si>
    <t>de Topper in Concert</t>
  </si>
  <si>
    <t>regen</t>
  </si>
  <si>
    <t>Rush</t>
  </si>
  <si>
    <t>Muse</t>
  </si>
  <si>
    <t>Neil Young</t>
  </si>
  <si>
    <t>Barbara Streisand</t>
  </si>
  <si>
    <t>Alicia Keys</t>
  </si>
  <si>
    <t>TOTO</t>
  </si>
  <si>
    <t>Josh Groban</t>
  </si>
  <si>
    <t>Stoplicht op de A2 zorgde voor stagnatie van de uitstroom</t>
  </si>
  <si>
    <t>Rod Steward</t>
  </si>
  <si>
    <t>Placido Domingo</t>
  </si>
  <si>
    <t>Ouderen</t>
  </si>
  <si>
    <t>Holland Zingt Hazes</t>
  </si>
  <si>
    <t>Extra Politie aanweizg</t>
  </si>
  <si>
    <t>Holifestival of Colours</t>
  </si>
  <si>
    <t>Rihanna</t>
  </si>
  <si>
    <t>Iron Maiden</t>
  </si>
  <si>
    <t>Extra metro's</t>
  </si>
  <si>
    <t>Frank Ocean</t>
  </si>
  <si>
    <t>The Who</t>
  </si>
  <si>
    <t>Atoms of Peace</t>
  </si>
  <si>
    <t>Earth Wind and Fire</t>
  </si>
  <si>
    <t>Robbie Williams</t>
  </si>
  <si>
    <t>Doordat P1 en P2 ook vol waren ontstond er een kleine file op de A2</t>
  </si>
  <si>
    <t>Wegwerkzaamheden op de Holterbergweg</t>
  </si>
  <si>
    <t>Johan Cruijff Schaal - Ajax - AZ</t>
  </si>
  <si>
    <t>Aanrijding met letsel op de Holterbergweg waardoor de uitsroom 75 min duurde</t>
  </si>
  <si>
    <t xml:space="preserve">Vrijdag </t>
  </si>
  <si>
    <t>South East Jazz Festival</t>
  </si>
  <si>
    <t>Ajax - Telstar</t>
  </si>
  <si>
    <t>Open Training</t>
  </si>
  <si>
    <t>System of a Down</t>
  </si>
  <si>
    <t>De Toekomst</t>
  </si>
  <si>
    <t>Jong Ajax - Fc Emmen</t>
  </si>
  <si>
    <t>Jong Ajax - FC Twente</t>
  </si>
  <si>
    <t>Concert Roger Waters</t>
  </si>
  <si>
    <t>ArenA Tunnel korte tijd vast tijdens instroom, weinig overlast aan overgehouden</t>
  </si>
  <si>
    <t>Jong Ajax - Willem II</t>
  </si>
  <si>
    <t>45 minuten file op ring oost tijdens instroom, grote wisselstoring NS (15:00 - 17:00)</t>
  </si>
  <si>
    <t>Macklemore &amp; Ryan Lewis</t>
  </si>
  <si>
    <t>Leonard Cohen</t>
  </si>
  <si>
    <t>Ajax - FC Volendam</t>
  </si>
  <si>
    <t>Ajax - Go Ahead Eagels</t>
  </si>
  <si>
    <t>Ajax A1 - AC Milan A1</t>
  </si>
  <si>
    <t>Ajax Vrouwen - PEC Zwolle</t>
  </si>
  <si>
    <t xml:space="preserve">HMH + Ziggo Dome  </t>
  </si>
  <si>
    <t>X-Clusive Holland, 538 XXL</t>
  </si>
  <si>
    <t>Ajax - AC Milan</t>
  </si>
  <si>
    <t>Files op de Holterbergweg tijdens uitsroom</t>
  </si>
  <si>
    <t>Ajax - FC Utrecht</t>
  </si>
  <si>
    <t>Stramanweg stroomt niet goed door de A2 op</t>
  </si>
  <si>
    <t>Fleetwood Mac</t>
  </si>
  <si>
    <t>Gerard Joling</t>
  </si>
  <si>
    <t>Stroomuitval, Trafficsupport heeft het verkeer geregeld</t>
  </si>
  <si>
    <t>Nederland - Hongarije</t>
  </si>
  <si>
    <t>Regen</t>
  </si>
  <si>
    <t>File tot aan Breukelen op de A2</t>
  </si>
  <si>
    <t>Bruno Mars</t>
  </si>
  <si>
    <t>Heineken Starclub: Tiësto &amp; Calvin Harris</t>
  </si>
  <si>
    <t>Lil Wayne</t>
  </si>
  <si>
    <t>John Mayer</t>
  </si>
  <si>
    <t>Editors</t>
  </si>
  <si>
    <t>Ajax - RKC Waalwijk</t>
  </si>
  <si>
    <t>Nirvana of Noise</t>
  </si>
  <si>
    <t>MTV European Music Awards</t>
  </si>
  <si>
    <t>Armin Only</t>
  </si>
  <si>
    <t>Ouder</t>
  </si>
  <si>
    <t>Ajax Vrouwen - PSV Vrouwen</t>
  </si>
  <si>
    <t>Nickelback</t>
  </si>
  <si>
    <t>Nederland - Colombia</t>
  </si>
  <si>
    <t>Black Sabbath</t>
  </si>
  <si>
    <t>Das Coen und Sander Fest</t>
  </si>
  <si>
    <t>Neonsplash</t>
  </si>
  <si>
    <t>Zd + Arena</t>
  </si>
  <si>
    <t>Queens of Stone Age, Ajax - FC Barcelona</t>
  </si>
  <si>
    <t>Depeche Mode</t>
  </si>
  <si>
    <t>Placebo, WIll.I.AM</t>
  </si>
  <si>
    <t xml:space="preserve"> Ajax - NAC Breda</t>
  </si>
  <si>
    <t>Symphonica in Rosso - Anouk</t>
  </si>
  <si>
    <t>538 XXL jingle ball</t>
  </si>
  <si>
    <t>Inzet van pendelbussen</t>
  </si>
  <si>
    <t>Beyaz Show</t>
  </si>
  <si>
    <t>Planet Earth</t>
  </si>
  <si>
    <t>Theater publiek</t>
  </si>
  <si>
    <t>Freakshow</t>
  </si>
  <si>
    <t>Dance-Event</t>
  </si>
  <si>
    <t>TikTak nye</t>
  </si>
  <si>
    <t>Maroon 5</t>
  </si>
  <si>
    <t>Zakelijk event</t>
  </si>
  <si>
    <t>X-Clusive Brennan Heart</t>
  </si>
  <si>
    <t xml:space="preserve">De parkeerplaats van Borchland is steeds minder goed </t>
  </si>
  <si>
    <t>Ajax Vrouwen - Club Brugge KV</t>
  </si>
  <si>
    <t>Start People Now</t>
  </si>
  <si>
    <t>Trans Siberian Orchestra</t>
  </si>
  <si>
    <t>Michael Bublé</t>
  </si>
  <si>
    <t>Ajax - PSV</t>
  </si>
  <si>
    <t>Endemol</t>
  </si>
  <si>
    <t>Opnames</t>
  </si>
  <si>
    <t>Jong Ajax - FC Oss</t>
  </si>
  <si>
    <t>Ziggo Live</t>
  </si>
  <si>
    <t>Ajax Vrouwen - Lierse SK</t>
  </si>
  <si>
    <t>HMH + Endemol</t>
  </si>
  <si>
    <t>Ajax - FC Groningen</t>
  </si>
  <si>
    <t>Werkzaamheden A10, waardoor uitstroom moeizaam verliep</t>
  </si>
  <si>
    <t>Jong Ajax - VVV Venlo</t>
  </si>
  <si>
    <t>Ladies of Soul</t>
  </si>
  <si>
    <t>Ellie Goulding</t>
  </si>
  <si>
    <t>Jeugd</t>
  </si>
  <si>
    <t>Ajax - SC Heerenveen</t>
  </si>
  <si>
    <t>Dream Theater</t>
  </si>
  <si>
    <t>Ajax - Red Bull Salzburg</t>
  </si>
  <si>
    <t>Avici</t>
  </si>
  <si>
    <t xml:space="preserve">Ajax - AZ  </t>
  </si>
  <si>
    <t>Jason Derulo</t>
  </si>
  <si>
    <t>Wu Yeu Tian</t>
  </si>
  <si>
    <t>Avondje Ajax</t>
  </si>
  <si>
    <t>James Blunt</t>
  </si>
  <si>
    <t>One Republic</t>
  </si>
  <si>
    <t>Gavin Degraw</t>
  </si>
  <si>
    <t>Drake</t>
  </si>
  <si>
    <t>Op de Holterbergweg bleven er problemen ontstaan vanwege K&amp;R</t>
  </si>
  <si>
    <t>De ArenApoort</t>
  </si>
  <si>
    <t xml:space="preserve">Multidisciplinaire oefening </t>
  </si>
  <si>
    <t>Don't Let Daddy Know</t>
  </si>
  <si>
    <t>Fall Out Boy</t>
  </si>
  <si>
    <t>Ajax - SC Cambuur</t>
  </si>
  <si>
    <t>Besloten Event</t>
  </si>
  <si>
    <t>Bastille</t>
  </si>
  <si>
    <t>Cirque De Soleil</t>
  </si>
  <si>
    <t>The Four Tops and Temptations</t>
  </si>
  <si>
    <t>Sexy By Nature</t>
  </si>
  <si>
    <t>Extra pendelbussen</t>
  </si>
  <si>
    <t>Jong Ajax - Achilles</t>
  </si>
  <si>
    <t>Ajax Vrouwen - Standaard Luik</t>
  </si>
  <si>
    <t xml:space="preserve">Qapital </t>
  </si>
  <si>
    <t>Jong Ajax - FC Eindhoven</t>
  </si>
  <si>
    <t>Ajax -ADO Den Haag</t>
  </si>
  <si>
    <t xml:space="preserve">Jong Ajax - Excelsior </t>
  </si>
  <si>
    <t>Riverdance</t>
  </si>
  <si>
    <t>Justin Timberlake</t>
  </si>
  <si>
    <t>Ajax -NEC</t>
  </si>
  <si>
    <t xml:space="preserve">Amsterdam Diner </t>
  </si>
  <si>
    <t>Cliff Richard</t>
  </si>
  <si>
    <t>Nederland - Ecuador</t>
  </si>
  <si>
    <t xml:space="preserve">Eagles </t>
  </si>
  <si>
    <t>Pendelbussen ingezet</t>
  </si>
  <si>
    <t>Prince</t>
  </si>
  <si>
    <t>Nine Inch Nails</t>
  </si>
  <si>
    <t>Marco Borsato</t>
  </si>
  <si>
    <t>Marco Borsato, De Toppers</t>
  </si>
  <si>
    <t>Holterbergweg werd afgesloten voor alle gele kentekens van Noord naar Zuid</t>
  </si>
  <si>
    <t>Nederland - Wales</t>
  </si>
  <si>
    <t>The One</t>
  </si>
  <si>
    <t>UrbanAthlon</t>
  </si>
  <si>
    <t>Film Napoleon</t>
  </si>
  <si>
    <t>Pearl Jam</t>
  </si>
  <si>
    <t>Park ArenA</t>
  </si>
  <si>
    <t xml:space="preserve">Holifestival </t>
  </si>
  <si>
    <t>Miley Cyrus</t>
  </si>
  <si>
    <t>Public Viewing radio 538</t>
  </si>
  <si>
    <t xml:space="preserve">TIKTAK  </t>
  </si>
  <si>
    <t>HMH + ArenaPark</t>
  </si>
  <si>
    <t>Sky City Festival</t>
  </si>
  <si>
    <t>Johan cruijf schaal</t>
  </si>
  <si>
    <t>Ajax - Vitesse</t>
  </si>
  <si>
    <t>Jong Ajax - FC Volendam</t>
  </si>
  <si>
    <t>uitstroom via de Holterbergweg naar de A9</t>
  </si>
  <si>
    <t>Ajax - PSG</t>
  </si>
  <si>
    <t>Training Ajax A1</t>
  </si>
  <si>
    <t>Masterpeace in Concert</t>
  </si>
  <si>
    <t>Pharrell Williams</t>
  </si>
  <si>
    <t>Ajax Zaterdag 1 - NEC Nijmegen</t>
  </si>
  <si>
    <t xml:space="preserve">Jong </t>
  </si>
  <si>
    <t>Jong Ajax - Jong FC Twente</t>
  </si>
  <si>
    <t>X-clusive legends</t>
  </si>
  <si>
    <t>Op de A1 stond in beide richtingen file vanwege ongelukken tijdens instroom</t>
  </si>
  <si>
    <t>Nederland - Kazachstan</t>
  </si>
  <si>
    <t>een terugval richting Abcoude en de A10</t>
  </si>
  <si>
    <t>verkeer handmatig geregeld op de kruising van de Holterberweg en de Borchlandweg</t>
  </si>
  <si>
    <t>Event Scania</t>
  </si>
  <si>
    <t>Armada Night</t>
  </si>
  <si>
    <t>Hardwell</t>
  </si>
  <si>
    <t>Spinnin</t>
  </si>
  <si>
    <t>Afro Jack</t>
  </si>
  <si>
    <t>AMF</t>
  </si>
  <si>
    <t>Hard Dance Event</t>
  </si>
  <si>
    <t>Jong Ajax - Jong PSV</t>
  </si>
  <si>
    <t>The queen of kizomba</t>
  </si>
  <si>
    <t>John Legend</t>
  </si>
  <si>
    <t>Promotie koptelefoons 50 cent</t>
  </si>
  <si>
    <t>Ajax - FC Dordrecht</t>
  </si>
  <si>
    <t>Stroingen met de drips. Defecte trein NS heeft voor vertragingen gezorgt</t>
  </si>
  <si>
    <t>Carnival of Doom</t>
  </si>
  <si>
    <t>Ed Sheeran</t>
  </si>
  <si>
    <t>13 tot 18 jaar</t>
  </si>
  <si>
    <t>Ajax A1 - FC Barcelona A1</t>
  </si>
  <si>
    <t>Ajax - FC Barcelona</t>
  </si>
  <si>
    <t xml:space="preserve">NS storing Weesp. </t>
  </si>
  <si>
    <t>Dichte mist</t>
  </si>
  <si>
    <t>Kasiaban</t>
  </si>
  <si>
    <t>Opeth</t>
  </si>
  <si>
    <t>Linkin Park</t>
  </si>
  <si>
    <t>Zsa Zsa Su</t>
  </si>
  <si>
    <t>Uitwedstrijd Cambuur</t>
  </si>
  <si>
    <t>Video Games Live</t>
  </si>
  <si>
    <t>Nederland - Mexico</t>
  </si>
  <si>
    <t>Schietpartij Station Breukelen, veel omleidingen en vertragingen</t>
  </si>
  <si>
    <t>Rise Against</t>
  </si>
  <si>
    <t>Andre Rieu</t>
  </si>
  <si>
    <t>Counting Crows</t>
  </si>
  <si>
    <t>Ajax Dames 1 - PSV</t>
  </si>
  <si>
    <t>The Gaslight Anthem</t>
  </si>
  <si>
    <t>Musicals in Concert</t>
  </si>
  <si>
    <t>Alegmeen beeld van de dag</t>
  </si>
  <si>
    <t>Verkeer heeft 30 minuten stil gestaan voorbij Vinkeveen</t>
  </si>
  <si>
    <t>Nederlnad - Letland</t>
  </si>
  <si>
    <t>Billy Idol</t>
  </si>
  <si>
    <t>Enrique Iglesias</t>
  </si>
  <si>
    <t>Bryan Ferry</t>
  </si>
  <si>
    <t>Lenny Kravitz</t>
  </si>
  <si>
    <t>Stromae</t>
  </si>
  <si>
    <t xml:space="preserve"> HMH</t>
  </si>
  <si>
    <t>Paolo Nutini</t>
  </si>
  <si>
    <t>Ajax - Heerenveen</t>
  </si>
  <si>
    <t>NS traject Duivendrecht - Schiphol niet toegankelijk</t>
  </si>
  <si>
    <t>Vereniging Trotse Kappers</t>
  </si>
  <si>
    <t>Slash Feat</t>
  </si>
  <si>
    <t>Spaanse Rijschool uit Wenen</t>
  </si>
  <si>
    <t>Farad Darya</t>
  </si>
  <si>
    <t>Dance 4 Life</t>
  </si>
  <si>
    <t>Ajax - Willem II</t>
  </si>
  <si>
    <t>Bryan Adams</t>
  </si>
  <si>
    <t>Ajax A1 - Apoel FC</t>
  </si>
  <si>
    <t>Ajax - Apoel</t>
  </si>
  <si>
    <t>Trigger Finger</t>
  </si>
  <si>
    <t>Blof</t>
  </si>
  <si>
    <t>The War of the Worlds</t>
  </si>
  <si>
    <t>538 Jingle Ball</t>
  </si>
  <si>
    <t>jong</t>
  </si>
  <si>
    <t>Fantasia in Concert</t>
  </si>
  <si>
    <t>Blue Planet in Concert</t>
  </si>
  <si>
    <t>Opnames All you ned is love</t>
  </si>
  <si>
    <t xml:space="preserve">Training Ajax </t>
  </si>
  <si>
    <t>X-clusive Frontliner</t>
  </si>
  <si>
    <t>File A2 vanaf Vinkeveen bij de instroom</t>
  </si>
  <si>
    <t>Event Philips</t>
  </si>
  <si>
    <t>Die Antwoordt</t>
  </si>
  <si>
    <t>Queen &amp; Adam Lambert</t>
  </si>
  <si>
    <t>The Kooks</t>
  </si>
  <si>
    <t>Uitwedstrijd Vitesse - Ajax</t>
  </si>
  <si>
    <t xml:space="preserve">Ennio Morricone </t>
  </si>
  <si>
    <t>Slipknot</t>
  </si>
  <si>
    <t>Jason Marz</t>
  </si>
  <si>
    <t>Uitwedstrijd Go Ahead Eagles</t>
  </si>
  <si>
    <t>Ajax - Fc Twen te</t>
  </si>
  <si>
    <t>ALT-J</t>
  </si>
  <si>
    <t>Dirty Dutch</t>
  </si>
  <si>
    <t xml:space="preserve">Ajax - FC Twente </t>
  </si>
  <si>
    <t>Jong Ajax - Roda JC</t>
  </si>
  <si>
    <t>Ajax - Legia Warschau</t>
  </si>
  <si>
    <t>Werkzaamheden A2 en bij Holendrecht</t>
  </si>
  <si>
    <t>Kensington</t>
  </si>
  <si>
    <t>Jett Rebel</t>
  </si>
  <si>
    <t>Jong Ajax - FC Den Bosch</t>
  </si>
  <si>
    <t>Ajax A1 - AS Roma</t>
  </si>
  <si>
    <t>Anouk</t>
  </si>
  <si>
    <t>Jong Ajax - MVV</t>
  </si>
  <si>
    <t>K3</t>
  </si>
  <si>
    <t>Sam Smith</t>
  </si>
  <si>
    <t>Usher</t>
  </si>
  <si>
    <t>Ibiza Experience</t>
  </si>
  <si>
    <t>Ajax - Excelsior</t>
  </si>
  <si>
    <t>Katy Perry</t>
  </si>
  <si>
    <t>Ajax - FC Dnipro</t>
  </si>
  <si>
    <t>Storing verkeerslichten</t>
  </si>
  <si>
    <t>Nicki Minaj</t>
  </si>
  <si>
    <t>Train</t>
  </si>
  <si>
    <t>pop publiek</t>
  </si>
  <si>
    <t>om 16:30 afsluiting bij knooppunt Amstel</t>
  </si>
  <si>
    <t>Nederland - Spanje</t>
  </si>
  <si>
    <t>Qapita</t>
  </si>
  <si>
    <t>De beste derder helft van Nederland</t>
  </si>
  <si>
    <t>Ajax - NAC</t>
  </si>
  <si>
    <t>Verkeer richting het oosten kan beter ingezet worden</t>
  </si>
  <si>
    <t>Songfestival Sing Along</t>
  </si>
  <si>
    <t>5 seconds of summer</t>
  </si>
  <si>
    <t>Op de A1 touringcar met pech, gevolg 12 km file</t>
  </si>
  <si>
    <t>Gumball</t>
  </si>
  <si>
    <t>De oprit van de Stramanweg afgesloten</t>
  </si>
  <si>
    <t>Ariana Grande</t>
  </si>
  <si>
    <t>werkzaamheden voor de tunnel bij schiphol, van 4 banen naar 1. Files A1, A2 en A10</t>
  </si>
  <si>
    <t>Nederland - USA</t>
  </si>
  <si>
    <t>File op de A2 tijdens instroom. File op de A4 en A10 tijdens uitstroom</t>
  </si>
  <si>
    <t>Kleine file op A2 tijdens instroom</t>
  </si>
  <si>
    <t>Paul McCartney</t>
  </si>
  <si>
    <t>Kiss</t>
  </si>
  <si>
    <t>File op de A2 door ongeluk A10</t>
  </si>
  <si>
    <t>Taylor Swift</t>
  </si>
  <si>
    <t>Neil Diamond</t>
  </si>
  <si>
    <t>The Moody Blues</t>
  </si>
  <si>
    <t>Santana</t>
  </si>
  <si>
    <t>Ouder Publiek</t>
  </si>
  <si>
    <t>Mogelijk problemen A9 en A10</t>
  </si>
  <si>
    <t>Stroomstoring NS</t>
  </si>
  <si>
    <t>Ajax - Vfl Wolfsburg</t>
  </si>
  <si>
    <t>File A1 voor knoopunt Diemen richting Amsterdam</t>
  </si>
  <si>
    <t>Ajax - Rapid Wiem</t>
  </si>
  <si>
    <t>NS richting Cenraal station reed niet</t>
  </si>
  <si>
    <t>Ajax - FK Jablonec</t>
  </si>
  <si>
    <t>Nederland - Ijsland</t>
  </si>
  <si>
    <t>U2</t>
  </si>
  <si>
    <t>Kunst en theater gala</t>
  </si>
  <si>
    <t>Ajax - Celtic</t>
  </si>
  <si>
    <t>Ajax - Graafschap</t>
  </si>
  <si>
    <t>ongeluk op de Burgemeester Stramanweg</t>
  </si>
  <si>
    <t>X-clusive Holland</t>
  </si>
  <si>
    <t>File tijdens instrom en uitsroom</t>
  </si>
  <si>
    <t>Take That</t>
  </si>
  <si>
    <t>538 XXL</t>
  </si>
  <si>
    <t>Nederland - Tsjechie</t>
  </si>
  <si>
    <t>Martin Garrix</t>
  </si>
  <si>
    <t>Maxwell</t>
  </si>
  <si>
    <t>We are the future</t>
  </si>
  <si>
    <t>Burg. Stramanweg stond vast tijdens uitstroom</t>
  </si>
  <si>
    <t>Disney in Condert</t>
  </si>
  <si>
    <t>Let's Dance</t>
  </si>
  <si>
    <t>Pplus was afgesloten</t>
  </si>
  <si>
    <t>Chaos tijdens instroom bij corridor</t>
  </si>
  <si>
    <t>mistig</t>
  </si>
  <si>
    <t>Afrit 1 afgesloten vanwege ongeluk</t>
  </si>
  <si>
    <t>Ajax - Fenerbahce</t>
  </si>
  <si>
    <t>Foo Fighters</t>
  </si>
  <si>
    <t>The One Man Army</t>
  </si>
  <si>
    <t>The Prodigy</t>
  </si>
  <si>
    <t>Simply Red</t>
  </si>
  <si>
    <t>Werkzaamheden Gooiseweg</t>
  </si>
  <si>
    <t>Racoon</t>
  </si>
  <si>
    <t>Werkzaamheden rondom de ArenA</t>
  </si>
  <si>
    <t>File op de gooiseweg</t>
  </si>
  <si>
    <t>Madonna</t>
  </si>
  <si>
    <t>Ajax - Molde</t>
  </si>
  <si>
    <t>Aanrijding trein met dier bij duivendrecht tijdens uistroom. Files A1 en A2 tijdens uitstroom</t>
  </si>
  <si>
    <t>Golden Earring</t>
  </si>
  <si>
    <t>Faithless</t>
  </si>
  <si>
    <t>Ajax - de Graafschap</t>
  </si>
  <si>
    <t>De kaspeldreef en gooischeweg liepen vast tijdens de uistroom</t>
  </si>
  <si>
    <t>Dotan</t>
  </si>
  <si>
    <t>Kinderen voor kinderen</t>
  </si>
  <si>
    <t>The christmas show</t>
  </si>
  <si>
    <t>Urban Elite</t>
  </si>
  <si>
    <t>Future</t>
  </si>
  <si>
    <t>Kevin Hart</t>
  </si>
  <si>
    <t>Werkzaamheden op de Spaklerweg</t>
  </si>
  <si>
    <t>X-Clusive B-Front</t>
  </si>
  <si>
    <t>Imagine Dragons</t>
  </si>
  <si>
    <t>Spaklerweg afgesloten, dus weing verkeer uit het noorden</t>
  </si>
  <si>
    <t>Verkeer richting spaklerweg stond vast</t>
  </si>
  <si>
    <t>Door ophalers bij de Corridor, Haaksbergweg en hoogoorddreef afgesloten, waarna gebied snel leeg liep.</t>
  </si>
  <si>
    <t xml:space="preserve">I.v.m. aanrijding bij de Stramanweg op de toerit naar de A2, twee rijstroken afgesloten. </t>
  </si>
  <si>
    <t>Jong Ajax - GAE</t>
  </si>
  <si>
    <t>Karkbrenner</t>
  </si>
  <si>
    <t>Drukte in gebied rondom de Corridor</t>
  </si>
  <si>
    <t xml:space="preserve"> Ajax - Excelsior</t>
  </si>
  <si>
    <t xml:space="preserve">File op de A2, mogelijk door samenhang met uitsroom evenement RAI. </t>
  </si>
  <si>
    <t>Ennio Morricone</t>
  </si>
  <si>
    <t>Symphonica in Rosso</t>
  </si>
  <si>
    <t>File vorming bij inrijden P1</t>
  </si>
  <si>
    <t xml:space="preserve">HMH + Ziggo Dome </t>
  </si>
  <si>
    <t>Massive Attack, Symphonica in Rosso</t>
  </si>
  <si>
    <t xml:space="preserve"> Haaksbergweg afgesloten vanwege het bekende taxi probleem. Vanuit Utrecht en Amsterdam filevorming bij afslag 1, oorzaak Drip 301.</t>
  </si>
  <si>
    <t>Fatu XL, Symphonica in Rosso, Ajax - AZ</t>
  </si>
  <si>
    <t xml:space="preserve">Ongeluk A9. FPS genoeg plek in het noorden, betere communicatie vooraf en betere aanwijzing richting het noorden. </t>
  </si>
  <si>
    <t>File instroom op de Stramanweg door verkeerde positie van de verkeersregelaar. Ongeluk tijdens uitsroom, daardoor Stramnweg afgesloten.</t>
  </si>
  <si>
    <t>HMH + Ziggo Dome</t>
  </si>
  <si>
    <t>Onverwachte werkzaamheden aan de A2, ter hoogte van afslag 1.</t>
  </si>
  <si>
    <t>Rudimental, Muse</t>
  </si>
  <si>
    <t>Druk richting P7. De weg is in samenspraak met politie afgesloten.</t>
  </si>
  <si>
    <t>Druk richting P7. De weg is wederom afgesloten.</t>
  </si>
  <si>
    <t>Nielson, Fedde Le Grand</t>
  </si>
  <si>
    <t>Bij de oprit richting Utrecht werd aan de VRI gewerkt.</t>
  </si>
  <si>
    <t>Rico &amp; Sticks, Holland Zingt Hazes</t>
  </si>
  <si>
    <t>P2 + ArenA</t>
  </si>
  <si>
    <t>Cirque De Soleil, Nederland Frankrijk</t>
  </si>
  <si>
    <t xml:space="preserve">FPS, Wederom Noorden helemaal vol en het Zuiden niet. Werkzaamheden bij de Spaklerweg, voor geen verstoringen gezorgt. </t>
  </si>
  <si>
    <t>The 1975</t>
  </si>
  <si>
    <t>15:29 uur Instroom Arena Ajax-Pec Zwolle en A9 L Gaasperdammer dicht ivm werkzh. + incident afrit 1 Arena A2 L .Omleiding ingezet : A2 hinder A'dam / Zaanstad volg A9 Haarlem / A4.  file 5 km vertraging 11, 5 min. Door gegeven aan VCNL. 
18:17 uur 1 rijstrook gaasperdammer links wordt vrijgegeven tbv uitstroom. 19:54 uur A9 L 1e rijstr. Gaasperdammer tbv uitstroom Arena is weer dicht. drip muntbergweg weer aangepast.
18:23 uur ritskruisje geplaats A2 R 33,5 ivm uitloop Arena.  19:46 uur ritskruisje ingetrokken.</t>
  </si>
  <si>
    <t>WWE Live Wrestlemania Revenge Tour</t>
  </si>
  <si>
    <t>Onverwachte werkzaamheden op de Holterbergweg.  Thv de loopbrug waren er 3 van de 4 banen afgesloten i.v.m. vreeswerken.</t>
  </si>
  <si>
    <t xml:space="preserve">Korfbal Leaguefinale </t>
  </si>
  <si>
    <t>Ajax -Fc Utrecht</t>
  </si>
  <si>
    <t xml:space="preserve">Veel file op de A1. Op de A2 file voorbij Abcoude. </t>
  </si>
  <si>
    <t>Miss Montreal</t>
  </si>
  <si>
    <t>The Vamps, Mariah Carey</t>
  </si>
  <si>
    <t xml:space="preserve">Druk bij de Dolinggadreef. Verkeer stond stil. </t>
  </si>
  <si>
    <t>ELO</t>
  </si>
  <si>
    <t>UB40, Armin Only</t>
  </si>
  <si>
    <t>Shreya Ghoshal</t>
  </si>
  <si>
    <t>Politie incidenten 14 aanhoudingen in het ArenA gebied, i.v.m. Graafschap</t>
  </si>
  <si>
    <t>Josh Groban, De Toppers</t>
  </si>
  <si>
    <t xml:space="preserve"> File op de A4 rond 01:00 uur. </t>
  </si>
  <si>
    <t>Rod Stewart, de Topper in Concert</t>
  </si>
  <si>
    <t>Radiohead, 5 Seconds of Summer</t>
  </si>
  <si>
    <t>Mumford and Sons</t>
  </si>
  <si>
    <t xml:space="preserve">Tijdens de uitstroom onaagekondigde wegwerkzaamheden op de A2 bij de afrit Stramanweg. Dit was niet aangekondigd. </t>
  </si>
  <si>
    <t>Werkzaamheden op de A2, door het laag aantal auto's kon de open rijstrook het net aan.</t>
  </si>
  <si>
    <t>Pentatonix, Adele</t>
  </si>
  <si>
    <t>Adele</t>
  </si>
  <si>
    <t xml:space="preserve">nachtelijke werkzaamheden op de A2 richting Utrecht. Dat waren werkzaamheden in de WBU. </t>
  </si>
  <si>
    <t>Chris Brown</t>
  </si>
  <si>
    <t>Doe Maar</t>
  </si>
  <si>
    <t>Bij het uitrijden weer last gehad van werkzaamheden op de A2, dit was wederom bij niemand bekend.</t>
  </si>
  <si>
    <t xml:space="preserve">Om 22:10 uur toch weer gebeld dat men de A2 wilde afsluiten. </t>
  </si>
  <si>
    <t>Zd + ArenA</t>
  </si>
  <si>
    <t>Gabbers, Coldplay</t>
  </si>
  <si>
    <t>Aanrijding kruising bij de Hoogoordreef.</t>
  </si>
  <si>
    <t>HMH + ArenaPark + ArenA</t>
  </si>
  <si>
    <t>Brian Setzer, We Are the Future, Beyonce, buitenwesten</t>
  </si>
  <si>
    <t>Pendelbussen Buiten Westen goed verlopen. Brandweerroute richting het Maaiveld (vanaf P-Dome) stond dicht geparkeerd met fietsen</t>
  </si>
  <si>
    <t>Ajax - Paok</t>
  </si>
  <si>
    <t xml:space="preserve">Kleine file op de A2. Vanuit het Noorden rijden bezoekers richting de A10. Alleen keren zij weer bij Duivendrecht terug het gebied in. Dit punt moet worden getackeld. </t>
  </si>
  <si>
    <t>Opendag Ajax</t>
  </si>
  <si>
    <t>PSV - Feyenoord</t>
  </si>
  <si>
    <t>ArenApark + ArenA</t>
  </si>
  <si>
    <t>Return to the 90's + Ajax - Roda JC</t>
  </si>
  <si>
    <t>Louis Ck + Ajax - Rostov</t>
  </si>
  <si>
    <t>werkzaamheden A1 op spoor en weg.</t>
  </si>
  <si>
    <t>Pacha Festival</t>
  </si>
  <si>
    <t>Dance</t>
  </si>
  <si>
    <t>ArenAPark</t>
  </si>
  <si>
    <t>Vestival</t>
  </si>
  <si>
    <t>Urban</t>
  </si>
  <si>
    <t>Niet bijzonder evenementen zijn hierboven niet meegenomen.</t>
  </si>
  <si>
    <t>50 jaar Josti Band</t>
  </si>
  <si>
    <t>Busparking te ver voor een aantal bezoeker, aanbod pendelen</t>
  </si>
  <si>
    <t>Zakelijk evenement</t>
  </si>
  <si>
    <t>aparatuur P5 werkte niet</t>
  </si>
  <si>
    <t>Zakelijk evenement, 538 Live XXL</t>
  </si>
  <si>
    <t>Ajax  - Pec Zwolle</t>
  </si>
  <si>
    <t>Above &amp; Beyond</t>
  </si>
  <si>
    <t>Holy Spirit Night</t>
  </si>
  <si>
    <t>HMH + ArenA</t>
  </si>
  <si>
    <t>HMH + Arena</t>
  </si>
  <si>
    <t>The Legend of Zelda, Ajax - Stamdard Luik</t>
  </si>
  <si>
    <t>Lil Kleine</t>
  </si>
  <si>
    <t>X-Qlusive Holland XXL</t>
  </si>
  <si>
    <t>Moderat</t>
  </si>
  <si>
    <t>Ajac - Fc Utrecht</t>
  </si>
  <si>
    <t>Inspiration 360</t>
  </si>
  <si>
    <t>Nederland - Frankrijk</t>
  </si>
  <si>
    <t>AMF Tiesto</t>
  </si>
  <si>
    <t>Axwell, AMF Slam</t>
  </si>
  <si>
    <t>HMH Closing Partt</t>
  </si>
  <si>
    <t>Mary J Blige</t>
  </si>
  <si>
    <t>Passenger</t>
  </si>
  <si>
    <t>aanrijding stramanweg</t>
  </si>
  <si>
    <t>Ajax - Celta de Vigo</t>
  </si>
  <si>
    <t>werkzaamheden A2</t>
  </si>
  <si>
    <t>Flume, Jong Ajax - NAC</t>
  </si>
  <si>
    <t>Radical Redemption</t>
  </si>
  <si>
    <t>Red Hot Chili Peppers</t>
  </si>
  <si>
    <t>Red Hot Chili Peppers, Nederland - Belgie</t>
  </si>
  <si>
    <t>Gregory Porter, Kensington</t>
  </si>
  <si>
    <t>Bring me the Horizon, The Cure</t>
  </si>
  <si>
    <t>Volbeat</t>
  </si>
  <si>
    <t>Werkzaamheden A2</t>
  </si>
  <si>
    <t>harde wind</t>
  </si>
  <si>
    <t>Placebo</t>
  </si>
  <si>
    <t xml:space="preserve">Spoedwerkzaamheden </t>
  </si>
  <si>
    <t>Jean-Michel Jarre, Elton John</t>
  </si>
  <si>
    <t>asfalterings werkzaamheden borchland</t>
  </si>
  <si>
    <t>Ajax - Panathinaikos</t>
  </si>
  <si>
    <t>spoedreparatie gooischeweg</t>
  </si>
  <si>
    <t>Winterfestival</t>
  </si>
  <si>
    <t>Status Quo, Guus Meeuwis</t>
  </si>
  <si>
    <t>Guus Meeuwis</t>
  </si>
  <si>
    <t>Oliver Heldens</t>
  </si>
  <si>
    <t>Rico &amp; sticks, Typhoon</t>
  </si>
  <si>
    <t>Werkzaamheden A9</t>
  </si>
  <si>
    <t>Feest DJ Ruud</t>
  </si>
  <si>
    <t>De Tijdmachine</t>
  </si>
  <si>
    <t>Andre Hazes, Andre rieu</t>
  </si>
  <si>
    <t>hele land</t>
  </si>
  <si>
    <t>AFAS Live</t>
  </si>
  <si>
    <t xml:space="preserve">X-Qlusive </t>
  </si>
  <si>
    <t>Green Day</t>
  </si>
  <si>
    <t>20-40</t>
  </si>
  <si>
    <t>Hessel en Tess</t>
  </si>
  <si>
    <t>17-70</t>
  </si>
  <si>
    <t>zd + AFAS Live</t>
  </si>
  <si>
    <t>Ladies of Soul, Das Coen un Sander Fest</t>
  </si>
  <si>
    <t>Ladies of Soul, Infloyd</t>
  </si>
  <si>
    <t>Ajax - Sparta</t>
  </si>
  <si>
    <t>Avanged Sevenfold, De Staat</t>
  </si>
  <si>
    <t>The weekend</t>
  </si>
  <si>
    <t>16-35</t>
  </si>
  <si>
    <t>Tribute To the Cats Band</t>
  </si>
  <si>
    <t>35-40</t>
  </si>
  <si>
    <t>Ajax - Kopenhagen</t>
  </si>
  <si>
    <t>werkzaamheden a2</t>
  </si>
  <si>
    <t>wegwerkzaamheden A2</t>
  </si>
  <si>
    <t>Ajax - AZ</t>
  </si>
  <si>
    <t>Ajax - Schalke 04</t>
  </si>
  <si>
    <t>Cirque de Soleil</t>
  </si>
  <si>
    <t>Joe Bonamassa</t>
  </si>
  <si>
    <t>shawn Mendes</t>
  </si>
  <si>
    <t>Ajax - Lyon</t>
  </si>
  <si>
    <t>20-60</t>
  </si>
  <si>
    <t>werkzamheden A2</t>
  </si>
  <si>
    <t>Best of Armin Only</t>
  </si>
  <si>
    <t>extra metro's</t>
  </si>
  <si>
    <t>Toppers in Concert</t>
  </si>
  <si>
    <t>Young Impact Celebration</t>
  </si>
  <si>
    <t>The Analogues</t>
  </si>
  <si>
    <t>Deep Purple</t>
  </si>
  <si>
    <t>Tino Martin</t>
  </si>
  <si>
    <t>Gabbers</t>
  </si>
  <si>
    <t>Hans Zimmer</t>
  </si>
  <si>
    <t>John Fogerty</t>
  </si>
  <si>
    <t>Ajax - OGC Nice</t>
  </si>
  <si>
    <t>onafgesproken werkzaamheden oostzijde van de ArenA</t>
  </si>
  <si>
    <t>Kolom20</t>
  </si>
  <si>
    <t>Nederland - Belgie</t>
  </si>
  <si>
    <t>Parkeren PGA</t>
  </si>
  <si>
    <t>Weekdag</t>
  </si>
  <si>
    <t>Naam evenement</t>
  </si>
  <si>
    <t>JoePark/Endemol</t>
  </si>
  <si>
    <t>Rest</t>
  </si>
  <si>
    <t>Bus</t>
  </si>
  <si>
    <t>Fiets</t>
  </si>
  <si>
    <t>Taxi</t>
  </si>
  <si>
    <t>Scooter</t>
  </si>
  <si>
    <t>GVB ArenA</t>
  </si>
  <si>
    <t>GVB Strandvliet</t>
  </si>
  <si>
    <t>Bijzonderheden</t>
  </si>
  <si>
    <t>Weerinvloed</t>
  </si>
  <si>
    <t>Return to the 90's</t>
  </si>
  <si>
    <t>Sterren van Holland</t>
  </si>
  <si>
    <t>Ajax- Rosenborg</t>
  </si>
  <si>
    <t>Jong Ajax - Fortuna Sittard</t>
  </si>
  <si>
    <t>Nederland - Bulgarije</t>
  </si>
  <si>
    <t>Metallica</t>
  </si>
  <si>
    <t>Ricky Gervais</t>
  </si>
  <si>
    <t>AfAS Live</t>
  </si>
  <si>
    <t>Zaterdag</t>
  </si>
  <si>
    <t>Werkzaamheden bij afrit 1.</t>
  </si>
  <si>
    <t>Jong Ajax - RKC Waalwijk</t>
  </si>
  <si>
    <t>Wedstrijd een kwartier stil gelegd vanwege noodweer</t>
  </si>
  <si>
    <t>noodweer</t>
  </si>
  <si>
    <t>Besloten evenement</t>
  </si>
  <si>
    <t>Ajax amateurs - FC Utrecht</t>
  </si>
  <si>
    <t>Gabriel Iglesias</t>
  </si>
  <si>
    <t>Ajax vrouwen - ADO Den Haag</t>
  </si>
  <si>
    <t>Ajax -Vitesse</t>
  </si>
  <si>
    <t>Jong Ajax - Telstar</t>
  </si>
  <si>
    <t>Meerdere inbraken bij auto's bij parkeerterrein Borchland</t>
  </si>
  <si>
    <t>G Dragon</t>
  </si>
  <si>
    <t>Iets later open, 22:45 klaar</t>
  </si>
  <si>
    <t>Maluma</t>
  </si>
  <si>
    <t>Jonge meiden</t>
  </si>
  <si>
    <t>Miljoenenjacht</t>
  </si>
  <si>
    <t>Klacht over RVE parkeren</t>
  </si>
  <si>
    <t>The Rolling Stones</t>
  </si>
  <si>
    <t>Return of Headhunterz</t>
  </si>
  <si>
    <t>Persoon met zelfgemaakte bandjes en EHBO outfit</t>
  </si>
  <si>
    <t xml:space="preserve">Chaos bij uitstroom bij taxi's </t>
  </si>
  <si>
    <t>17% uit buitenland</t>
  </si>
  <si>
    <t>Lady Antebellum</t>
  </si>
  <si>
    <t>20-40 jaar</t>
  </si>
  <si>
    <t>50-50 m/v</t>
  </si>
  <si>
    <t>70-30 m/v</t>
  </si>
  <si>
    <t>40-60 m/v</t>
  </si>
  <si>
    <t>Uitreis Ajax 1 naar SC Heerenveen</t>
  </si>
  <si>
    <t>Sigur Ros</t>
  </si>
  <si>
    <t>60-40 m/v</t>
  </si>
  <si>
    <t>Champions leauge wedstrijd van vrouwen - Brescia</t>
  </si>
  <si>
    <t>4 medische inzetten</t>
  </si>
  <si>
    <t>J. Cole</t>
  </si>
  <si>
    <t>Nick Cave and the bad seeds</t>
  </si>
  <si>
    <t>Gavin James</t>
  </si>
  <si>
    <t>Miljoenenjacht en de wedstrijd Jong Ajax - Jong FC Utrecht</t>
  </si>
  <si>
    <t>Chef'Special</t>
  </si>
  <si>
    <t>19-50 jaar</t>
  </si>
  <si>
    <t>Hillsong Young and Free</t>
  </si>
  <si>
    <t>Chris Rock</t>
  </si>
  <si>
    <t>Last van uitstroom truckersfestival</t>
  </si>
  <si>
    <t>Nederland- Zweden</t>
  </si>
  <si>
    <t>Gouden Televizier-Ring Gala</t>
  </si>
  <si>
    <t>All Time Low</t>
  </si>
  <si>
    <t>Ajax -Sparta</t>
  </si>
  <si>
    <t>Andrea Bocilli</t>
  </si>
  <si>
    <t>Angus &amp; Julia Stone</t>
  </si>
  <si>
    <t>Ajax vrouwen</t>
  </si>
  <si>
    <t>Jong Ajax -Almere City</t>
  </si>
  <si>
    <t>A State Of Trance</t>
  </si>
  <si>
    <t>AMF | SLAM! MixMarathon</t>
  </si>
  <si>
    <t>18-30 jaar</t>
  </si>
  <si>
    <t>AMF |Future Urban Legends</t>
  </si>
  <si>
    <t>Openbare training</t>
  </si>
  <si>
    <t>900/1000</t>
  </si>
  <si>
    <t>Brit Floyd</t>
  </si>
  <si>
    <t>30-70 m/v</t>
  </si>
  <si>
    <t>Bryson Tiller</t>
  </si>
  <si>
    <t>SIR -Simply Red</t>
  </si>
  <si>
    <t>The National</t>
  </si>
  <si>
    <t>Openbare training Ajax</t>
  </si>
  <si>
    <t>Echte vrienden</t>
  </si>
  <si>
    <t>3JS</t>
  </si>
  <si>
    <t>Uitwedstrijd Willem II - Ajax</t>
  </si>
  <si>
    <t>Vrouwjubileumconcert</t>
  </si>
  <si>
    <t>30-60 jaar</t>
  </si>
  <si>
    <t>Overig</t>
  </si>
  <si>
    <t>Finale Holland's Next Top Model - Endemol</t>
  </si>
  <si>
    <t>Zara Larson</t>
  </si>
  <si>
    <t>Jong vrouwelijk</t>
  </si>
  <si>
    <t>The War on Drugs</t>
  </si>
  <si>
    <t>25-50</t>
  </si>
  <si>
    <t>De Lama's - Back in action</t>
  </si>
  <si>
    <t>All You Need Is Love - Endemol</t>
  </si>
  <si>
    <t>Direct</t>
  </si>
  <si>
    <t>Jong Ajax -De Graafschap</t>
  </si>
  <si>
    <t>20-50 jaar</t>
  </si>
  <si>
    <t>De Lama's - Back in action (show 1)</t>
  </si>
  <si>
    <t>De Lama's - Back in action (show 2)</t>
  </si>
  <si>
    <t>Scantraxx</t>
  </si>
  <si>
    <t>25% buitenland</t>
  </si>
  <si>
    <t>Dua Lipa</t>
  </si>
  <si>
    <t>Lieve stelletjes</t>
  </si>
  <si>
    <t>Opnames Endemol</t>
  </si>
  <si>
    <t>Jamiroquai</t>
  </si>
  <si>
    <t>Harry Styles</t>
  </si>
  <si>
    <t>25-55 jaar</t>
  </si>
  <si>
    <t>2% buitenland</t>
  </si>
  <si>
    <t>Kasabian</t>
  </si>
  <si>
    <t>All You Need Is Love</t>
  </si>
  <si>
    <t>Royal Blood</t>
  </si>
  <si>
    <t>18-50 jaar</t>
  </si>
  <si>
    <t>ZSA ZSA SU</t>
  </si>
  <si>
    <t>Andre Kuipers</t>
  </si>
  <si>
    <t>Gezinnen met kinderen</t>
  </si>
  <si>
    <t>Queens of Stone Age</t>
  </si>
  <si>
    <t>20-55 jaar</t>
  </si>
  <si>
    <t>Sean Paul</t>
  </si>
  <si>
    <t>Kaleo</t>
  </si>
  <si>
    <t>The Waterboys</t>
  </si>
  <si>
    <t>Bonobo</t>
  </si>
  <si>
    <t>Oscar &amp; The Wolf</t>
  </si>
  <si>
    <t>Uitwedstrijd NAC - Ajax</t>
  </si>
  <si>
    <t>Gorillaz</t>
  </si>
  <si>
    <t>Ajax - BMG</t>
  </si>
  <si>
    <t>Ajax O19</t>
  </si>
  <si>
    <t>London Grammer</t>
  </si>
  <si>
    <t>Nothing But Thieves</t>
  </si>
  <si>
    <t>Sinterklaasfeest bij Endemol</t>
  </si>
  <si>
    <t>2Cello's</t>
  </si>
  <si>
    <t>AYNIL</t>
  </si>
  <si>
    <t>Encore 5 Year Anniversary</t>
  </si>
  <si>
    <t>Gospel Festival Amsterdam</t>
  </si>
  <si>
    <t>Angerfist</t>
  </si>
  <si>
    <t>Muziekfeest van het jaar</t>
  </si>
  <si>
    <t>Helden van de top 2000</t>
  </si>
  <si>
    <t>Ajax vrouwen - FC Twente</t>
  </si>
  <si>
    <t>Ajax -PSV</t>
  </si>
  <si>
    <t>Big Music Quiz -MediArena Studio's</t>
  </si>
  <si>
    <t>15:00 &amp; 18:00</t>
  </si>
  <si>
    <t>Noodweer</t>
  </si>
  <si>
    <t>Wedstrijd een kwartier later begonnen vanwege noodweer</t>
  </si>
  <si>
    <t>Five Finger Death Punch</t>
  </si>
  <si>
    <t>538Jingleball</t>
  </si>
  <si>
    <t>Christmas with the king</t>
  </si>
  <si>
    <t>50+</t>
  </si>
  <si>
    <t>Christmas Show 1</t>
  </si>
  <si>
    <t>Christmas Show 2</t>
  </si>
  <si>
    <t>Christmas Show 3</t>
  </si>
  <si>
    <t>Freek Vonk 1</t>
  </si>
  <si>
    <t>Freek Vonk 2</t>
  </si>
  <si>
    <t>Freek Vonk 3</t>
  </si>
  <si>
    <t>Besloten Unive Gym</t>
  </si>
  <si>
    <t>FreaQshow</t>
  </si>
  <si>
    <t>TIKTAK NYE</t>
  </si>
  <si>
    <t>De Fryske Jun</t>
  </si>
  <si>
    <t>Jim Jefferies</t>
  </si>
  <si>
    <t>Eerder einde show dan verwacht</t>
  </si>
  <si>
    <t>20-70 jaar</t>
  </si>
  <si>
    <t>70% man</t>
  </si>
  <si>
    <t>Paramore</t>
  </si>
  <si>
    <t>Open training Ajax</t>
  </si>
  <si>
    <t>Jong Ajax - Cambuur</t>
  </si>
  <si>
    <t xml:space="preserve">Twee personen geweigerd die zich voor deden als ballenjongens </t>
  </si>
  <si>
    <t>Alt - J</t>
  </si>
  <si>
    <t>5% buitenland</t>
  </si>
  <si>
    <t>25-34 jaar</t>
  </si>
  <si>
    <t>J. Balvin</t>
  </si>
  <si>
    <t>20-60 jaar</t>
  </si>
  <si>
    <t>11% buitenland</t>
  </si>
  <si>
    <t>Stereophonics</t>
  </si>
  <si>
    <t>25-70 jaar</t>
  </si>
  <si>
    <t>X-Qlusive Frequencerz</t>
  </si>
  <si>
    <t>19-25 jaar</t>
  </si>
  <si>
    <t>Ajax - NAC Breda</t>
  </si>
  <si>
    <t>Khalid</t>
  </si>
  <si>
    <t>16-35 jaar</t>
  </si>
  <si>
    <t>Dropkick Murphys &amp; Flogging Molly</t>
  </si>
  <si>
    <t>18-40 jaar</t>
  </si>
  <si>
    <t>Kygo</t>
  </si>
  <si>
    <t>16-40 jaar</t>
  </si>
  <si>
    <t>The Chainsmokers</t>
  </si>
  <si>
    <t>Dropkick Murphy's &amp; Aflegging Moll</t>
  </si>
  <si>
    <t>Persoon met vals geld aangehouden</t>
  </si>
  <si>
    <t>Ajax-ADO Den Haag</t>
  </si>
  <si>
    <t>Ajax-SC Heerenveen</t>
  </si>
  <si>
    <t>Nederland Engeland</t>
  </si>
  <si>
    <t>Ajax-Heracles</t>
  </si>
  <si>
    <t>Ajax-VVV Venlo</t>
  </si>
  <si>
    <t>Ajax-AZ</t>
  </si>
  <si>
    <t>Toppers show 1</t>
  </si>
  <si>
    <t>Toppers show 2</t>
  </si>
  <si>
    <t>Toppers show 3</t>
  </si>
  <si>
    <t>Jay-Z &amp; Beyonce show 1</t>
  </si>
  <si>
    <t>Jay-Z &amp; Beyonce show 2</t>
  </si>
  <si>
    <t>Ed Sheeran show 2</t>
  </si>
  <si>
    <t>Ed Sheeran show 1</t>
  </si>
  <si>
    <t xml:space="preserve">ArenaPark </t>
  </si>
  <si>
    <t>The Passion</t>
  </si>
  <si>
    <t>The Ladies of Soul</t>
  </si>
  <si>
    <t>The Scorpions</t>
  </si>
  <si>
    <t>Zd + AFAS Live</t>
  </si>
  <si>
    <t>45-55 jaar</t>
  </si>
  <si>
    <t>Holland Zingt Hazes + Walk of the Earth</t>
  </si>
  <si>
    <t>Beth Hart</t>
  </si>
  <si>
    <t>Trevor Noah</t>
  </si>
  <si>
    <t>Maatregelen buiten waren gericht op Openbare Orde, Crowd Management en Mobiliteit</t>
  </si>
  <si>
    <t>Jumbo bedrijfsuitje</t>
  </si>
  <si>
    <t>Shakira</t>
  </si>
  <si>
    <t xml:space="preserve">Vrachtverkeer bij instroom bij Decathlon </t>
  </si>
  <si>
    <t>Pearl Jam + Camillo Cabello</t>
  </si>
  <si>
    <t>Overlast Uber Taxi's, deze mogelijk verwijzen naar P3</t>
  </si>
  <si>
    <t>Overlast Uber Taxi's rond MediArenA gebied</t>
  </si>
  <si>
    <t>Drukte met Uber Taxi's</t>
  </si>
  <si>
    <t>25-60 jaar</t>
  </si>
  <si>
    <t>Roger waters + Demi Lovato</t>
  </si>
  <si>
    <t>30-70 jaar + Jongeren</t>
  </si>
  <si>
    <t>Drukte K&amp;R, Bizar druk met kinderen die over de weg rennen en over auto's springen. Auto's stoppen overal op wegen. &lt;&lt; dit is een terugkerend probleem!</t>
  </si>
  <si>
    <r>
      <t xml:space="preserve">Wellicht een idee om weer een bewonersbrief te sturen naar alle omliggende bedrijven wanneer er evenementen op doordeweekse dagen zijn. </t>
    </r>
    <r>
      <rPr>
        <b/>
        <sz val="11"/>
        <color theme="1"/>
        <rFont val="Calibri"/>
        <family val="2"/>
        <scheme val="minor"/>
      </rPr>
      <t>Totale uitstroom drie evenementen &gt; 150 min.</t>
    </r>
  </si>
  <si>
    <t>De politie maakt zich zorgen omtrent K&amp;R met kinderen die rondrennen waarvan de ouders overal op de wegen stoppen om de kinderen ophalen. Dit is een groot probleem in het gebied.</t>
  </si>
  <si>
    <t xml:space="preserve">Brink verkeer: K&amp;R is echt een probleem. Dit gaat een keer mis. Goeie samenwerking met de politie.; Reactie politie: politie kan niet altijd de problemen van anderen oplossen. </t>
  </si>
  <si>
    <t xml:space="preserve">Roger waters </t>
  </si>
  <si>
    <t xml:space="preserve">Politie: overlast taxi's bij Jazz Hotel. Ook Jazz Hotel heeft dit gemeld. </t>
  </si>
  <si>
    <t>Roger Waters</t>
  </si>
  <si>
    <t>Uber Taxi's blijven staan aan de achterkant van P3.</t>
  </si>
  <si>
    <t xml:space="preserve">Lenny Kravitz </t>
  </si>
  <si>
    <t>Overlast Taxi's</t>
  </si>
  <si>
    <t>Santana + Limp Bizkit</t>
  </si>
  <si>
    <t xml:space="preserve"> De wens is dat de NS bij grote evenementen weer aansluit bij OEO en in het OMC.</t>
  </si>
  <si>
    <t xml:space="preserve">Overlast Uber Taxi's bij Praxis. Station Bijlmer een paar keer afgesloten wegens drukte. </t>
  </si>
  <si>
    <t xml:space="preserve">Oh My Festival </t>
  </si>
  <si>
    <t>Urban mixed</t>
  </si>
  <si>
    <t>Veel auto's geparkeerd in de bermen.</t>
  </si>
  <si>
    <t>Festival Pal Mundo</t>
  </si>
  <si>
    <t>Paul Simon + Ben Howard</t>
  </si>
  <si>
    <t>AFAS wordt niet gebeld wanneer er een lokaal OMC is. Graag bij lokaal OMC weer contact opnemen met AFAS.</t>
  </si>
  <si>
    <t xml:space="preserve">Paul Simon </t>
  </si>
  <si>
    <t>Het is erg vervelend dat tijdens het OMC en in het OMC iedereen ook apart nog zich gaat bemoeien met verkeerszaken</t>
  </si>
  <si>
    <t xml:space="preserve">Veel K&amp;R en UBER op de Entree. </t>
  </si>
  <si>
    <t>Ajax - Sturm Graz</t>
  </si>
  <si>
    <t>De metro die bestemd was voor Sturm Graz supporters zat vol met Ajax Supporters.</t>
  </si>
  <si>
    <t>Lastig om te schakelen met anderen in het gebied nadat iemand op het perron was gevallen. De NS mist de schakel tussen de contactpersonen.</t>
  </si>
  <si>
    <t xml:space="preserve">Bezoekers vak 428 uitgezet. Opstootje vak 124 met als gevolg reanimatie steward. Politieagent vond dat hij kon bepalen waar limousine wel en niet naartoe kon en was onbeleefd tegen gebiedsbeheer.  </t>
  </si>
  <si>
    <t>Ajax - Standaard Luik</t>
  </si>
  <si>
    <t>Ajax - Dynamo Kiev</t>
  </si>
  <si>
    <t>De tunnel afgesloten onder het stadion tijdens de Entrada.</t>
  </si>
  <si>
    <t>Ajax - FC Emmen</t>
  </si>
  <si>
    <t xml:space="preserve">Na het concert druk met Uber Taxi's en K&amp;R bij de Entree. </t>
  </si>
  <si>
    <t>3FM Awards</t>
  </si>
  <si>
    <t>Nederland - Peru</t>
  </si>
  <si>
    <t xml:space="preserve">365 Dagen Succesvol </t>
  </si>
  <si>
    <t>Tash Sultana</t>
  </si>
  <si>
    <t>Ajax - AEK Athens</t>
  </si>
  <si>
    <t>Xavier Rudd</t>
  </si>
  <si>
    <t>Maluma - F.A.M.E. Tour</t>
  </si>
  <si>
    <t>FATU XL</t>
  </si>
  <si>
    <t>Halsey</t>
  </si>
  <si>
    <t>Jeff Lyne's ELO</t>
  </si>
  <si>
    <t>Forward thinking Leadership</t>
  </si>
  <si>
    <t>GLORY59</t>
  </si>
  <si>
    <t>X-Clusive Holland</t>
  </si>
  <si>
    <t>The Chemical Brothers</t>
  </si>
  <si>
    <t>Whitney, a Tribute by Glennis Grace</t>
  </si>
  <si>
    <t>Dirty Daddies</t>
  </si>
  <si>
    <t>Fat Freddy's Drop</t>
  </si>
  <si>
    <t>Bloc Party</t>
  </si>
  <si>
    <t>Hardwell &amp; Metropole Orkest</t>
  </si>
  <si>
    <t>AMF 2018</t>
  </si>
  <si>
    <t>Victor Mids</t>
  </si>
  <si>
    <t>George Ezra</t>
  </si>
  <si>
    <t>Leon Bridges</t>
  </si>
  <si>
    <t>Infloyd</t>
  </si>
  <si>
    <t>David Byrne</t>
  </si>
  <si>
    <t>5 Seconds of Summer</t>
  </si>
  <si>
    <t>Tom Odell</t>
  </si>
  <si>
    <t>The Black Eyed Peas</t>
  </si>
  <si>
    <t>The Four Tops &amp; The Temptations</t>
  </si>
  <si>
    <t>Nothing but Thieves</t>
  </si>
  <si>
    <t>Bring Me the Horizon</t>
  </si>
  <si>
    <t>Kylie Minogue</t>
  </si>
  <si>
    <t>Liam Gallagher (wordt verplaatst) + Within Temptation</t>
  </si>
  <si>
    <t>Boy George &amp; Culture Club</t>
  </si>
  <si>
    <t>Jessie J</t>
  </si>
  <si>
    <t>Ms Lauren Hill</t>
  </si>
  <si>
    <t>Mariah Carey</t>
  </si>
  <si>
    <t>Ronnie flex &amp; Deuxperience</t>
  </si>
  <si>
    <t>Cypress Hill</t>
  </si>
  <si>
    <t>The Christmas Show (2x)</t>
  </si>
  <si>
    <t>K3 (3x)</t>
  </si>
  <si>
    <t>Freek Vonk</t>
  </si>
  <si>
    <t>Freek Vonk (2x)</t>
  </si>
  <si>
    <t>Gym Gala (2x)</t>
  </si>
  <si>
    <t>TikTak NYE</t>
  </si>
  <si>
    <t>Jong Ajax - FC Dordrecht</t>
  </si>
  <si>
    <t>Oranjefanzone</t>
  </si>
  <si>
    <t>365 Dagen Succesvol</t>
  </si>
  <si>
    <t>GroenLinks congress</t>
  </si>
  <si>
    <t>Youth League Ajax - AEK Athene</t>
  </si>
  <si>
    <t>Tentenpark van de AFAS Live</t>
  </si>
  <si>
    <t>P2</t>
  </si>
  <si>
    <t>Truckstar</t>
  </si>
  <si>
    <t>Ajax vrouwen - VV Alkmaar</t>
  </si>
  <si>
    <t>Jong Ajax - SC Telstart</t>
  </si>
  <si>
    <t>Bangtan Boys</t>
  </si>
  <si>
    <t xml:space="preserve"> Chrstine &amp; the Queens</t>
  </si>
  <si>
    <t>Box Gala bij Borchland</t>
  </si>
  <si>
    <t>Shania Twain</t>
  </si>
  <si>
    <t>19:00/20:00</t>
  </si>
  <si>
    <t>Ajax VR - Olympique Lyon</t>
  </si>
  <si>
    <t>Project one</t>
  </si>
  <si>
    <t>Future Urban Legends</t>
  </si>
  <si>
    <t>Ajax VR - Excelsior VR</t>
  </si>
  <si>
    <t>Ajax - Benfica</t>
  </si>
  <si>
    <t>Youth League wedstrijd O19 Ajax - Benfica</t>
  </si>
  <si>
    <t>David Chapelle</t>
  </si>
  <si>
    <t>12:30 &amp; 19:30</t>
  </si>
  <si>
    <t>11:00 &amp; 15:30</t>
  </si>
  <si>
    <t xml:space="preserve">Andre Kuipers </t>
  </si>
  <si>
    <t>Ajax Vrouwen - Achilles Vrouwen</t>
  </si>
  <si>
    <t>Masterclass ScalingUp</t>
  </si>
  <si>
    <t>Jong Ajax - NEC</t>
  </si>
  <si>
    <t>Caro Emerald</t>
  </si>
  <si>
    <t>Oscar and the Wolf</t>
  </si>
  <si>
    <t xml:space="preserve"> Within Temptation</t>
  </si>
  <si>
    <t>Brasa Fiësta</t>
  </si>
  <si>
    <t>Nightwish</t>
  </si>
  <si>
    <t>4U: A Symphonic Celebration of Prince</t>
  </si>
  <si>
    <t>Ajax VR - FC Twente VR</t>
  </si>
  <si>
    <t>Warface</t>
  </si>
  <si>
    <t>Ajax - Bayern Munchen</t>
  </si>
  <si>
    <t>Ajax VR - ADO VR</t>
  </si>
  <si>
    <t>Muziekfeest van het Jaar</t>
  </si>
  <si>
    <t>Jong Ajax- FC Oss</t>
  </si>
  <si>
    <t xml:space="preserve">Gospel Festival </t>
  </si>
  <si>
    <t>Don Diablo</t>
  </si>
  <si>
    <t>War on Drugs</t>
  </si>
  <si>
    <t>zaterdag</t>
  </si>
  <si>
    <t xml:space="preserve"> A Perfect Circle</t>
  </si>
  <si>
    <t>Nile Rodgers</t>
  </si>
  <si>
    <t>Ajax VR - SC Heerenveen VR</t>
  </si>
  <si>
    <t>Youth League Ajax O19 - Bayern München O19</t>
  </si>
  <si>
    <t>NOC*NSF Sportgala</t>
  </si>
  <si>
    <t>donderdag</t>
  </si>
  <si>
    <t>Expeditie Robinson Finale</t>
  </si>
  <si>
    <t>1+</t>
  </si>
  <si>
    <t>vrijdag</t>
  </si>
  <si>
    <t>Kinderen voor kinderen (3X)</t>
  </si>
  <si>
    <t>The Wall (2x)</t>
  </si>
  <si>
    <t>Architects</t>
  </si>
  <si>
    <t>Jong Ajax-Jong Psv</t>
  </si>
  <si>
    <t>Ultra's aanwezig. Vuurwerk 5x. Na afloop auto PSV supporter vernield. Veel schade. Onderzoek loopt.</t>
  </si>
  <si>
    <t>Snow Patrol</t>
  </si>
  <si>
    <t>Corporate</t>
  </si>
  <si>
    <t>Ajax- SC  Heerenveen</t>
  </si>
  <si>
    <t>365 dagen Succesvol (2x)</t>
  </si>
  <si>
    <t>Odesza</t>
  </si>
  <si>
    <t>50/50 m/v; 18-35 jaar</t>
  </si>
  <si>
    <t>Lockers vol bij instroom. Vuurwerk bij opkost en  politie:spreekkoren: 'bommen op Rotterdam'</t>
  </si>
  <si>
    <t>Years &amp; Years</t>
  </si>
  <si>
    <t>20-30 jaar</t>
  </si>
  <si>
    <t>Walking With Dinosaurs</t>
  </si>
  <si>
    <t>X-Qclusive Da Tweekaz</t>
  </si>
  <si>
    <t>60%m/40%v 20- 30 jaar en 45% buitenland</t>
  </si>
  <si>
    <t xml:space="preserve">5x vuurwerk. </t>
  </si>
  <si>
    <t>Ziggo dome</t>
  </si>
  <si>
    <t>Bij vertrek spelersbus veel vuurwerk. Supportershome laat open, rondhangende supporters in transferium zorgde voor overlast en angst bij overig publiek.</t>
  </si>
  <si>
    <t>Jong Ajax- Fc Volendam</t>
  </si>
  <si>
    <t>Uitvak gesloten. Op het thuisvak.</t>
  </si>
  <si>
    <t>Massive Attack</t>
  </si>
  <si>
    <t>Veel verloren telefoons</t>
  </si>
  <si>
    <t>Ajax- VVV</t>
  </si>
  <si>
    <t>Ilse de Lange</t>
  </si>
  <si>
    <t>RVE: Gebrek aan crowd mangement bij parkeren. Veel klachten van bezoekers m.b.t. gereserveerde kaarten.</t>
  </si>
  <si>
    <t>Ghost</t>
  </si>
  <si>
    <t>80%m/20%v; 13% buitenland veel Engelsen</t>
  </si>
  <si>
    <t>Parkway Drive</t>
  </si>
  <si>
    <t>65%m/35%v ; 16-40 jaar; 6% buitenland</t>
  </si>
  <si>
    <t>Charley Lownoise &amp; Mental Theo</t>
  </si>
  <si>
    <t>Ajax VR - PSV VR</t>
  </si>
  <si>
    <t>Entree Arena druk met taxivoertuigen</t>
  </si>
  <si>
    <t>30-40 jaar</t>
  </si>
  <si>
    <t>Veel overlast entree.Bussen lossen op meerdere plaatsen, niet wenselijk</t>
  </si>
  <si>
    <t>Jong Ajax- Roda JC</t>
  </si>
  <si>
    <t>ZAZ</t>
  </si>
  <si>
    <t>Ajax- Real Madrid</t>
  </si>
  <si>
    <t>Viewing Party Ajax- Real Madrid</t>
  </si>
  <si>
    <t>6 man geweigerd bij instroom. Veel bezoekers met parkeerkaarten Arena dek naar RVE parkeren gegaan.</t>
  </si>
  <si>
    <t>Nils Frahm</t>
  </si>
  <si>
    <t>Bizzey</t>
  </si>
  <si>
    <t>Gebied Arena vol na event Ziggo Dome</t>
  </si>
  <si>
    <t>Ajax- NAC Breda</t>
  </si>
  <si>
    <t>Tears for fears</t>
  </si>
  <si>
    <t>Post Malone</t>
  </si>
  <si>
    <t>Slash</t>
  </si>
  <si>
    <t>DLDK</t>
  </si>
  <si>
    <t>Jong Ajax- fc Den Bosch</t>
  </si>
  <si>
    <t>Jason Mraz</t>
  </si>
  <si>
    <t>Country to Country Festival</t>
  </si>
  <si>
    <t>Troye Sivan</t>
  </si>
  <si>
    <t>Balthazar</t>
  </si>
  <si>
    <t>18-25 jaar</t>
  </si>
  <si>
    <t>Anderson Paak</t>
  </si>
  <si>
    <t>Ajax- Fortuna Sittard</t>
  </si>
  <si>
    <t>2 fortuna supporters beroofd en spreekkoren Fortuna:'Joden branden het best'</t>
  </si>
  <si>
    <t>Jong Ajax - Jong AZ</t>
  </si>
  <si>
    <t>Sticker met Nazikruis op fanshop afkomst van harde kern AZ. Aangifte gedaan.</t>
  </si>
  <si>
    <t>Twente one Pilots</t>
  </si>
  <si>
    <t>Jong Ajax- Jong AZ</t>
  </si>
  <si>
    <t>Ajax- Pec Zwolle</t>
  </si>
  <si>
    <t>Lange rijen lockerd, mogelijk door landelijke pinstoring</t>
  </si>
  <si>
    <t>The Hollies</t>
  </si>
  <si>
    <t>Dave Matthews band</t>
  </si>
  <si>
    <t>Politie: Bezoekers die aankamen met bussen waren redelijk tot zwaar onder invloed van Alcohol (AFAS)</t>
  </si>
  <si>
    <t>Ziggo Dome (2x)</t>
  </si>
  <si>
    <t>De Staat</t>
  </si>
  <si>
    <t>Panic! At the disco</t>
  </si>
  <si>
    <t>Zware mishandeling op voorplein.</t>
  </si>
  <si>
    <t>Training Nederland- Duitsland</t>
  </si>
  <si>
    <t>VEED Awards</t>
  </si>
  <si>
    <t>Cem Yilmaz</t>
  </si>
  <si>
    <t>Nicki Minaj ft. JuiceWRLD</t>
  </si>
  <si>
    <t>Jong Ajax- Jong FC Utrecht</t>
  </si>
  <si>
    <t>Steekpartij passage en 40 man geweigerd bij Ajax</t>
  </si>
  <si>
    <t>Avond v/d Filmmuziek</t>
  </si>
  <si>
    <t>Trijntje Oosterhuis</t>
  </si>
  <si>
    <t>Wolter Kroes</t>
  </si>
  <si>
    <t>politie: 3e weekend Vervelend dronken publiek, veel bonnen uitgeschreven. Buschauffeur aangehouden voor inrijden op verkeersregelaars</t>
  </si>
  <si>
    <t xml:space="preserve">Arena </t>
  </si>
  <si>
    <t>Ajax- PSV</t>
  </si>
  <si>
    <t>Herbert Gronemeyer</t>
  </si>
  <si>
    <t>Toekomst</t>
  </si>
  <si>
    <t>Aziz Ansari</t>
  </si>
  <si>
    <t>Kraantje Pappie</t>
  </si>
  <si>
    <t>Qapital</t>
  </si>
  <si>
    <t>Eurovision in Concert</t>
  </si>
  <si>
    <t>Ajax- Juventus</t>
  </si>
  <si>
    <t>UB40</t>
  </si>
  <si>
    <t>Voor de wedstrijd 185 Aanhoudingen, waarvan 115 Italianen.  Tourniquets 10 min. Later door uitklappen systeem.</t>
  </si>
  <si>
    <t>Jesus Christ Superstar</t>
  </si>
  <si>
    <t>Ajax- Excelsior</t>
  </si>
  <si>
    <t>Jong Ajax- GAE</t>
  </si>
  <si>
    <t>Politie: 1 beveiliger mishandeld</t>
  </si>
  <si>
    <t>Michelle Obama</t>
  </si>
  <si>
    <t>Jong Ajax- FC Twente</t>
  </si>
  <si>
    <t>365 dagen succesvol(2x)</t>
  </si>
  <si>
    <t>Nick &amp; Simon (2x)</t>
  </si>
  <si>
    <t>dinsdag</t>
  </si>
  <si>
    <t>Ajax- Vitesse</t>
  </si>
  <si>
    <t>Eddie Izzard</t>
  </si>
  <si>
    <t>Fiesta Macumba XXL</t>
  </si>
  <si>
    <t>Jong Ajax</t>
  </si>
  <si>
    <t>Anouk(2x)</t>
  </si>
  <si>
    <t>Jong Ajax- Almere City</t>
  </si>
  <si>
    <t>Bill Burr</t>
  </si>
  <si>
    <t>Opstapprocedure bekerwedstrijd</t>
  </si>
  <si>
    <t>Disturbed</t>
  </si>
  <si>
    <t>Ajax- Tottenham</t>
  </si>
  <si>
    <t>Mumford &amp; Sons</t>
  </si>
  <si>
    <t xml:space="preserve">Lill Kleine (2 shows op 1 dag) </t>
  </si>
  <si>
    <t>Ajax- FC Utrecht</t>
  </si>
  <si>
    <t>Gods of Rap</t>
  </si>
  <si>
    <t>Anne- Marie</t>
  </si>
  <si>
    <t>Hugh Jackman</t>
  </si>
  <si>
    <t>Blackpink</t>
  </si>
  <si>
    <t>Blackstreet Boys</t>
  </si>
  <si>
    <t>Toppers</t>
  </si>
  <si>
    <t>Eagles</t>
  </si>
  <si>
    <t>Open Air</t>
  </si>
  <si>
    <t>Gaasperplas</t>
  </si>
  <si>
    <t>Kluisjes gesloten wegens vernielingen voorgaande evenementen.</t>
  </si>
  <si>
    <t>The Piano Guys</t>
  </si>
  <si>
    <t>Elton John</t>
  </si>
  <si>
    <t>Eddie Vedder</t>
  </si>
  <si>
    <t>1x ernstige mishandeling beveilingsmedewerker. NS werd overdonderd door bezoekers.</t>
  </si>
  <si>
    <t>Pink</t>
  </si>
  <si>
    <t>Kolom1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</si>
</sst>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15" x14ac:knownFonts="1">
    <font>
      <sz val="11"/>
      <color theme="1"/>
      <name val="Calibri"/>
      <family val="2"/>
      <scheme val="minor"/>
    </font>
    <font>
      <b/>
      <sz val="10"/>
      <color rgb="FF000000"/>
      <name val="Verdana"/>
      <family val="2"/>
    </font>
    <font>
      <sz val="10"/>
      <color theme="1"/>
      <name val="Verdana"/>
      <family val="2"/>
    </font>
    <font>
      <b/>
      <sz val="10"/>
      <color theme="1"/>
      <name val="Verdana"/>
      <family val="2"/>
    </font>
    <font>
      <sz val="11"/>
      <color theme="1"/>
      <name val="Verdana"/>
      <family val="2"/>
    </font>
    <font>
      <b/>
      <sz val="11"/>
      <color theme="1"/>
      <name val="Verdana"/>
      <family val="2"/>
    </font>
    <font>
      <b/>
      <sz val="11"/>
      <color theme="1"/>
      <name val="Calibri"/>
      <family val="2"/>
      <scheme val="minor"/>
    </font>
    <font>
      <b/>
      <sz val="10"/>
      <color theme="0" tint="-0.34998626667073579"/>
      <name val="Verdana"/>
      <family val="2"/>
    </font>
    <font>
      <sz val="11"/>
      <color theme="0" tint="-0.34998626667073579"/>
      <name val="Calibri"/>
      <family val="2"/>
      <scheme val="minor"/>
    </font>
    <font>
      <sz val="10"/>
      <color theme="0" tint="-0.34998626667073579"/>
      <name val="Verdana"/>
      <family val="2"/>
    </font>
    <font>
      <sz val="11"/>
      <color theme="0" tint="-0.34998626667073579"/>
      <name val="Verdana"/>
      <family val="2"/>
    </font>
    <font>
      <sz val="9"/>
      <color theme="1"/>
      <name val="Verdana"/>
      <family val="2"/>
    </font>
    <font>
      <u/>
      <sz val="11"/>
      <color theme="10"/>
      <name val="Calibri"/>
      <family val="2"/>
      <scheme val="minor"/>
    </font>
    <font>
      <sz val="11"/>
      <color theme="1"/>
      <name val="Calibri"/>
      <family val="2"/>
      <scheme val="minor"/>
    </font>
    <font>
      <sz val="11"/>
      <color theme="1"/>
      <name val="Calibri"/>
      <scheme val="minor"/>
    </font>
  </fonts>
  <fills count="8">
    <fill>
      <patternFill patternType="none"/>
    </fill>
    <fill>
      <patternFill patternType="gray125"/>
    </fill>
    <fill>
      <patternFill patternType="solid">
        <fgColor rgb="FFB2A1C7"/>
        <bgColor indexed="64"/>
      </patternFill>
    </fill>
    <fill>
      <patternFill patternType="solid">
        <fgColor rgb="FF76923C"/>
        <bgColor indexed="64"/>
      </patternFill>
    </fill>
    <fill>
      <patternFill patternType="solid">
        <fgColor rgb="FFD6E3BC"/>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s>
  <borders count="5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right/>
      <top style="medium">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diagonal/>
    </border>
    <border>
      <left style="thin">
        <color indexed="64"/>
      </left>
      <right/>
      <top/>
      <bottom/>
      <diagonal/>
    </border>
    <border>
      <left style="medium">
        <color indexed="64"/>
      </left>
      <right/>
      <top/>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thin">
        <color indexed="64"/>
      </bottom>
      <diagonal/>
    </border>
    <border>
      <left style="medium">
        <color indexed="64"/>
      </left>
      <right/>
      <top/>
      <bottom style="thin">
        <color indexed="64"/>
      </bottom>
      <diagonal/>
    </border>
    <border>
      <left/>
      <right/>
      <top style="thin">
        <color theme="4" tint="0.39997558519241921"/>
      </top>
      <bottom style="thin">
        <color theme="4" tint="0.39997558519241921"/>
      </bottom>
      <diagonal/>
    </border>
    <border>
      <left style="medium">
        <color indexed="64"/>
      </left>
      <right/>
      <top style="thin">
        <color theme="4" tint="0.39997558519241921"/>
      </top>
      <bottom style="thin">
        <color theme="4" tint="0.39997558519241921"/>
      </bottom>
      <diagonal/>
    </border>
    <border>
      <left/>
      <right style="medium">
        <color indexed="64"/>
      </right>
      <top style="thin">
        <color theme="4" tint="0.39997558519241921"/>
      </top>
      <bottom style="thin">
        <color theme="4" tint="0.39997558519241921"/>
      </bottom>
      <diagonal/>
    </border>
    <border>
      <left style="medium">
        <color indexed="64"/>
      </left>
      <right style="medium">
        <color indexed="64"/>
      </right>
      <top style="thin">
        <color theme="4" tint="0.39997558519241921"/>
      </top>
      <bottom style="thin">
        <color theme="4" tint="0.39997558519241921"/>
      </bottom>
      <diagonal/>
    </border>
    <border>
      <left/>
      <right/>
      <top style="thin">
        <color theme="4" tint="0.39997558519241921"/>
      </top>
      <bottom/>
      <diagonal/>
    </border>
  </borders>
  <cellStyleXfs count="3">
    <xf numFmtId="0" fontId="0" fillId="0" borderId="0"/>
    <xf numFmtId="0" fontId="12" fillId="0" borderId="0" applyNumberFormat="0" applyFill="0" applyBorder="0" applyAlignment="0" applyProtection="0"/>
    <xf numFmtId="43" fontId="13" fillId="0" borderId="0" applyFont="0" applyFill="0" applyBorder="0" applyAlignment="0" applyProtection="0"/>
  </cellStyleXfs>
  <cellXfs count="234">
    <xf numFmtId="0" fontId="0" fillId="0" borderId="0" xfId="0"/>
    <xf numFmtId="0" fontId="1" fillId="0" borderId="0" xfId="0" applyFont="1" applyAlignment="1">
      <alignment vertical="center"/>
    </xf>
    <xf numFmtId="0" fontId="2" fillId="0" borderId="0" xfId="0" applyFont="1" applyAlignment="1">
      <alignment horizontal="left" vertical="center" indent="15"/>
    </xf>
    <xf numFmtId="0" fontId="2" fillId="0" borderId="0" xfId="0" applyFont="1"/>
    <xf numFmtId="0" fontId="2" fillId="0" borderId="1" xfId="0" applyFont="1" applyBorder="1" applyAlignment="1">
      <alignment vertical="center" wrapText="1"/>
    </xf>
    <xf numFmtId="0" fontId="4" fillId="0" borderId="0" xfId="0" applyFont="1"/>
    <xf numFmtId="20" fontId="2" fillId="0" borderId="5" xfId="0" applyNumberFormat="1" applyFont="1" applyBorder="1" applyAlignment="1">
      <alignment vertical="center" wrapText="1"/>
    </xf>
    <xf numFmtId="0" fontId="2" fillId="0" borderId="5" xfId="0" applyFont="1" applyBorder="1" applyAlignment="1">
      <alignment vertical="center" wrapText="1"/>
    </xf>
    <xf numFmtId="3" fontId="2" fillId="0" borderId="5" xfId="0" applyNumberFormat="1"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wrapText="1"/>
    </xf>
    <xf numFmtId="0" fontId="0" fillId="0" borderId="5" xfId="0" applyBorder="1"/>
    <xf numFmtId="0" fontId="2" fillId="0" borderId="9" xfId="0" applyFont="1" applyBorder="1" applyAlignment="1">
      <alignment horizontal="right"/>
    </xf>
    <xf numFmtId="0" fontId="2" fillId="0" borderId="7" xfId="0" applyFont="1" applyBorder="1" applyAlignment="1">
      <alignment horizontal="right" vertical="center" wrapText="1"/>
    </xf>
    <xf numFmtId="0" fontId="2" fillId="0" borderId="6" xfId="0" applyFont="1" applyBorder="1"/>
    <xf numFmtId="0" fontId="2" fillId="0" borderId="12" xfId="0" applyFont="1" applyBorder="1" applyAlignment="1">
      <alignment vertical="center" wrapText="1"/>
    </xf>
    <xf numFmtId="0" fontId="2" fillId="0" borderId="13" xfId="0" applyFont="1" applyBorder="1" applyAlignment="1">
      <alignment vertical="center" wrapText="1"/>
    </xf>
    <xf numFmtId="0" fontId="2" fillId="0" borderId="14" xfId="0" applyFont="1" applyBorder="1" applyAlignment="1">
      <alignment vertical="center" wrapText="1"/>
    </xf>
    <xf numFmtId="0" fontId="2" fillId="0" borderId="15" xfId="0" applyFont="1" applyBorder="1" applyAlignment="1">
      <alignment vertical="center" wrapText="1"/>
    </xf>
    <xf numFmtId="0" fontId="2" fillId="0" borderId="0" xfId="0" applyFont="1" applyAlignment="1">
      <alignment horizontal="left" vertical="top" wrapText="1"/>
    </xf>
    <xf numFmtId="0" fontId="2" fillId="0" borderId="2" xfId="0" applyFont="1" applyBorder="1" applyAlignment="1">
      <alignment vertical="center" wrapText="1"/>
    </xf>
    <xf numFmtId="0" fontId="2" fillId="0" borderId="17" xfId="0" applyFont="1" applyBorder="1" applyAlignment="1">
      <alignment horizontal="left" vertical="top" wrapText="1"/>
    </xf>
    <xf numFmtId="0" fontId="3" fillId="0" borderId="10" xfId="0" applyFont="1" applyBorder="1" applyAlignment="1">
      <alignment vertical="center" wrapText="1"/>
    </xf>
    <xf numFmtId="0" fontId="5" fillId="0" borderId="0" xfId="0" applyFont="1"/>
    <xf numFmtId="0" fontId="2" fillId="0" borderId="19" xfId="0" applyFont="1" applyBorder="1" applyAlignment="1">
      <alignment vertical="center" wrapText="1"/>
    </xf>
    <xf numFmtId="20" fontId="2" fillId="0" borderId="20" xfId="0" applyNumberFormat="1" applyFont="1" applyBorder="1" applyAlignment="1">
      <alignment vertical="center" wrapText="1"/>
    </xf>
    <xf numFmtId="0" fontId="2" fillId="0" borderId="20" xfId="0" applyFont="1" applyBorder="1" applyAlignment="1">
      <alignment vertical="center" wrapText="1"/>
    </xf>
    <xf numFmtId="0" fontId="2" fillId="0" borderId="21" xfId="0" applyFont="1" applyBorder="1" applyAlignment="1">
      <alignment vertical="center" wrapText="1"/>
    </xf>
    <xf numFmtId="0" fontId="2" fillId="4" borderId="16" xfId="0" applyFont="1" applyFill="1" applyBorder="1" applyAlignment="1">
      <alignment vertical="center" wrapText="1"/>
    </xf>
    <xf numFmtId="3" fontId="2" fillId="0" borderId="8" xfId="0" applyNumberFormat="1" applyFont="1" applyBorder="1" applyAlignment="1">
      <alignment horizontal="left" vertical="center" wrapText="1"/>
    </xf>
    <xf numFmtId="0" fontId="2" fillId="0" borderId="18" xfId="0" applyFont="1" applyBorder="1" applyAlignment="1">
      <alignment vertical="center" wrapText="1"/>
    </xf>
    <xf numFmtId="20" fontId="2" fillId="0" borderId="8" xfId="0" applyNumberFormat="1" applyFont="1" applyBorder="1" applyAlignment="1">
      <alignment horizontal="left" vertical="center" wrapText="1"/>
    </xf>
    <xf numFmtId="0" fontId="2" fillId="0" borderId="0" xfId="0" applyFont="1" applyAlignment="1">
      <alignment horizontal="left"/>
    </xf>
    <xf numFmtId="0" fontId="2" fillId="0" borderId="28" xfId="0" applyFont="1" applyBorder="1" applyAlignment="1">
      <alignment vertical="center" wrapText="1"/>
    </xf>
    <xf numFmtId="0" fontId="2" fillId="0" borderId="29" xfId="0" applyFont="1" applyBorder="1" applyAlignment="1">
      <alignment vertical="center" wrapText="1"/>
    </xf>
    <xf numFmtId="0" fontId="2" fillId="0" borderId="32" xfId="0" applyFont="1" applyBorder="1" applyAlignment="1">
      <alignment vertical="center" wrapText="1"/>
    </xf>
    <xf numFmtId="0" fontId="8" fillId="0" borderId="0" xfId="0" applyFont="1"/>
    <xf numFmtId="0" fontId="9" fillId="0" borderId="2" xfId="0" applyFont="1" applyBorder="1" applyAlignment="1">
      <alignment vertical="center" wrapText="1"/>
    </xf>
    <xf numFmtId="0" fontId="9" fillId="0" borderId="1" xfId="0" applyFont="1" applyBorder="1" applyAlignment="1">
      <alignment vertical="center" wrapText="1"/>
    </xf>
    <xf numFmtId="0" fontId="9" fillId="0" borderId="13" xfId="0" applyFont="1" applyBorder="1" applyAlignment="1">
      <alignment vertical="center" wrapText="1"/>
    </xf>
    <xf numFmtId="0" fontId="7" fillId="0" borderId="10" xfId="0" applyFont="1" applyBorder="1" applyAlignment="1">
      <alignment vertical="center" wrapText="1"/>
    </xf>
    <xf numFmtId="0" fontId="9" fillId="0" borderId="6" xfId="0" applyFont="1" applyBorder="1"/>
    <xf numFmtId="0" fontId="9" fillId="0" borderId="9" xfId="0" applyFont="1" applyBorder="1" applyAlignment="1">
      <alignment horizontal="right"/>
    </xf>
    <xf numFmtId="0" fontId="9" fillId="0" borderId="6" xfId="0" applyFont="1" applyBorder="1" applyAlignment="1">
      <alignment vertical="center" wrapText="1"/>
    </xf>
    <xf numFmtId="0" fontId="9" fillId="0" borderId="19" xfId="0" applyFont="1" applyBorder="1" applyAlignment="1">
      <alignment vertical="center" wrapText="1"/>
    </xf>
    <xf numFmtId="0" fontId="9" fillId="0" borderId="14" xfId="0" applyFont="1" applyBorder="1" applyAlignment="1">
      <alignment vertical="center" wrapText="1"/>
    </xf>
    <xf numFmtId="20" fontId="9" fillId="0" borderId="8" xfId="0" applyNumberFormat="1" applyFont="1" applyBorder="1" applyAlignment="1">
      <alignment vertical="center" wrapText="1"/>
    </xf>
    <xf numFmtId="20" fontId="9" fillId="0" borderId="5" xfId="0" applyNumberFormat="1" applyFont="1" applyBorder="1" applyAlignment="1">
      <alignment vertical="center" wrapText="1"/>
    </xf>
    <xf numFmtId="0" fontId="8" fillId="0" borderId="5" xfId="0" applyFont="1" applyBorder="1"/>
    <xf numFmtId="20" fontId="9" fillId="0" borderId="20" xfId="0" applyNumberFormat="1" applyFont="1" applyBorder="1" applyAlignment="1">
      <alignment vertical="center" wrapText="1"/>
    </xf>
    <xf numFmtId="20" fontId="9" fillId="0" borderId="8" xfId="0" applyNumberFormat="1" applyFont="1" applyBorder="1" applyAlignment="1">
      <alignment horizontal="left" vertical="center" wrapText="1"/>
    </xf>
    <xf numFmtId="0" fontId="9" fillId="0" borderId="5" xfId="0" applyFont="1" applyBorder="1" applyAlignment="1">
      <alignment vertical="center" wrapText="1"/>
    </xf>
    <xf numFmtId="0" fontId="9" fillId="0" borderId="20" xfId="0" applyFont="1" applyBorder="1" applyAlignment="1">
      <alignment vertical="center" wrapText="1"/>
    </xf>
    <xf numFmtId="3" fontId="9" fillId="0" borderId="8" xfId="0" applyNumberFormat="1" applyFont="1" applyBorder="1" applyAlignment="1">
      <alignment horizontal="left" vertical="center" wrapText="1"/>
    </xf>
    <xf numFmtId="3" fontId="9" fillId="0" borderId="5" xfId="0" applyNumberFormat="1" applyFont="1" applyBorder="1" applyAlignment="1">
      <alignment vertical="center" wrapText="1"/>
    </xf>
    <xf numFmtId="0" fontId="9" fillId="0" borderId="15" xfId="0" applyFont="1" applyBorder="1" applyAlignment="1">
      <alignment vertical="center" wrapText="1"/>
    </xf>
    <xf numFmtId="0" fontId="9" fillId="0" borderId="12" xfId="0" applyFont="1" applyBorder="1" applyAlignment="1">
      <alignment vertical="center" wrapText="1"/>
    </xf>
    <xf numFmtId="0" fontId="9" fillId="0" borderId="7" xfId="0" applyFont="1" applyBorder="1" applyAlignment="1">
      <alignment horizontal="right" vertical="center" wrapText="1"/>
    </xf>
    <xf numFmtId="0" fontId="9" fillId="0" borderId="7" xfId="0" applyFont="1" applyBorder="1" applyAlignment="1">
      <alignment vertical="center" wrapText="1"/>
    </xf>
    <xf numFmtId="0" fontId="9" fillId="0" borderId="5" xfId="0" applyFont="1" applyBorder="1" applyAlignment="1">
      <alignment horizontal="left" vertical="top" wrapText="1"/>
    </xf>
    <xf numFmtId="0" fontId="9" fillId="0" borderId="21" xfId="0" applyFont="1" applyBorder="1" applyAlignment="1">
      <alignment vertical="center" wrapText="1"/>
    </xf>
    <xf numFmtId="0" fontId="9" fillId="4" borderId="16" xfId="0" applyFont="1" applyFill="1" applyBorder="1" applyAlignment="1">
      <alignment vertical="center" wrapText="1"/>
    </xf>
    <xf numFmtId="0" fontId="9" fillId="0" borderId="25" xfId="0" applyFont="1" applyBorder="1" applyAlignment="1">
      <alignment vertical="center" wrapText="1"/>
    </xf>
    <xf numFmtId="0" fontId="9" fillId="0" borderId="36" xfId="0" applyFont="1" applyBorder="1" applyAlignment="1">
      <alignment vertical="center" wrapText="1"/>
    </xf>
    <xf numFmtId="0" fontId="9" fillId="0" borderId="28" xfId="0" applyFont="1" applyBorder="1" applyAlignment="1">
      <alignment vertical="center" wrapText="1"/>
    </xf>
    <xf numFmtId="0" fontId="9" fillId="0" borderId="32" xfId="0" applyFont="1" applyBorder="1" applyAlignment="1">
      <alignment vertical="center" wrapText="1"/>
    </xf>
    <xf numFmtId="0" fontId="9" fillId="0" borderId="29" xfId="0" applyFont="1" applyBorder="1" applyAlignment="1">
      <alignment vertical="center" wrapText="1"/>
    </xf>
    <xf numFmtId="0" fontId="7" fillId="0" borderId="19" xfId="0" applyFont="1" applyBorder="1" applyAlignment="1">
      <alignment vertical="center" wrapText="1"/>
    </xf>
    <xf numFmtId="0" fontId="9" fillId="0" borderId="22" xfId="0" applyFont="1" applyBorder="1" applyAlignment="1">
      <alignment vertical="center" wrapText="1"/>
    </xf>
    <xf numFmtId="0" fontId="7" fillId="0" borderId="43" xfId="0" applyFont="1" applyBorder="1" applyAlignment="1">
      <alignment vertical="center" wrapText="1"/>
    </xf>
    <xf numFmtId="20" fontId="8" fillId="0" borderId="5" xfId="0" applyNumberFormat="1" applyFont="1" applyBorder="1"/>
    <xf numFmtId="0" fontId="9" fillId="0" borderId="44" xfId="0" applyFont="1" applyBorder="1" applyAlignment="1">
      <alignment vertical="center" wrapText="1"/>
    </xf>
    <xf numFmtId="0" fontId="9" fillId="0" borderId="39" xfId="0" applyFont="1" applyBorder="1" applyAlignment="1">
      <alignment horizontal="left" vertical="top" wrapText="1"/>
    </xf>
    <xf numFmtId="0" fontId="9" fillId="0" borderId="45" xfId="0" applyFont="1" applyBorder="1" applyAlignment="1">
      <alignment horizontal="left" vertical="top" wrapText="1"/>
    </xf>
    <xf numFmtId="0" fontId="9" fillId="0" borderId="22" xfId="0" applyFont="1" applyBorder="1" applyAlignment="1">
      <alignment horizontal="left" vertical="center"/>
    </xf>
    <xf numFmtId="0" fontId="9" fillId="0" borderId="1" xfId="0" applyFont="1" applyBorder="1" applyAlignment="1">
      <alignment wrapText="1"/>
    </xf>
    <xf numFmtId="0" fontId="9" fillId="0" borderId="0" xfId="0" applyFont="1" applyAlignment="1">
      <alignment horizontal="left"/>
    </xf>
    <xf numFmtId="15" fontId="9" fillId="0" borderId="0" xfId="0" applyNumberFormat="1" applyFont="1" applyAlignment="1">
      <alignment horizontal="left" vertical="center"/>
    </xf>
    <xf numFmtId="0" fontId="10" fillId="0" borderId="0" xfId="0" applyFont="1"/>
    <xf numFmtId="0" fontId="9" fillId="0" borderId="0" xfId="0" applyFont="1"/>
    <xf numFmtId="0" fontId="9" fillId="0" borderId="0" xfId="0" applyFont="1" applyAlignment="1">
      <alignment vertical="center"/>
    </xf>
    <xf numFmtId="14" fontId="0" fillId="0" borderId="46" xfId="0" applyNumberFormat="1" applyBorder="1" applyAlignment="1">
      <alignment horizontal="right"/>
    </xf>
    <xf numFmtId="0" fontId="0" fillId="0" borderId="0" xfId="0" applyAlignment="1">
      <alignment horizontal="right"/>
    </xf>
    <xf numFmtId="20" fontId="0" fillId="0" borderId="0" xfId="0" applyNumberFormat="1" applyAlignment="1">
      <alignment horizontal="right"/>
    </xf>
    <xf numFmtId="0" fontId="0" fillId="0" borderId="46" xfId="0" applyBorder="1"/>
    <xf numFmtId="0" fontId="0" fillId="0" borderId="17" xfId="0" applyBorder="1"/>
    <xf numFmtId="1" fontId="0" fillId="0" borderId="46" xfId="0" applyNumberFormat="1" applyBorder="1" applyAlignment="1">
      <alignment horizontal="right"/>
    </xf>
    <xf numFmtId="0" fontId="0" fillId="0" borderId="46" xfId="0" applyBorder="1" applyAlignment="1">
      <alignment horizontal="right"/>
    </xf>
    <xf numFmtId="1" fontId="0" fillId="0" borderId="0" xfId="0" applyNumberFormat="1" applyAlignment="1">
      <alignment horizontal="right"/>
    </xf>
    <xf numFmtId="1" fontId="0" fillId="0" borderId="17" xfId="0" applyNumberFormat="1" applyBorder="1" applyAlignment="1">
      <alignment horizontal="right"/>
    </xf>
    <xf numFmtId="0" fontId="0" fillId="0" borderId="47" xfId="0" applyBorder="1"/>
    <xf numFmtId="0" fontId="6" fillId="0" borderId="0" xfId="0" applyFont="1"/>
    <xf numFmtId="14" fontId="0" fillId="0" borderId="0" xfId="0" applyNumberFormat="1" applyAlignment="1">
      <alignment horizontal="right"/>
    </xf>
    <xf numFmtId="1" fontId="0" fillId="0" borderId="0" xfId="0" applyNumberFormat="1"/>
    <xf numFmtId="14" fontId="0" fillId="0" borderId="46" xfId="0" applyNumberFormat="1" applyBorder="1"/>
    <xf numFmtId="20" fontId="0" fillId="0" borderId="0" xfId="0" applyNumberFormat="1"/>
    <xf numFmtId="0" fontId="11" fillId="0" borderId="0" xfId="0" applyFont="1" applyAlignment="1">
      <alignment horizontal="right"/>
    </xf>
    <xf numFmtId="1" fontId="0" fillId="0" borderId="47" xfId="0" applyNumberFormat="1" applyBorder="1" applyAlignment="1">
      <alignment horizontal="right"/>
    </xf>
    <xf numFmtId="0" fontId="0" fillId="0" borderId="47" xfId="0" applyBorder="1" applyAlignment="1">
      <alignment horizontal="right"/>
    </xf>
    <xf numFmtId="20" fontId="11" fillId="0" borderId="0" xfId="0" applyNumberFormat="1" applyFont="1" applyAlignment="1">
      <alignment horizontal="right"/>
    </xf>
    <xf numFmtId="0" fontId="12" fillId="0" borderId="0" xfId="1" applyAlignment="1">
      <alignment horizontal="right"/>
    </xf>
    <xf numFmtId="0" fontId="0" fillId="0" borderId="17" xfId="0" applyBorder="1" applyAlignment="1">
      <alignment vertical="top" wrapText="1"/>
    </xf>
    <xf numFmtId="0" fontId="0" fillId="0" borderId="17" xfId="0" applyBorder="1" applyAlignment="1">
      <alignment wrapText="1"/>
    </xf>
    <xf numFmtId="0" fontId="6" fillId="0" borderId="9" xfId="0" applyFont="1" applyBorder="1"/>
    <xf numFmtId="0" fontId="0" fillId="0" borderId="6" xfId="0" applyBorder="1"/>
    <xf numFmtId="0" fontId="0" fillId="0" borderId="50" xfId="0" applyBorder="1"/>
    <xf numFmtId="0" fontId="0" fillId="0" borderId="19" xfId="0" applyBorder="1"/>
    <xf numFmtId="0" fontId="6" fillId="0" borderId="51" xfId="0" applyFont="1" applyBorder="1" applyAlignment="1">
      <alignment horizontal="center"/>
    </xf>
    <xf numFmtId="0" fontId="6" fillId="0" borderId="0" xfId="0" applyFont="1" applyAlignment="1">
      <alignment horizontal="center"/>
    </xf>
    <xf numFmtId="0" fontId="6" fillId="0" borderId="10" xfId="0" applyFont="1" applyBorder="1" applyAlignment="1">
      <alignment horizontal="center"/>
    </xf>
    <xf numFmtId="0" fontId="6" fillId="0" borderId="43" xfId="0" applyFont="1" applyBorder="1" applyAlignment="1">
      <alignment horizontal="center"/>
    </xf>
    <xf numFmtId="0" fontId="6" fillId="0" borderId="46" xfId="0" applyFont="1" applyBorder="1" applyAlignment="1">
      <alignment horizontal="center"/>
    </xf>
    <xf numFmtId="0" fontId="6" fillId="0" borderId="17" xfId="0" applyFont="1" applyBorder="1" applyAlignment="1">
      <alignment horizontal="center"/>
    </xf>
    <xf numFmtId="0" fontId="6" fillId="0" borderId="10" xfId="0" applyFont="1" applyBorder="1" applyAlignment="1">
      <alignment horizontal="center" wrapText="1"/>
    </xf>
    <xf numFmtId="0" fontId="6" fillId="0" borderId="43" xfId="0" applyFont="1" applyBorder="1" applyAlignment="1">
      <alignment horizontal="center" wrapText="1"/>
    </xf>
    <xf numFmtId="14" fontId="0" fillId="0" borderId="29" xfId="0" applyNumberFormat="1" applyBorder="1"/>
    <xf numFmtId="14" fontId="0" fillId="0" borderId="0" xfId="0" applyNumberFormat="1"/>
    <xf numFmtId="0" fontId="0" fillId="0" borderId="49" xfId="0" applyBorder="1" applyAlignment="1">
      <alignment horizontal="right"/>
    </xf>
    <xf numFmtId="0" fontId="0" fillId="0" borderId="30" xfId="0" applyBorder="1" applyAlignment="1">
      <alignment horizontal="right"/>
    </xf>
    <xf numFmtId="20" fontId="0" fillId="0" borderId="30" xfId="0" applyNumberFormat="1" applyBorder="1"/>
    <xf numFmtId="20" fontId="0" fillId="0" borderId="31" xfId="0" applyNumberFormat="1" applyBorder="1"/>
    <xf numFmtId="0" fontId="0" fillId="0" borderId="14" xfId="0" applyBorder="1"/>
    <xf numFmtId="0" fontId="0" fillId="0" borderId="29" xfId="0" applyBorder="1"/>
    <xf numFmtId="164" fontId="0" fillId="0" borderId="46" xfId="2" applyNumberFormat="1" applyFont="1" applyBorder="1"/>
    <xf numFmtId="0" fontId="0" fillId="0" borderId="48" xfId="0" applyBorder="1"/>
    <xf numFmtId="0" fontId="0" fillId="0" borderId="45" xfId="0" applyBorder="1"/>
    <xf numFmtId="0" fontId="11" fillId="0" borderId="46" xfId="0" applyFont="1" applyBorder="1"/>
    <xf numFmtId="0" fontId="0" fillId="0" borderId="1" xfId="0" applyBorder="1"/>
    <xf numFmtId="0" fontId="0" fillId="0" borderId="31" xfId="0" applyBorder="1"/>
    <xf numFmtId="0" fontId="0" fillId="0" borderId="13" xfId="0" applyBorder="1"/>
    <xf numFmtId="0" fontId="0" fillId="0" borderId="41" xfId="0" applyBorder="1"/>
    <xf numFmtId="0" fontId="0" fillId="0" borderId="20" xfId="0" applyBorder="1"/>
    <xf numFmtId="0" fontId="11" fillId="0" borderId="17" xfId="0" applyFont="1" applyBorder="1"/>
    <xf numFmtId="0" fontId="2" fillId="0" borderId="17" xfId="0" applyFont="1" applyBorder="1"/>
    <xf numFmtId="0" fontId="0" fillId="0" borderId="52" xfId="0" applyBorder="1" applyAlignment="1">
      <alignment horizontal="right"/>
    </xf>
    <xf numFmtId="20" fontId="0" fillId="0" borderId="52" xfId="0" applyNumberFormat="1" applyBorder="1"/>
    <xf numFmtId="0" fontId="0" fillId="0" borderId="54" xfId="0" applyBorder="1"/>
    <xf numFmtId="0" fontId="0" fillId="0" borderId="53" xfId="0" applyBorder="1"/>
    <xf numFmtId="0" fontId="0" fillId="0" borderId="52" xfId="0" applyBorder="1"/>
    <xf numFmtId="0" fontId="0" fillId="0" borderId="55" xfId="0" applyBorder="1"/>
    <xf numFmtId="0" fontId="0" fillId="0" borderId="49" xfId="0" applyBorder="1"/>
    <xf numFmtId="14" fontId="6" fillId="0" borderId="36" xfId="0" applyNumberFormat="1" applyFont="1" applyBorder="1"/>
    <xf numFmtId="14" fontId="11" fillId="0" borderId="46" xfId="0" applyNumberFormat="1" applyFont="1" applyBorder="1"/>
    <xf numFmtId="0" fontId="11" fillId="0" borderId="30" xfId="0" applyFont="1" applyBorder="1" applyAlignment="1">
      <alignment horizontal="right"/>
    </xf>
    <xf numFmtId="164" fontId="0" fillId="0" borderId="0" xfId="2" applyNumberFormat="1" applyFont="1"/>
    <xf numFmtId="0" fontId="0" fillId="0" borderId="56" xfId="0" applyBorder="1" applyAlignment="1">
      <alignment horizontal="right"/>
    </xf>
    <xf numFmtId="164" fontId="0" fillId="0" borderId="53" xfId="2" applyNumberFormat="1" applyFont="1" applyBorder="1"/>
    <xf numFmtId="164" fontId="6" fillId="0" borderId="36" xfId="2" applyNumberFormat="1" applyFont="1" applyBorder="1"/>
    <xf numFmtId="164" fontId="0" fillId="0" borderId="29" xfId="2" applyNumberFormat="1" applyFont="1" applyBorder="1"/>
    <xf numFmtId="164" fontId="0" fillId="0" borderId="46" xfId="2" applyNumberFormat="1" applyFont="1" applyBorder="1" applyAlignment="1">
      <alignment vertical="center"/>
    </xf>
    <xf numFmtId="164" fontId="0" fillId="0" borderId="0" xfId="0" applyNumberFormat="1"/>
    <xf numFmtId="164" fontId="0" fillId="0" borderId="17" xfId="2" applyNumberFormat="1" applyFont="1" applyBorder="1"/>
    <xf numFmtId="164" fontId="0" fillId="0" borderId="17" xfId="0" applyNumberFormat="1" applyBorder="1"/>
    <xf numFmtId="164" fontId="13" fillId="0" borderId="46" xfId="2" applyNumberFormat="1" applyBorder="1"/>
    <xf numFmtId="0" fontId="0" fillId="5" borderId="46" xfId="0" applyFill="1" applyBorder="1"/>
    <xf numFmtId="0" fontId="0" fillId="0" borderId="0" xfId="0" applyFill="1" applyAlignment="1">
      <alignment horizontal="right"/>
    </xf>
    <xf numFmtId="0" fontId="0" fillId="0" borderId="0" xfId="0" applyFill="1"/>
    <xf numFmtId="0" fontId="14" fillId="0" borderId="0" xfId="0" applyFont="1" applyFill="1"/>
    <xf numFmtId="164" fontId="6" fillId="0" borderId="51" xfId="2" applyNumberFormat="1" applyFont="1" applyBorder="1"/>
    <xf numFmtId="164" fontId="0" fillId="0" borderId="48" xfId="2" applyNumberFormat="1" applyFont="1" applyBorder="1"/>
    <xf numFmtId="164" fontId="0" fillId="0" borderId="0" xfId="2" applyNumberFormat="1" applyFont="1" applyBorder="1"/>
    <xf numFmtId="0" fontId="9" fillId="0" borderId="33" xfId="0" applyFont="1" applyBorder="1" applyAlignment="1">
      <alignment horizontal="left" vertical="top" wrapText="1"/>
    </xf>
    <xf numFmtId="0" fontId="9" fillId="0" borderId="34" xfId="0" applyFont="1" applyBorder="1" applyAlignment="1">
      <alignment horizontal="left" vertical="top" wrapText="1"/>
    </xf>
    <xf numFmtId="0" fontId="9" fillId="0" borderId="35" xfId="0" applyFont="1" applyBorder="1" applyAlignment="1">
      <alignment horizontal="left" vertical="top" wrapText="1"/>
    </xf>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9" fillId="0" borderId="4" xfId="0" applyFont="1" applyBorder="1" applyAlignment="1">
      <alignment horizontal="left" vertical="top" wrapText="1"/>
    </xf>
    <xf numFmtId="0" fontId="2" fillId="0" borderId="33" xfId="0" applyFont="1" applyBorder="1" applyAlignment="1">
      <alignment horizontal="left" vertical="top" wrapText="1"/>
    </xf>
    <xf numFmtId="0" fontId="2" fillId="0" borderId="34" xfId="0" applyFont="1" applyBorder="1" applyAlignment="1">
      <alignment horizontal="left" vertical="top" wrapText="1"/>
    </xf>
    <xf numFmtId="0" fontId="2" fillId="0" borderId="35" xfId="0" applyFont="1" applyBorder="1" applyAlignment="1">
      <alignment horizontal="left" vertical="top" wrapText="1"/>
    </xf>
    <xf numFmtId="0" fontId="9" fillId="0" borderId="40" xfId="0" applyFont="1" applyBorder="1" applyAlignment="1">
      <alignment vertical="top" wrapText="1"/>
    </xf>
    <xf numFmtId="0" fontId="9" fillId="0" borderId="41" xfId="0" applyFont="1" applyBorder="1" applyAlignment="1">
      <alignment vertical="top" wrapText="1"/>
    </xf>
    <xf numFmtId="0" fontId="9" fillId="0" borderId="42" xfId="0" applyFont="1" applyBorder="1" applyAlignment="1">
      <alignment vertical="top" wrapText="1"/>
    </xf>
    <xf numFmtId="0" fontId="7" fillId="2" borderId="2" xfId="0" applyFont="1" applyFill="1" applyBorder="1" applyAlignment="1">
      <alignment vertical="center" wrapText="1"/>
    </xf>
    <xf numFmtId="0" fontId="7" fillId="2" borderId="3" xfId="0" applyFont="1" applyFill="1" applyBorder="1" applyAlignment="1">
      <alignment vertical="center" wrapText="1"/>
    </xf>
    <xf numFmtId="0" fontId="7" fillId="2" borderId="4" xfId="0" applyFont="1" applyFill="1" applyBorder="1" applyAlignment="1">
      <alignment vertical="center" wrapText="1"/>
    </xf>
    <xf numFmtId="16" fontId="7" fillId="0" borderId="2" xfId="0" applyNumberFormat="1" applyFont="1" applyBorder="1" applyAlignment="1">
      <alignment horizontal="left" vertical="center" wrapText="1"/>
    </xf>
    <xf numFmtId="16" fontId="7" fillId="0" borderId="3" xfId="0" applyNumberFormat="1" applyFont="1" applyBorder="1" applyAlignment="1">
      <alignment horizontal="left" vertical="center" wrapText="1"/>
    </xf>
    <xf numFmtId="16" fontId="7" fillId="0" borderId="4" xfId="0" applyNumberFormat="1" applyFont="1" applyBorder="1" applyAlignment="1">
      <alignment horizontal="left" vertical="center" wrapText="1"/>
    </xf>
    <xf numFmtId="0" fontId="7" fillId="0" borderId="2" xfId="0" applyFont="1" applyBorder="1" applyAlignment="1">
      <alignment vertical="center" wrapText="1"/>
    </xf>
    <xf numFmtId="0" fontId="7" fillId="0" borderId="4" xfId="0" applyFont="1" applyBorder="1" applyAlignment="1">
      <alignment vertical="center" wrapText="1"/>
    </xf>
    <xf numFmtId="0" fontId="9" fillId="0" borderId="2" xfId="0" applyFont="1" applyBorder="1" applyAlignment="1">
      <alignment vertical="center" wrapText="1"/>
    </xf>
    <xf numFmtId="0" fontId="9" fillId="0" borderId="3" xfId="0" applyFont="1" applyBorder="1" applyAlignment="1">
      <alignment vertical="center" wrapText="1"/>
    </xf>
    <xf numFmtId="0" fontId="9" fillId="0" borderId="4" xfId="0" applyFont="1" applyBorder="1" applyAlignment="1">
      <alignment vertical="center" wrapText="1"/>
    </xf>
    <xf numFmtId="0" fontId="7" fillId="3" borderId="2" xfId="0" applyFont="1" applyFill="1" applyBorder="1" applyAlignment="1">
      <alignment vertical="center" wrapText="1"/>
    </xf>
    <xf numFmtId="0" fontId="7" fillId="3" borderId="3" xfId="0" applyFont="1" applyFill="1" applyBorder="1" applyAlignment="1">
      <alignment vertical="center" wrapText="1"/>
    </xf>
    <xf numFmtId="0" fontId="7" fillId="3" borderId="4" xfId="0" applyFont="1" applyFill="1" applyBorder="1" applyAlignment="1">
      <alignment vertical="center" wrapText="1"/>
    </xf>
    <xf numFmtId="0" fontId="9" fillId="0" borderId="26" xfId="0" applyFont="1" applyBorder="1" applyAlignment="1">
      <alignment horizontal="left" vertical="top" wrapText="1"/>
    </xf>
    <xf numFmtId="0" fontId="9" fillId="0" borderId="27" xfId="0" applyFont="1" applyBorder="1" applyAlignment="1">
      <alignment horizontal="left" vertical="top" wrapText="1"/>
    </xf>
    <xf numFmtId="0" fontId="9" fillId="4" borderId="23"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9" fillId="4" borderId="24" xfId="0" applyFont="1" applyFill="1" applyBorder="1" applyAlignment="1">
      <alignment horizontal="left" vertical="center"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9" fillId="0" borderId="37" xfId="0" applyFont="1" applyBorder="1" applyAlignment="1">
      <alignment horizontal="left" vertical="top" wrapText="1"/>
    </xf>
    <xf numFmtId="0" fontId="9" fillId="0" borderId="38" xfId="0" applyFont="1" applyBorder="1" applyAlignment="1">
      <alignment horizontal="left" vertical="top" wrapText="1"/>
    </xf>
    <xf numFmtId="0" fontId="9" fillId="0" borderId="7" xfId="0" applyFont="1" applyBorder="1" applyAlignment="1">
      <alignment horizontal="left" vertical="top" wrapText="1"/>
    </xf>
    <xf numFmtId="0" fontId="9" fillId="0" borderId="21" xfId="0" applyFont="1" applyBorder="1" applyAlignment="1">
      <alignment horizontal="left" vertical="top" wrapText="1"/>
    </xf>
    <xf numFmtId="0" fontId="9" fillId="0" borderId="5" xfId="0" applyFont="1" applyBorder="1" applyAlignment="1">
      <alignment horizontal="left" vertical="top" wrapText="1"/>
    </xf>
    <xf numFmtId="0" fontId="9" fillId="0" borderId="20" xfId="0" applyFont="1" applyBorder="1" applyAlignment="1">
      <alignment horizontal="left" vertical="top" wrapText="1"/>
    </xf>
    <xf numFmtId="0" fontId="9" fillId="0" borderId="0" xfId="0" applyFont="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16" fontId="3" fillId="0" borderId="2" xfId="0" applyNumberFormat="1" applyFont="1" applyBorder="1" applyAlignment="1">
      <alignment horizontal="left" vertical="center" wrapText="1"/>
    </xf>
    <xf numFmtId="16" fontId="3" fillId="0" borderId="3" xfId="0" applyNumberFormat="1" applyFont="1" applyBorder="1" applyAlignment="1">
      <alignment horizontal="left" vertical="center" wrapText="1"/>
    </xf>
    <xf numFmtId="16" fontId="3" fillId="0" borderId="4" xfId="0" applyNumberFormat="1" applyFont="1" applyBorder="1" applyAlignment="1">
      <alignment horizontal="left" vertical="center" wrapText="1"/>
    </xf>
    <xf numFmtId="0" fontId="3" fillId="0" borderId="2" xfId="0" applyFont="1" applyBorder="1" applyAlignment="1">
      <alignment vertical="center" wrapText="1"/>
    </xf>
    <xf numFmtId="0" fontId="3" fillId="0" borderId="4"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3" fillId="3" borderId="2" xfId="0" applyFont="1" applyFill="1" applyBorder="1" applyAlignment="1">
      <alignment vertical="center" wrapText="1"/>
    </xf>
    <xf numFmtId="0" fontId="3" fillId="3" borderId="3" xfId="0" applyFont="1" applyFill="1" applyBorder="1" applyAlignment="1">
      <alignment vertical="center" wrapText="1"/>
    </xf>
    <xf numFmtId="0" fontId="3" fillId="3" borderId="4" xfId="0" applyFont="1" applyFill="1" applyBorder="1" applyAlignment="1">
      <alignment vertical="center" wrapText="1"/>
    </xf>
    <xf numFmtId="0" fontId="2" fillId="4" borderId="23"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2" fillId="4" borderId="24" xfId="0" applyFont="1" applyFill="1" applyBorder="1" applyAlignment="1">
      <alignment horizontal="left" vertical="center" wrapText="1"/>
    </xf>
    <xf numFmtId="0" fontId="2" fillId="0" borderId="5" xfId="0" applyFont="1" applyBorder="1" applyAlignment="1">
      <alignment horizontal="left" vertical="top" wrapText="1"/>
    </xf>
    <xf numFmtId="0" fontId="2" fillId="0" borderId="20" xfId="0" applyFont="1" applyBorder="1" applyAlignment="1">
      <alignment horizontal="left" vertical="top" wrapText="1"/>
    </xf>
    <xf numFmtId="0" fontId="2" fillId="0" borderId="30" xfId="0" applyFont="1" applyBorder="1" applyAlignment="1">
      <alignment horizontal="left" vertical="top" wrapText="1"/>
    </xf>
    <xf numFmtId="0" fontId="2" fillId="0" borderId="31" xfId="0" applyFont="1" applyBorder="1" applyAlignment="1">
      <alignment horizontal="left" vertical="top" wrapText="1"/>
    </xf>
    <xf numFmtId="14" fontId="6" fillId="0" borderId="2" xfId="0" applyNumberFormat="1" applyFont="1" applyBorder="1" applyAlignment="1">
      <alignment horizontal="center"/>
    </xf>
    <xf numFmtId="14" fontId="6" fillId="0" borderId="3" xfId="0" applyNumberFormat="1" applyFont="1" applyBorder="1" applyAlignment="1">
      <alignment horizontal="center"/>
    </xf>
    <xf numFmtId="14" fontId="6" fillId="0" borderId="4" xfId="0" applyNumberFormat="1" applyFont="1" applyBorder="1" applyAlignment="1">
      <alignment horizontal="center"/>
    </xf>
    <xf numFmtId="0" fontId="0" fillId="6" borderId="0" xfId="0" applyFill="1" applyAlignment="1">
      <alignment horizontal="right"/>
    </xf>
    <xf numFmtId="0" fontId="0" fillId="7" borderId="0" xfId="0" applyFill="1" applyAlignment="1">
      <alignment horizontal="right"/>
    </xf>
  </cellXfs>
  <cellStyles count="3">
    <cellStyle name="Hyperlink" xfId="1" builtinId="8"/>
    <cellStyle name="Komma" xfId="2" builtinId="3"/>
    <cellStyle name="Standaard" xfId="0" builtinId="0"/>
  </cellStyles>
  <dxfs count="27">
    <dxf>
      <border diagonalUp="0" diagonalDown="0">
        <left/>
        <right style="medium">
          <color indexed="64"/>
        </right>
        <top/>
        <bottom/>
        <vertical/>
        <horizontal/>
      </border>
    </dxf>
    <dxf>
      <border diagonalUp="0" diagonalDown="0">
        <left/>
        <right style="medium">
          <color indexed="64"/>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border diagonalUp="0" diagonalDown="0">
        <left/>
        <right style="medium">
          <color indexed="64"/>
        </right>
        <top/>
        <bottom/>
        <vertical/>
        <horizontal/>
      </border>
    </dxf>
    <dxf>
      <border diagonalUp="0" diagonalDown="0">
        <left style="medium">
          <color indexed="64"/>
        </left>
        <right/>
        <top/>
        <bottom/>
        <vertical/>
        <horizontal/>
      </border>
    </dxf>
    <dxf>
      <border diagonalUp="0" diagonalDown="0">
        <left style="medium">
          <color indexed="64"/>
        </left>
        <right/>
        <top/>
        <bottom/>
        <vertical/>
        <horizontal/>
      </border>
    </dxf>
    <dxf>
      <border diagonalUp="0" diagonalDown="0">
        <left style="medium">
          <color indexed="64"/>
        </left>
        <right/>
        <top/>
        <bottom/>
        <vertical/>
        <horizontal/>
      </border>
    </dxf>
    <dxf>
      <border diagonalUp="0" diagonalDown="0">
        <left style="medium">
          <color indexed="64"/>
        </left>
        <right/>
        <top/>
        <bottom/>
        <vertical/>
        <horizontal/>
      </border>
    </dxf>
    <dxf>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diagonalUp="0" diagonalDown="0">
        <left/>
        <right style="medium">
          <color indexed="64"/>
        </right>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dxf>
    <dxf>
      <fill>
        <patternFill patternType="none">
          <fgColor indexed="64"/>
          <bgColor indexed="65"/>
        </patternFill>
      </fill>
    </dxf>
    <dxf>
      <border diagonalUp="0" diagonalDown="0">
        <left style="medium">
          <color indexed="64"/>
        </left>
        <right/>
        <top/>
        <bottom/>
        <vertical/>
        <horizontal/>
      </border>
    </dxf>
    <dxf>
      <font>
        <b val="0"/>
        <i val="0"/>
        <strike val="0"/>
        <condense val="0"/>
        <extend val="0"/>
        <outline val="0"/>
        <shadow val="0"/>
        <u val="none"/>
        <vertAlign val="baseline"/>
        <sz val="11"/>
        <color theme="1"/>
        <name val="Calibri"/>
        <family val="2"/>
        <scheme val="minor"/>
      </font>
      <numFmt numFmtId="164" formatCode="_ * #,##0_ ;_ * \-#,##0_ ;_ * &quot;-&quot;??_ ;_ @_ "/>
      <border diagonalUp="0" diagonalDown="0">
        <left style="medium">
          <color indexed="64"/>
        </left>
        <right/>
        <top/>
        <bottom/>
        <vertical/>
        <horizontal/>
      </border>
    </dxf>
    <dxf>
      <numFmt numFmtId="164" formatCode="_ * #,##0_ ;_ * \-#,##0_ ;_ * &quot;-&quot;??_ ;_ @_ "/>
      <border diagonalUp="0" diagonalDown="0" outline="0">
        <left style="medium">
          <color indexed="64"/>
        </left>
        <right/>
        <top/>
        <bottom/>
      </border>
    </dxf>
    <dxf>
      <border diagonalUp="0" diagonalDown="0">
        <left/>
        <right style="medium">
          <color indexed="64"/>
        </right>
        <top/>
        <bottom/>
        <vertical/>
        <horizontal/>
      </border>
    </dxf>
    <dxf>
      <numFmt numFmtId="25" formatCode="hh:mm"/>
    </dxf>
    <dxf>
      <numFmt numFmtId="25" formatCode="hh:mm"/>
    </dxf>
    <dxf>
      <numFmt numFmtId="25" formatCode="hh:mm"/>
    </dxf>
    <dxf>
      <alignment horizontal="right" vertical="bottom" textRotation="0" wrapText="0" indent="0" justifyLastLine="0" shrinkToFit="0" readingOrder="0"/>
    </dxf>
    <dxf>
      <alignment horizontal="right" vertical="bottom" textRotation="0" wrapText="0" indent="0" justifyLastLine="0" shrinkToFit="0" readingOrder="0"/>
    </dxf>
    <dxf>
      <fill>
        <patternFill patternType="none">
          <fgColor indexed="64"/>
          <bgColor indexed="65"/>
        </patternFill>
      </fill>
      <alignment horizontal="right" vertical="bottom" textRotation="0" wrapText="0" indent="0" justifyLastLine="0" shrinkToFit="0" readingOrder="0"/>
    </dxf>
    <dxf>
      <numFmt numFmtId="19" formatCode="d/m/yyyy"/>
      <border diagonalUp="0" diagonalDown="0" outline="0">
        <left style="medium">
          <color indexed="64"/>
        </left>
        <right/>
        <top/>
        <bottom/>
      </border>
    </dxf>
    <dxf>
      <border outline="0">
        <top style="medium">
          <color indexed="64"/>
        </top>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xdr:col>
      <xdr:colOff>685800</xdr:colOff>
      <xdr:row>30</xdr:row>
      <xdr:rowOff>66675</xdr:rowOff>
    </xdr:from>
    <xdr:to>
      <xdr:col>4</xdr:col>
      <xdr:colOff>1162050</xdr:colOff>
      <xdr:row>36</xdr:row>
      <xdr:rowOff>161925</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4524375" y="7534275"/>
          <a:ext cx="4476750" cy="123825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4000" b="1">
              <a:solidFill>
                <a:sysClr val="windowText" lastClr="000000"/>
              </a:solidFill>
            </a:rPr>
            <a:t>Geen vooruitblik!!!</a:t>
          </a:r>
        </a:p>
      </xdr:txBody>
    </xdr:sp>
    <xdr:clientData/>
  </xdr:twoCellAnchor>
  <xdr:twoCellAnchor>
    <xdr:from>
      <xdr:col>2</xdr:col>
      <xdr:colOff>685800</xdr:colOff>
      <xdr:row>30</xdr:row>
      <xdr:rowOff>76200</xdr:rowOff>
    </xdr:from>
    <xdr:to>
      <xdr:col>4</xdr:col>
      <xdr:colOff>1162050</xdr:colOff>
      <xdr:row>36</xdr:row>
      <xdr:rowOff>171450</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4524375" y="7534275"/>
          <a:ext cx="4476750" cy="123825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4000" b="1">
              <a:solidFill>
                <a:sysClr val="windowText" lastClr="000000"/>
              </a:solidFill>
            </a:rPr>
            <a:t>Geen vooruitblik!!!</a:t>
          </a:r>
        </a:p>
      </xdr:txBody>
    </xdr:sp>
    <xdr:clientData/>
  </xdr:twoCellAnchor>
  <xdr:twoCellAnchor>
    <xdr:from>
      <xdr:col>4</xdr:col>
      <xdr:colOff>447675</xdr:colOff>
      <xdr:row>1</xdr:row>
      <xdr:rowOff>57150</xdr:rowOff>
    </xdr:from>
    <xdr:to>
      <xdr:col>5</xdr:col>
      <xdr:colOff>1876425</xdr:colOff>
      <xdr:row>7</xdr:row>
      <xdr:rowOff>171450</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8286750" y="238125"/>
          <a:ext cx="4476750" cy="1238250"/>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nl-NL" sz="4000" b="1">
              <a:solidFill>
                <a:sysClr val="windowText" lastClr="000000"/>
              </a:solidFill>
            </a:rPr>
            <a:t>Alleen</a:t>
          </a:r>
          <a:r>
            <a:rPr lang="nl-NL" sz="4000" b="1" baseline="0">
              <a:solidFill>
                <a:sysClr val="windowText" lastClr="000000"/>
              </a:solidFill>
            </a:rPr>
            <a:t> terugblik</a:t>
          </a:r>
          <a:endParaRPr lang="nl-NL" sz="4000" b="1">
            <a:solidFill>
              <a:sysClr val="windowText" lastClr="00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1" displayName="Tabel1" ref="A2:AD1203" totalsRowShown="0" headerRowDxfId="26" tableBorderDxfId="25">
  <autoFilter ref="A2:AD1203" xr:uid="{00000000-0009-0000-0100-000001000000}">
    <filterColumn colId="0">
      <filters>
        <dateGroupItem year="2018" dateTimeGrouping="year"/>
      </filters>
    </filterColumn>
  </autoFilter>
  <sortState xmlns:xlrd2="http://schemas.microsoft.com/office/spreadsheetml/2017/richdata2" ref="A3:AD694">
    <sortCondition ref="A2:A694"/>
  </sortState>
  <tableColumns count="30">
    <tableColumn id="1" xr3:uid="{00000000-0010-0000-0000-000001000000}" name="Datum" dataDxfId="24"/>
    <tableColumn id="2" xr3:uid="{00000000-0010-0000-0000-000002000000}" name="Weekdag" dataDxfId="23"/>
    <tableColumn id="3" xr3:uid="{00000000-0010-0000-0000-000003000000}" name="Locatie" dataDxfId="22"/>
    <tableColumn id="4" xr3:uid="{00000000-0010-0000-0000-000004000000}" name="Naam evenement" dataDxfId="21"/>
    <tableColumn id="5" xr3:uid="{00000000-0010-0000-0000-000005000000}" name="Deuren open" dataDxfId="20"/>
    <tableColumn id="6" xr3:uid="{00000000-0010-0000-0000-000006000000}" name="Start show" dataDxfId="19"/>
    <tableColumn id="7" xr3:uid="{00000000-0010-0000-0000-000007000000}" name="Einde show" dataDxfId="18"/>
    <tableColumn id="8" xr3:uid="{00000000-0010-0000-0000-000008000000}" name="Uitstroomtijd (minuten)" dataDxfId="17"/>
    <tableColumn id="9" xr3:uid="{00000000-0010-0000-0000-000009000000}" name="Aantal bezoekers" dataDxfId="16" dataCellStyle="Komma"/>
    <tableColumn id="30" xr3:uid="{C01D4B07-2244-43FD-A23B-0503D6F9A3DE}" name="Kolom1" dataDxfId="15" dataCellStyle="Komma">
      <calculatedColumnFormula>SUM(Tabel1[[#This Row],[Parkeren PGA]:[Rest]])</calculatedColumnFormula>
    </tableColumn>
    <tableColumn id="10" xr3:uid="{00000000-0010-0000-0000-00000A000000}" name="Parkeren PGA" dataDxfId="14"/>
    <tableColumn id="11" xr3:uid="{00000000-0010-0000-0000-00000B000000}" name="JoePark/Endemol" dataDxfId="13"/>
    <tableColumn id="12" xr3:uid="{00000000-0010-0000-0000-00000C000000}" name="FPS" dataDxfId="12"/>
    <tableColumn id="13" xr3:uid="{00000000-0010-0000-0000-00000D000000}" name="Rest" dataDxfId="11"/>
    <tableColumn id="14" xr3:uid="{00000000-0010-0000-0000-00000E000000}" name="Bus" dataDxfId="10"/>
    <tableColumn id="15" xr3:uid="{00000000-0010-0000-0000-00000F000000}" name="Fiets" dataDxfId="9"/>
    <tableColumn id="16" xr3:uid="{00000000-0010-0000-0000-000010000000}" name="Taxi" dataDxfId="8"/>
    <tableColumn id="17" xr3:uid="{00000000-0010-0000-0000-000011000000}" name="Scooter" dataDxfId="7"/>
    <tableColumn id="18" xr3:uid="{00000000-0010-0000-0000-000012000000}" name="K&amp;R" dataDxfId="6"/>
    <tableColumn id="19" xr3:uid="{00000000-0010-0000-0000-000013000000}" name="GVB ArenA" dataDxfId="5"/>
    <tableColumn id="20" xr3:uid="{00000000-0010-0000-0000-000014000000}" name="GVB Strandvliet"/>
    <tableColumn id="21" xr3:uid="{00000000-0010-0000-0000-000015000000}" name="NS" dataDxfId="4"/>
    <tableColumn id="22" xr3:uid="{00000000-0010-0000-0000-000016000000}" name="Politie/ ArenA/ HMH/ Ziggo Dome"/>
    <tableColumn id="23" xr3:uid="{00000000-0010-0000-0000-000017000000}" name="Incidenten" dataDxfId="3"/>
    <tableColumn id="24" xr3:uid="{00000000-0010-0000-0000-000018000000}" name="Uitzettingen"/>
    <tableColumn id="25" xr3:uid="{00000000-0010-0000-0000-000019000000}" name="Aanhoudingen" dataDxfId="2"/>
    <tableColumn id="26" xr3:uid="{00000000-0010-0000-0000-00001A000000}" name="Doelgroep"/>
    <tableColumn id="27" xr3:uid="{00000000-0010-0000-0000-00001B000000}" name="Kolom20" dataDxfId="1"/>
    <tableColumn id="28" xr3:uid="{00000000-0010-0000-0000-00001C000000}" name="Weerinvloed"/>
    <tableColumn id="29" xr3:uid="{00000000-0010-0000-0000-00001D000000}" name="Bijzonderheden" dataDxfId="0"/>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5"/>
  <sheetViews>
    <sheetView view="pageBreakPreview" topLeftCell="A13" zoomScale="80" zoomScaleNormal="90" zoomScaleSheetLayoutView="80" workbookViewId="0">
      <selection activeCell="A3" sqref="A3:F32"/>
    </sheetView>
  </sheetViews>
  <sheetFormatPr defaultRowHeight="15" x14ac:dyDescent="0.25"/>
  <cols>
    <col min="1" max="1" width="25.28515625" customWidth="1"/>
    <col min="2" max="3" width="30.7109375" customWidth="1"/>
    <col min="4" max="4" width="27.7109375" customWidth="1"/>
    <col min="5" max="5" width="44.42578125" customWidth="1"/>
    <col min="6" max="6" width="54.85546875" customWidth="1"/>
  </cols>
  <sheetData>
    <row r="1" spans="1:7" x14ac:dyDescent="0.25">
      <c r="A1" s="1" t="s">
        <v>0</v>
      </c>
      <c r="B1" s="5"/>
      <c r="C1" s="5"/>
      <c r="D1" s="5"/>
      <c r="E1" s="5"/>
      <c r="F1" s="5"/>
      <c r="G1" s="5"/>
    </row>
    <row r="2" spans="1:7" x14ac:dyDescent="0.25">
      <c r="A2" s="76" t="s">
        <v>1</v>
      </c>
      <c r="B2" s="77">
        <v>42219</v>
      </c>
      <c r="C2" s="78"/>
      <c r="D2" s="78"/>
      <c r="E2" s="78"/>
      <c r="F2" s="78"/>
      <c r="G2" s="5"/>
    </row>
    <row r="3" spans="1:7" x14ac:dyDescent="0.25">
      <c r="A3" s="76" t="s">
        <v>2</v>
      </c>
      <c r="B3" s="201" t="s">
        <v>39</v>
      </c>
      <c r="C3" s="201"/>
      <c r="D3" s="201"/>
      <c r="E3" s="201"/>
      <c r="F3" s="201"/>
      <c r="G3" s="5"/>
    </row>
    <row r="4" spans="1:7" x14ac:dyDescent="0.25">
      <c r="A4" s="79" t="s">
        <v>21</v>
      </c>
      <c r="B4" s="80" t="s">
        <v>61</v>
      </c>
      <c r="C4" s="78"/>
      <c r="D4" s="78"/>
      <c r="E4" s="78"/>
      <c r="F4" s="78"/>
      <c r="G4" s="5"/>
    </row>
    <row r="5" spans="1:7" x14ac:dyDescent="0.25">
      <c r="A5" s="79" t="s">
        <v>22</v>
      </c>
      <c r="B5" s="80" t="s">
        <v>40</v>
      </c>
      <c r="C5" s="78"/>
      <c r="D5" s="78"/>
      <c r="E5" s="78"/>
      <c r="F5" s="78"/>
      <c r="G5" s="5"/>
    </row>
    <row r="6" spans="1:7" ht="15.75" thickBot="1" x14ac:dyDescent="0.3">
      <c r="A6" s="3"/>
      <c r="B6" s="2"/>
      <c r="C6" s="5"/>
      <c r="D6" s="5"/>
      <c r="E6" s="5"/>
      <c r="F6" s="5"/>
      <c r="G6" s="5"/>
    </row>
    <row r="7" spans="1:7" ht="15.75" thickBot="1" x14ac:dyDescent="0.3">
      <c r="A7" s="202" t="s">
        <v>33</v>
      </c>
      <c r="B7" s="203"/>
      <c r="C7" s="203"/>
      <c r="D7" s="203"/>
      <c r="E7" s="203"/>
      <c r="F7" s="204"/>
      <c r="G7" s="5"/>
    </row>
    <row r="8" spans="1:7" ht="41.25" customHeight="1" thickBot="1" x14ac:dyDescent="0.3">
      <c r="A8" s="164" t="s">
        <v>67</v>
      </c>
      <c r="B8" s="165"/>
      <c r="C8" s="165"/>
      <c r="D8" s="165"/>
      <c r="E8" s="165"/>
      <c r="F8" s="166"/>
      <c r="G8" s="5"/>
    </row>
    <row r="9" spans="1:7" ht="15.75" thickBot="1" x14ac:dyDescent="0.3">
      <c r="A9" s="32"/>
      <c r="B9" s="32"/>
      <c r="C9" s="32"/>
      <c r="D9" s="32"/>
      <c r="E9" s="32"/>
      <c r="F9" s="32"/>
      <c r="G9" s="5"/>
    </row>
    <row r="10" spans="1:7" ht="16.899999999999999" customHeight="1" thickBot="1" x14ac:dyDescent="0.3">
      <c r="A10" s="205" t="s">
        <v>34</v>
      </c>
      <c r="B10" s="206"/>
      <c r="C10" s="206"/>
      <c r="D10" s="206"/>
      <c r="E10" s="206"/>
      <c r="F10" s="207"/>
      <c r="G10" s="5"/>
    </row>
    <row r="11" spans="1:7" ht="15.75" thickBot="1" x14ac:dyDescent="0.3">
      <c r="A11" s="208" t="s">
        <v>3</v>
      </c>
      <c r="B11" s="209"/>
      <c r="C11" s="209"/>
      <c r="D11" s="209"/>
      <c r="E11" s="209"/>
      <c r="F11" s="210"/>
    </row>
    <row r="12" spans="1:7" ht="15.75" thickBot="1" x14ac:dyDescent="0.3">
      <c r="A12" s="20" t="s">
        <v>4</v>
      </c>
      <c r="B12" s="211">
        <v>42218</v>
      </c>
      <c r="C12" s="212"/>
      <c r="D12" s="212"/>
      <c r="E12" s="212"/>
      <c r="F12" s="213"/>
    </row>
    <row r="13" spans="1:7" ht="15.75" thickBot="1" x14ac:dyDescent="0.3">
      <c r="A13" s="4" t="s">
        <v>5</v>
      </c>
      <c r="B13" s="214">
        <v>1</v>
      </c>
      <c r="C13" s="215"/>
      <c r="D13" s="216"/>
      <c r="E13" s="217"/>
      <c r="F13" s="218"/>
    </row>
    <row r="14" spans="1:7" ht="15.75" thickBot="1" x14ac:dyDescent="0.3">
      <c r="A14" s="4" t="s">
        <v>6</v>
      </c>
      <c r="B14" s="4" t="s">
        <v>7</v>
      </c>
      <c r="C14" s="4" t="s">
        <v>8</v>
      </c>
      <c r="D14" s="4" t="s">
        <v>9</v>
      </c>
      <c r="E14" s="4" t="s">
        <v>59</v>
      </c>
      <c r="F14" s="4" t="s">
        <v>10</v>
      </c>
    </row>
    <row r="15" spans="1:7" x14ac:dyDescent="0.25">
      <c r="A15" s="16" t="s">
        <v>11</v>
      </c>
      <c r="B15" s="22" t="s">
        <v>38</v>
      </c>
      <c r="C15" s="14"/>
      <c r="D15" s="12"/>
      <c r="E15" s="9"/>
      <c r="F15" s="24"/>
    </row>
    <row r="16" spans="1:7" x14ac:dyDescent="0.25">
      <c r="A16" s="17" t="s">
        <v>12</v>
      </c>
      <c r="B16" s="31">
        <v>0.66666666666666663</v>
      </c>
      <c r="C16" s="6"/>
      <c r="D16" s="11"/>
      <c r="E16" s="7"/>
      <c r="F16" s="25"/>
    </row>
    <row r="17" spans="1:6" x14ac:dyDescent="0.25">
      <c r="A17" s="17" t="s">
        <v>13</v>
      </c>
      <c r="B17" s="31">
        <v>0.75</v>
      </c>
      <c r="C17" s="6"/>
      <c r="D17" s="11"/>
      <c r="E17" s="7"/>
      <c r="F17" s="25"/>
    </row>
    <row r="18" spans="1:6" x14ac:dyDescent="0.25">
      <c r="A18" s="17" t="s">
        <v>14</v>
      </c>
      <c r="B18" s="31">
        <v>0.82291666666666663</v>
      </c>
      <c r="C18" s="6"/>
      <c r="D18" s="11"/>
      <c r="E18" s="7"/>
      <c r="F18" s="26"/>
    </row>
    <row r="19" spans="1:6" x14ac:dyDescent="0.25">
      <c r="A19" s="17" t="s">
        <v>15</v>
      </c>
      <c r="B19" s="29">
        <v>19876</v>
      </c>
      <c r="C19" s="8"/>
      <c r="D19" s="8"/>
      <c r="E19" s="7"/>
      <c r="F19" s="26"/>
    </row>
    <row r="20" spans="1:6" ht="15.75" thickBot="1" x14ac:dyDescent="0.3">
      <c r="A20" s="18" t="s">
        <v>16</v>
      </c>
      <c r="B20" s="15"/>
      <c r="C20" s="13"/>
      <c r="D20" s="10"/>
      <c r="E20" s="10"/>
      <c r="F20" s="27"/>
    </row>
    <row r="21" spans="1:6" ht="15.75" thickBot="1" x14ac:dyDescent="0.3">
      <c r="A21" s="219" t="s">
        <v>17</v>
      </c>
      <c r="B21" s="220"/>
      <c r="C21" s="220"/>
      <c r="D21" s="220"/>
      <c r="E21" s="220"/>
      <c r="F21" s="221"/>
    </row>
    <row r="22" spans="1:6" x14ac:dyDescent="0.25">
      <c r="A22" s="28" t="s">
        <v>18</v>
      </c>
      <c r="B22" s="222"/>
      <c r="C22" s="223"/>
      <c r="D22" s="223"/>
      <c r="E22" s="223"/>
      <c r="F22" s="224"/>
    </row>
    <row r="23" spans="1:6" x14ac:dyDescent="0.25">
      <c r="A23" s="33" t="s">
        <v>26</v>
      </c>
      <c r="B23" s="225" t="s">
        <v>41</v>
      </c>
      <c r="C23" s="225"/>
      <c r="D23" s="225"/>
      <c r="E23" s="225"/>
      <c r="F23" s="226"/>
    </row>
    <row r="24" spans="1:6" ht="43.5" customHeight="1" x14ac:dyDescent="0.25">
      <c r="A24" s="33" t="s">
        <v>27</v>
      </c>
      <c r="B24" s="225" t="s">
        <v>45</v>
      </c>
      <c r="C24" s="225"/>
      <c r="D24" s="225"/>
      <c r="E24" s="225"/>
      <c r="F24" s="226"/>
    </row>
    <row r="25" spans="1:6" x14ac:dyDescent="0.25">
      <c r="A25" s="33" t="s">
        <v>29</v>
      </c>
      <c r="B25" s="225" t="s">
        <v>66</v>
      </c>
      <c r="C25" s="225"/>
      <c r="D25" s="225"/>
      <c r="E25" s="225"/>
      <c r="F25" s="226"/>
    </row>
    <row r="26" spans="1:6" x14ac:dyDescent="0.25">
      <c r="A26" s="33" t="s">
        <v>37</v>
      </c>
      <c r="B26" s="225" t="s">
        <v>44</v>
      </c>
      <c r="C26" s="225"/>
      <c r="D26" s="225"/>
      <c r="E26" s="225"/>
      <c r="F26" s="226"/>
    </row>
    <row r="27" spans="1:6" ht="27" customHeight="1" x14ac:dyDescent="0.25">
      <c r="A27" s="35" t="s">
        <v>28</v>
      </c>
      <c r="B27" s="167" t="s">
        <v>42</v>
      </c>
      <c r="C27" s="168"/>
      <c r="D27" s="168"/>
      <c r="E27" s="168"/>
      <c r="F27" s="169"/>
    </row>
    <row r="28" spans="1:6" ht="81" customHeight="1" x14ac:dyDescent="0.25">
      <c r="A28" s="35" t="s">
        <v>19</v>
      </c>
      <c r="B28" s="167" t="s">
        <v>62</v>
      </c>
      <c r="C28" s="168"/>
      <c r="D28" s="168"/>
      <c r="E28" s="168"/>
      <c r="F28" s="169"/>
    </row>
    <row r="29" spans="1:6" ht="15.75" thickBot="1" x14ac:dyDescent="0.3">
      <c r="A29" s="34" t="s">
        <v>7</v>
      </c>
      <c r="B29" s="227" t="s">
        <v>43</v>
      </c>
      <c r="C29" s="227"/>
      <c r="D29" s="227"/>
      <c r="E29" s="227"/>
      <c r="F29" s="228"/>
    </row>
    <row r="30" spans="1:6" ht="15.75" thickBot="1" x14ac:dyDescent="0.3">
      <c r="A30" s="30"/>
      <c r="B30" s="19"/>
      <c r="C30" s="19"/>
      <c r="D30" s="19"/>
      <c r="E30" s="19"/>
      <c r="F30" s="21"/>
    </row>
    <row r="31" spans="1:6" ht="15.75" thickBot="1" x14ac:dyDescent="0.3">
      <c r="A31" s="202" t="s">
        <v>35</v>
      </c>
      <c r="B31" s="203"/>
      <c r="C31" s="203"/>
      <c r="D31" s="203"/>
      <c r="E31" s="203"/>
      <c r="F31" s="204"/>
    </row>
    <row r="32" spans="1:6" ht="15.75" thickBot="1" x14ac:dyDescent="0.3">
      <c r="A32" s="36"/>
      <c r="B32" s="36"/>
      <c r="C32" s="36"/>
      <c r="D32" s="36"/>
      <c r="E32" s="36"/>
      <c r="F32" s="36"/>
    </row>
    <row r="33" spans="1:6" ht="15.75" thickBot="1" x14ac:dyDescent="0.3">
      <c r="A33" s="173" t="s">
        <v>3</v>
      </c>
      <c r="B33" s="174"/>
      <c r="C33" s="174"/>
      <c r="D33" s="174"/>
      <c r="E33" s="174"/>
      <c r="F33" s="175"/>
    </row>
    <row r="34" spans="1:6" ht="15.75" thickBot="1" x14ac:dyDescent="0.3">
      <c r="A34" s="37" t="s">
        <v>4</v>
      </c>
      <c r="B34" s="176">
        <v>42220</v>
      </c>
      <c r="C34" s="177"/>
      <c r="D34" s="177"/>
      <c r="E34" s="177"/>
      <c r="F34" s="178"/>
    </row>
    <row r="35" spans="1:6" ht="15.75" thickBot="1" x14ac:dyDescent="0.3">
      <c r="A35" s="38" t="s">
        <v>5</v>
      </c>
      <c r="B35" s="179">
        <v>1</v>
      </c>
      <c r="C35" s="180"/>
      <c r="D35" s="181"/>
      <c r="E35" s="182"/>
      <c r="F35" s="183"/>
    </row>
    <row r="36" spans="1:6" ht="15.75" thickBot="1" x14ac:dyDescent="0.3">
      <c r="A36" s="38" t="s">
        <v>6</v>
      </c>
      <c r="B36" s="38" t="s">
        <v>7</v>
      </c>
      <c r="C36" s="38" t="s">
        <v>8</v>
      </c>
      <c r="D36" s="38" t="s">
        <v>9</v>
      </c>
      <c r="E36" s="38" t="s">
        <v>59</v>
      </c>
      <c r="F36" s="38" t="s">
        <v>10</v>
      </c>
    </row>
    <row r="37" spans="1:6" x14ac:dyDescent="0.25">
      <c r="A37" s="39" t="s">
        <v>11</v>
      </c>
      <c r="B37" s="40" t="s">
        <v>25</v>
      </c>
      <c r="C37" s="41"/>
      <c r="D37" s="42"/>
      <c r="E37" s="43"/>
      <c r="F37" s="44"/>
    </row>
    <row r="38" spans="1:6" x14ac:dyDescent="0.25">
      <c r="A38" s="45" t="s">
        <v>12</v>
      </c>
      <c r="B38" s="46" t="s">
        <v>30</v>
      </c>
      <c r="C38" s="47"/>
      <c r="D38" s="48"/>
      <c r="E38" s="47"/>
      <c r="F38" s="49"/>
    </row>
    <row r="39" spans="1:6" x14ac:dyDescent="0.25">
      <c r="A39" s="45" t="s">
        <v>13</v>
      </c>
      <c r="B39" s="50">
        <v>0.84375</v>
      </c>
      <c r="C39" s="47"/>
      <c r="D39" s="48"/>
      <c r="E39" s="51"/>
      <c r="F39" s="49"/>
    </row>
    <row r="40" spans="1:6" x14ac:dyDescent="0.25">
      <c r="A40" s="45" t="s">
        <v>14</v>
      </c>
      <c r="B40" s="50" t="s">
        <v>31</v>
      </c>
      <c r="C40" s="47"/>
      <c r="D40" s="48"/>
      <c r="E40" s="47"/>
      <c r="F40" s="52"/>
    </row>
    <row r="41" spans="1:6" x14ac:dyDescent="0.25">
      <c r="A41" s="45" t="s">
        <v>15</v>
      </c>
      <c r="B41" s="53">
        <v>51000</v>
      </c>
      <c r="C41" s="54"/>
      <c r="D41" s="54"/>
      <c r="E41" s="54"/>
      <c r="F41" s="52"/>
    </row>
    <row r="42" spans="1:6" ht="15.75" thickBot="1" x14ac:dyDescent="0.3">
      <c r="A42" s="55" t="s">
        <v>16</v>
      </c>
      <c r="B42" s="56"/>
      <c r="C42" s="57"/>
      <c r="D42" s="58"/>
      <c r="E42" s="59"/>
      <c r="F42" s="60"/>
    </row>
    <row r="43" spans="1:6" ht="15.75" thickBot="1" x14ac:dyDescent="0.3">
      <c r="A43" s="184" t="s">
        <v>24</v>
      </c>
      <c r="B43" s="185"/>
      <c r="C43" s="185"/>
      <c r="D43" s="185"/>
      <c r="E43" s="185"/>
      <c r="F43" s="186"/>
    </row>
    <row r="44" spans="1:6" ht="15.75" thickBot="1" x14ac:dyDescent="0.3">
      <c r="A44" s="61" t="s">
        <v>18</v>
      </c>
      <c r="B44" s="189"/>
      <c r="C44" s="190"/>
      <c r="D44" s="190"/>
      <c r="E44" s="190"/>
      <c r="F44" s="191"/>
    </row>
    <row r="45" spans="1:6" ht="27.75" customHeight="1" x14ac:dyDescent="0.25">
      <c r="A45" s="62" t="s">
        <v>23</v>
      </c>
      <c r="B45" s="187" t="s">
        <v>51</v>
      </c>
      <c r="C45" s="187"/>
      <c r="D45" s="187"/>
      <c r="E45" s="187"/>
      <c r="F45" s="188"/>
    </row>
    <row r="46" spans="1:6" ht="53.25" customHeight="1" x14ac:dyDescent="0.25">
      <c r="A46" s="63" t="s">
        <v>23</v>
      </c>
      <c r="B46" s="161" t="s">
        <v>64</v>
      </c>
      <c r="C46" s="162"/>
      <c r="D46" s="162"/>
      <c r="E46" s="162"/>
      <c r="F46" s="163"/>
    </row>
    <row r="47" spans="1:6" x14ac:dyDescent="0.25">
      <c r="A47" s="63" t="s">
        <v>23</v>
      </c>
      <c r="B47" s="161" t="s">
        <v>65</v>
      </c>
      <c r="C47" s="162"/>
      <c r="D47" s="162"/>
      <c r="E47" s="162"/>
      <c r="F47" s="163"/>
    </row>
    <row r="48" spans="1:6" x14ac:dyDescent="0.25">
      <c r="A48" s="63" t="s">
        <v>7</v>
      </c>
      <c r="B48" s="161" t="s">
        <v>57</v>
      </c>
      <c r="C48" s="162"/>
      <c r="D48" s="162"/>
      <c r="E48" s="162"/>
      <c r="F48" s="163"/>
    </row>
    <row r="49" spans="1:6" x14ac:dyDescent="0.25">
      <c r="A49" s="63" t="s">
        <v>27</v>
      </c>
      <c r="B49" s="161" t="s">
        <v>48</v>
      </c>
      <c r="C49" s="162"/>
      <c r="D49" s="162"/>
      <c r="E49" s="162"/>
      <c r="F49" s="163"/>
    </row>
    <row r="50" spans="1:6" x14ac:dyDescent="0.25">
      <c r="A50" s="63" t="s">
        <v>46</v>
      </c>
      <c r="B50" s="161" t="s">
        <v>47</v>
      </c>
      <c r="C50" s="162"/>
      <c r="D50" s="162"/>
      <c r="E50" s="162"/>
      <c r="F50" s="163"/>
    </row>
    <row r="51" spans="1:6" ht="17.25" customHeight="1" x14ac:dyDescent="0.25">
      <c r="A51" s="64" t="s">
        <v>26</v>
      </c>
      <c r="B51" s="199" t="s">
        <v>32</v>
      </c>
      <c r="C51" s="199"/>
      <c r="D51" s="199"/>
      <c r="E51" s="199"/>
      <c r="F51" s="200"/>
    </row>
    <row r="52" spans="1:6" x14ac:dyDescent="0.25">
      <c r="A52" s="65" t="s">
        <v>19</v>
      </c>
      <c r="B52" s="197" t="s">
        <v>58</v>
      </c>
      <c r="C52" s="197"/>
      <c r="D52" s="197"/>
      <c r="E52" s="197"/>
      <c r="F52" s="198"/>
    </row>
    <row r="53" spans="1:6" ht="15.75" thickBot="1" x14ac:dyDescent="0.3">
      <c r="A53" s="66" t="s">
        <v>29</v>
      </c>
      <c r="B53" s="170" t="s">
        <v>68</v>
      </c>
      <c r="C53" s="171"/>
      <c r="D53" s="171"/>
      <c r="E53" s="171"/>
      <c r="F53" s="172"/>
    </row>
    <row r="54" spans="1:6" ht="15.75" thickBot="1" x14ac:dyDescent="0.3">
      <c r="A54" s="173" t="s">
        <v>3</v>
      </c>
      <c r="B54" s="174"/>
      <c r="C54" s="174"/>
      <c r="D54" s="174"/>
      <c r="E54" s="174"/>
      <c r="F54" s="175"/>
    </row>
    <row r="55" spans="1:6" ht="15.75" thickBot="1" x14ac:dyDescent="0.3">
      <c r="A55" s="37" t="s">
        <v>4</v>
      </c>
      <c r="B55" s="176">
        <v>42223</v>
      </c>
      <c r="C55" s="177"/>
      <c r="D55" s="177"/>
      <c r="E55" s="177"/>
      <c r="F55" s="178"/>
    </row>
    <row r="56" spans="1:6" ht="15.75" thickBot="1" x14ac:dyDescent="0.3">
      <c r="A56" s="38" t="s">
        <v>5</v>
      </c>
      <c r="B56" s="179">
        <v>1</v>
      </c>
      <c r="C56" s="180"/>
      <c r="D56" s="181"/>
      <c r="E56" s="182"/>
      <c r="F56" s="183"/>
    </row>
    <row r="57" spans="1:6" ht="15.75" thickBot="1" x14ac:dyDescent="0.3">
      <c r="A57" s="38" t="s">
        <v>6</v>
      </c>
      <c r="B57" s="38" t="s">
        <v>7</v>
      </c>
      <c r="C57" s="38" t="s">
        <v>8</v>
      </c>
      <c r="D57" s="38" t="s">
        <v>9</v>
      </c>
      <c r="E57" s="38" t="s">
        <v>59</v>
      </c>
      <c r="F57" s="38" t="s">
        <v>10</v>
      </c>
    </row>
    <row r="58" spans="1:6" x14ac:dyDescent="0.25">
      <c r="A58" s="39" t="s">
        <v>11</v>
      </c>
      <c r="B58" s="40"/>
      <c r="C58" s="41"/>
      <c r="D58" s="42"/>
      <c r="E58" s="43"/>
      <c r="F58" s="67" t="s">
        <v>54</v>
      </c>
    </row>
    <row r="59" spans="1:6" x14ac:dyDescent="0.25">
      <c r="A59" s="45" t="s">
        <v>12</v>
      </c>
      <c r="B59" s="46"/>
      <c r="C59" s="47"/>
      <c r="D59" s="48"/>
      <c r="E59" s="47"/>
      <c r="F59" s="49"/>
    </row>
    <row r="60" spans="1:6" x14ac:dyDescent="0.25">
      <c r="A60" s="45" t="s">
        <v>13</v>
      </c>
      <c r="B60" s="50"/>
      <c r="C60" s="47"/>
      <c r="D60" s="48"/>
      <c r="E60" s="51"/>
      <c r="F60" s="49" t="s">
        <v>52</v>
      </c>
    </row>
    <row r="61" spans="1:6" x14ac:dyDescent="0.25">
      <c r="A61" s="45" t="s">
        <v>14</v>
      </c>
      <c r="B61" s="50"/>
      <c r="C61" s="47"/>
      <c r="D61" s="48"/>
      <c r="E61" s="47"/>
      <c r="F61" s="52" t="s">
        <v>53</v>
      </c>
    </row>
    <row r="62" spans="1:6" x14ac:dyDescent="0.25">
      <c r="A62" s="45" t="s">
        <v>15</v>
      </c>
      <c r="B62" s="53"/>
      <c r="C62" s="54"/>
      <c r="D62" s="54"/>
      <c r="E62" s="54"/>
      <c r="F62" s="52" t="s">
        <v>56</v>
      </c>
    </row>
    <row r="63" spans="1:6" ht="15.75" thickBot="1" x14ac:dyDescent="0.3">
      <c r="A63" s="55" t="s">
        <v>16</v>
      </c>
      <c r="B63" s="56"/>
      <c r="C63" s="57"/>
      <c r="D63" s="58"/>
      <c r="E63" s="59"/>
      <c r="F63" s="60"/>
    </row>
    <row r="64" spans="1:6" ht="15.75" thickBot="1" x14ac:dyDescent="0.3">
      <c r="A64" s="184" t="s">
        <v>24</v>
      </c>
      <c r="B64" s="185"/>
      <c r="C64" s="185"/>
      <c r="D64" s="185"/>
      <c r="E64" s="185"/>
      <c r="F64" s="186"/>
    </row>
    <row r="65" spans="1:6" ht="15.75" thickBot="1" x14ac:dyDescent="0.3">
      <c r="A65" s="61" t="s">
        <v>18</v>
      </c>
      <c r="B65" s="189"/>
      <c r="C65" s="190"/>
      <c r="D65" s="190"/>
      <c r="E65" s="190"/>
      <c r="F65" s="191"/>
    </row>
    <row r="66" spans="1:6" ht="15.75" thickBot="1" x14ac:dyDescent="0.3">
      <c r="A66" s="68" t="s">
        <v>19</v>
      </c>
      <c r="B66" s="195" t="s">
        <v>55</v>
      </c>
      <c r="C66" s="195"/>
      <c r="D66" s="195"/>
      <c r="E66" s="195"/>
      <c r="F66" s="196"/>
    </row>
    <row r="67" spans="1:6" ht="15.75" thickBot="1" x14ac:dyDescent="0.3">
      <c r="A67" s="173" t="s">
        <v>3</v>
      </c>
      <c r="B67" s="174"/>
      <c r="C67" s="174"/>
      <c r="D67" s="174"/>
      <c r="E67" s="174"/>
      <c r="F67" s="175"/>
    </row>
    <row r="68" spans="1:6" ht="15.75" thickBot="1" x14ac:dyDescent="0.3">
      <c r="A68" s="37" t="s">
        <v>4</v>
      </c>
      <c r="B68" s="176">
        <v>42225</v>
      </c>
      <c r="C68" s="177"/>
      <c r="D68" s="177"/>
      <c r="E68" s="177"/>
      <c r="F68" s="178"/>
    </row>
    <row r="69" spans="1:6" ht="15.75" thickBot="1" x14ac:dyDescent="0.3">
      <c r="A69" s="38" t="s">
        <v>5</v>
      </c>
      <c r="B69" s="179">
        <v>1</v>
      </c>
      <c r="C69" s="180"/>
      <c r="D69" s="181"/>
      <c r="E69" s="182"/>
      <c r="F69" s="183"/>
    </row>
    <row r="70" spans="1:6" ht="15.75" thickBot="1" x14ac:dyDescent="0.3">
      <c r="A70" s="38" t="s">
        <v>6</v>
      </c>
      <c r="B70" s="38" t="s">
        <v>7</v>
      </c>
      <c r="C70" s="38" t="s">
        <v>8</v>
      </c>
      <c r="D70" s="38" t="s">
        <v>9</v>
      </c>
      <c r="E70" s="38" t="s">
        <v>59</v>
      </c>
      <c r="F70" s="38" t="s">
        <v>10</v>
      </c>
    </row>
    <row r="71" spans="1:6" x14ac:dyDescent="0.25">
      <c r="A71" s="39" t="s">
        <v>11</v>
      </c>
      <c r="B71" s="36"/>
      <c r="C71" s="41"/>
      <c r="D71" s="42"/>
      <c r="E71" s="43"/>
      <c r="F71" s="69" t="s">
        <v>36</v>
      </c>
    </row>
    <row r="72" spans="1:6" x14ac:dyDescent="0.25">
      <c r="A72" s="45" t="s">
        <v>12</v>
      </c>
      <c r="B72" s="50"/>
      <c r="C72" s="47"/>
      <c r="D72" s="70"/>
      <c r="E72" s="51"/>
      <c r="F72" s="49"/>
    </row>
    <row r="73" spans="1:6" x14ac:dyDescent="0.25">
      <c r="A73" s="45" t="s">
        <v>13</v>
      </c>
      <c r="B73" s="50"/>
      <c r="C73" s="47"/>
      <c r="D73" s="48"/>
      <c r="E73" s="51"/>
      <c r="F73" s="49"/>
    </row>
    <row r="74" spans="1:6" x14ac:dyDescent="0.25">
      <c r="A74" s="45" t="s">
        <v>14</v>
      </c>
      <c r="B74" s="50"/>
      <c r="C74" s="47"/>
      <c r="D74" s="70"/>
      <c r="E74" s="51"/>
      <c r="F74" s="52"/>
    </row>
    <row r="75" spans="1:6" x14ac:dyDescent="0.25">
      <c r="A75" s="45" t="s">
        <v>15</v>
      </c>
      <c r="B75" s="53"/>
      <c r="C75" s="54"/>
      <c r="D75" s="54"/>
      <c r="E75" s="51"/>
      <c r="F75" s="52"/>
    </row>
    <row r="76" spans="1:6" ht="15.75" thickBot="1" x14ac:dyDescent="0.3">
      <c r="A76" s="55" t="s">
        <v>16</v>
      </c>
      <c r="B76" s="56"/>
      <c r="C76" s="57"/>
      <c r="D76" s="58"/>
      <c r="E76" s="58"/>
      <c r="F76" s="60"/>
    </row>
    <row r="77" spans="1:6" ht="15.75" thickBot="1" x14ac:dyDescent="0.3">
      <c r="A77" s="184" t="s">
        <v>24</v>
      </c>
      <c r="B77" s="185"/>
      <c r="C77" s="185"/>
      <c r="D77" s="185"/>
      <c r="E77" s="185"/>
      <c r="F77" s="186"/>
    </row>
    <row r="78" spans="1:6" ht="15.75" thickBot="1" x14ac:dyDescent="0.3">
      <c r="A78" s="61" t="s">
        <v>18</v>
      </c>
      <c r="B78" s="189"/>
      <c r="C78" s="190"/>
      <c r="D78" s="190"/>
      <c r="E78" s="190"/>
      <c r="F78" s="191"/>
    </row>
    <row r="79" spans="1:6" ht="15.75" thickBot="1" x14ac:dyDescent="0.3">
      <c r="A79" s="68" t="s">
        <v>23</v>
      </c>
      <c r="B79" s="195" t="s">
        <v>63</v>
      </c>
      <c r="C79" s="195"/>
      <c r="D79" s="195"/>
      <c r="E79" s="195"/>
      <c r="F79" s="196"/>
    </row>
    <row r="80" spans="1:6" ht="15.75" thickBot="1" x14ac:dyDescent="0.3">
      <c r="A80" s="71"/>
      <c r="B80" s="72"/>
      <c r="C80" s="72"/>
      <c r="D80" s="72"/>
      <c r="E80" s="72"/>
      <c r="F80" s="73"/>
    </row>
    <row r="81" spans="1:6" ht="15.75" customHeight="1" thickBot="1" x14ac:dyDescent="0.3">
      <c r="A81" s="173" t="s">
        <v>20</v>
      </c>
      <c r="B81" s="174"/>
      <c r="C81" s="174"/>
      <c r="D81" s="174"/>
      <c r="E81" s="174"/>
      <c r="F81" s="175"/>
    </row>
    <row r="82" spans="1:6" ht="15.75" thickBot="1" x14ac:dyDescent="0.3">
      <c r="A82" s="74" t="s">
        <v>7</v>
      </c>
      <c r="B82" s="192" t="s">
        <v>60</v>
      </c>
      <c r="C82" s="193"/>
      <c r="D82" s="193"/>
      <c r="E82" s="193"/>
      <c r="F82" s="194"/>
    </row>
    <row r="83" spans="1:6" ht="27" customHeight="1" thickBot="1" x14ac:dyDescent="0.3">
      <c r="A83" s="75" t="s">
        <v>49</v>
      </c>
      <c r="B83" s="164" t="s">
        <v>50</v>
      </c>
      <c r="C83" s="165"/>
      <c r="D83" s="165"/>
      <c r="E83" s="165"/>
      <c r="F83" s="166"/>
    </row>
    <row r="84" spans="1:6" x14ac:dyDescent="0.25">
      <c r="A84" s="5"/>
      <c r="B84" s="5"/>
      <c r="C84" s="5"/>
      <c r="D84" s="5"/>
      <c r="E84" s="5"/>
      <c r="F84" s="5"/>
    </row>
    <row r="85" spans="1:6" x14ac:dyDescent="0.25">
      <c r="A85" s="5"/>
      <c r="B85" s="5"/>
      <c r="C85" s="5"/>
      <c r="D85" s="5"/>
      <c r="E85" s="5"/>
      <c r="F85" s="5"/>
    </row>
    <row r="86" spans="1:6" x14ac:dyDescent="0.25">
      <c r="A86" s="23"/>
      <c r="B86" s="5"/>
      <c r="C86" s="5"/>
      <c r="D86" s="5"/>
      <c r="E86" s="5"/>
      <c r="F86" s="5"/>
    </row>
    <row r="87" spans="1:6" x14ac:dyDescent="0.25">
      <c r="A87" s="5"/>
      <c r="B87" s="5"/>
      <c r="C87" s="5"/>
      <c r="D87" s="5"/>
      <c r="E87" s="5"/>
      <c r="F87" s="5"/>
    </row>
    <row r="88" spans="1:6" x14ac:dyDescent="0.25">
      <c r="A88" s="23"/>
      <c r="B88" s="23"/>
      <c r="C88" s="5"/>
      <c r="D88" s="5"/>
      <c r="E88" s="5"/>
      <c r="F88" s="5"/>
    </row>
    <row r="89" spans="1:6" x14ac:dyDescent="0.25">
      <c r="A89" s="5"/>
      <c r="B89" s="23"/>
      <c r="C89" s="5"/>
      <c r="D89" s="5"/>
      <c r="E89" s="5"/>
      <c r="F89" s="5"/>
    </row>
    <row r="90" spans="1:6" x14ac:dyDescent="0.25">
      <c r="A90" s="5"/>
      <c r="B90" s="23"/>
      <c r="C90" s="5"/>
      <c r="D90" s="5"/>
      <c r="E90" s="5"/>
      <c r="F90" s="5"/>
    </row>
    <row r="91" spans="1:6" x14ac:dyDescent="0.25">
      <c r="A91" s="5"/>
      <c r="B91" s="5"/>
      <c r="C91" s="5"/>
      <c r="D91" s="5"/>
      <c r="E91" s="5"/>
      <c r="F91" s="5"/>
    </row>
    <row r="92" spans="1:6" x14ac:dyDescent="0.25">
      <c r="A92" s="5"/>
      <c r="B92" s="5"/>
      <c r="C92" s="5"/>
      <c r="D92" s="5"/>
      <c r="E92" s="5"/>
      <c r="F92" s="5"/>
    </row>
    <row r="93" spans="1:6" x14ac:dyDescent="0.25">
      <c r="A93" s="5"/>
      <c r="B93" s="5"/>
      <c r="C93" s="5"/>
      <c r="D93" s="5"/>
      <c r="E93" s="5"/>
      <c r="F93" s="5"/>
    </row>
    <row r="94" spans="1:6" x14ac:dyDescent="0.25">
      <c r="A94" s="5"/>
      <c r="B94" s="5"/>
      <c r="C94" s="5"/>
      <c r="D94" s="5"/>
      <c r="E94" s="5"/>
      <c r="F94" s="5"/>
    </row>
    <row r="95" spans="1:6" x14ac:dyDescent="0.25">
      <c r="A95" s="5"/>
      <c r="B95" s="5"/>
      <c r="C95" s="5"/>
      <c r="D95" s="5"/>
      <c r="E95" s="5"/>
      <c r="F95" s="5"/>
    </row>
    <row r="96" spans="1:6" x14ac:dyDescent="0.25">
      <c r="A96" s="5"/>
      <c r="B96" s="5"/>
      <c r="C96" s="5"/>
      <c r="D96" s="5"/>
      <c r="E96" s="5"/>
      <c r="F96" s="5"/>
    </row>
    <row r="97" spans="1:6" x14ac:dyDescent="0.25">
      <c r="A97" s="5"/>
      <c r="B97" s="5"/>
      <c r="C97" s="5"/>
      <c r="D97" s="5"/>
      <c r="E97" s="5"/>
      <c r="F97" s="5"/>
    </row>
    <row r="98" spans="1:6" x14ac:dyDescent="0.25">
      <c r="A98" s="5"/>
      <c r="B98" s="5"/>
      <c r="C98" s="5"/>
      <c r="D98" s="5"/>
      <c r="E98" s="5"/>
      <c r="F98" s="5"/>
    </row>
    <row r="99" spans="1:6" x14ac:dyDescent="0.25">
      <c r="A99" s="5"/>
      <c r="B99" s="5"/>
      <c r="C99" s="5"/>
      <c r="D99" s="5"/>
      <c r="E99" s="5"/>
      <c r="F99" s="5"/>
    </row>
    <row r="100" spans="1:6" x14ac:dyDescent="0.25">
      <c r="A100" s="5"/>
      <c r="B100" s="5"/>
      <c r="C100" s="5"/>
      <c r="D100" s="5"/>
      <c r="E100" s="5"/>
      <c r="F100" s="5"/>
    </row>
    <row r="101" spans="1:6" x14ac:dyDescent="0.25">
      <c r="A101" s="5"/>
      <c r="B101" s="5"/>
      <c r="C101" s="5"/>
      <c r="D101" s="5"/>
      <c r="E101" s="5"/>
      <c r="F101" s="5"/>
    </row>
    <row r="102" spans="1:6" x14ac:dyDescent="0.25">
      <c r="A102" s="5"/>
      <c r="B102" s="5"/>
      <c r="C102" s="5"/>
      <c r="D102" s="5"/>
      <c r="E102" s="5"/>
      <c r="F102" s="5"/>
    </row>
    <row r="103" spans="1:6" x14ac:dyDescent="0.25">
      <c r="A103" s="5"/>
      <c r="B103" s="5"/>
      <c r="C103" s="5"/>
      <c r="D103" s="5"/>
      <c r="E103" s="5"/>
      <c r="F103" s="5"/>
    </row>
    <row r="104" spans="1:6" x14ac:dyDescent="0.25">
      <c r="A104" s="5"/>
      <c r="B104" s="5"/>
      <c r="C104" s="5"/>
      <c r="D104" s="5"/>
      <c r="E104" s="5"/>
      <c r="F104" s="5"/>
    </row>
    <row r="105" spans="1:6" x14ac:dyDescent="0.25">
      <c r="A105" s="5"/>
      <c r="B105" s="5"/>
      <c r="C105" s="5"/>
      <c r="D105" s="5"/>
      <c r="E105" s="5"/>
      <c r="F105" s="5"/>
    </row>
  </sheetData>
  <mergeCells count="50">
    <mergeCell ref="A8:F8"/>
    <mergeCell ref="B3:F3"/>
    <mergeCell ref="A7:F7"/>
    <mergeCell ref="A31:F31"/>
    <mergeCell ref="A10:F10"/>
    <mergeCell ref="A11:F11"/>
    <mergeCell ref="B12:F12"/>
    <mergeCell ref="B13:C13"/>
    <mergeCell ref="D13:F13"/>
    <mergeCell ref="A21:F21"/>
    <mergeCell ref="B22:F22"/>
    <mergeCell ref="B26:F26"/>
    <mergeCell ref="B23:F23"/>
    <mergeCell ref="B25:F25"/>
    <mergeCell ref="B24:F24"/>
    <mergeCell ref="B29:F29"/>
    <mergeCell ref="B51:F51"/>
    <mergeCell ref="B55:F55"/>
    <mergeCell ref="B56:C56"/>
    <mergeCell ref="D56:F56"/>
    <mergeCell ref="A64:F64"/>
    <mergeCell ref="B82:F82"/>
    <mergeCell ref="A54:F54"/>
    <mergeCell ref="B78:F78"/>
    <mergeCell ref="B79:F79"/>
    <mergeCell ref="B52:F52"/>
    <mergeCell ref="B65:F65"/>
    <mergeCell ref="B66:F66"/>
    <mergeCell ref="B45:F45"/>
    <mergeCell ref="B34:F34"/>
    <mergeCell ref="B35:C35"/>
    <mergeCell ref="D35:F35"/>
    <mergeCell ref="A43:F43"/>
    <mergeCell ref="B44:F44"/>
    <mergeCell ref="B47:F47"/>
    <mergeCell ref="B48:F48"/>
    <mergeCell ref="B83:F83"/>
    <mergeCell ref="B27:F27"/>
    <mergeCell ref="B28:F28"/>
    <mergeCell ref="B46:F46"/>
    <mergeCell ref="B50:F50"/>
    <mergeCell ref="B53:F53"/>
    <mergeCell ref="B49:F49"/>
    <mergeCell ref="A81:F81"/>
    <mergeCell ref="A67:F67"/>
    <mergeCell ref="B68:F68"/>
    <mergeCell ref="B69:C69"/>
    <mergeCell ref="D69:F69"/>
    <mergeCell ref="A77:F77"/>
    <mergeCell ref="A33:F33"/>
  </mergeCells>
  <pageMargins left="0.70866141732283472" right="0.23622047244094491" top="0.31496062992125984" bottom="0.23622047244094491" header="0.23622047244094491" footer="0.19685039370078741"/>
  <pageSetup paperSize="9" scale="57" fitToHeight="2" orientation="landscape" r:id="rId1"/>
  <headerFooter>
    <oddHeader>&amp;C&amp;D</oddHead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G1208"/>
  <sheetViews>
    <sheetView tabSelected="1" zoomScaleNormal="100" workbookViewId="0">
      <pane ySplit="3" topLeftCell="A1019" activePane="bottomLeft" state="frozen"/>
      <selection pane="bottomLeft" activeCell="A2" sqref="A2:I1072"/>
    </sheetView>
  </sheetViews>
  <sheetFormatPr defaultRowHeight="15" x14ac:dyDescent="0.25"/>
  <cols>
    <col min="1" max="1" width="14.28515625" style="116" customWidth="1"/>
    <col min="2" max="2" width="12.28515625" customWidth="1"/>
    <col min="3" max="3" width="24.140625" style="82" bestFit="1" customWidth="1"/>
    <col min="4" max="4" width="53" style="82" bestFit="1" customWidth="1"/>
    <col min="5" max="5" width="12.5703125" bestFit="1" customWidth="1"/>
    <col min="6" max="6" width="9.85546875" bestFit="1" customWidth="1"/>
    <col min="7" max="7" width="11.140625" bestFit="1" customWidth="1"/>
    <col min="8" max="8" width="22.5703125" bestFit="1" customWidth="1"/>
    <col min="9" max="10" width="16.5703125" style="144" customWidth="1"/>
    <col min="11" max="11" width="18" customWidth="1"/>
    <col min="12" max="12" width="17.42578125" bestFit="1" customWidth="1"/>
    <col min="13" max="13" width="16.28515625" customWidth="1"/>
    <col min="14" max="14" width="9.85546875" customWidth="1"/>
    <col min="15" max="15" width="15.85546875" customWidth="1"/>
    <col min="16" max="19" width="13.28515625" customWidth="1"/>
    <col min="20" max="20" width="18" bestFit="1" customWidth="1"/>
    <col min="21" max="21" width="15" bestFit="1" customWidth="1"/>
    <col min="22" max="22" width="9.85546875" customWidth="1"/>
    <col min="23" max="23" width="30.28515625" customWidth="1"/>
    <col min="24" max="24" width="10.5703125" bestFit="1" customWidth="1"/>
    <col min="25" max="25" width="12.140625" bestFit="1" customWidth="1"/>
    <col min="26" max="26" width="14.140625" bestFit="1" customWidth="1"/>
    <col min="27" max="27" width="15.140625" bestFit="1" customWidth="1"/>
    <col min="28" max="29" width="13.5703125" customWidth="1"/>
    <col min="30" max="30" width="185" bestFit="1" customWidth="1"/>
  </cols>
  <sheetData>
    <row r="2" spans="1:32" x14ac:dyDescent="0.25">
      <c r="A2" s="141" t="s">
        <v>71</v>
      </c>
      <c r="B2" s="103" t="s">
        <v>688</v>
      </c>
      <c r="C2" s="104" t="s">
        <v>6</v>
      </c>
      <c r="D2" s="104" t="s">
        <v>689</v>
      </c>
      <c r="E2" s="104" t="s">
        <v>12</v>
      </c>
      <c r="F2" s="104" t="s">
        <v>69</v>
      </c>
      <c r="G2" s="105" t="s">
        <v>76</v>
      </c>
      <c r="H2" s="106" t="s">
        <v>145</v>
      </c>
      <c r="I2" s="147" t="s">
        <v>70</v>
      </c>
      <c r="J2" s="158" t="s">
        <v>1164</v>
      </c>
      <c r="K2" s="107" t="s">
        <v>687</v>
      </c>
      <c r="L2" s="108" t="s">
        <v>690</v>
      </c>
      <c r="M2" s="109" t="s">
        <v>27</v>
      </c>
      <c r="N2" s="110" t="s">
        <v>691</v>
      </c>
      <c r="O2" s="111" t="s">
        <v>692</v>
      </c>
      <c r="P2" s="108" t="s">
        <v>693</v>
      </c>
      <c r="Q2" s="108" t="s">
        <v>694</v>
      </c>
      <c r="R2" s="108" t="s">
        <v>695</v>
      </c>
      <c r="S2" s="112" t="s">
        <v>79</v>
      </c>
      <c r="T2" s="107" t="s">
        <v>696</v>
      </c>
      <c r="U2" s="109" t="s">
        <v>697</v>
      </c>
      <c r="V2" s="110" t="s">
        <v>28</v>
      </c>
      <c r="W2" s="107" t="s">
        <v>81</v>
      </c>
      <c r="X2" s="109" t="s">
        <v>75</v>
      </c>
      <c r="Y2" s="109" t="s">
        <v>80</v>
      </c>
      <c r="Z2" s="110" t="s">
        <v>73</v>
      </c>
      <c r="AA2" s="113" t="s">
        <v>82</v>
      </c>
      <c r="AB2" s="114" t="s">
        <v>685</v>
      </c>
      <c r="AC2" s="109" t="s">
        <v>699</v>
      </c>
      <c r="AD2" s="110" t="s">
        <v>698</v>
      </c>
    </row>
    <row r="3" spans="1:32" ht="15.75" hidden="1" thickBot="1" x14ac:dyDescent="0.3">
      <c r="A3" s="115">
        <v>40958</v>
      </c>
      <c r="B3" s="117" t="s">
        <v>91</v>
      </c>
      <c r="C3" s="118" t="s">
        <v>108</v>
      </c>
      <c r="D3" s="143" t="s">
        <v>109</v>
      </c>
      <c r="E3" s="119"/>
      <c r="F3" s="119"/>
      <c r="G3" s="120"/>
      <c r="H3" s="121"/>
      <c r="I3" s="148"/>
      <c r="J3" s="159">
        <f>SUM(Tabel1[[#This Row],[Parkeren PGA]:[Rest]])</f>
        <v>1000</v>
      </c>
      <c r="K3" s="124">
        <v>1000</v>
      </c>
      <c r="L3" s="127"/>
      <c r="M3" s="140"/>
      <c r="N3" s="128"/>
      <c r="O3" s="129"/>
      <c r="P3" s="124"/>
      <c r="Q3" s="124"/>
      <c r="R3" s="124"/>
      <c r="S3" s="124">
        <v>1</v>
      </c>
      <c r="T3" s="122"/>
      <c r="U3" s="130"/>
      <c r="V3" s="128"/>
      <c r="W3" s="130"/>
      <c r="X3" s="122">
        <v>54</v>
      </c>
      <c r="Y3" s="130"/>
      <c r="Z3" s="128">
        <v>2</v>
      </c>
      <c r="AA3" s="11"/>
      <c r="AB3" s="131"/>
      <c r="AC3" s="11"/>
      <c r="AD3" s="131"/>
      <c r="AF3" s="91"/>
    </row>
    <row r="4" spans="1:32" hidden="1" x14ac:dyDescent="0.25">
      <c r="A4" s="142">
        <v>41099</v>
      </c>
      <c r="B4" s="82" t="s">
        <v>92</v>
      </c>
      <c r="C4" s="82" t="s">
        <v>7</v>
      </c>
      <c r="D4" s="82" t="s">
        <v>78</v>
      </c>
      <c r="G4" s="85"/>
      <c r="I4" s="123"/>
      <c r="J4" s="123">
        <f>SUM(Tabel1[[#This Row],[Parkeren PGA]:[Rest]])</f>
        <v>0</v>
      </c>
      <c r="K4" s="84"/>
      <c r="N4" s="85"/>
      <c r="O4" s="98"/>
      <c r="P4" s="84"/>
      <c r="Q4" s="84"/>
      <c r="R4" s="84"/>
      <c r="S4" s="84"/>
      <c r="T4" s="84"/>
      <c r="V4" s="85"/>
      <c r="X4" s="84"/>
      <c r="Z4" s="85">
        <v>2</v>
      </c>
      <c r="AB4" s="85"/>
      <c r="AD4" s="85"/>
    </row>
    <row r="5" spans="1:32" hidden="1" x14ac:dyDescent="0.25">
      <c r="A5" s="116">
        <v>41103</v>
      </c>
      <c r="B5" s="82" t="s">
        <v>91</v>
      </c>
      <c r="C5" s="96" t="s">
        <v>83</v>
      </c>
      <c r="D5" s="96" t="s">
        <v>78</v>
      </c>
      <c r="H5" s="85">
        <v>60</v>
      </c>
      <c r="I5" s="123"/>
      <c r="J5" s="123">
        <f>SUM(Tabel1[[#This Row],[Parkeren PGA]:[Rest]])</f>
        <v>2977</v>
      </c>
      <c r="K5" s="126">
        <v>2977</v>
      </c>
      <c r="N5" s="85"/>
      <c r="O5" s="98"/>
      <c r="P5" s="84"/>
      <c r="Q5" s="84"/>
      <c r="R5" s="84"/>
      <c r="S5" s="84"/>
      <c r="T5" s="84"/>
      <c r="V5" s="85"/>
      <c r="X5" s="84"/>
      <c r="Z5" s="85"/>
      <c r="AB5" s="85"/>
      <c r="AD5" s="85"/>
    </row>
    <row r="6" spans="1:32" hidden="1" x14ac:dyDescent="0.25">
      <c r="A6" s="94">
        <v>41108</v>
      </c>
      <c r="B6" s="82" t="s">
        <v>88</v>
      </c>
      <c r="C6" s="82" t="s">
        <v>83</v>
      </c>
      <c r="D6" s="82" t="s">
        <v>84</v>
      </c>
      <c r="H6" s="85">
        <v>55</v>
      </c>
      <c r="I6" s="123">
        <v>16000</v>
      </c>
      <c r="J6" s="160">
        <f>SUM(Tabel1[[#This Row],[Parkeren PGA]:[Rest]])</f>
        <v>4800</v>
      </c>
      <c r="K6" s="125">
        <v>4800</v>
      </c>
      <c r="N6" s="85"/>
      <c r="O6" s="98"/>
      <c r="P6" s="84"/>
      <c r="Q6" s="84"/>
      <c r="R6" s="84"/>
      <c r="S6" s="84"/>
      <c r="T6" s="84"/>
      <c r="V6" s="85"/>
      <c r="X6" s="84"/>
      <c r="Z6" s="85"/>
      <c r="AB6" s="85"/>
      <c r="AD6" s="85"/>
    </row>
    <row r="7" spans="1:32" hidden="1" x14ac:dyDescent="0.25">
      <c r="A7" s="94">
        <v>41111</v>
      </c>
      <c r="B7" s="82" t="s">
        <v>92</v>
      </c>
      <c r="C7" s="82" t="s">
        <v>86</v>
      </c>
      <c r="D7" s="82" t="s">
        <v>87</v>
      </c>
      <c r="E7" s="95">
        <v>0.72916666666666663</v>
      </c>
      <c r="F7" s="95">
        <v>0.79166666666666663</v>
      </c>
      <c r="G7" s="95">
        <v>0.86458333333333337</v>
      </c>
      <c r="H7" s="85">
        <v>65</v>
      </c>
      <c r="I7" s="123">
        <v>25514</v>
      </c>
      <c r="J7" s="123">
        <f>SUM(Tabel1[[#This Row],[Parkeren PGA]:[Rest]])</f>
        <v>3640</v>
      </c>
      <c r="K7" s="84">
        <v>3640</v>
      </c>
      <c r="N7" s="85"/>
      <c r="O7" s="98">
        <v>2</v>
      </c>
      <c r="P7" s="84"/>
      <c r="Q7" s="84"/>
      <c r="R7" s="84"/>
      <c r="S7" s="84"/>
      <c r="T7" s="84"/>
      <c r="V7" s="85"/>
      <c r="X7" s="84">
        <v>6</v>
      </c>
      <c r="Z7" s="85">
        <v>12</v>
      </c>
      <c r="AA7" t="s">
        <v>85</v>
      </c>
      <c r="AB7" s="85"/>
      <c r="AD7" s="85"/>
    </row>
    <row r="8" spans="1:32" hidden="1" x14ac:dyDescent="0.25">
      <c r="A8" s="94">
        <v>41122</v>
      </c>
      <c r="B8" s="82" t="s">
        <v>88</v>
      </c>
      <c r="C8" s="82" t="s">
        <v>86</v>
      </c>
      <c r="D8" s="82" t="s">
        <v>89</v>
      </c>
      <c r="F8" s="95">
        <v>0.47916666666666669</v>
      </c>
      <c r="H8" s="85"/>
      <c r="I8" s="123">
        <v>25000</v>
      </c>
      <c r="J8" s="123">
        <f>SUM(Tabel1[[#This Row],[Parkeren PGA]:[Rest]])</f>
        <v>0</v>
      </c>
      <c r="K8" s="84"/>
      <c r="N8" s="85"/>
      <c r="O8" s="90"/>
      <c r="P8" s="84"/>
      <c r="Q8" s="84"/>
      <c r="R8" s="84"/>
      <c r="S8" s="84"/>
      <c r="T8" s="84"/>
      <c r="V8" s="85"/>
      <c r="W8">
        <v>80</v>
      </c>
      <c r="X8" s="84"/>
      <c r="Z8" s="85"/>
      <c r="AB8" s="85"/>
      <c r="AD8" s="85"/>
    </row>
    <row r="9" spans="1:32" hidden="1" x14ac:dyDescent="0.25">
      <c r="A9" s="94">
        <v>41126</v>
      </c>
      <c r="B9" s="82" t="s">
        <v>90</v>
      </c>
      <c r="C9" s="82" t="s">
        <v>86</v>
      </c>
      <c r="D9" s="82" t="s">
        <v>72</v>
      </c>
      <c r="E9" s="95">
        <v>0.66666666666666663</v>
      </c>
      <c r="F9" s="95">
        <v>0.75</v>
      </c>
      <c r="G9" s="95">
        <v>0.82291666666666663</v>
      </c>
      <c r="H9" s="85"/>
      <c r="I9" s="123">
        <v>47066</v>
      </c>
      <c r="J9" s="123">
        <f>SUM(Tabel1[[#This Row],[Parkeren PGA]:[Rest]])</f>
        <v>0</v>
      </c>
      <c r="K9" s="84"/>
      <c r="N9" s="85"/>
      <c r="O9" s="90"/>
      <c r="P9" s="84"/>
      <c r="Q9" s="84"/>
      <c r="R9" s="84"/>
      <c r="S9" s="84"/>
      <c r="T9" s="84"/>
      <c r="V9" s="85"/>
      <c r="W9">
        <v>11</v>
      </c>
      <c r="X9" s="84">
        <v>1</v>
      </c>
      <c r="Y9">
        <v>1</v>
      </c>
      <c r="Z9" s="85">
        <v>15</v>
      </c>
      <c r="AA9" t="s">
        <v>85</v>
      </c>
      <c r="AB9" s="85"/>
      <c r="AD9" s="85"/>
    </row>
    <row r="10" spans="1:32" hidden="1" x14ac:dyDescent="0.25">
      <c r="A10" s="94">
        <v>41133</v>
      </c>
      <c r="B10" s="82" t="s">
        <v>90</v>
      </c>
      <c r="C10" s="82" t="s">
        <v>86</v>
      </c>
      <c r="D10" s="82" t="s">
        <v>93</v>
      </c>
      <c r="E10" s="95">
        <v>0.60416666666666663</v>
      </c>
      <c r="F10" s="95">
        <v>0.6875</v>
      </c>
      <c r="G10" s="95">
        <v>0.76041666666666663</v>
      </c>
      <c r="H10" s="85"/>
      <c r="I10" s="123">
        <v>40359</v>
      </c>
      <c r="J10" s="123">
        <f>SUM(Tabel1[[#This Row],[Parkeren PGA]:[Rest]])</f>
        <v>0</v>
      </c>
      <c r="K10" s="84"/>
      <c r="N10" s="85"/>
      <c r="O10" s="90"/>
      <c r="P10" s="84"/>
      <c r="Q10" s="84"/>
      <c r="R10" s="84"/>
      <c r="S10" s="84"/>
      <c r="T10" s="84">
        <v>3580</v>
      </c>
      <c r="U10">
        <v>1920</v>
      </c>
      <c r="V10" s="85"/>
      <c r="W10">
        <v>8</v>
      </c>
      <c r="X10" s="84">
        <v>2</v>
      </c>
      <c r="Y10">
        <v>2</v>
      </c>
      <c r="Z10" s="85">
        <v>3</v>
      </c>
      <c r="AA10" t="s">
        <v>85</v>
      </c>
      <c r="AB10" s="85"/>
      <c r="AD10" s="85"/>
    </row>
    <row r="11" spans="1:32" hidden="1" x14ac:dyDescent="0.25">
      <c r="A11" s="94">
        <v>41146</v>
      </c>
      <c r="B11" s="82" t="s">
        <v>92</v>
      </c>
      <c r="C11" s="82" t="s">
        <v>83</v>
      </c>
      <c r="D11" s="96" t="s">
        <v>95</v>
      </c>
      <c r="H11" s="85"/>
      <c r="I11" s="123">
        <v>1100</v>
      </c>
      <c r="J11" s="123">
        <f>SUM(Tabel1[[#This Row],[Parkeren PGA]:[Rest]])</f>
        <v>0</v>
      </c>
      <c r="K11" s="84"/>
      <c r="N11" s="85"/>
      <c r="O11" s="90"/>
      <c r="P11" s="84"/>
      <c r="Q11" s="84"/>
      <c r="R11" s="84"/>
      <c r="S11" s="84"/>
      <c r="T11" s="84"/>
      <c r="V11" s="85"/>
      <c r="X11" s="84"/>
      <c r="Z11" s="85"/>
      <c r="AB11" s="85"/>
      <c r="AD11" s="85"/>
    </row>
    <row r="12" spans="1:32" hidden="1" x14ac:dyDescent="0.25">
      <c r="A12" s="94">
        <v>41146</v>
      </c>
      <c r="B12" s="82" t="s">
        <v>92</v>
      </c>
      <c r="C12" s="82" t="s">
        <v>86</v>
      </c>
      <c r="D12" s="82" t="s">
        <v>94</v>
      </c>
      <c r="E12" s="95">
        <v>0.78125</v>
      </c>
      <c r="F12" s="95">
        <v>0.86458333333333337</v>
      </c>
      <c r="G12" s="95">
        <v>0.9375</v>
      </c>
      <c r="H12" s="85">
        <v>60</v>
      </c>
      <c r="I12" s="123">
        <v>38574</v>
      </c>
      <c r="J12" s="123">
        <f>SUM(Tabel1[[#This Row],[Parkeren PGA]:[Rest]])</f>
        <v>6113</v>
      </c>
      <c r="K12" s="84">
        <v>6113</v>
      </c>
      <c r="N12" s="85"/>
      <c r="O12" s="90"/>
      <c r="P12" s="84"/>
      <c r="Q12" s="84"/>
      <c r="R12" s="84"/>
      <c r="S12" s="84"/>
      <c r="T12" s="84">
        <v>2860</v>
      </c>
      <c r="U12">
        <v>2124</v>
      </c>
      <c r="V12" s="85"/>
      <c r="X12" s="84">
        <v>13</v>
      </c>
      <c r="Y12">
        <v>1</v>
      </c>
      <c r="Z12" s="85">
        <v>2</v>
      </c>
      <c r="AA12" t="s">
        <v>85</v>
      </c>
      <c r="AB12" s="85"/>
      <c r="AD12" s="85"/>
    </row>
    <row r="13" spans="1:32" hidden="1" x14ac:dyDescent="0.25">
      <c r="A13" s="94">
        <v>41147</v>
      </c>
      <c r="B13" s="82" t="s">
        <v>90</v>
      </c>
      <c r="C13" s="82" t="s">
        <v>83</v>
      </c>
      <c r="D13" s="82" t="s">
        <v>95</v>
      </c>
      <c r="H13" s="85"/>
      <c r="I13" s="123">
        <v>1100</v>
      </c>
      <c r="J13" s="123">
        <f>SUM(Tabel1[[#This Row],[Parkeren PGA]:[Rest]])</f>
        <v>0</v>
      </c>
      <c r="K13" s="84"/>
      <c r="N13" s="85"/>
      <c r="O13" s="90"/>
      <c r="P13" s="84"/>
      <c r="Q13" s="84"/>
      <c r="R13" s="84"/>
      <c r="S13" s="84"/>
      <c r="T13" s="84"/>
      <c r="V13" s="85"/>
      <c r="X13" s="84"/>
      <c r="Z13" s="85"/>
      <c r="AB13" s="85"/>
      <c r="AD13" s="85"/>
    </row>
    <row r="14" spans="1:32" hidden="1" x14ac:dyDescent="0.25">
      <c r="A14" s="94">
        <v>41159</v>
      </c>
      <c r="B14" s="82" t="s">
        <v>91</v>
      </c>
      <c r="C14" s="82" t="s">
        <v>7</v>
      </c>
      <c r="D14" s="82" t="s">
        <v>96</v>
      </c>
      <c r="E14" s="95">
        <v>0.77083333333333337</v>
      </c>
      <c r="F14" s="95">
        <v>0.85416666666666663</v>
      </c>
      <c r="G14" s="95">
        <v>0.92708333333333337</v>
      </c>
      <c r="H14" s="85"/>
      <c r="I14" s="123">
        <v>46606</v>
      </c>
      <c r="J14" s="123">
        <f>SUM(Tabel1[[#This Row],[Parkeren PGA]:[Rest]])</f>
        <v>9879</v>
      </c>
      <c r="K14" s="84">
        <v>7499</v>
      </c>
      <c r="M14">
        <v>2380</v>
      </c>
      <c r="N14" s="85"/>
      <c r="O14" s="90"/>
      <c r="P14" s="84"/>
      <c r="Q14" s="84"/>
      <c r="R14" s="84"/>
      <c r="S14" s="84"/>
      <c r="T14" s="84">
        <v>2762</v>
      </c>
      <c r="U14">
        <v>1721</v>
      </c>
      <c r="V14" s="85"/>
      <c r="W14">
        <v>7</v>
      </c>
      <c r="X14" s="84"/>
      <c r="Y14">
        <v>11</v>
      </c>
      <c r="Z14" s="85">
        <v>7</v>
      </c>
      <c r="AA14" t="s">
        <v>85</v>
      </c>
      <c r="AB14" s="85"/>
      <c r="AD14" s="85"/>
    </row>
    <row r="15" spans="1:32" hidden="1" x14ac:dyDescent="0.25">
      <c r="A15" s="94">
        <v>41166</v>
      </c>
      <c r="B15" s="82" t="s">
        <v>91</v>
      </c>
      <c r="C15" s="82" t="s">
        <v>83</v>
      </c>
      <c r="D15" s="82" t="s">
        <v>97</v>
      </c>
      <c r="F15" s="95">
        <v>0.85416666666666663</v>
      </c>
      <c r="H15" s="85"/>
      <c r="I15" s="123"/>
      <c r="J15" s="123">
        <f>SUM(Tabel1[[#This Row],[Parkeren PGA]:[Rest]])</f>
        <v>0</v>
      </c>
      <c r="K15" s="84"/>
      <c r="N15" s="85"/>
      <c r="O15" s="90"/>
      <c r="P15" s="84"/>
      <c r="Q15" s="84"/>
      <c r="R15" s="84"/>
      <c r="S15" s="84"/>
      <c r="T15" s="84"/>
      <c r="V15" s="85"/>
      <c r="X15" s="84"/>
      <c r="Z15" s="85"/>
      <c r="AB15" s="85"/>
      <c r="AD15" s="85"/>
    </row>
    <row r="16" spans="1:32" hidden="1" x14ac:dyDescent="0.25">
      <c r="A16" s="94">
        <v>41167</v>
      </c>
      <c r="B16" s="82" t="s">
        <v>92</v>
      </c>
      <c r="C16" s="82" t="s">
        <v>7</v>
      </c>
      <c r="D16" s="82" t="s">
        <v>98</v>
      </c>
      <c r="E16" s="95">
        <v>0.625</v>
      </c>
      <c r="F16" s="95">
        <v>0.78125</v>
      </c>
      <c r="G16" s="95">
        <v>0.85416666666666663</v>
      </c>
      <c r="H16" s="85">
        <v>50</v>
      </c>
      <c r="I16" s="123">
        <v>42113</v>
      </c>
      <c r="J16" s="123">
        <f>SUM(Tabel1[[#This Row],[Parkeren PGA]:[Rest]])</f>
        <v>6579</v>
      </c>
      <c r="K16" s="84">
        <v>6579</v>
      </c>
      <c r="N16" s="85"/>
      <c r="O16" s="90">
        <v>4</v>
      </c>
      <c r="P16" s="84"/>
      <c r="Q16" s="84"/>
      <c r="R16" s="84"/>
      <c r="S16" s="84"/>
      <c r="T16" s="84"/>
      <c r="V16" s="85"/>
      <c r="W16">
        <v>8</v>
      </c>
      <c r="X16" s="84"/>
      <c r="Z16" s="85">
        <v>1</v>
      </c>
      <c r="AA16" t="s">
        <v>85</v>
      </c>
      <c r="AB16" s="85"/>
      <c r="AD16" s="85"/>
    </row>
    <row r="17" spans="1:30" hidden="1" x14ac:dyDescent="0.25">
      <c r="A17" s="94">
        <v>41169</v>
      </c>
      <c r="B17" s="82" t="s">
        <v>99</v>
      </c>
      <c r="C17" s="82" t="s">
        <v>83</v>
      </c>
      <c r="D17" s="82" t="s">
        <v>101</v>
      </c>
      <c r="H17" s="85"/>
      <c r="I17" s="123"/>
      <c r="J17" s="123">
        <f>SUM(Tabel1[[#This Row],[Parkeren PGA]:[Rest]])</f>
        <v>0</v>
      </c>
      <c r="K17" s="84"/>
      <c r="N17" s="85"/>
      <c r="O17" s="90"/>
      <c r="P17" s="84"/>
      <c r="Q17" s="84"/>
      <c r="R17" s="84"/>
      <c r="S17" s="84">
        <v>1</v>
      </c>
      <c r="T17" s="84"/>
      <c r="V17" s="85"/>
      <c r="X17" s="84"/>
      <c r="Z17" s="85"/>
      <c r="AB17" s="85"/>
      <c r="AD17" s="85"/>
    </row>
    <row r="18" spans="1:30" hidden="1" x14ac:dyDescent="0.25">
      <c r="A18" s="94">
        <v>41170</v>
      </c>
      <c r="B18" s="82" t="s">
        <v>100</v>
      </c>
      <c r="C18" s="82" t="s">
        <v>83</v>
      </c>
      <c r="D18" s="82" t="s">
        <v>101</v>
      </c>
      <c r="H18" s="85"/>
      <c r="I18" s="123"/>
      <c r="J18" s="123">
        <f>SUM(Tabel1[[#This Row],[Parkeren PGA]:[Rest]])</f>
        <v>0</v>
      </c>
      <c r="K18" s="84"/>
      <c r="N18" s="85"/>
      <c r="O18" s="90"/>
      <c r="P18" s="84"/>
      <c r="Q18" s="84"/>
      <c r="R18" s="84"/>
      <c r="S18" s="84">
        <v>1</v>
      </c>
      <c r="T18" s="84"/>
      <c r="V18" s="85"/>
      <c r="X18" s="84"/>
      <c r="Z18" s="85"/>
      <c r="AB18" s="85"/>
      <c r="AD18" s="85"/>
    </row>
    <row r="19" spans="1:30" hidden="1" x14ac:dyDescent="0.25">
      <c r="A19" s="94">
        <v>41181</v>
      </c>
      <c r="B19" s="82" t="s">
        <v>92</v>
      </c>
      <c r="C19" s="82" t="s">
        <v>7</v>
      </c>
      <c r="D19" s="82" t="s">
        <v>102</v>
      </c>
      <c r="E19" s="95">
        <v>0.78125</v>
      </c>
      <c r="F19" s="95">
        <v>0.86458333333333337</v>
      </c>
      <c r="G19" s="95">
        <v>0.9375</v>
      </c>
      <c r="H19" s="85"/>
      <c r="I19" s="123">
        <v>46486</v>
      </c>
      <c r="J19" s="123">
        <f>SUM(Tabel1[[#This Row],[Parkeren PGA]:[Rest]])</f>
        <v>6659</v>
      </c>
      <c r="K19" s="84">
        <v>6659</v>
      </c>
      <c r="N19" s="85"/>
      <c r="O19" s="90">
        <v>17</v>
      </c>
      <c r="P19" s="84"/>
      <c r="Q19" s="84"/>
      <c r="R19" s="84"/>
      <c r="S19" s="84"/>
      <c r="T19" s="84">
        <v>4950</v>
      </c>
      <c r="U19">
        <v>2675</v>
      </c>
      <c r="V19" s="85"/>
      <c r="W19">
        <v>7</v>
      </c>
      <c r="X19" s="84"/>
      <c r="Y19">
        <v>23</v>
      </c>
      <c r="Z19" s="85">
        <v>4</v>
      </c>
      <c r="AB19" s="85"/>
      <c r="AD19" s="85" t="s">
        <v>103</v>
      </c>
    </row>
    <row r="20" spans="1:30" hidden="1" x14ac:dyDescent="0.25">
      <c r="A20" s="94">
        <v>41185</v>
      </c>
      <c r="B20" t="s">
        <v>88</v>
      </c>
      <c r="C20" s="82" t="s">
        <v>7</v>
      </c>
      <c r="D20" s="82" t="s">
        <v>104</v>
      </c>
      <c r="E20" s="95">
        <v>0.78125</v>
      </c>
      <c r="F20" s="95">
        <v>0.86458333333333337</v>
      </c>
      <c r="G20" s="95">
        <v>0.9375</v>
      </c>
      <c r="H20" s="85"/>
      <c r="I20" s="123">
        <v>47236</v>
      </c>
      <c r="J20" s="123">
        <f>SUM(Tabel1[[#This Row],[Parkeren PGA]:[Rest]])</f>
        <v>7723</v>
      </c>
      <c r="K20" s="84">
        <v>7723</v>
      </c>
      <c r="N20" s="85"/>
      <c r="O20" s="90">
        <v>10</v>
      </c>
      <c r="P20" s="84"/>
      <c r="Q20" s="84"/>
      <c r="R20" s="84"/>
      <c r="S20" s="84"/>
      <c r="T20" s="84">
        <v>4090</v>
      </c>
      <c r="U20">
        <v>1950</v>
      </c>
      <c r="V20" s="85"/>
      <c r="W20">
        <v>9</v>
      </c>
      <c r="X20" s="84"/>
      <c r="Y20">
        <v>1</v>
      </c>
      <c r="Z20" s="85">
        <v>1</v>
      </c>
      <c r="AA20" t="s">
        <v>85</v>
      </c>
      <c r="AB20" s="85"/>
      <c r="AD20" s="85"/>
    </row>
    <row r="21" spans="1:30" hidden="1" x14ac:dyDescent="0.25">
      <c r="A21" s="94">
        <v>41188</v>
      </c>
      <c r="B21" s="82" t="s">
        <v>92</v>
      </c>
      <c r="C21" s="82" t="s">
        <v>83</v>
      </c>
      <c r="D21" s="82" t="s">
        <v>105</v>
      </c>
      <c r="E21" s="95"/>
      <c r="F21" s="95">
        <v>0.83333333333333337</v>
      </c>
      <c r="G21" s="95"/>
      <c r="H21" s="85">
        <v>60</v>
      </c>
      <c r="I21" s="123">
        <v>11871</v>
      </c>
      <c r="J21" s="123">
        <f>SUM(Tabel1[[#This Row],[Parkeren PGA]:[Rest]])</f>
        <v>4362</v>
      </c>
      <c r="K21" s="84">
        <v>4362</v>
      </c>
      <c r="N21" s="85"/>
      <c r="O21" s="90">
        <v>1</v>
      </c>
      <c r="P21" s="84"/>
      <c r="Q21" s="84"/>
      <c r="R21" s="84"/>
      <c r="S21" s="84"/>
      <c r="T21" s="84"/>
      <c r="V21" s="85"/>
      <c r="X21" s="84">
        <v>7</v>
      </c>
      <c r="Z21" s="85"/>
      <c r="AB21" s="85"/>
      <c r="AD21" s="85"/>
    </row>
    <row r="22" spans="1:30" hidden="1" x14ac:dyDescent="0.25">
      <c r="A22" s="94">
        <v>41189</v>
      </c>
      <c r="B22" s="82" t="s">
        <v>90</v>
      </c>
      <c r="C22" s="82" t="s">
        <v>7</v>
      </c>
      <c r="D22" s="82" t="s">
        <v>106</v>
      </c>
      <c r="E22" s="95">
        <v>0.4375</v>
      </c>
      <c r="F22" s="95">
        <v>0.52083333333333337</v>
      </c>
      <c r="G22" s="95">
        <v>0.59375</v>
      </c>
      <c r="H22" s="85">
        <v>60</v>
      </c>
      <c r="I22" s="123">
        <v>40723</v>
      </c>
      <c r="J22" s="123">
        <f>SUM(Tabel1[[#This Row],[Parkeren PGA]:[Rest]])</f>
        <v>6200</v>
      </c>
      <c r="K22" s="84">
        <v>6200</v>
      </c>
      <c r="N22" s="85"/>
      <c r="O22" s="90">
        <v>2</v>
      </c>
      <c r="P22" s="84"/>
      <c r="Q22" s="84"/>
      <c r="R22" s="84"/>
      <c r="S22" s="84"/>
      <c r="T22" s="84">
        <v>2755</v>
      </c>
      <c r="U22">
        <v>2187</v>
      </c>
      <c r="V22" s="85"/>
      <c r="W22">
        <v>5</v>
      </c>
      <c r="X22" s="84"/>
      <c r="Z22" s="85">
        <v>1</v>
      </c>
      <c r="AA22" t="s">
        <v>85</v>
      </c>
      <c r="AB22" s="85"/>
      <c r="AD22" s="85"/>
    </row>
    <row r="23" spans="1:30" hidden="1" x14ac:dyDescent="0.25">
      <c r="A23" s="94">
        <v>41196</v>
      </c>
      <c r="B23" s="82" t="s">
        <v>90</v>
      </c>
      <c r="C23" s="82" t="s">
        <v>83</v>
      </c>
      <c r="D23" s="82" t="s">
        <v>107</v>
      </c>
      <c r="E23" s="95"/>
      <c r="F23" s="95">
        <v>0.83333333333333337</v>
      </c>
      <c r="G23" s="95"/>
      <c r="H23" s="85"/>
      <c r="I23" s="123"/>
      <c r="J23" s="123">
        <f>SUM(Tabel1[[#This Row],[Parkeren PGA]:[Rest]])</f>
        <v>0</v>
      </c>
      <c r="K23" s="84"/>
      <c r="N23" s="85"/>
      <c r="O23" s="90"/>
      <c r="P23" s="84"/>
      <c r="Q23" s="84"/>
      <c r="R23" s="84"/>
      <c r="S23" s="84"/>
      <c r="T23" s="84"/>
      <c r="V23" s="85"/>
      <c r="X23" s="84"/>
      <c r="Z23" s="85"/>
      <c r="AB23" s="85"/>
      <c r="AD23" s="85"/>
    </row>
    <row r="24" spans="1:30" hidden="1" x14ac:dyDescent="0.25">
      <c r="A24" s="94">
        <v>41202</v>
      </c>
      <c r="B24" s="82" t="s">
        <v>92</v>
      </c>
      <c r="C24" s="82" t="s">
        <v>108</v>
      </c>
      <c r="D24" s="82" t="s">
        <v>109</v>
      </c>
      <c r="E24" s="95"/>
      <c r="F24" s="95"/>
      <c r="G24" s="95"/>
      <c r="H24" s="85"/>
      <c r="I24" s="123"/>
      <c r="J24" s="123">
        <f>SUM(Tabel1[[#This Row],[Parkeren PGA]:[Rest]])</f>
        <v>1000</v>
      </c>
      <c r="K24" s="84">
        <v>1000</v>
      </c>
      <c r="N24" s="85"/>
      <c r="O24" s="90"/>
      <c r="P24" s="84"/>
      <c r="Q24" s="84"/>
      <c r="R24" s="84"/>
      <c r="S24" s="84">
        <v>1</v>
      </c>
      <c r="T24" s="84"/>
      <c r="V24" s="85"/>
      <c r="X24" s="84">
        <v>55</v>
      </c>
      <c r="Z24" s="85">
        <v>1</v>
      </c>
      <c r="AB24" s="85"/>
      <c r="AD24" s="85"/>
    </row>
    <row r="25" spans="1:30" hidden="1" x14ac:dyDescent="0.25">
      <c r="A25" s="94">
        <v>41206</v>
      </c>
      <c r="B25" s="82" t="s">
        <v>88</v>
      </c>
      <c r="C25" s="82" t="s">
        <v>7</v>
      </c>
      <c r="D25" s="82" t="s">
        <v>110</v>
      </c>
      <c r="E25" s="95">
        <v>0.78125</v>
      </c>
      <c r="F25" s="95">
        <v>0.86458333333333337</v>
      </c>
      <c r="G25" s="95">
        <v>0.9375</v>
      </c>
      <c r="H25" s="85"/>
      <c r="I25" s="123">
        <v>43541</v>
      </c>
      <c r="J25" s="123">
        <f>SUM(Tabel1[[#This Row],[Parkeren PGA]:[Rest]])</f>
        <v>9259</v>
      </c>
      <c r="K25" s="84">
        <v>6870</v>
      </c>
      <c r="M25">
        <v>2389</v>
      </c>
      <c r="N25" s="85"/>
      <c r="O25" s="90"/>
      <c r="P25" s="84"/>
      <c r="Q25" s="84"/>
      <c r="R25" s="84"/>
      <c r="S25" s="84"/>
      <c r="T25" s="84">
        <v>4989</v>
      </c>
      <c r="U25">
        <v>2675</v>
      </c>
      <c r="V25" s="85"/>
      <c r="X25" s="84"/>
      <c r="Z25" s="85">
        <v>38</v>
      </c>
      <c r="AB25" s="85"/>
      <c r="AD25" s="85"/>
    </row>
    <row r="26" spans="1:30" hidden="1" x14ac:dyDescent="0.25">
      <c r="A26" s="94">
        <v>41208</v>
      </c>
      <c r="B26" s="82" t="s">
        <v>91</v>
      </c>
      <c r="C26" s="82" t="s">
        <v>83</v>
      </c>
      <c r="D26" s="82" t="s">
        <v>111</v>
      </c>
      <c r="E26" s="95"/>
      <c r="F26" s="95">
        <v>0.82291666666666663</v>
      </c>
      <c r="G26" s="95"/>
      <c r="H26" s="85"/>
      <c r="I26" s="123">
        <v>14000</v>
      </c>
      <c r="J26" s="123">
        <f>SUM(Tabel1[[#This Row],[Parkeren PGA]:[Rest]])</f>
        <v>3700</v>
      </c>
      <c r="K26" s="84">
        <v>3700</v>
      </c>
      <c r="N26" s="85"/>
      <c r="O26" s="90"/>
      <c r="P26" s="84"/>
      <c r="Q26" s="84"/>
      <c r="R26" s="84"/>
      <c r="S26" s="84"/>
      <c r="T26" s="84"/>
      <c r="V26" s="85"/>
      <c r="X26" s="84"/>
      <c r="Z26" s="85"/>
      <c r="AB26" s="85"/>
      <c r="AD26" s="85"/>
    </row>
    <row r="27" spans="1:30" hidden="1" x14ac:dyDescent="0.25">
      <c r="A27" s="94">
        <v>41216</v>
      </c>
      <c r="B27" s="82" t="s">
        <v>92</v>
      </c>
      <c r="C27" s="82" t="s">
        <v>112</v>
      </c>
      <c r="D27" s="82" t="s">
        <v>113</v>
      </c>
      <c r="E27" s="95"/>
      <c r="F27" s="95"/>
      <c r="G27" s="95"/>
      <c r="H27" s="85"/>
      <c r="I27" s="123">
        <v>58906</v>
      </c>
      <c r="J27" s="123">
        <f>SUM(Tabel1[[#This Row],[Parkeren PGA]:[Rest]])</f>
        <v>14500</v>
      </c>
      <c r="K27" s="84">
        <v>9093</v>
      </c>
      <c r="M27">
        <v>2310</v>
      </c>
      <c r="N27" s="85">
        <v>3097</v>
      </c>
      <c r="O27" s="90">
        <v>26</v>
      </c>
      <c r="P27" s="84"/>
      <c r="Q27" s="84"/>
      <c r="R27" s="84"/>
      <c r="S27" s="84"/>
      <c r="T27" s="84">
        <v>4245</v>
      </c>
      <c r="U27">
        <v>1735</v>
      </c>
      <c r="V27" s="85"/>
      <c r="W27">
        <v>8</v>
      </c>
      <c r="X27" s="84"/>
      <c r="Z27" s="85">
        <v>2</v>
      </c>
      <c r="AB27" s="85"/>
      <c r="AD27" s="85"/>
    </row>
    <row r="28" spans="1:30" hidden="1" x14ac:dyDescent="0.25">
      <c r="A28" s="94">
        <v>41227</v>
      </c>
      <c r="B28" s="82" t="s">
        <v>88</v>
      </c>
      <c r="C28" s="82" t="s">
        <v>7</v>
      </c>
      <c r="D28" s="82" t="s">
        <v>114</v>
      </c>
      <c r="E28" s="95">
        <v>0.77083333333333337</v>
      </c>
      <c r="F28" s="95">
        <v>0.85416666666666663</v>
      </c>
      <c r="G28" s="95">
        <v>0.92708333333333337</v>
      </c>
      <c r="H28" s="85"/>
      <c r="I28" s="123">
        <v>47677</v>
      </c>
      <c r="J28" s="123">
        <f>SUM(Tabel1[[#This Row],[Parkeren PGA]:[Rest]])</f>
        <v>9418</v>
      </c>
      <c r="K28" s="84">
        <v>8098</v>
      </c>
      <c r="M28">
        <v>1320</v>
      </c>
      <c r="N28" s="85"/>
      <c r="O28" s="90">
        <v>64</v>
      </c>
      <c r="P28" s="84"/>
      <c r="Q28" s="84"/>
      <c r="R28" s="84"/>
      <c r="S28" s="84"/>
      <c r="T28" s="84"/>
      <c r="V28" s="85"/>
      <c r="X28" s="84"/>
      <c r="Y28">
        <v>24</v>
      </c>
      <c r="Z28" s="85">
        <v>2</v>
      </c>
      <c r="AB28" s="85"/>
      <c r="AD28" s="85"/>
    </row>
    <row r="29" spans="1:30" hidden="1" x14ac:dyDescent="0.25">
      <c r="A29" s="94">
        <v>41230</v>
      </c>
      <c r="B29" s="82" t="s">
        <v>92</v>
      </c>
      <c r="C29" s="82" t="s">
        <v>112</v>
      </c>
      <c r="D29" s="82" t="s">
        <v>115</v>
      </c>
      <c r="E29" s="95"/>
      <c r="F29" s="95"/>
      <c r="G29" s="95"/>
      <c r="H29" s="85"/>
      <c r="I29" s="123">
        <v>50375</v>
      </c>
      <c r="J29" s="123">
        <f>SUM(Tabel1[[#This Row],[Parkeren PGA]:[Rest]])</f>
        <v>7240</v>
      </c>
      <c r="K29" s="84">
        <v>7240</v>
      </c>
      <c r="N29" s="85"/>
      <c r="O29" s="90"/>
      <c r="P29" s="84"/>
      <c r="Q29" s="84"/>
      <c r="R29" s="84"/>
      <c r="S29" s="84"/>
      <c r="T29" s="84">
        <v>2557</v>
      </c>
      <c r="U29">
        <v>2387</v>
      </c>
      <c r="V29" s="85"/>
      <c r="W29">
        <v>3</v>
      </c>
      <c r="X29" s="84"/>
      <c r="Y29">
        <v>15</v>
      </c>
      <c r="Z29" s="85"/>
      <c r="AB29" s="85"/>
      <c r="AD29" s="85"/>
    </row>
    <row r="30" spans="1:30" hidden="1" x14ac:dyDescent="0.25">
      <c r="A30" s="94">
        <v>41234</v>
      </c>
      <c r="B30" s="82" t="s">
        <v>88</v>
      </c>
      <c r="C30" s="82" t="s">
        <v>7</v>
      </c>
      <c r="D30" s="82" t="s">
        <v>116</v>
      </c>
      <c r="E30" s="95">
        <v>0.78125</v>
      </c>
      <c r="F30" s="95">
        <v>0.86458333333333337</v>
      </c>
      <c r="G30" s="95">
        <v>0.9375</v>
      </c>
      <c r="H30" s="85">
        <v>75</v>
      </c>
      <c r="I30" s="123">
        <v>47328</v>
      </c>
      <c r="J30" s="123">
        <f>SUM(Tabel1[[#This Row],[Parkeren PGA]:[Rest]])</f>
        <v>9897</v>
      </c>
      <c r="K30" s="84">
        <v>7246</v>
      </c>
      <c r="M30">
        <v>2000</v>
      </c>
      <c r="N30" s="85">
        <v>651</v>
      </c>
      <c r="O30" s="90"/>
      <c r="P30" s="84"/>
      <c r="Q30" s="84"/>
      <c r="R30" s="84"/>
      <c r="S30" s="84"/>
      <c r="T30" s="84">
        <v>3640</v>
      </c>
      <c r="U30">
        <v>1736</v>
      </c>
      <c r="V30" s="85"/>
      <c r="W30">
        <v>9</v>
      </c>
      <c r="X30" s="84"/>
      <c r="Y30">
        <v>20</v>
      </c>
      <c r="Z30" s="85">
        <v>20</v>
      </c>
      <c r="AB30" s="85"/>
      <c r="AD30" s="85"/>
    </row>
    <row r="31" spans="1:30" hidden="1" x14ac:dyDescent="0.25">
      <c r="A31" s="94">
        <v>41243</v>
      </c>
      <c r="B31" s="82" t="s">
        <v>91</v>
      </c>
      <c r="C31" s="82" t="s">
        <v>108</v>
      </c>
      <c r="D31" s="82" t="s">
        <v>117</v>
      </c>
      <c r="E31" s="95"/>
      <c r="F31" s="95"/>
      <c r="G31" s="95"/>
      <c r="H31" s="85">
        <v>35</v>
      </c>
      <c r="I31" s="123">
        <v>11000</v>
      </c>
      <c r="J31" s="123">
        <f>SUM(Tabel1[[#This Row],[Parkeren PGA]:[Rest]])</f>
        <v>3100</v>
      </c>
      <c r="K31" s="84">
        <v>3100</v>
      </c>
      <c r="N31" s="85"/>
      <c r="O31" s="90"/>
      <c r="P31" s="84"/>
      <c r="Q31" s="84"/>
      <c r="R31" s="84"/>
      <c r="S31" s="84">
        <v>1</v>
      </c>
      <c r="T31" s="84"/>
      <c r="V31" s="85"/>
      <c r="W31">
        <v>1</v>
      </c>
      <c r="X31" s="84"/>
      <c r="Z31" s="85"/>
      <c r="AB31" s="85"/>
      <c r="AD31" s="85"/>
    </row>
    <row r="32" spans="1:30" hidden="1" x14ac:dyDescent="0.25">
      <c r="A32" s="94">
        <v>41244</v>
      </c>
      <c r="B32" s="82" t="s">
        <v>92</v>
      </c>
      <c r="C32" s="82" t="s">
        <v>86</v>
      </c>
      <c r="D32" s="82" t="s">
        <v>118</v>
      </c>
      <c r="E32" s="95">
        <v>0.78125</v>
      </c>
      <c r="F32" s="95">
        <v>0.86458333333333337</v>
      </c>
      <c r="G32" s="95">
        <v>0.9375</v>
      </c>
      <c r="H32" s="85"/>
      <c r="I32" s="123">
        <v>47107</v>
      </c>
      <c r="J32" s="123">
        <f>SUM(Tabel1[[#This Row],[Parkeren PGA]:[Rest]])</f>
        <v>8095</v>
      </c>
      <c r="K32" s="84">
        <v>7295</v>
      </c>
      <c r="M32">
        <v>800</v>
      </c>
      <c r="N32" s="85"/>
      <c r="O32" s="90">
        <v>10</v>
      </c>
      <c r="P32" s="84"/>
      <c r="Q32" s="84"/>
      <c r="R32" s="84"/>
      <c r="S32" s="84"/>
      <c r="T32" s="84">
        <v>3462</v>
      </c>
      <c r="U32">
        <v>3448</v>
      </c>
      <c r="V32" s="85">
        <v>1000</v>
      </c>
      <c r="W32">
        <v>7</v>
      </c>
      <c r="X32" s="84"/>
      <c r="Y32">
        <v>17</v>
      </c>
      <c r="Z32" s="85">
        <v>5</v>
      </c>
      <c r="AB32" s="85"/>
      <c r="AD32" s="85"/>
    </row>
    <row r="33" spans="1:30" hidden="1" x14ac:dyDescent="0.25">
      <c r="A33" s="94">
        <v>41249</v>
      </c>
      <c r="B33" s="82" t="s">
        <v>119</v>
      </c>
      <c r="C33" s="82" t="s">
        <v>83</v>
      </c>
      <c r="D33" s="82" t="s">
        <v>120</v>
      </c>
      <c r="E33" s="95"/>
      <c r="F33" s="95">
        <v>0.85416666666666663</v>
      </c>
      <c r="G33" s="95"/>
      <c r="H33" s="85"/>
      <c r="I33" s="123">
        <v>14000</v>
      </c>
      <c r="J33" s="123">
        <f>SUM(Tabel1[[#This Row],[Parkeren PGA]:[Rest]])</f>
        <v>0</v>
      </c>
      <c r="K33" s="84"/>
      <c r="N33" s="85"/>
      <c r="O33" s="90"/>
      <c r="P33" s="84"/>
      <c r="Q33" s="84"/>
      <c r="R33" s="84"/>
      <c r="S33" s="84"/>
      <c r="T33" s="84"/>
      <c r="V33" s="85"/>
      <c r="X33" s="84"/>
      <c r="Z33" s="85"/>
      <c r="AB33" s="85"/>
      <c r="AD33" s="85"/>
    </row>
    <row r="34" spans="1:30" hidden="1" x14ac:dyDescent="0.25">
      <c r="A34" s="94">
        <v>41250</v>
      </c>
      <c r="B34" s="82" t="s">
        <v>91</v>
      </c>
      <c r="C34" s="82" t="s">
        <v>83</v>
      </c>
      <c r="D34" s="82" t="s">
        <v>121</v>
      </c>
      <c r="E34" s="95"/>
      <c r="F34" s="95">
        <v>0.91666666666666663</v>
      </c>
      <c r="G34" s="95"/>
      <c r="H34" s="85"/>
      <c r="I34" s="123"/>
      <c r="J34" s="123">
        <f>SUM(Tabel1[[#This Row],[Parkeren PGA]:[Rest]])</f>
        <v>2130</v>
      </c>
      <c r="K34" s="84"/>
      <c r="M34">
        <v>300</v>
      </c>
      <c r="N34" s="85">
        <v>1830</v>
      </c>
      <c r="O34" s="90"/>
      <c r="P34" s="84"/>
      <c r="Q34" s="84"/>
      <c r="R34" s="84"/>
      <c r="S34" s="84"/>
      <c r="T34" s="84"/>
      <c r="V34" s="85"/>
      <c r="X34" s="84"/>
      <c r="Y34">
        <v>20</v>
      </c>
      <c r="Z34" s="85">
        <v>2</v>
      </c>
      <c r="AB34" s="85"/>
      <c r="AD34" s="85" t="s">
        <v>122</v>
      </c>
    </row>
    <row r="35" spans="1:30" hidden="1" x14ac:dyDescent="0.25">
      <c r="A35" s="94">
        <v>41251</v>
      </c>
      <c r="B35" s="82" t="s">
        <v>92</v>
      </c>
      <c r="C35" s="82" t="s">
        <v>7</v>
      </c>
      <c r="D35" s="82" t="s">
        <v>123</v>
      </c>
      <c r="E35" s="95">
        <v>0.78125</v>
      </c>
      <c r="F35" s="95">
        <v>0.86458333333333337</v>
      </c>
      <c r="G35" s="95">
        <v>0.9375</v>
      </c>
      <c r="H35" s="85"/>
      <c r="I35" s="123">
        <v>36556</v>
      </c>
      <c r="J35" s="123">
        <f>SUM(Tabel1[[#This Row],[Parkeren PGA]:[Rest]])</f>
        <v>6908</v>
      </c>
      <c r="K35" s="84">
        <v>5808</v>
      </c>
      <c r="M35">
        <v>1100</v>
      </c>
      <c r="N35" s="85"/>
      <c r="O35" s="90">
        <v>4</v>
      </c>
      <c r="P35" s="84"/>
      <c r="Q35" s="84"/>
      <c r="R35" s="84"/>
      <c r="S35" s="84"/>
      <c r="T35" s="84">
        <v>6073</v>
      </c>
      <c r="U35">
        <v>1853</v>
      </c>
      <c r="V35" s="85"/>
      <c r="W35">
        <v>11</v>
      </c>
      <c r="X35" s="84">
        <v>36</v>
      </c>
      <c r="Z35" s="85">
        <v>3</v>
      </c>
      <c r="AB35" s="85"/>
      <c r="AD35" s="85"/>
    </row>
    <row r="36" spans="1:30" hidden="1" x14ac:dyDescent="0.25">
      <c r="A36" s="94">
        <v>41255</v>
      </c>
      <c r="B36" s="82" t="s">
        <v>88</v>
      </c>
      <c r="C36" s="82" t="s">
        <v>83</v>
      </c>
      <c r="E36" s="95"/>
      <c r="F36" s="95">
        <v>0.91666666666666663</v>
      </c>
      <c r="G36" s="95"/>
      <c r="H36" s="85"/>
      <c r="I36" s="123">
        <v>11423</v>
      </c>
      <c r="J36" s="123">
        <f>SUM(Tabel1[[#This Row],[Parkeren PGA]:[Rest]])</f>
        <v>0</v>
      </c>
      <c r="K36" s="84"/>
      <c r="N36" s="85"/>
      <c r="O36" s="90"/>
      <c r="P36" s="84"/>
      <c r="Q36" s="84"/>
      <c r="R36" s="84"/>
      <c r="S36" s="84"/>
      <c r="T36" s="84"/>
      <c r="V36" s="85"/>
      <c r="X36" s="84"/>
      <c r="Z36" s="85"/>
      <c r="AB36" s="85"/>
      <c r="AD36" s="85" t="s">
        <v>124</v>
      </c>
    </row>
    <row r="37" spans="1:30" hidden="1" x14ac:dyDescent="0.25">
      <c r="A37" s="94">
        <v>41256</v>
      </c>
      <c r="B37" s="82" t="s">
        <v>119</v>
      </c>
      <c r="C37" s="82" t="s">
        <v>83</v>
      </c>
      <c r="E37" s="95"/>
      <c r="F37" s="95">
        <v>0.91666666666666663</v>
      </c>
      <c r="G37" s="95"/>
      <c r="H37" s="85"/>
      <c r="I37" s="123">
        <v>11788</v>
      </c>
      <c r="J37" s="123">
        <f>SUM(Tabel1[[#This Row],[Parkeren PGA]:[Rest]])</f>
        <v>0</v>
      </c>
      <c r="K37" s="84"/>
      <c r="N37" s="85"/>
      <c r="O37" s="90"/>
      <c r="P37" s="84"/>
      <c r="Q37" s="84"/>
      <c r="R37" s="84"/>
      <c r="S37" s="84"/>
      <c r="T37" s="84"/>
      <c r="V37" s="85"/>
      <c r="X37" s="84"/>
      <c r="Z37" s="85"/>
      <c r="AB37" s="85"/>
      <c r="AD37" s="85" t="s">
        <v>124</v>
      </c>
    </row>
    <row r="38" spans="1:30" hidden="1" x14ac:dyDescent="0.25">
      <c r="A38" s="94">
        <v>41257</v>
      </c>
      <c r="B38" s="82" t="s">
        <v>91</v>
      </c>
      <c r="C38" s="82" t="s">
        <v>83</v>
      </c>
      <c r="D38" s="82" t="s">
        <v>125</v>
      </c>
      <c r="E38" s="95"/>
      <c r="F38" s="95">
        <v>0.8125</v>
      </c>
      <c r="G38" s="95">
        <v>0.98958333333333337</v>
      </c>
      <c r="H38" s="85"/>
      <c r="I38" s="123">
        <v>10300</v>
      </c>
      <c r="J38" s="123">
        <f>SUM(Tabel1[[#This Row],[Parkeren PGA]:[Rest]])</f>
        <v>0</v>
      </c>
      <c r="K38" s="84"/>
      <c r="N38" s="85"/>
      <c r="O38" s="90"/>
      <c r="P38" s="84"/>
      <c r="Q38" s="84"/>
      <c r="R38" s="84"/>
      <c r="S38" s="84"/>
      <c r="T38" s="84"/>
      <c r="V38" s="85"/>
      <c r="X38" s="84"/>
      <c r="Z38" s="85"/>
      <c r="AB38" s="85"/>
      <c r="AD38" s="85"/>
    </row>
    <row r="39" spans="1:30" hidden="1" x14ac:dyDescent="0.25">
      <c r="A39" s="94">
        <v>41258</v>
      </c>
      <c r="B39" s="82" t="s">
        <v>92</v>
      </c>
      <c r="C39" s="82" t="s">
        <v>83</v>
      </c>
      <c r="D39" s="82" t="s">
        <v>125</v>
      </c>
      <c r="E39" s="95"/>
      <c r="F39" s="95">
        <v>0.8125</v>
      </c>
      <c r="G39" s="95">
        <v>0.98958333333333337</v>
      </c>
      <c r="H39" s="85"/>
      <c r="I39" s="123">
        <v>10300</v>
      </c>
      <c r="J39" s="123">
        <f>SUM(Tabel1[[#This Row],[Parkeren PGA]:[Rest]])</f>
        <v>0</v>
      </c>
      <c r="K39" s="84"/>
      <c r="N39" s="85"/>
      <c r="O39" s="90"/>
      <c r="P39" s="84"/>
      <c r="Q39" s="84"/>
      <c r="R39" s="84"/>
      <c r="S39" s="84"/>
      <c r="T39" s="84"/>
      <c r="V39" s="85"/>
      <c r="X39" s="84"/>
      <c r="Z39" s="85"/>
      <c r="AB39" s="85"/>
      <c r="AD39" s="85"/>
    </row>
    <row r="40" spans="1:30" hidden="1" x14ac:dyDescent="0.25">
      <c r="A40" s="94">
        <v>41259</v>
      </c>
      <c r="B40" s="82" t="s">
        <v>90</v>
      </c>
      <c r="C40" s="82" t="s">
        <v>83</v>
      </c>
      <c r="D40" s="82" t="s">
        <v>125</v>
      </c>
      <c r="E40" s="95"/>
      <c r="F40" s="95">
        <v>0.8125</v>
      </c>
      <c r="G40" s="95">
        <v>0.98958333333333337</v>
      </c>
      <c r="H40" s="85"/>
      <c r="I40" s="123">
        <v>10300</v>
      </c>
      <c r="J40" s="123">
        <f>SUM(Tabel1[[#This Row],[Parkeren PGA]:[Rest]])</f>
        <v>0</v>
      </c>
      <c r="K40" s="84"/>
      <c r="N40" s="85"/>
      <c r="O40" s="90"/>
      <c r="P40" s="84"/>
      <c r="Q40" s="84"/>
      <c r="R40" s="84"/>
      <c r="S40" s="84"/>
      <c r="T40" s="84"/>
      <c r="V40" s="85"/>
      <c r="X40" s="84"/>
      <c r="Z40" s="85"/>
      <c r="AB40" s="85"/>
      <c r="AD40" s="85"/>
    </row>
    <row r="41" spans="1:30" hidden="1" x14ac:dyDescent="0.25">
      <c r="A41" s="94">
        <v>41259</v>
      </c>
      <c r="B41" s="82" t="s">
        <v>90</v>
      </c>
      <c r="C41" s="82" t="s">
        <v>7</v>
      </c>
      <c r="D41" s="82" t="s">
        <v>126</v>
      </c>
      <c r="E41" s="95"/>
      <c r="F41" s="95">
        <v>0.6875</v>
      </c>
      <c r="G41" s="95"/>
      <c r="H41" s="85"/>
      <c r="I41" s="123"/>
      <c r="J41" s="123">
        <f>SUM(Tabel1[[#This Row],[Parkeren PGA]:[Rest]])</f>
        <v>0</v>
      </c>
      <c r="K41" s="84"/>
      <c r="N41" s="85"/>
      <c r="O41" s="90">
        <v>14</v>
      </c>
      <c r="P41" s="84"/>
      <c r="Q41" s="84"/>
      <c r="R41" s="84"/>
      <c r="S41" s="84"/>
      <c r="T41" s="84"/>
      <c r="V41" s="85"/>
      <c r="X41" s="84"/>
      <c r="Z41" s="85"/>
      <c r="AB41" s="85"/>
      <c r="AD41" s="85" t="s">
        <v>127</v>
      </c>
    </row>
    <row r="42" spans="1:30" hidden="1" x14ac:dyDescent="0.25">
      <c r="A42" s="94">
        <v>41294</v>
      </c>
      <c r="B42" s="82" t="s">
        <v>90</v>
      </c>
      <c r="C42" s="82" t="s">
        <v>7</v>
      </c>
      <c r="D42" s="82" t="s">
        <v>128</v>
      </c>
      <c r="E42" s="95">
        <v>0.52083333333333337</v>
      </c>
      <c r="F42" s="95">
        <v>0.60416666666666663</v>
      </c>
      <c r="G42" s="95">
        <v>0.67708333333333337</v>
      </c>
      <c r="H42" s="85"/>
      <c r="I42" s="123">
        <v>48738</v>
      </c>
      <c r="J42" s="123">
        <f>SUM(Tabel1[[#This Row],[Parkeren PGA]:[Rest]])</f>
        <v>7062</v>
      </c>
      <c r="K42" s="84">
        <v>6773</v>
      </c>
      <c r="N42" s="85">
        <v>289</v>
      </c>
      <c r="O42" s="90"/>
      <c r="P42" s="84"/>
      <c r="Q42" s="84"/>
      <c r="R42" s="84"/>
      <c r="S42" s="84"/>
      <c r="T42" s="84">
        <v>3175</v>
      </c>
      <c r="U42">
        <v>2485</v>
      </c>
      <c r="V42" s="85"/>
      <c r="W42">
        <v>8</v>
      </c>
      <c r="X42" s="84">
        <v>3</v>
      </c>
      <c r="Y42">
        <v>14</v>
      </c>
      <c r="Z42" s="85"/>
      <c r="AB42" s="85"/>
      <c r="AC42" t="s">
        <v>129</v>
      </c>
      <c r="AD42" s="85" t="s">
        <v>130</v>
      </c>
    </row>
    <row r="43" spans="1:30" hidden="1" x14ac:dyDescent="0.25">
      <c r="A43" s="94">
        <v>41299</v>
      </c>
      <c r="B43" s="82" t="s">
        <v>91</v>
      </c>
      <c r="C43" s="82" t="s">
        <v>83</v>
      </c>
      <c r="D43" s="82" t="s">
        <v>131</v>
      </c>
      <c r="E43" s="95"/>
      <c r="F43" s="95">
        <v>0.83333333333333337</v>
      </c>
      <c r="G43" s="95"/>
      <c r="H43" s="85"/>
      <c r="I43" s="123">
        <v>16400</v>
      </c>
      <c r="J43" s="123">
        <f>SUM(Tabel1[[#This Row],[Parkeren PGA]:[Rest]])</f>
        <v>0</v>
      </c>
      <c r="K43" s="84"/>
      <c r="N43" s="85"/>
      <c r="O43" s="90"/>
      <c r="P43" s="84"/>
      <c r="Q43" s="84"/>
      <c r="R43" s="84"/>
      <c r="S43" s="84">
        <v>10</v>
      </c>
      <c r="T43" s="84"/>
      <c r="V43" s="85"/>
      <c r="X43" s="84"/>
      <c r="Z43" s="85"/>
      <c r="AB43" s="85"/>
      <c r="AD43" s="85"/>
    </row>
    <row r="44" spans="1:30" hidden="1" x14ac:dyDescent="0.25">
      <c r="A44" s="94">
        <v>41311</v>
      </c>
      <c r="B44" s="82" t="s">
        <v>88</v>
      </c>
      <c r="C44" s="82" t="s">
        <v>7</v>
      </c>
      <c r="D44" s="82" t="s">
        <v>132</v>
      </c>
      <c r="E44" s="95">
        <v>0.77083333333333337</v>
      </c>
      <c r="F44" s="95">
        <v>0.85416666666666663</v>
      </c>
      <c r="G44" s="95">
        <v>0.92708333333333337</v>
      </c>
      <c r="H44" s="85">
        <v>45</v>
      </c>
      <c r="I44" s="123">
        <v>40708</v>
      </c>
      <c r="J44" s="123">
        <f>SUM(Tabel1[[#This Row],[Parkeren PGA]:[Rest]])</f>
        <v>8420</v>
      </c>
      <c r="K44" s="84">
        <v>7300</v>
      </c>
      <c r="M44">
        <v>1120</v>
      </c>
      <c r="N44" s="85"/>
      <c r="O44" s="90">
        <v>46</v>
      </c>
      <c r="P44" s="84"/>
      <c r="Q44" s="84"/>
      <c r="R44" s="84"/>
      <c r="S44" s="84"/>
      <c r="T44" s="84">
        <v>3500</v>
      </c>
      <c r="V44" s="85"/>
      <c r="W44">
        <v>6</v>
      </c>
      <c r="X44" s="84"/>
      <c r="Z44" s="85">
        <v>4</v>
      </c>
      <c r="AB44" s="85"/>
      <c r="AD44" s="85"/>
    </row>
    <row r="45" spans="1:30" hidden="1" x14ac:dyDescent="0.25">
      <c r="A45" s="94">
        <v>41315</v>
      </c>
      <c r="B45" s="82" t="s">
        <v>90</v>
      </c>
      <c r="C45" s="82" t="s">
        <v>7</v>
      </c>
      <c r="D45" s="82" t="s">
        <v>133</v>
      </c>
      <c r="E45" s="95">
        <v>0.52083333333333337</v>
      </c>
      <c r="F45" s="95">
        <v>0.60416666666666663</v>
      </c>
      <c r="G45" s="95">
        <v>0.67708333333333337</v>
      </c>
      <c r="H45" s="85">
        <v>45</v>
      </c>
      <c r="I45" s="123">
        <v>39899</v>
      </c>
      <c r="J45" s="123">
        <f>SUM(Tabel1[[#This Row],[Parkeren PGA]:[Rest]])</f>
        <v>7012</v>
      </c>
      <c r="K45" s="84">
        <v>5900</v>
      </c>
      <c r="M45">
        <v>812</v>
      </c>
      <c r="N45" s="85">
        <v>300</v>
      </c>
      <c r="O45" s="90"/>
      <c r="P45" s="84"/>
      <c r="Q45" s="84"/>
      <c r="R45" s="84"/>
      <c r="S45" s="84"/>
      <c r="T45" s="84">
        <v>3086</v>
      </c>
      <c r="U45">
        <v>1758</v>
      </c>
      <c r="V45" s="85"/>
      <c r="X45" s="84">
        <v>10</v>
      </c>
      <c r="Z45" s="85">
        <v>3</v>
      </c>
      <c r="AB45" s="85"/>
      <c r="AD45" s="85"/>
    </row>
    <row r="46" spans="1:30" hidden="1" x14ac:dyDescent="0.25">
      <c r="A46" s="94">
        <v>41319</v>
      </c>
      <c r="B46" s="82" t="s">
        <v>119</v>
      </c>
      <c r="C46" s="82" t="s">
        <v>7</v>
      </c>
      <c r="D46" s="82" t="s">
        <v>134</v>
      </c>
      <c r="E46" s="95">
        <v>0.70833333333333337</v>
      </c>
      <c r="F46" s="95">
        <v>0.79166666666666663</v>
      </c>
      <c r="G46" s="95">
        <v>0.86458333333333337</v>
      </c>
      <c r="H46" s="85"/>
      <c r="I46" s="123">
        <v>48081</v>
      </c>
      <c r="J46" s="123">
        <f>SUM(Tabel1[[#This Row],[Parkeren PGA]:[Rest]])</f>
        <v>8505</v>
      </c>
      <c r="K46" s="84">
        <v>6900</v>
      </c>
      <c r="M46">
        <v>1605</v>
      </c>
      <c r="N46" s="85"/>
      <c r="O46" s="90">
        <v>16</v>
      </c>
      <c r="P46" s="84"/>
      <c r="Q46" s="84"/>
      <c r="R46" s="84"/>
      <c r="S46" s="84"/>
      <c r="T46" s="84"/>
      <c r="V46" s="85"/>
      <c r="X46" s="84"/>
      <c r="Y46">
        <v>30</v>
      </c>
      <c r="Z46" s="85">
        <v>3</v>
      </c>
      <c r="AB46" s="85"/>
      <c r="AD46" s="85" t="s">
        <v>135</v>
      </c>
    </row>
    <row r="47" spans="1:30" hidden="1" x14ac:dyDescent="0.25">
      <c r="A47" s="94">
        <v>41328</v>
      </c>
      <c r="B47" s="82" t="s">
        <v>92</v>
      </c>
      <c r="C47" s="82" t="s">
        <v>137</v>
      </c>
      <c r="D47" s="82" t="s">
        <v>138</v>
      </c>
      <c r="E47" s="95"/>
      <c r="F47" s="95"/>
      <c r="G47" s="95"/>
      <c r="H47" s="85"/>
      <c r="I47" s="123"/>
      <c r="J47" s="123">
        <f>SUM(Tabel1[[#This Row],[Parkeren PGA]:[Rest]])</f>
        <v>0</v>
      </c>
      <c r="K47" s="84"/>
      <c r="N47" s="85"/>
      <c r="O47" s="90"/>
      <c r="P47" s="84"/>
      <c r="Q47" s="84"/>
      <c r="R47" s="84"/>
      <c r="S47" s="84"/>
      <c r="T47" s="84"/>
      <c r="V47" s="85"/>
      <c r="X47" s="84">
        <v>39</v>
      </c>
      <c r="Z47" s="85">
        <v>34</v>
      </c>
      <c r="AB47" s="85"/>
      <c r="AD47" s="85"/>
    </row>
    <row r="48" spans="1:30" hidden="1" x14ac:dyDescent="0.25">
      <c r="A48" s="94">
        <v>41329</v>
      </c>
      <c r="B48" s="82" t="s">
        <v>90</v>
      </c>
      <c r="C48" s="82" t="s">
        <v>7</v>
      </c>
      <c r="D48" s="82" t="s">
        <v>136</v>
      </c>
      <c r="E48" s="95">
        <v>0.52083333333333337</v>
      </c>
      <c r="F48" s="95">
        <v>0.60416666666666663</v>
      </c>
      <c r="G48" s="95">
        <v>0.67708333333333337</v>
      </c>
      <c r="H48" s="85">
        <v>60</v>
      </c>
      <c r="I48" s="123">
        <v>34079</v>
      </c>
      <c r="J48" s="123">
        <f>SUM(Tabel1[[#This Row],[Parkeren PGA]:[Rest]])</f>
        <v>5600</v>
      </c>
      <c r="K48" s="84">
        <v>5600</v>
      </c>
      <c r="N48" s="85"/>
      <c r="O48" s="90">
        <v>4</v>
      </c>
      <c r="P48" s="84"/>
      <c r="Q48" s="84"/>
      <c r="R48" s="84"/>
      <c r="S48" s="84"/>
      <c r="T48" s="84">
        <v>3175</v>
      </c>
      <c r="U48">
        <v>2485</v>
      </c>
      <c r="V48" s="85"/>
      <c r="X48" s="84"/>
      <c r="Y48">
        <v>2</v>
      </c>
      <c r="Z48" s="85"/>
      <c r="AB48" s="85"/>
      <c r="AD48" s="85"/>
    </row>
    <row r="49" spans="1:30" hidden="1" x14ac:dyDescent="0.25">
      <c r="A49" s="94">
        <v>41332</v>
      </c>
      <c r="B49" s="82" t="s">
        <v>88</v>
      </c>
      <c r="C49" s="82" t="s">
        <v>7</v>
      </c>
      <c r="D49" s="82" t="s">
        <v>139</v>
      </c>
      <c r="E49" s="95">
        <v>0.78125</v>
      </c>
      <c r="F49" s="95">
        <v>0.86458333333333337</v>
      </c>
      <c r="G49" s="95">
        <v>0.9375</v>
      </c>
      <c r="H49" s="85">
        <v>45</v>
      </c>
      <c r="I49" s="123">
        <v>34113</v>
      </c>
      <c r="J49" s="123">
        <f>SUM(Tabel1[[#This Row],[Parkeren PGA]:[Rest]])</f>
        <v>5720</v>
      </c>
      <c r="K49" s="84">
        <v>4900</v>
      </c>
      <c r="M49">
        <v>820</v>
      </c>
      <c r="N49" s="85"/>
      <c r="O49" s="90">
        <v>15</v>
      </c>
      <c r="P49" s="84"/>
      <c r="Q49" s="84"/>
      <c r="R49" s="84"/>
      <c r="S49" s="84"/>
      <c r="T49" s="84">
        <v>3695</v>
      </c>
      <c r="U49">
        <v>889</v>
      </c>
      <c r="V49" s="85"/>
      <c r="X49" s="84"/>
      <c r="Y49">
        <v>2</v>
      </c>
      <c r="Z49" s="85">
        <v>1</v>
      </c>
      <c r="AB49" s="85"/>
      <c r="AD49" s="85" t="s">
        <v>140</v>
      </c>
    </row>
    <row r="50" spans="1:30" hidden="1" x14ac:dyDescent="0.25">
      <c r="A50" s="94">
        <v>41335</v>
      </c>
      <c r="B50" s="82" t="s">
        <v>92</v>
      </c>
      <c r="C50" s="82" t="s">
        <v>83</v>
      </c>
      <c r="D50" s="82" t="s">
        <v>141</v>
      </c>
      <c r="E50" s="95"/>
      <c r="F50" s="95">
        <v>0.89583333333333337</v>
      </c>
      <c r="G50" s="95">
        <v>0.29166666666666669</v>
      </c>
      <c r="H50" s="85"/>
      <c r="I50" s="123">
        <v>9500</v>
      </c>
      <c r="J50" s="123">
        <f>SUM(Tabel1[[#This Row],[Parkeren PGA]:[Rest]])</f>
        <v>0</v>
      </c>
      <c r="K50" s="84"/>
      <c r="N50" s="85"/>
      <c r="O50" s="90"/>
      <c r="P50" s="84"/>
      <c r="Q50" s="84"/>
      <c r="R50" s="84"/>
      <c r="S50" s="84"/>
      <c r="T50" s="84"/>
      <c r="V50" s="85">
        <v>3000</v>
      </c>
      <c r="X50" s="84"/>
      <c r="Z50" s="85">
        <v>14</v>
      </c>
      <c r="AB50" s="85"/>
      <c r="AD50" s="85"/>
    </row>
    <row r="51" spans="1:30" hidden="1" x14ac:dyDescent="0.25">
      <c r="A51" s="94">
        <v>41341</v>
      </c>
      <c r="B51" s="82" t="s">
        <v>91</v>
      </c>
      <c r="C51" s="82" t="s">
        <v>83</v>
      </c>
      <c r="D51" s="96" t="s">
        <v>143</v>
      </c>
      <c r="E51" s="95"/>
      <c r="F51" s="95"/>
      <c r="G51" s="95"/>
      <c r="H51" s="85"/>
      <c r="I51" s="123">
        <v>9075</v>
      </c>
      <c r="J51" s="123">
        <f>SUM(Tabel1[[#This Row],[Parkeren PGA]:[Rest]])</f>
        <v>0</v>
      </c>
      <c r="K51" s="84"/>
      <c r="N51" s="85"/>
      <c r="O51" s="90"/>
      <c r="P51" s="84"/>
      <c r="Q51" s="84"/>
      <c r="R51" s="84"/>
      <c r="S51" s="84"/>
      <c r="T51" s="84"/>
      <c r="V51" s="85"/>
      <c r="X51" s="84"/>
      <c r="Z51" s="85"/>
      <c r="AB51" s="85"/>
      <c r="AD51" s="85"/>
    </row>
    <row r="52" spans="1:30" hidden="1" x14ac:dyDescent="0.25">
      <c r="A52" s="94">
        <v>41342</v>
      </c>
      <c r="B52" s="82" t="s">
        <v>92</v>
      </c>
      <c r="C52" s="82" t="s">
        <v>83</v>
      </c>
      <c r="D52" s="96" t="s">
        <v>143</v>
      </c>
      <c r="E52" s="95"/>
      <c r="F52" s="95"/>
      <c r="G52" s="95"/>
      <c r="H52" s="85"/>
      <c r="I52" s="123">
        <v>12000</v>
      </c>
      <c r="J52" s="123">
        <f>SUM(Tabel1[[#This Row],[Parkeren PGA]:[Rest]])</f>
        <v>0</v>
      </c>
      <c r="K52" s="84"/>
      <c r="N52" s="85"/>
      <c r="O52" s="90"/>
      <c r="P52" s="84"/>
      <c r="Q52" s="84"/>
      <c r="R52" s="84"/>
      <c r="S52" s="84"/>
      <c r="T52" s="84"/>
      <c r="V52" s="85"/>
      <c r="X52" s="84"/>
      <c r="Z52" s="85"/>
      <c r="AB52" s="85"/>
      <c r="AD52" s="85"/>
    </row>
    <row r="53" spans="1:30" hidden="1" x14ac:dyDescent="0.25">
      <c r="A53" s="94">
        <v>41343</v>
      </c>
      <c r="B53" s="82" t="s">
        <v>90</v>
      </c>
      <c r="C53" s="82" t="s">
        <v>83</v>
      </c>
      <c r="D53" s="96" t="s">
        <v>143</v>
      </c>
      <c r="E53" s="95"/>
      <c r="F53" s="95"/>
      <c r="G53" s="95"/>
      <c r="H53" s="85"/>
      <c r="I53" s="123">
        <v>7800</v>
      </c>
      <c r="J53" s="123">
        <f>SUM(Tabel1[[#This Row],[Parkeren PGA]:[Rest]])</f>
        <v>0</v>
      </c>
      <c r="K53" s="84"/>
      <c r="N53" s="85"/>
      <c r="O53" s="90"/>
      <c r="P53" s="84"/>
      <c r="Q53" s="84"/>
      <c r="R53" s="84"/>
      <c r="S53" s="84"/>
      <c r="T53" s="84"/>
      <c r="V53" s="85"/>
      <c r="W53">
        <v>9</v>
      </c>
      <c r="X53" s="84">
        <v>10</v>
      </c>
      <c r="Y53">
        <v>31</v>
      </c>
      <c r="Z53" s="85">
        <v>3</v>
      </c>
      <c r="AB53" s="85"/>
      <c r="AD53" s="85"/>
    </row>
    <row r="54" spans="1:30" hidden="1" x14ac:dyDescent="0.25">
      <c r="A54" s="94">
        <v>41343</v>
      </c>
      <c r="B54" s="82" t="s">
        <v>90</v>
      </c>
      <c r="C54" s="82" t="s">
        <v>7</v>
      </c>
      <c r="D54" s="82" t="s">
        <v>142</v>
      </c>
      <c r="E54" s="95">
        <v>0.52083333333333337</v>
      </c>
      <c r="F54" s="95">
        <v>0.60416666666666663</v>
      </c>
      <c r="G54" s="95">
        <v>0.67708333333333337</v>
      </c>
      <c r="H54" s="85"/>
      <c r="I54" s="123"/>
      <c r="J54" s="123">
        <f>SUM(Tabel1[[#This Row],[Parkeren PGA]:[Rest]])</f>
        <v>8000</v>
      </c>
      <c r="K54" s="84">
        <v>7700</v>
      </c>
      <c r="M54">
        <v>300</v>
      </c>
      <c r="N54" s="85"/>
      <c r="O54" s="90"/>
      <c r="P54" s="84"/>
      <c r="Q54" s="84"/>
      <c r="R54" s="84"/>
      <c r="S54" s="84"/>
      <c r="T54" s="84">
        <v>3520</v>
      </c>
      <c r="U54">
        <v>1500</v>
      </c>
      <c r="V54" s="85"/>
      <c r="W54">
        <v>3</v>
      </c>
      <c r="X54" s="84"/>
      <c r="Y54">
        <v>12</v>
      </c>
      <c r="Z54" s="85"/>
      <c r="AB54" s="85"/>
      <c r="AD54" s="85"/>
    </row>
    <row r="55" spans="1:30" hidden="1" x14ac:dyDescent="0.25">
      <c r="A55" s="94">
        <v>41355</v>
      </c>
      <c r="B55" s="82" t="s">
        <v>91</v>
      </c>
      <c r="C55" s="82" t="s">
        <v>7</v>
      </c>
      <c r="D55" s="96" t="s">
        <v>144</v>
      </c>
      <c r="E55" s="95">
        <v>0.77083333333333337</v>
      </c>
      <c r="F55" s="95">
        <v>0.85416666666666663</v>
      </c>
      <c r="G55" s="95">
        <v>0.92708333333333337</v>
      </c>
      <c r="H55" s="85"/>
      <c r="I55" s="123">
        <v>44940</v>
      </c>
      <c r="J55" s="123">
        <f>SUM(Tabel1[[#This Row],[Parkeren PGA]:[Rest]])</f>
        <v>9171</v>
      </c>
      <c r="K55" s="84">
        <v>8870</v>
      </c>
      <c r="M55">
        <v>301</v>
      </c>
      <c r="N55" s="85"/>
      <c r="O55" s="90">
        <v>88</v>
      </c>
      <c r="P55" s="84"/>
      <c r="Q55" s="84"/>
      <c r="R55" s="84"/>
      <c r="S55" s="84"/>
      <c r="T55" s="84">
        <v>4548</v>
      </c>
      <c r="U55">
        <v>2200</v>
      </c>
      <c r="V55" s="85"/>
      <c r="X55" s="84"/>
      <c r="Z55" s="85"/>
      <c r="AB55" s="85"/>
      <c r="AD55" s="85"/>
    </row>
    <row r="56" spans="1:30" hidden="1" x14ac:dyDescent="0.25">
      <c r="A56" s="94">
        <v>41359</v>
      </c>
      <c r="B56" s="82" t="s">
        <v>100</v>
      </c>
      <c r="C56" s="82" t="s">
        <v>7</v>
      </c>
      <c r="D56" s="96" t="s">
        <v>146</v>
      </c>
      <c r="E56" s="95">
        <v>0.77083333333333337</v>
      </c>
      <c r="F56" s="95">
        <v>0.84722222222222221</v>
      </c>
      <c r="G56" s="95">
        <v>0.92708333333333337</v>
      </c>
      <c r="H56" s="85"/>
      <c r="I56" s="123">
        <v>43328</v>
      </c>
      <c r="J56" s="123">
        <f>SUM(Tabel1[[#This Row],[Parkeren PGA]:[Rest]])</f>
        <v>7380</v>
      </c>
      <c r="K56" s="84">
        <v>7380</v>
      </c>
      <c r="N56" s="85"/>
      <c r="O56" s="90">
        <v>107</v>
      </c>
      <c r="P56" s="84"/>
      <c r="Q56" s="84"/>
      <c r="R56" s="84"/>
      <c r="S56" s="84"/>
      <c r="T56" s="84">
        <v>4850</v>
      </c>
      <c r="U56">
        <v>889</v>
      </c>
      <c r="V56" s="85"/>
      <c r="W56">
        <v>13</v>
      </c>
      <c r="X56" s="84"/>
      <c r="Y56">
        <v>33</v>
      </c>
      <c r="Z56" s="85">
        <v>7</v>
      </c>
      <c r="AB56" s="85"/>
      <c r="AD56" s="85"/>
    </row>
    <row r="57" spans="1:30" hidden="1" x14ac:dyDescent="0.25">
      <c r="A57" s="94">
        <v>41362</v>
      </c>
      <c r="B57" s="82" t="s">
        <v>91</v>
      </c>
      <c r="C57" s="82" t="s">
        <v>83</v>
      </c>
      <c r="D57" s="96" t="s">
        <v>147</v>
      </c>
      <c r="E57" s="95"/>
      <c r="F57" s="95"/>
      <c r="G57" s="95"/>
      <c r="H57" s="85"/>
      <c r="I57" s="123">
        <v>9786</v>
      </c>
      <c r="J57" s="123">
        <f>SUM(Tabel1[[#This Row],[Parkeren PGA]:[Rest]])</f>
        <v>3000</v>
      </c>
      <c r="K57" s="84">
        <v>3000</v>
      </c>
      <c r="N57" s="85"/>
      <c r="O57" s="90"/>
      <c r="P57" s="84"/>
      <c r="Q57" s="84"/>
      <c r="R57" s="84"/>
      <c r="S57" s="84"/>
      <c r="T57" s="84"/>
      <c r="V57" s="85"/>
      <c r="X57" s="84"/>
      <c r="Z57" s="85"/>
      <c r="AB57" s="85"/>
      <c r="AD57" s="85"/>
    </row>
    <row r="58" spans="1:30" hidden="1" x14ac:dyDescent="0.25">
      <c r="A58" s="94">
        <v>41363</v>
      </c>
      <c r="B58" s="82" t="s">
        <v>92</v>
      </c>
      <c r="C58" s="82" t="s">
        <v>83</v>
      </c>
      <c r="D58" s="96" t="s">
        <v>148</v>
      </c>
      <c r="E58" s="95"/>
      <c r="F58" s="95"/>
      <c r="G58" s="95"/>
      <c r="H58" s="85"/>
      <c r="I58" s="123">
        <v>16000</v>
      </c>
      <c r="J58" s="123">
        <f>SUM(Tabel1[[#This Row],[Parkeren PGA]:[Rest]])</f>
        <v>3350</v>
      </c>
      <c r="K58" s="84">
        <v>3200</v>
      </c>
      <c r="M58">
        <v>150</v>
      </c>
      <c r="N58" s="85"/>
      <c r="O58" s="90"/>
      <c r="P58" s="84"/>
      <c r="Q58" s="84"/>
      <c r="R58" s="84"/>
      <c r="S58" s="84"/>
      <c r="T58" s="84"/>
      <c r="V58" s="85"/>
      <c r="X58" s="84"/>
      <c r="Z58" s="85"/>
      <c r="AB58" s="85"/>
      <c r="AD58" s="85"/>
    </row>
    <row r="59" spans="1:30" hidden="1" x14ac:dyDescent="0.25">
      <c r="A59" s="94">
        <v>41364</v>
      </c>
      <c r="B59" s="82" t="s">
        <v>90</v>
      </c>
      <c r="C59" s="82" t="s">
        <v>7</v>
      </c>
      <c r="D59" s="96" t="s">
        <v>149</v>
      </c>
      <c r="E59" s="95">
        <v>0.60416666666666663</v>
      </c>
      <c r="F59" s="95">
        <v>0.6875</v>
      </c>
      <c r="G59" s="95">
        <v>0.76041666666666663</v>
      </c>
      <c r="H59" s="85">
        <v>60</v>
      </c>
      <c r="I59" s="123">
        <v>40366</v>
      </c>
      <c r="J59" s="123">
        <f>SUM(Tabel1[[#This Row],[Parkeren PGA]:[Rest]])</f>
        <v>7330</v>
      </c>
      <c r="K59" s="84">
        <v>5730</v>
      </c>
      <c r="M59">
        <v>1600</v>
      </c>
      <c r="N59" s="85"/>
      <c r="O59" s="90">
        <v>10</v>
      </c>
      <c r="P59" s="84"/>
      <c r="Q59" s="84"/>
      <c r="R59" s="84"/>
      <c r="S59" s="84"/>
      <c r="T59" s="84">
        <v>3429</v>
      </c>
      <c r="U59">
        <v>2599</v>
      </c>
      <c r="V59" s="85"/>
      <c r="W59">
        <v>3</v>
      </c>
      <c r="X59" s="84">
        <v>10</v>
      </c>
      <c r="Y59">
        <v>8</v>
      </c>
      <c r="Z59" s="85">
        <v>4</v>
      </c>
      <c r="AB59" s="85"/>
      <c r="AD59" s="85"/>
    </row>
    <row r="60" spans="1:30" hidden="1" x14ac:dyDescent="0.25">
      <c r="A60" s="94">
        <v>41370</v>
      </c>
      <c r="B60" s="82" t="s">
        <v>92</v>
      </c>
      <c r="C60" s="82" t="s">
        <v>108</v>
      </c>
      <c r="D60" s="96" t="s">
        <v>150</v>
      </c>
      <c r="E60" s="95"/>
      <c r="F60" s="95"/>
      <c r="G60" s="95"/>
      <c r="H60" s="85"/>
      <c r="I60" s="123">
        <v>11500</v>
      </c>
      <c r="J60" s="123">
        <f>SUM(Tabel1[[#This Row],[Parkeren PGA]:[Rest]])</f>
        <v>1160</v>
      </c>
      <c r="K60" s="84">
        <v>1160</v>
      </c>
      <c r="N60" s="85"/>
      <c r="O60" s="90">
        <v>6</v>
      </c>
      <c r="P60" s="84"/>
      <c r="Q60" s="84"/>
      <c r="R60" s="84"/>
      <c r="S60" s="84"/>
      <c r="T60" s="84"/>
      <c r="V60" s="85"/>
      <c r="X60" s="84">
        <v>67</v>
      </c>
      <c r="Z60" s="85">
        <v>38</v>
      </c>
      <c r="AB60" s="85"/>
      <c r="AD60" s="85"/>
    </row>
    <row r="61" spans="1:30" hidden="1" x14ac:dyDescent="0.25">
      <c r="A61" s="94">
        <v>41371</v>
      </c>
      <c r="B61" s="82" t="s">
        <v>90</v>
      </c>
      <c r="C61" s="82" t="s">
        <v>7</v>
      </c>
      <c r="D61" s="99" t="s">
        <v>151</v>
      </c>
      <c r="E61" s="95">
        <v>0.60416666666666663</v>
      </c>
      <c r="F61" s="95">
        <v>0.6875</v>
      </c>
      <c r="G61" s="95">
        <v>0.76041666666666663</v>
      </c>
      <c r="H61" s="85">
        <v>45</v>
      </c>
      <c r="I61" s="123">
        <v>43745</v>
      </c>
      <c r="J61" s="123">
        <f>SUM(Tabel1[[#This Row],[Parkeren PGA]:[Rest]])</f>
        <v>6801</v>
      </c>
      <c r="K61" s="84">
        <v>5300</v>
      </c>
      <c r="M61">
        <v>1501</v>
      </c>
      <c r="N61" s="85"/>
      <c r="O61" s="90">
        <v>3</v>
      </c>
      <c r="P61" s="84"/>
      <c r="Q61" s="84"/>
      <c r="R61" s="84"/>
      <c r="S61" s="84"/>
      <c r="T61" s="84">
        <v>3125</v>
      </c>
      <c r="U61">
        <v>2135</v>
      </c>
      <c r="V61" s="85"/>
      <c r="W61">
        <v>3</v>
      </c>
      <c r="X61" s="84"/>
      <c r="Y61">
        <v>12</v>
      </c>
      <c r="Z61" s="85">
        <v>3</v>
      </c>
      <c r="AB61" s="85"/>
      <c r="AD61" s="85"/>
    </row>
    <row r="62" spans="1:30" hidden="1" x14ac:dyDescent="0.25">
      <c r="A62" s="94">
        <v>41377</v>
      </c>
      <c r="B62" s="82" t="s">
        <v>92</v>
      </c>
      <c r="C62" s="82" t="s">
        <v>83</v>
      </c>
      <c r="D62" s="96" t="s">
        <v>152</v>
      </c>
      <c r="E62" s="95"/>
      <c r="F62" s="95"/>
      <c r="G62" s="95"/>
      <c r="H62" s="85">
        <v>30</v>
      </c>
      <c r="I62" s="123">
        <v>8500</v>
      </c>
      <c r="J62" s="123">
        <f>SUM(Tabel1[[#This Row],[Parkeren PGA]:[Rest]])</f>
        <v>3500</v>
      </c>
      <c r="K62" s="84">
        <v>3500</v>
      </c>
      <c r="N62" s="85"/>
      <c r="O62" s="90"/>
      <c r="P62" s="84"/>
      <c r="Q62" s="84"/>
      <c r="R62" s="84"/>
      <c r="S62" s="84"/>
      <c r="T62" s="84"/>
      <c r="V62" s="85"/>
      <c r="X62" s="84"/>
      <c r="Z62" s="85"/>
      <c r="AA62" t="s">
        <v>153</v>
      </c>
      <c r="AB62" s="85"/>
      <c r="AD62" s="85"/>
    </row>
    <row r="63" spans="1:30" hidden="1" x14ac:dyDescent="0.25">
      <c r="A63" s="94">
        <v>41383</v>
      </c>
      <c r="B63" s="82" t="s">
        <v>91</v>
      </c>
      <c r="C63" s="82" t="s">
        <v>112</v>
      </c>
      <c r="D63" s="96" t="s">
        <v>156</v>
      </c>
      <c r="E63" s="95"/>
      <c r="F63" s="95"/>
      <c r="G63" s="95"/>
      <c r="H63" s="85"/>
      <c r="I63" s="123">
        <v>63171</v>
      </c>
      <c r="J63" s="123">
        <f>SUM(Tabel1[[#This Row],[Parkeren PGA]:[Rest]])</f>
        <v>8950</v>
      </c>
      <c r="K63" s="84">
        <v>8950</v>
      </c>
      <c r="N63" s="85"/>
      <c r="O63" s="90"/>
      <c r="P63" s="84">
        <v>3500</v>
      </c>
      <c r="Q63" s="84"/>
      <c r="R63" s="84"/>
      <c r="S63" s="84">
        <v>200</v>
      </c>
      <c r="T63" s="84"/>
      <c r="V63" s="85"/>
      <c r="W63">
        <v>10</v>
      </c>
      <c r="X63" s="84"/>
      <c r="Y63">
        <v>2</v>
      </c>
      <c r="Z63" s="85">
        <v>6</v>
      </c>
      <c r="AB63" s="85"/>
      <c r="AD63" s="85" t="s">
        <v>157</v>
      </c>
    </row>
    <row r="64" spans="1:30" hidden="1" x14ac:dyDescent="0.25">
      <c r="A64" s="94">
        <v>41384</v>
      </c>
      <c r="B64" s="82" t="s">
        <v>92</v>
      </c>
      <c r="C64" s="82" t="s">
        <v>83</v>
      </c>
      <c r="D64" s="96" t="s">
        <v>154</v>
      </c>
      <c r="E64" s="95"/>
      <c r="F64" s="95"/>
      <c r="G64" s="95"/>
      <c r="H64" s="85"/>
      <c r="I64" s="123">
        <v>15000</v>
      </c>
      <c r="J64" s="123">
        <f>SUM(Tabel1[[#This Row],[Parkeren PGA]:[Rest]])</f>
        <v>4270</v>
      </c>
      <c r="K64" s="84">
        <v>4270</v>
      </c>
      <c r="N64" s="85"/>
      <c r="O64" s="90"/>
      <c r="P64" s="84"/>
      <c r="Q64" s="84"/>
      <c r="R64" s="84"/>
      <c r="S64" s="84"/>
      <c r="T64" s="84"/>
      <c r="V64" s="85"/>
      <c r="X64" s="84"/>
      <c r="Z64" s="85"/>
      <c r="AB64" s="85"/>
      <c r="AD64" s="85"/>
    </row>
    <row r="65" spans="1:30" hidden="1" x14ac:dyDescent="0.25">
      <c r="A65" s="94">
        <v>41385</v>
      </c>
      <c r="B65" s="82" t="s">
        <v>90</v>
      </c>
      <c r="C65" s="82" t="s">
        <v>83</v>
      </c>
      <c r="D65" s="96" t="s">
        <v>155</v>
      </c>
      <c r="E65" s="95"/>
      <c r="F65" s="95"/>
      <c r="G65" s="95">
        <v>0.95833333333333337</v>
      </c>
      <c r="H65" s="85"/>
      <c r="I65" s="123">
        <v>16400</v>
      </c>
      <c r="J65" s="123">
        <f>SUM(Tabel1[[#This Row],[Parkeren PGA]:[Rest]])</f>
        <v>2860</v>
      </c>
      <c r="K65" s="84">
        <v>2860</v>
      </c>
      <c r="N65" s="85"/>
      <c r="O65" s="90">
        <v>2</v>
      </c>
      <c r="P65" s="84"/>
      <c r="Q65" s="84"/>
      <c r="R65" s="84"/>
      <c r="S65" s="84">
        <v>100</v>
      </c>
      <c r="T65" s="84"/>
      <c r="V65" s="85"/>
      <c r="X65" s="84">
        <v>19</v>
      </c>
      <c r="Z65" s="85"/>
      <c r="AB65" s="85"/>
      <c r="AD65" s="85"/>
    </row>
    <row r="66" spans="1:30" hidden="1" x14ac:dyDescent="0.25">
      <c r="A66" s="94">
        <v>41397</v>
      </c>
      <c r="B66" s="82" t="s">
        <v>91</v>
      </c>
      <c r="C66" s="82" t="s">
        <v>83</v>
      </c>
      <c r="D66" s="96" t="s">
        <v>158</v>
      </c>
      <c r="E66" s="95"/>
      <c r="F66" s="95"/>
      <c r="G66" s="95"/>
      <c r="H66" s="85"/>
      <c r="I66" s="123"/>
      <c r="J66" s="123">
        <f>SUM(Tabel1[[#This Row],[Parkeren PGA]:[Rest]])</f>
        <v>320</v>
      </c>
      <c r="K66" s="84"/>
      <c r="N66" s="85">
        <v>320</v>
      </c>
      <c r="O66" s="90"/>
      <c r="P66" s="84"/>
      <c r="Q66" s="84"/>
      <c r="R66" s="84"/>
      <c r="S66" s="84">
        <v>1800</v>
      </c>
      <c r="T66" s="84"/>
      <c r="V66" s="85"/>
      <c r="X66" s="84"/>
      <c r="Z66" s="85"/>
      <c r="AB66" s="85"/>
      <c r="AD66" s="85"/>
    </row>
    <row r="67" spans="1:30" hidden="1" x14ac:dyDescent="0.25">
      <c r="A67" s="94">
        <v>41399</v>
      </c>
      <c r="B67" s="82" t="s">
        <v>90</v>
      </c>
      <c r="C67" s="82" t="s">
        <v>7</v>
      </c>
      <c r="D67" s="96" t="s">
        <v>159</v>
      </c>
      <c r="E67" s="95">
        <v>0.4375</v>
      </c>
      <c r="F67" s="95">
        <v>0.52083333333333337</v>
      </c>
      <c r="G67" s="95">
        <v>0.59375</v>
      </c>
      <c r="H67" s="85"/>
      <c r="I67" s="123">
        <v>50359</v>
      </c>
      <c r="J67" s="123">
        <f>SUM(Tabel1[[#This Row],[Parkeren PGA]:[Rest]])</f>
        <v>7440</v>
      </c>
      <c r="K67" s="84">
        <v>6100</v>
      </c>
      <c r="M67">
        <v>1340</v>
      </c>
      <c r="N67" s="85"/>
      <c r="O67" s="90"/>
      <c r="P67" s="84"/>
      <c r="Q67" s="84"/>
      <c r="R67" s="84"/>
      <c r="S67" s="84"/>
      <c r="T67" s="84">
        <v>16000</v>
      </c>
      <c r="U67">
        <v>2781</v>
      </c>
      <c r="V67" s="85">
        <v>25000</v>
      </c>
      <c r="W67">
        <v>1</v>
      </c>
      <c r="X67" s="84"/>
      <c r="Y67">
        <v>15</v>
      </c>
      <c r="Z67" s="85">
        <v>33</v>
      </c>
      <c r="AB67" s="85"/>
      <c r="AD67" s="85" t="s">
        <v>160</v>
      </c>
    </row>
    <row r="68" spans="1:30" hidden="1" x14ac:dyDescent="0.25">
      <c r="A68" s="94">
        <v>41408</v>
      </c>
      <c r="B68" s="82" t="s">
        <v>100</v>
      </c>
      <c r="C68" s="82" t="s">
        <v>83</v>
      </c>
      <c r="D68" s="96" t="s">
        <v>161</v>
      </c>
      <c r="E68" s="95"/>
      <c r="F68" s="95"/>
      <c r="G68" s="95"/>
      <c r="H68" s="85">
        <v>45</v>
      </c>
      <c r="I68" s="123">
        <v>12700</v>
      </c>
      <c r="J68" s="123">
        <f>SUM(Tabel1[[#This Row],[Parkeren PGA]:[Rest]])</f>
        <v>0</v>
      </c>
      <c r="K68" s="84"/>
      <c r="N68" s="85"/>
      <c r="O68" s="90"/>
      <c r="P68" s="84"/>
      <c r="Q68" s="84"/>
      <c r="R68" s="84"/>
      <c r="S68" s="84"/>
      <c r="T68" s="84"/>
      <c r="V68" s="85"/>
      <c r="X68" s="84"/>
      <c r="Z68" s="85"/>
      <c r="AB68" s="85"/>
      <c r="AD68" s="85"/>
    </row>
    <row r="69" spans="1:30" hidden="1" x14ac:dyDescent="0.25">
      <c r="A69" s="94">
        <v>41409</v>
      </c>
      <c r="B69" s="82" t="s">
        <v>88</v>
      </c>
      <c r="C69" s="82" t="s">
        <v>7</v>
      </c>
      <c r="D69" s="96" t="s">
        <v>163</v>
      </c>
      <c r="E69" s="95">
        <v>0.76041666666666663</v>
      </c>
      <c r="F69" s="95">
        <v>0.86458333333333337</v>
      </c>
      <c r="G69" s="95">
        <v>0.9375</v>
      </c>
      <c r="H69" s="85"/>
      <c r="I69" s="123">
        <v>46262</v>
      </c>
      <c r="J69" s="123">
        <f>SUM(Tabel1[[#This Row],[Parkeren PGA]:[Rest]])</f>
        <v>4200</v>
      </c>
      <c r="K69" s="84">
        <v>4200</v>
      </c>
      <c r="N69" s="85"/>
      <c r="O69" s="90">
        <v>40</v>
      </c>
      <c r="P69" s="84"/>
      <c r="Q69" s="84"/>
      <c r="R69" s="84"/>
      <c r="S69" s="84"/>
      <c r="T69" s="84">
        <v>11048</v>
      </c>
      <c r="U69">
        <v>6725</v>
      </c>
      <c r="V69" s="85"/>
      <c r="W69">
        <v>17</v>
      </c>
      <c r="X69" s="84"/>
      <c r="Y69">
        <v>58</v>
      </c>
      <c r="Z69" s="85">
        <v>66</v>
      </c>
      <c r="AB69" s="85"/>
      <c r="AD69" s="85"/>
    </row>
    <row r="70" spans="1:30" hidden="1" x14ac:dyDescent="0.25">
      <c r="A70" s="94">
        <v>41412</v>
      </c>
      <c r="B70" s="82" t="s">
        <v>92</v>
      </c>
      <c r="C70" s="82" t="s">
        <v>83</v>
      </c>
      <c r="D70" s="96" t="s">
        <v>162</v>
      </c>
      <c r="E70" s="95"/>
      <c r="F70" s="95"/>
      <c r="G70" s="95"/>
      <c r="H70" s="85"/>
      <c r="I70" s="123">
        <v>6700</v>
      </c>
      <c r="J70" s="123">
        <f>SUM(Tabel1[[#This Row],[Parkeren PGA]:[Rest]])</f>
        <v>0</v>
      </c>
      <c r="K70" s="84"/>
      <c r="N70" s="85"/>
      <c r="O70" s="90"/>
      <c r="P70" s="84"/>
      <c r="Q70" s="84"/>
      <c r="R70" s="84"/>
      <c r="S70" s="84"/>
      <c r="T70" s="84"/>
      <c r="V70" s="85"/>
      <c r="X70" s="84"/>
      <c r="Z70" s="85"/>
      <c r="AB70" s="85"/>
      <c r="AD70" s="85"/>
    </row>
    <row r="71" spans="1:30" hidden="1" x14ac:dyDescent="0.25">
      <c r="A71" s="94">
        <v>41418</v>
      </c>
      <c r="B71" s="82" t="s">
        <v>91</v>
      </c>
      <c r="C71" s="82" t="s">
        <v>7</v>
      </c>
      <c r="D71" s="96" t="s">
        <v>164</v>
      </c>
      <c r="E71" s="95"/>
      <c r="F71" s="95">
        <v>0.85416666666666663</v>
      </c>
      <c r="G71" s="95"/>
      <c r="H71" s="85">
        <v>45</v>
      </c>
      <c r="I71" s="123">
        <v>60341</v>
      </c>
      <c r="J71" s="123">
        <f>SUM(Tabel1[[#This Row],[Parkeren PGA]:[Rest]])</f>
        <v>10838</v>
      </c>
      <c r="K71" s="84">
        <v>8155</v>
      </c>
      <c r="M71">
        <v>1183</v>
      </c>
      <c r="N71" s="85">
        <v>1500</v>
      </c>
      <c r="O71" s="90">
        <v>70</v>
      </c>
      <c r="P71" s="84"/>
      <c r="Q71" s="84"/>
      <c r="R71" s="84"/>
      <c r="S71" s="84"/>
      <c r="T71" s="84">
        <v>6728</v>
      </c>
      <c r="U71">
        <v>689</v>
      </c>
      <c r="V71" s="85"/>
      <c r="W71">
        <v>71</v>
      </c>
      <c r="X71" s="84"/>
      <c r="Y71">
        <v>38</v>
      </c>
      <c r="Z71" s="85">
        <v>2</v>
      </c>
      <c r="AB71" s="85"/>
      <c r="AD71" s="85"/>
    </row>
    <row r="72" spans="1:30" hidden="1" x14ac:dyDescent="0.25">
      <c r="A72" s="94">
        <v>41419</v>
      </c>
      <c r="B72" s="82" t="s">
        <v>92</v>
      </c>
      <c r="C72" s="82" t="s">
        <v>7</v>
      </c>
      <c r="D72" s="96" t="s">
        <v>164</v>
      </c>
      <c r="E72" s="95"/>
      <c r="F72" s="95">
        <v>0.85416666666666663</v>
      </c>
      <c r="G72" s="95"/>
      <c r="H72" s="85"/>
      <c r="I72" s="123">
        <v>60859</v>
      </c>
      <c r="J72" s="123">
        <f>SUM(Tabel1[[#This Row],[Parkeren PGA]:[Rest]])</f>
        <v>8738</v>
      </c>
      <c r="K72" s="84">
        <v>7522</v>
      </c>
      <c r="M72">
        <v>1216</v>
      </c>
      <c r="N72" s="85"/>
      <c r="O72" s="90">
        <v>114</v>
      </c>
      <c r="P72" s="84"/>
      <c r="Q72" s="84"/>
      <c r="R72" s="84"/>
      <c r="S72" s="84"/>
      <c r="T72" s="84">
        <v>10588</v>
      </c>
      <c r="U72">
        <v>936</v>
      </c>
      <c r="V72" s="85"/>
      <c r="W72">
        <v>91</v>
      </c>
      <c r="X72" s="84"/>
      <c r="Y72">
        <v>57</v>
      </c>
      <c r="Z72" s="85">
        <v>3</v>
      </c>
      <c r="AB72" s="85"/>
      <c r="AC72" t="s">
        <v>165</v>
      </c>
      <c r="AD72" s="85"/>
    </row>
    <row r="73" spans="1:30" hidden="1" x14ac:dyDescent="0.25">
      <c r="A73" s="94">
        <v>41420</v>
      </c>
      <c r="B73" s="82" t="s">
        <v>90</v>
      </c>
      <c r="C73" s="82" t="s">
        <v>7</v>
      </c>
      <c r="D73" s="96" t="s">
        <v>164</v>
      </c>
      <c r="E73" s="95"/>
      <c r="F73" s="95">
        <v>0.85416666666666663</v>
      </c>
      <c r="G73" s="95"/>
      <c r="H73" s="85">
        <v>45</v>
      </c>
      <c r="I73" s="123">
        <v>57821</v>
      </c>
      <c r="J73" s="123">
        <f>SUM(Tabel1[[#This Row],[Parkeren PGA]:[Rest]])</f>
        <v>10215</v>
      </c>
      <c r="K73" s="84">
        <v>8610</v>
      </c>
      <c r="M73">
        <v>1605</v>
      </c>
      <c r="N73" s="85"/>
      <c r="O73" s="90">
        <v>84</v>
      </c>
      <c r="P73" s="84"/>
      <c r="Q73" s="84"/>
      <c r="R73" s="84"/>
      <c r="S73" s="84"/>
      <c r="T73" s="84"/>
      <c r="V73" s="85"/>
      <c r="W73">
        <v>50</v>
      </c>
      <c r="X73" s="84"/>
      <c r="Y73">
        <v>26</v>
      </c>
      <c r="Z73" s="85"/>
      <c r="AB73" s="85"/>
      <c r="AD73" s="85"/>
    </row>
    <row r="74" spans="1:30" hidden="1" x14ac:dyDescent="0.25">
      <c r="A74" s="94">
        <v>41427</v>
      </c>
      <c r="B74" s="82" t="s">
        <v>90</v>
      </c>
      <c r="C74" s="82" t="s">
        <v>83</v>
      </c>
      <c r="D74" s="96" t="s">
        <v>166</v>
      </c>
      <c r="E74" s="95"/>
      <c r="F74" s="95">
        <v>0.83333333333333337</v>
      </c>
      <c r="G74" s="95"/>
      <c r="H74" s="85"/>
      <c r="I74" s="123"/>
      <c r="J74" s="123">
        <f>SUM(Tabel1[[#This Row],[Parkeren PGA]:[Rest]])</f>
        <v>2440</v>
      </c>
      <c r="K74" s="84">
        <v>2200</v>
      </c>
      <c r="M74">
        <v>240</v>
      </c>
      <c r="N74" s="85"/>
      <c r="O74" s="90"/>
      <c r="P74" s="84"/>
      <c r="Q74" s="84"/>
      <c r="R74" s="84"/>
      <c r="S74" s="84"/>
      <c r="T74" s="84"/>
      <c r="V74" s="85"/>
      <c r="X74" s="84"/>
      <c r="Z74" s="85"/>
      <c r="AB74" s="85"/>
      <c r="AD74" s="85"/>
    </row>
    <row r="75" spans="1:30" hidden="1" x14ac:dyDescent="0.25">
      <c r="A75" s="94">
        <v>41429</v>
      </c>
      <c r="B75" s="82" t="s">
        <v>100</v>
      </c>
      <c r="C75" s="82" t="s">
        <v>7</v>
      </c>
      <c r="D75" s="96" t="s">
        <v>167</v>
      </c>
      <c r="E75" s="95"/>
      <c r="F75" s="95"/>
      <c r="G75" s="95"/>
      <c r="H75" s="85">
        <v>60</v>
      </c>
      <c r="I75" s="123">
        <v>35000</v>
      </c>
      <c r="J75" s="123">
        <f>SUM(Tabel1[[#This Row],[Parkeren PGA]:[Rest]])</f>
        <v>1000</v>
      </c>
      <c r="K75" s="84"/>
      <c r="M75">
        <v>1000</v>
      </c>
      <c r="N75" s="85"/>
      <c r="O75" s="90"/>
      <c r="P75" s="84"/>
      <c r="Q75" s="84"/>
      <c r="R75" s="84"/>
      <c r="S75" s="84"/>
      <c r="T75" s="84"/>
      <c r="V75" s="85"/>
      <c r="X75" s="84"/>
      <c r="Z75" s="85"/>
      <c r="AB75" s="85"/>
      <c r="AD75" s="85"/>
    </row>
    <row r="76" spans="1:30" hidden="1" x14ac:dyDescent="0.25">
      <c r="A76" s="94">
        <v>41430</v>
      </c>
      <c r="B76" s="82" t="s">
        <v>88</v>
      </c>
      <c r="C76" s="82" t="s">
        <v>83</v>
      </c>
      <c r="D76" s="96" t="s">
        <v>168</v>
      </c>
      <c r="E76" s="95"/>
      <c r="F76" s="95"/>
      <c r="G76" s="95"/>
      <c r="H76" s="85"/>
      <c r="I76" s="123">
        <v>15500</v>
      </c>
      <c r="J76" s="123">
        <f>SUM(Tabel1[[#This Row],[Parkeren PGA]:[Rest]])</f>
        <v>3580</v>
      </c>
      <c r="K76" s="84">
        <v>3500</v>
      </c>
      <c r="N76" s="85">
        <v>80</v>
      </c>
      <c r="O76" s="90"/>
      <c r="P76" s="84"/>
      <c r="Q76" s="84"/>
      <c r="R76" s="84"/>
      <c r="S76" s="84"/>
      <c r="T76" s="84"/>
      <c r="V76" s="85"/>
      <c r="X76" s="84"/>
      <c r="Z76" s="85"/>
      <c r="AB76" s="85"/>
      <c r="AD76" s="85"/>
    </row>
    <row r="77" spans="1:30" hidden="1" x14ac:dyDescent="0.25">
      <c r="A77" s="94">
        <v>41431</v>
      </c>
      <c r="B77" s="82" t="s">
        <v>119</v>
      </c>
      <c r="C77" s="82" t="s">
        <v>83</v>
      </c>
      <c r="D77" s="96" t="s">
        <v>169</v>
      </c>
      <c r="E77" s="95"/>
      <c r="F77" s="95"/>
      <c r="G77" s="95"/>
      <c r="H77" s="85"/>
      <c r="I77" s="123">
        <v>12000</v>
      </c>
      <c r="J77" s="123">
        <f>SUM(Tabel1[[#This Row],[Parkeren PGA]:[Rest]])</f>
        <v>400</v>
      </c>
      <c r="K77" s="84">
        <v>400</v>
      </c>
      <c r="N77" s="85"/>
      <c r="O77" s="90"/>
      <c r="P77" s="84"/>
      <c r="Q77" s="84"/>
      <c r="R77" s="84"/>
      <c r="S77" s="84"/>
      <c r="T77" s="84"/>
      <c r="V77" s="85"/>
      <c r="X77" s="84"/>
      <c r="Z77" s="85"/>
      <c r="AB77" s="85"/>
      <c r="AD77" s="85"/>
    </row>
    <row r="78" spans="1:30" hidden="1" x14ac:dyDescent="0.25">
      <c r="A78" s="94">
        <v>41432</v>
      </c>
      <c r="B78" s="82" t="s">
        <v>91</v>
      </c>
      <c r="C78" s="82" t="s">
        <v>83</v>
      </c>
      <c r="D78" s="96" t="s">
        <v>170</v>
      </c>
      <c r="E78" s="95"/>
      <c r="F78" s="95"/>
      <c r="G78" s="95"/>
      <c r="H78" s="85"/>
      <c r="I78" s="123">
        <v>15600</v>
      </c>
      <c r="J78" s="123">
        <f>SUM(Tabel1[[#This Row],[Parkeren PGA]:[Rest]])</f>
        <v>0</v>
      </c>
      <c r="K78" s="84"/>
      <c r="N78" s="85"/>
      <c r="O78" s="90"/>
      <c r="P78" s="84"/>
      <c r="Q78" s="84"/>
      <c r="R78" s="84"/>
      <c r="S78" s="84"/>
      <c r="T78" s="84"/>
      <c r="V78" s="85"/>
      <c r="X78" s="84"/>
      <c r="Z78" s="85"/>
      <c r="AB78" s="85"/>
      <c r="AD78" s="85"/>
    </row>
    <row r="79" spans="1:30" hidden="1" x14ac:dyDescent="0.25">
      <c r="A79" s="94">
        <v>41433</v>
      </c>
      <c r="B79" s="82" t="s">
        <v>92</v>
      </c>
      <c r="C79" s="82" t="s">
        <v>83</v>
      </c>
      <c r="D79" s="96" t="s">
        <v>171</v>
      </c>
      <c r="E79" s="95"/>
      <c r="F79" s="95"/>
      <c r="G79" s="95"/>
      <c r="H79" s="85"/>
      <c r="I79" s="123">
        <v>10000</v>
      </c>
      <c r="J79" s="123">
        <f>SUM(Tabel1[[#This Row],[Parkeren PGA]:[Rest]])</f>
        <v>0</v>
      </c>
      <c r="K79" s="84"/>
      <c r="N79" s="85"/>
      <c r="O79" s="90"/>
      <c r="P79" s="84"/>
      <c r="Q79" s="84"/>
      <c r="R79" s="84"/>
      <c r="S79" s="84"/>
      <c r="T79" s="84"/>
      <c r="V79" s="85"/>
      <c r="X79" s="84"/>
      <c r="Z79" s="85"/>
      <c r="AB79" s="85"/>
      <c r="AD79" s="85"/>
    </row>
    <row r="80" spans="1:30" hidden="1" x14ac:dyDescent="0.25">
      <c r="A80" s="94">
        <v>41434</v>
      </c>
      <c r="B80" s="82" t="s">
        <v>90</v>
      </c>
      <c r="C80" s="82" t="s">
        <v>83</v>
      </c>
      <c r="D80" s="96" t="s">
        <v>172</v>
      </c>
      <c r="E80" s="95"/>
      <c r="F80" s="95"/>
      <c r="G80" s="95"/>
      <c r="H80" s="85"/>
      <c r="I80" s="123">
        <v>5000</v>
      </c>
      <c r="J80" s="123">
        <f>SUM(Tabel1[[#This Row],[Parkeren PGA]:[Rest]])</f>
        <v>0</v>
      </c>
      <c r="K80" s="84"/>
      <c r="N80" s="85"/>
      <c r="O80" s="90"/>
      <c r="P80" s="84"/>
      <c r="Q80" s="84"/>
      <c r="R80" s="84"/>
      <c r="S80" s="84"/>
      <c r="T80" s="84"/>
      <c r="V80" s="85"/>
      <c r="X80" s="84"/>
      <c r="Z80" s="85"/>
      <c r="AB80" s="85"/>
      <c r="AD80" s="85"/>
    </row>
    <row r="81" spans="1:30" hidden="1" x14ac:dyDescent="0.25">
      <c r="A81" s="94">
        <v>41435</v>
      </c>
      <c r="B81" s="82" t="s">
        <v>99</v>
      </c>
      <c r="C81" s="82" t="s">
        <v>83</v>
      </c>
      <c r="D81" s="96" t="s">
        <v>169</v>
      </c>
      <c r="E81" s="95"/>
      <c r="F81" s="95"/>
      <c r="G81" s="95"/>
      <c r="H81" s="85"/>
      <c r="I81" s="123">
        <v>12000</v>
      </c>
      <c r="J81" s="123">
        <f>SUM(Tabel1[[#This Row],[Parkeren PGA]:[Rest]])</f>
        <v>0</v>
      </c>
      <c r="K81" s="84"/>
      <c r="N81" s="85"/>
      <c r="O81" s="90"/>
      <c r="P81" s="84"/>
      <c r="Q81" s="84"/>
      <c r="R81" s="84"/>
      <c r="S81" s="84"/>
      <c r="T81" s="84"/>
      <c r="V81" s="85"/>
      <c r="X81" s="84"/>
      <c r="Z81" s="85"/>
      <c r="AB81" s="85"/>
      <c r="AD81" s="85" t="s">
        <v>173</v>
      </c>
    </row>
    <row r="82" spans="1:30" hidden="1" x14ac:dyDescent="0.25">
      <c r="A82" s="94">
        <v>41437</v>
      </c>
      <c r="B82" s="82" t="s">
        <v>88</v>
      </c>
      <c r="C82" s="82" t="s">
        <v>83</v>
      </c>
      <c r="D82" s="96" t="s">
        <v>174</v>
      </c>
      <c r="E82" s="95"/>
      <c r="F82" s="95"/>
      <c r="G82" s="95"/>
      <c r="H82" s="85"/>
      <c r="I82" s="123">
        <v>12000</v>
      </c>
      <c r="J82" s="123">
        <f>SUM(Tabel1[[#This Row],[Parkeren PGA]:[Rest]])</f>
        <v>0</v>
      </c>
      <c r="K82" s="84"/>
      <c r="N82" s="85"/>
      <c r="O82" s="90"/>
      <c r="P82" s="84"/>
      <c r="Q82" s="84"/>
      <c r="R82" s="84"/>
      <c r="S82" s="84"/>
      <c r="T82" s="84"/>
      <c r="V82" s="85"/>
      <c r="X82" s="84"/>
      <c r="Z82" s="85"/>
      <c r="AB82" s="85"/>
      <c r="AD82" s="85"/>
    </row>
    <row r="83" spans="1:30" hidden="1" x14ac:dyDescent="0.25">
      <c r="A83" s="94">
        <v>41438</v>
      </c>
      <c r="B83" s="82" t="s">
        <v>119</v>
      </c>
      <c r="C83" s="82" t="s">
        <v>83</v>
      </c>
      <c r="D83" s="96" t="s">
        <v>175</v>
      </c>
      <c r="E83" s="95"/>
      <c r="F83" s="95"/>
      <c r="G83" s="95"/>
      <c r="H83" s="85"/>
      <c r="I83" s="123">
        <v>9000</v>
      </c>
      <c r="J83" s="123">
        <f>SUM(Tabel1[[#This Row],[Parkeren PGA]:[Rest]])</f>
        <v>0</v>
      </c>
      <c r="K83" s="84"/>
      <c r="N83" s="85"/>
      <c r="O83" s="90"/>
      <c r="P83" s="84"/>
      <c r="Q83" s="84"/>
      <c r="R83" s="84"/>
      <c r="S83" s="84"/>
      <c r="T83" s="84"/>
      <c r="V83" s="85"/>
      <c r="X83" s="84"/>
      <c r="Z83" s="85"/>
      <c r="AA83" t="s">
        <v>176</v>
      </c>
      <c r="AB83" s="85"/>
      <c r="AD83" s="85"/>
    </row>
    <row r="84" spans="1:30" hidden="1" x14ac:dyDescent="0.25">
      <c r="A84" s="94">
        <v>41440</v>
      </c>
      <c r="B84" s="82" t="s">
        <v>92</v>
      </c>
      <c r="C84" s="82" t="s">
        <v>83</v>
      </c>
      <c r="D84" s="96" t="s">
        <v>177</v>
      </c>
      <c r="E84" s="95"/>
      <c r="F84" s="95"/>
      <c r="G84" s="95"/>
      <c r="H84" s="85"/>
      <c r="I84" s="123">
        <v>12000</v>
      </c>
      <c r="J84" s="123">
        <f>SUM(Tabel1[[#This Row],[Parkeren PGA]:[Rest]])</f>
        <v>0</v>
      </c>
      <c r="K84" s="84"/>
      <c r="N84" s="85"/>
      <c r="O84" s="90"/>
      <c r="P84" s="84"/>
      <c r="Q84" s="84"/>
      <c r="R84" s="84"/>
      <c r="S84" s="84"/>
      <c r="T84" s="84"/>
      <c r="V84" s="85"/>
      <c r="X84" s="84">
        <v>10</v>
      </c>
      <c r="Z84" s="85"/>
      <c r="AB84" s="85"/>
      <c r="AD84" s="85"/>
    </row>
    <row r="85" spans="1:30" hidden="1" x14ac:dyDescent="0.25">
      <c r="A85" s="94">
        <v>41441</v>
      </c>
      <c r="B85" s="82" t="s">
        <v>90</v>
      </c>
      <c r="C85" s="82" t="s">
        <v>83</v>
      </c>
      <c r="D85" s="96" t="s">
        <v>177</v>
      </c>
      <c r="E85" s="95"/>
      <c r="F85" s="95"/>
      <c r="G85" s="95"/>
      <c r="H85" s="85"/>
      <c r="I85" s="123">
        <v>12000</v>
      </c>
      <c r="J85" s="123">
        <f>SUM(Tabel1[[#This Row],[Parkeren PGA]:[Rest]])</f>
        <v>0</v>
      </c>
      <c r="K85" s="84"/>
      <c r="N85" s="85"/>
      <c r="O85" s="90"/>
      <c r="P85" s="84"/>
      <c r="Q85" s="84"/>
      <c r="R85" s="84"/>
      <c r="S85" s="84"/>
      <c r="T85" s="84"/>
      <c r="V85" s="85"/>
      <c r="X85" s="84"/>
      <c r="Z85" s="85"/>
      <c r="AB85" s="85"/>
      <c r="AD85" s="85" t="s">
        <v>178</v>
      </c>
    </row>
    <row r="86" spans="1:30" hidden="1" x14ac:dyDescent="0.25">
      <c r="A86" s="94">
        <v>41442</v>
      </c>
      <c r="B86" s="82" t="s">
        <v>99</v>
      </c>
      <c r="C86" s="82" t="s">
        <v>83</v>
      </c>
      <c r="D86" s="96" t="s">
        <v>177</v>
      </c>
      <c r="E86" s="95"/>
      <c r="F86" s="95"/>
      <c r="G86" s="95"/>
      <c r="H86" s="85"/>
      <c r="I86" s="123">
        <v>9000</v>
      </c>
      <c r="J86" s="123">
        <f>SUM(Tabel1[[#This Row],[Parkeren PGA]:[Rest]])</f>
        <v>1500</v>
      </c>
      <c r="K86" s="84">
        <v>1500</v>
      </c>
      <c r="N86" s="85"/>
      <c r="O86" s="90"/>
      <c r="P86" s="84"/>
      <c r="Q86" s="84"/>
      <c r="R86" s="84"/>
      <c r="S86" s="84"/>
      <c r="T86" s="84"/>
      <c r="V86" s="85"/>
      <c r="X86" s="84"/>
      <c r="Z86" s="85"/>
      <c r="AB86" s="85"/>
      <c r="AD86" s="85"/>
    </row>
    <row r="87" spans="1:30" hidden="1" x14ac:dyDescent="0.25">
      <c r="A87" s="94">
        <v>41447</v>
      </c>
      <c r="B87" s="82" t="s">
        <v>92</v>
      </c>
      <c r="C87" s="82" t="s">
        <v>7</v>
      </c>
      <c r="D87" s="96" t="s">
        <v>179</v>
      </c>
      <c r="E87" s="95"/>
      <c r="F87" s="95"/>
      <c r="G87" s="95"/>
      <c r="H87" s="85"/>
      <c r="I87" s="123">
        <v>13652</v>
      </c>
      <c r="J87" s="123">
        <f>SUM(Tabel1[[#This Row],[Parkeren PGA]:[Rest]])</f>
        <v>1800</v>
      </c>
      <c r="K87" s="84">
        <v>1800</v>
      </c>
      <c r="N87" s="85"/>
      <c r="O87" s="90"/>
      <c r="P87" s="84"/>
      <c r="Q87" s="84"/>
      <c r="R87" s="84"/>
      <c r="S87" s="84"/>
      <c r="T87" s="84"/>
      <c r="V87" s="85"/>
      <c r="W87">
        <v>2</v>
      </c>
      <c r="X87" s="84"/>
      <c r="Y87">
        <v>51</v>
      </c>
      <c r="Z87" s="85">
        <v>2</v>
      </c>
      <c r="AB87" s="85"/>
      <c r="AD87" s="85"/>
    </row>
    <row r="88" spans="1:30" hidden="1" x14ac:dyDescent="0.25">
      <c r="A88" s="94">
        <v>41448</v>
      </c>
      <c r="B88" s="82" t="s">
        <v>90</v>
      </c>
      <c r="C88" s="82" t="s">
        <v>83</v>
      </c>
      <c r="D88" s="96" t="s">
        <v>180</v>
      </c>
      <c r="E88" s="95"/>
      <c r="F88" s="95"/>
      <c r="G88" s="95">
        <v>0.95486111111111116</v>
      </c>
      <c r="H88" s="85">
        <v>30</v>
      </c>
      <c r="I88" s="123">
        <v>16000</v>
      </c>
      <c r="J88" s="123">
        <f>SUM(Tabel1[[#This Row],[Parkeren PGA]:[Rest]])</f>
        <v>3500</v>
      </c>
      <c r="K88" s="84">
        <v>3500</v>
      </c>
      <c r="N88" s="85"/>
      <c r="O88" s="90"/>
      <c r="P88" s="84"/>
      <c r="Q88" s="84"/>
      <c r="R88" s="84"/>
      <c r="S88" s="84">
        <v>300</v>
      </c>
      <c r="T88" s="84"/>
      <c r="V88" s="85"/>
      <c r="X88" s="84"/>
      <c r="Z88" s="85"/>
      <c r="AB88" s="85"/>
      <c r="AD88" s="85"/>
    </row>
    <row r="89" spans="1:30" hidden="1" x14ac:dyDescent="0.25">
      <c r="A89" s="94">
        <v>41450</v>
      </c>
      <c r="B89" s="82" t="s">
        <v>100</v>
      </c>
      <c r="C89" s="82" t="s">
        <v>83</v>
      </c>
      <c r="D89" s="96" t="s">
        <v>181</v>
      </c>
      <c r="E89" s="95"/>
      <c r="F89" s="95"/>
      <c r="G89" s="95">
        <v>0.94444444444444453</v>
      </c>
      <c r="H89" s="85"/>
      <c r="I89" s="123">
        <v>16000</v>
      </c>
      <c r="J89" s="123">
        <f>SUM(Tabel1[[#This Row],[Parkeren PGA]:[Rest]])</f>
        <v>5329</v>
      </c>
      <c r="K89" s="84">
        <v>4284</v>
      </c>
      <c r="M89">
        <v>1045</v>
      </c>
      <c r="N89" s="85"/>
      <c r="O89" s="90"/>
      <c r="P89" s="84"/>
      <c r="Q89" s="84"/>
      <c r="R89" s="84"/>
      <c r="S89" s="84"/>
      <c r="T89" s="84"/>
      <c r="V89" s="85"/>
      <c r="X89" s="84"/>
      <c r="Z89" s="85"/>
      <c r="AB89" s="85"/>
      <c r="AD89" s="85"/>
    </row>
    <row r="90" spans="1:30" hidden="1" x14ac:dyDescent="0.25">
      <c r="A90" s="94">
        <v>41457</v>
      </c>
      <c r="B90" s="82" t="s">
        <v>100</v>
      </c>
      <c r="C90" s="82" t="s">
        <v>137</v>
      </c>
      <c r="D90" s="96" t="s">
        <v>183</v>
      </c>
      <c r="E90" s="95"/>
      <c r="F90" s="95"/>
      <c r="G90" s="95"/>
      <c r="H90" s="85"/>
      <c r="I90" s="123">
        <v>5000</v>
      </c>
      <c r="J90" s="123">
        <f>SUM(Tabel1[[#This Row],[Parkeren PGA]:[Rest]])</f>
        <v>0</v>
      </c>
      <c r="K90" s="84"/>
      <c r="N90" s="85"/>
      <c r="O90" s="90"/>
      <c r="P90" s="84"/>
      <c r="Q90" s="84"/>
      <c r="R90" s="84"/>
      <c r="S90" s="84"/>
      <c r="T90" s="84"/>
      <c r="V90" s="85"/>
      <c r="X90" s="84"/>
      <c r="Z90" s="85"/>
      <c r="AB90" s="85"/>
      <c r="AD90" s="85"/>
    </row>
    <row r="91" spans="1:30" hidden="1" x14ac:dyDescent="0.25">
      <c r="A91" s="94">
        <v>41460</v>
      </c>
      <c r="B91" s="82" t="s">
        <v>91</v>
      </c>
      <c r="C91" s="82" t="s">
        <v>83</v>
      </c>
      <c r="D91" s="96" t="s">
        <v>184</v>
      </c>
      <c r="E91" s="95"/>
      <c r="F91" s="95"/>
      <c r="G91" s="95"/>
      <c r="H91" s="85"/>
      <c r="I91" s="123">
        <v>9042</v>
      </c>
      <c r="J91" s="123">
        <f>SUM(Tabel1[[#This Row],[Parkeren PGA]:[Rest]])</f>
        <v>0</v>
      </c>
      <c r="K91" s="84"/>
      <c r="N91" s="85"/>
      <c r="O91" s="90"/>
      <c r="P91" s="84"/>
      <c r="Q91" s="84"/>
      <c r="R91" s="84"/>
      <c r="S91" s="84"/>
      <c r="T91" s="84"/>
      <c r="V91" s="85"/>
      <c r="X91" s="84"/>
      <c r="Y91">
        <v>1</v>
      </c>
      <c r="Z91" s="85"/>
      <c r="AB91" s="85"/>
      <c r="AD91" s="85"/>
    </row>
    <row r="92" spans="1:30" hidden="1" x14ac:dyDescent="0.25">
      <c r="A92" s="94">
        <v>41461</v>
      </c>
      <c r="B92" s="82" t="s">
        <v>92</v>
      </c>
      <c r="C92" s="82" t="s">
        <v>7</v>
      </c>
      <c r="D92" s="96" t="s">
        <v>78</v>
      </c>
      <c r="E92" s="95"/>
      <c r="F92" s="95">
        <v>0.95833333333333337</v>
      </c>
      <c r="G92" s="95">
        <v>0.25</v>
      </c>
      <c r="H92" s="85"/>
      <c r="I92" s="123">
        <v>36000</v>
      </c>
      <c r="J92" s="123">
        <f>SUM(Tabel1[[#This Row],[Parkeren PGA]:[Rest]])</f>
        <v>4400</v>
      </c>
      <c r="K92" s="84">
        <v>3500</v>
      </c>
      <c r="M92">
        <v>900</v>
      </c>
      <c r="N92" s="85"/>
      <c r="O92" s="90"/>
      <c r="P92" s="84"/>
      <c r="Q92" s="84"/>
      <c r="R92" s="84"/>
      <c r="S92" s="84"/>
      <c r="T92" s="84"/>
      <c r="V92" s="85">
        <v>5550</v>
      </c>
      <c r="W92">
        <v>135</v>
      </c>
      <c r="X92" s="84">
        <v>24</v>
      </c>
      <c r="Y92">
        <v>36</v>
      </c>
      <c r="Z92" s="85">
        <v>16</v>
      </c>
      <c r="AB92" s="85"/>
      <c r="AD92" s="85" t="s">
        <v>182</v>
      </c>
    </row>
    <row r="93" spans="1:30" hidden="1" x14ac:dyDescent="0.25">
      <c r="A93" s="94">
        <v>41462</v>
      </c>
      <c r="B93" s="82" t="s">
        <v>90</v>
      </c>
      <c r="C93" s="82" t="s">
        <v>137</v>
      </c>
      <c r="D93" s="96" t="s">
        <v>185</v>
      </c>
      <c r="E93" s="95"/>
      <c r="F93" s="95"/>
      <c r="G93" s="95"/>
      <c r="H93" s="85"/>
      <c r="I93" s="123">
        <v>4000</v>
      </c>
      <c r="J93" s="123">
        <f>SUM(Tabel1[[#This Row],[Parkeren PGA]:[Rest]])</f>
        <v>0</v>
      </c>
      <c r="K93" s="84"/>
      <c r="N93" s="85"/>
      <c r="O93" s="90">
        <v>8</v>
      </c>
      <c r="P93" s="84"/>
      <c r="Q93" s="84"/>
      <c r="R93" s="84"/>
      <c r="S93" s="84"/>
      <c r="T93" s="84"/>
      <c r="V93" s="85"/>
      <c r="X93" s="84"/>
      <c r="Z93" s="85"/>
      <c r="AB93" s="85"/>
      <c r="AD93" s="85"/>
    </row>
    <row r="94" spans="1:30" hidden="1" x14ac:dyDescent="0.25">
      <c r="A94" s="94">
        <v>41465</v>
      </c>
      <c r="B94" s="82" t="s">
        <v>88</v>
      </c>
      <c r="C94" s="82" t="s">
        <v>137</v>
      </c>
      <c r="D94" s="96" t="s">
        <v>186</v>
      </c>
      <c r="E94" s="95"/>
      <c r="F94" s="95"/>
      <c r="G94" s="95"/>
      <c r="H94" s="85"/>
      <c r="I94" s="123">
        <v>6000</v>
      </c>
      <c r="J94" s="123">
        <f>SUM(Tabel1[[#This Row],[Parkeren PGA]:[Rest]])</f>
        <v>0</v>
      </c>
      <c r="K94" s="84"/>
      <c r="N94" s="85"/>
      <c r="O94" s="90"/>
      <c r="P94" s="84"/>
      <c r="Q94" s="84"/>
      <c r="R94" s="84"/>
      <c r="S94" s="84"/>
      <c r="T94" s="84"/>
      <c r="V94" s="85"/>
      <c r="X94" s="84"/>
      <c r="Z94" s="85"/>
      <c r="AB94" s="85"/>
      <c r="AD94" s="85"/>
    </row>
    <row r="95" spans="1:30" hidden="1" x14ac:dyDescent="0.25">
      <c r="A95" s="94">
        <v>41468</v>
      </c>
      <c r="B95" s="82" t="s">
        <v>92</v>
      </c>
      <c r="C95" s="82" t="s">
        <v>7</v>
      </c>
      <c r="D95" s="96" t="s">
        <v>187</v>
      </c>
      <c r="E95" s="95"/>
      <c r="F95" s="95">
        <v>0.875</v>
      </c>
      <c r="G95" s="95"/>
      <c r="H95" s="85"/>
      <c r="I95" s="123">
        <v>51856</v>
      </c>
      <c r="J95" s="123">
        <f>SUM(Tabel1[[#This Row],[Parkeren PGA]:[Rest]])</f>
        <v>9756</v>
      </c>
      <c r="K95" s="84">
        <v>8500</v>
      </c>
      <c r="L95">
        <v>16</v>
      </c>
      <c r="M95">
        <v>1240</v>
      </c>
      <c r="N95" s="85"/>
      <c r="O95" s="90">
        <v>16</v>
      </c>
      <c r="P95" s="84"/>
      <c r="Q95" s="84"/>
      <c r="R95" s="84"/>
      <c r="S95" s="84"/>
      <c r="T95" s="84"/>
      <c r="V95" s="85">
        <v>15000</v>
      </c>
      <c r="W95">
        <v>20</v>
      </c>
      <c r="X95" s="84">
        <v>2</v>
      </c>
      <c r="Y95">
        <v>7</v>
      </c>
      <c r="Z95" s="85">
        <v>1</v>
      </c>
      <c r="AB95" s="85"/>
      <c r="AD95" s="132" t="s">
        <v>188</v>
      </c>
    </row>
    <row r="96" spans="1:30" hidden="1" x14ac:dyDescent="0.25">
      <c r="A96" s="94">
        <v>41480</v>
      </c>
      <c r="B96" s="82" t="s">
        <v>119</v>
      </c>
      <c r="C96" s="82" t="s">
        <v>7</v>
      </c>
      <c r="D96" s="96" t="s">
        <v>89</v>
      </c>
      <c r="E96" s="95"/>
      <c r="F96" s="95">
        <v>0.45833333333333331</v>
      </c>
      <c r="G96" s="95">
        <v>0.72916666666666663</v>
      </c>
      <c r="H96" s="85"/>
      <c r="I96" s="123">
        <v>15000</v>
      </c>
      <c r="J96" s="123">
        <f>SUM(Tabel1[[#This Row],[Parkeren PGA]:[Rest]])</f>
        <v>500</v>
      </c>
      <c r="K96" s="84">
        <v>500</v>
      </c>
      <c r="N96" s="85"/>
      <c r="O96" s="90"/>
      <c r="P96" s="84"/>
      <c r="Q96" s="84"/>
      <c r="R96" s="84"/>
      <c r="S96" s="84"/>
      <c r="T96" s="84"/>
      <c r="V96" s="85"/>
      <c r="X96" s="84"/>
      <c r="Y96">
        <v>1</v>
      </c>
      <c r="Z96" s="85">
        <v>3</v>
      </c>
      <c r="AB96" s="85"/>
      <c r="AD96" s="85" t="s">
        <v>189</v>
      </c>
    </row>
    <row r="97" spans="1:30" hidden="1" x14ac:dyDescent="0.25">
      <c r="A97" s="94">
        <v>41482</v>
      </c>
      <c r="B97" s="82" t="s">
        <v>92</v>
      </c>
      <c r="C97" s="82" t="s">
        <v>7</v>
      </c>
      <c r="D97" s="96" t="s">
        <v>190</v>
      </c>
      <c r="E97" s="95">
        <v>0.75</v>
      </c>
      <c r="F97" s="95">
        <v>0.83333333333333337</v>
      </c>
      <c r="G97" s="95">
        <v>0.90625</v>
      </c>
      <c r="H97" s="85"/>
      <c r="I97" s="123">
        <v>43888</v>
      </c>
      <c r="J97" s="123">
        <f>SUM(Tabel1[[#This Row],[Parkeren PGA]:[Rest]])</f>
        <v>7000</v>
      </c>
      <c r="K97" s="84">
        <v>7000</v>
      </c>
      <c r="N97" s="85"/>
      <c r="O97" s="90">
        <v>48</v>
      </c>
      <c r="P97" s="84"/>
      <c r="Q97" s="84"/>
      <c r="R97" s="84"/>
      <c r="S97" s="84"/>
      <c r="T97" s="84">
        <v>2250</v>
      </c>
      <c r="U97">
        <v>608</v>
      </c>
      <c r="V97" s="85"/>
      <c r="W97">
        <v>13</v>
      </c>
      <c r="X97" s="84"/>
      <c r="Y97">
        <v>18</v>
      </c>
      <c r="Z97" s="85">
        <v>7</v>
      </c>
      <c r="AB97" s="85"/>
      <c r="AD97" t="s">
        <v>191</v>
      </c>
    </row>
    <row r="98" spans="1:30" hidden="1" x14ac:dyDescent="0.25">
      <c r="A98" s="94">
        <v>41488</v>
      </c>
      <c r="B98" s="82" t="s">
        <v>192</v>
      </c>
      <c r="C98" s="82" t="s">
        <v>7</v>
      </c>
      <c r="D98" s="96" t="s">
        <v>133</v>
      </c>
      <c r="E98" s="95">
        <v>0.75</v>
      </c>
      <c r="F98" s="95">
        <v>0.83333333333333337</v>
      </c>
      <c r="G98" s="95">
        <v>0.90625</v>
      </c>
      <c r="H98" s="85"/>
      <c r="I98" s="123">
        <v>39992</v>
      </c>
      <c r="J98" s="123">
        <f>SUM(Tabel1[[#This Row],[Parkeren PGA]:[Rest]])</f>
        <v>5848</v>
      </c>
      <c r="K98" s="84">
        <v>5848</v>
      </c>
      <c r="N98" s="85"/>
      <c r="O98" s="90">
        <v>6</v>
      </c>
      <c r="P98" s="84"/>
      <c r="Q98" s="84"/>
      <c r="R98" s="84"/>
      <c r="S98" s="84"/>
      <c r="T98" s="84">
        <v>2385</v>
      </c>
      <c r="U98">
        <v>1012</v>
      </c>
      <c r="V98" s="85"/>
      <c r="W98">
        <v>11</v>
      </c>
      <c r="X98" s="84"/>
      <c r="Z98" s="85">
        <v>1</v>
      </c>
      <c r="AB98" s="85"/>
      <c r="AD98" s="85"/>
    </row>
    <row r="99" spans="1:30" hidden="1" x14ac:dyDescent="0.25">
      <c r="A99" s="94">
        <v>41489</v>
      </c>
      <c r="B99" s="82" t="s">
        <v>92</v>
      </c>
      <c r="C99" s="82" t="s">
        <v>7</v>
      </c>
      <c r="D99" s="96" t="s">
        <v>193</v>
      </c>
      <c r="E99" s="95"/>
      <c r="F99" s="95">
        <v>0.75</v>
      </c>
      <c r="G99" s="95"/>
      <c r="H99" s="85"/>
      <c r="I99" s="123">
        <v>1600</v>
      </c>
      <c r="J99" s="123">
        <f>SUM(Tabel1[[#This Row],[Parkeren PGA]:[Rest]])</f>
        <v>0</v>
      </c>
      <c r="K99" s="84"/>
      <c r="N99" s="85"/>
      <c r="O99" s="90"/>
      <c r="P99" s="84"/>
      <c r="Q99" s="84"/>
      <c r="R99" s="84"/>
      <c r="S99" s="84"/>
      <c r="T99" s="84"/>
      <c r="V99" s="85"/>
      <c r="X99" s="84"/>
      <c r="Z99" s="85"/>
      <c r="AB99" s="85"/>
      <c r="AD99" s="85"/>
    </row>
    <row r="100" spans="1:30" hidden="1" x14ac:dyDescent="0.25">
      <c r="A100" s="94">
        <v>41491</v>
      </c>
      <c r="B100" s="82" t="s">
        <v>99</v>
      </c>
      <c r="C100" s="82" t="s">
        <v>7</v>
      </c>
      <c r="D100" s="96" t="s">
        <v>194</v>
      </c>
      <c r="E100" s="95">
        <v>0.75</v>
      </c>
      <c r="F100" s="95">
        <v>0.83333333333333337</v>
      </c>
      <c r="G100" s="95">
        <v>0.90625</v>
      </c>
      <c r="H100" s="85"/>
      <c r="I100" s="123">
        <v>6550</v>
      </c>
      <c r="J100" s="123">
        <f>SUM(Tabel1[[#This Row],[Parkeren PGA]:[Rest]])</f>
        <v>500</v>
      </c>
      <c r="K100" s="84">
        <v>500</v>
      </c>
      <c r="N100" s="85"/>
      <c r="O100" s="90"/>
      <c r="P100" s="84"/>
      <c r="Q100" s="84"/>
      <c r="R100" s="84"/>
      <c r="S100" s="84"/>
      <c r="T100" s="84"/>
      <c r="V100" s="85"/>
      <c r="X100" s="84"/>
      <c r="Z100" s="85"/>
      <c r="AB100" s="85"/>
      <c r="AD100" s="85"/>
    </row>
    <row r="101" spans="1:30" hidden="1" x14ac:dyDescent="0.25">
      <c r="A101" s="94">
        <v>41503</v>
      </c>
      <c r="B101" s="82" t="s">
        <v>92</v>
      </c>
      <c r="C101" s="82" t="s">
        <v>7</v>
      </c>
      <c r="D101" s="96" t="s">
        <v>195</v>
      </c>
      <c r="E101" s="95"/>
      <c r="F101" s="95">
        <v>0.4375</v>
      </c>
      <c r="G101" s="95"/>
      <c r="H101" s="85"/>
      <c r="I101" s="123">
        <v>2500</v>
      </c>
      <c r="J101" s="123">
        <f>SUM(Tabel1[[#This Row],[Parkeren PGA]:[Rest]])</f>
        <v>0</v>
      </c>
      <c r="K101" s="84"/>
      <c r="N101" s="85"/>
      <c r="O101" s="90"/>
      <c r="P101" s="84"/>
      <c r="Q101" s="84"/>
      <c r="R101" s="84"/>
      <c r="S101" s="84"/>
      <c r="T101" s="84"/>
      <c r="V101" s="85"/>
      <c r="X101" s="84"/>
      <c r="Z101" s="85"/>
      <c r="AB101" s="85"/>
      <c r="AD101" s="85"/>
    </row>
    <row r="102" spans="1:30" hidden="1" x14ac:dyDescent="0.25">
      <c r="A102" s="94">
        <v>41504</v>
      </c>
      <c r="B102" s="82" t="s">
        <v>90</v>
      </c>
      <c r="C102" s="82" t="s">
        <v>7</v>
      </c>
      <c r="D102" s="96" t="s">
        <v>128</v>
      </c>
      <c r="E102" s="95">
        <v>0.4375</v>
      </c>
      <c r="F102" s="95">
        <v>0.52083333333333337</v>
      </c>
      <c r="G102" s="95">
        <v>0.59375</v>
      </c>
      <c r="H102" s="85"/>
      <c r="I102" s="123">
        <v>49467</v>
      </c>
      <c r="J102" s="123">
        <f>SUM(Tabel1[[#This Row],[Parkeren PGA]:[Rest]])</f>
        <v>9200</v>
      </c>
      <c r="K102" s="84">
        <v>7400</v>
      </c>
      <c r="M102">
        <v>1800</v>
      </c>
      <c r="N102" s="85"/>
      <c r="O102" s="90">
        <v>8</v>
      </c>
      <c r="P102" s="84"/>
      <c r="Q102" s="84"/>
      <c r="R102" s="84"/>
      <c r="S102" s="84"/>
      <c r="T102" s="84">
        <v>1900</v>
      </c>
      <c r="U102">
        <v>1300</v>
      </c>
      <c r="V102" s="85"/>
      <c r="X102" s="84"/>
      <c r="Y102">
        <v>14</v>
      </c>
      <c r="Z102" s="85">
        <v>6</v>
      </c>
      <c r="AB102" s="85"/>
      <c r="AD102" s="85"/>
    </row>
    <row r="103" spans="1:30" hidden="1" x14ac:dyDescent="0.25">
      <c r="A103" s="94">
        <v>41507</v>
      </c>
      <c r="B103" s="82" t="s">
        <v>88</v>
      </c>
      <c r="C103" s="82" t="s">
        <v>83</v>
      </c>
      <c r="D103" s="96" t="s">
        <v>196</v>
      </c>
      <c r="E103" s="95"/>
      <c r="F103" s="95">
        <v>0.875</v>
      </c>
      <c r="G103" s="95"/>
      <c r="H103" s="85"/>
      <c r="I103" s="123">
        <v>14200</v>
      </c>
      <c r="J103" s="123">
        <f>SUM(Tabel1[[#This Row],[Parkeren PGA]:[Rest]])</f>
        <v>2500</v>
      </c>
      <c r="K103" s="84">
        <v>2500</v>
      </c>
      <c r="N103" s="85"/>
      <c r="O103" s="90"/>
      <c r="P103" s="84"/>
      <c r="Q103" s="84"/>
      <c r="R103" s="84"/>
      <c r="S103" s="84"/>
      <c r="T103" s="84"/>
      <c r="V103" s="85"/>
      <c r="X103" s="84"/>
      <c r="Z103" s="85"/>
      <c r="AB103" s="85"/>
      <c r="AD103" s="85"/>
    </row>
    <row r="104" spans="1:30" hidden="1" x14ac:dyDescent="0.25">
      <c r="A104" s="94">
        <v>41512</v>
      </c>
      <c r="B104" s="82" t="s">
        <v>99</v>
      </c>
      <c r="C104" s="82" t="s">
        <v>197</v>
      </c>
      <c r="D104" s="96" t="s">
        <v>198</v>
      </c>
      <c r="E104" s="95"/>
      <c r="F104" s="95"/>
      <c r="G104" s="95"/>
      <c r="H104" s="85"/>
      <c r="I104" s="123">
        <v>1100</v>
      </c>
      <c r="J104" s="123">
        <f>SUM(Tabel1[[#This Row],[Parkeren PGA]:[Rest]])</f>
        <v>0</v>
      </c>
      <c r="K104" s="84"/>
      <c r="N104" s="85"/>
      <c r="O104" s="90"/>
      <c r="P104" s="84"/>
      <c r="Q104" s="84"/>
      <c r="R104" s="84"/>
      <c r="S104" s="84"/>
      <c r="T104" s="84"/>
      <c r="V104" s="85"/>
      <c r="X104" s="84"/>
      <c r="Z104" s="85"/>
      <c r="AB104" s="85"/>
      <c r="AD104" s="85"/>
    </row>
    <row r="105" spans="1:30" hidden="1" x14ac:dyDescent="0.25">
      <c r="A105" s="94">
        <v>41516</v>
      </c>
      <c r="B105" s="82" t="s">
        <v>91</v>
      </c>
      <c r="C105" s="82" t="s">
        <v>197</v>
      </c>
      <c r="D105" s="96" t="s">
        <v>199</v>
      </c>
      <c r="E105" s="95"/>
      <c r="F105" s="95"/>
      <c r="G105" s="95"/>
      <c r="H105" s="85"/>
      <c r="I105" s="123">
        <v>1100</v>
      </c>
      <c r="J105" s="123">
        <f>SUM(Tabel1[[#This Row],[Parkeren PGA]:[Rest]])</f>
        <v>0</v>
      </c>
      <c r="K105" s="84"/>
      <c r="N105" s="85"/>
      <c r="O105" s="90"/>
      <c r="P105" s="84"/>
      <c r="Q105" s="84"/>
      <c r="R105" s="84"/>
      <c r="S105" s="84"/>
      <c r="T105" s="84"/>
      <c r="V105" s="85"/>
      <c r="X105" s="84"/>
      <c r="Z105" s="85"/>
      <c r="AB105" s="85"/>
      <c r="AD105" s="85"/>
    </row>
    <row r="106" spans="1:30" hidden="1" x14ac:dyDescent="0.25">
      <c r="A106" s="94">
        <v>41525</v>
      </c>
      <c r="B106" s="82" t="s">
        <v>90</v>
      </c>
      <c r="C106" s="82" t="s">
        <v>7</v>
      </c>
      <c r="D106" s="82" t="s">
        <v>200</v>
      </c>
      <c r="E106" s="95"/>
      <c r="F106" s="95">
        <v>0.85416666666666663</v>
      </c>
      <c r="G106" s="95"/>
      <c r="H106" s="85"/>
      <c r="I106" s="123">
        <v>46204</v>
      </c>
      <c r="J106" s="123">
        <f>SUM(Tabel1[[#This Row],[Parkeren PGA]:[Rest]])</f>
        <v>8185</v>
      </c>
      <c r="K106" s="84">
        <v>7585</v>
      </c>
      <c r="M106">
        <v>600</v>
      </c>
      <c r="N106" s="85"/>
      <c r="O106" s="90">
        <v>5</v>
      </c>
      <c r="P106" s="84"/>
      <c r="Q106" s="84"/>
      <c r="R106" s="84"/>
      <c r="S106" s="84"/>
      <c r="T106" s="84"/>
      <c r="V106" s="85"/>
      <c r="W106">
        <v>29</v>
      </c>
      <c r="X106" s="84">
        <v>12</v>
      </c>
      <c r="Z106" s="85">
        <v>1</v>
      </c>
      <c r="AB106" s="85"/>
      <c r="AD106" s="85" t="s">
        <v>201</v>
      </c>
    </row>
    <row r="107" spans="1:30" hidden="1" x14ac:dyDescent="0.25">
      <c r="A107" s="94">
        <v>41531</v>
      </c>
      <c r="B107" s="82" t="s">
        <v>92</v>
      </c>
      <c r="C107" s="82" t="s">
        <v>7</v>
      </c>
      <c r="D107" s="96" t="s">
        <v>142</v>
      </c>
      <c r="E107" s="95">
        <v>0.69791666666666663</v>
      </c>
      <c r="F107" s="95">
        <v>0.78125</v>
      </c>
      <c r="G107" s="95">
        <v>0.85416666666666663</v>
      </c>
      <c r="H107" s="85"/>
      <c r="I107" s="123">
        <v>43389</v>
      </c>
      <c r="J107" s="123">
        <f>SUM(Tabel1[[#This Row],[Parkeren PGA]:[Rest]])</f>
        <v>6300</v>
      </c>
      <c r="K107" s="84">
        <v>6300</v>
      </c>
      <c r="N107" s="85"/>
      <c r="O107" s="90">
        <v>18</v>
      </c>
      <c r="P107" s="84"/>
      <c r="Q107" s="84"/>
      <c r="R107" s="84"/>
      <c r="S107" s="84"/>
      <c r="T107" s="84"/>
      <c r="V107" s="85"/>
      <c r="W107">
        <v>10</v>
      </c>
      <c r="X107" s="84">
        <v>13</v>
      </c>
      <c r="Y107">
        <v>10</v>
      </c>
      <c r="Z107" s="85">
        <v>5</v>
      </c>
      <c r="AB107" s="85"/>
      <c r="AD107" s="85" t="s">
        <v>203</v>
      </c>
    </row>
    <row r="108" spans="1:30" hidden="1" x14ac:dyDescent="0.25">
      <c r="A108" s="94">
        <v>41532</v>
      </c>
      <c r="B108" s="82" t="s">
        <v>90</v>
      </c>
      <c r="C108" s="82" t="s">
        <v>197</v>
      </c>
      <c r="D108" s="96" t="s">
        <v>202</v>
      </c>
      <c r="E108" s="95"/>
      <c r="F108" s="95"/>
      <c r="G108" s="95"/>
      <c r="H108" s="85"/>
      <c r="I108" s="123">
        <v>300</v>
      </c>
      <c r="J108" s="123">
        <f>SUM(Tabel1[[#This Row],[Parkeren PGA]:[Rest]])</f>
        <v>0</v>
      </c>
      <c r="K108" s="84"/>
      <c r="N108" s="85"/>
      <c r="O108" s="90"/>
      <c r="P108" s="84"/>
      <c r="Q108" s="84"/>
      <c r="R108" s="84"/>
      <c r="S108" s="84"/>
      <c r="T108" s="84"/>
      <c r="V108" s="85"/>
      <c r="X108" s="84"/>
      <c r="Z108" s="85"/>
      <c r="AB108" s="85"/>
      <c r="AD108" s="85"/>
    </row>
    <row r="109" spans="1:30" hidden="1" x14ac:dyDescent="0.25">
      <c r="A109" s="94">
        <v>41535</v>
      </c>
      <c r="B109" s="82" t="s">
        <v>88</v>
      </c>
      <c r="C109" s="82" t="s">
        <v>137</v>
      </c>
      <c r="D109" s="96" t="s">
        <v>204</v>
      </c>
      <c r="E109" s="95"/>
      <c r="F109" s="95"/>
      <c r="G109" s="95"/>
      <c r="H109" s="85"/>
      <c r="I109" s="123">
        <v>6000</v>
      </c>
      <c r="J109" s="123">
        <f>SUM(Tabel1[[#This Row],[Parkeren PGA]:[Rest]])</f>
        <v>3580</v>
      </c>
      <c r="K109" s="84">
        <v>3500</v>
      </c>
      <c r="M109">
        <v>80</v>
      </c>
      <c r="N109" s="85"/>
      <c r="O109" s="90"/>
      <c r="P109" s="84"/>
      <c r="Q109" s="84"/>
      <c r="R109" s="84"/>
      <c r="S109" s="84"/>
      <c r="T109" s="84"/>
      <c r="V109" s="85"/>
      <c r="X109" s="84"/>
      <c r="Z109" s="85"/>
      <c r="AB109" s="85"/>
      <c r="AD109" s="85"/>
    </row>
    <row r="110" spans="1:30" hidden="1" x14ac:dyDescent="0.25">
      <c r="A110" s="94">
        <v>41537</v>
      </c>
      <c r="B110" s="82" t="s">
        <v>91</v>
      </c>
      <c r="C110" s="82" t="s">
        <v>83</v>
      </c>
      <c r="D110" s="96" t="s">
        <v>205</v>
      </c>
      <c r="E110" s="95"/>
      <c r="F110" s="95"/>
      <c r="G110" s="95"/>
      <c r="H110" s="85"/>
      <c r="I110" s="123"/>
      <c r="J110" s="123">
        <f>SUM(Tabel1[[#This Row],[Parkeren PGA]:[Rest]])</f>
        <v>1200</v>
      </c>
      <c r="K110" s="84">
        <v>1200</v>
      </c>
      <c r="N110" s="85"/>
      <c r="O110" s="90"/>
      <c r="P110" s="84"/>
      <c r="Q110" s="84"/>
      <c r="R110" s="84"/>
      <c r="S110" s="84"/>
      <c r="T110" s="84"/>
      <c r="V110" s="85"/>
      <c r="X110" s="84"/>
      <c r="Z110" s="85"/>
      <c r="AB110" s="85"/>
      <c r="AD110" s="85"/>
    </row>
    <row r="111" spans="1:30" hidden="1" x14ac:dyDescent="0.25">
      <c r="A111" s="94">
        <v>41542</v>
      </c>
      <c r="B111" s="82" t="s">
        <v>88</v>
      </c>
      <c r="C111" s="82" t="s">
        <v>7</v>
      </c>
      <c r="D111" s="96" t="s">
        <v>206</v>
      </c>
      <c r="E111" s="95">
        <v>0.78125</v>
      </c>
      <c r="F111" s="95">
        <v>0.86458333333333337</v>
      </c>
      <c r="G111" s="95">
        <v>0.9375</v>
      </c>
      <c r="H111" s="85"/>
      <c r="I111" s="123">
        <v>23921</v>
      </c>
      <c r="J111" s="123">
        <f>SUM(Tabel1[[#This Row],[Parkeren PGA]:[Rest]])</f>
        <v>4070</v>
      </c>
      <c r="K111" s="84">
        <v>3700</v>
      </c>
      <c r="M111">
        <v>370</v>
      </c>
      <c r="N111" s="85"/>
      <c r="O111" s="90"/>
      <c r="P111" s="84"/>
      <c r="Q111" s="84"/>
      <c r="R111" s="84"/>
      <c r="S111" s="84"/>
      <c r="T111" s="84">
        <v>2450</v>
      </c>
      <c r="U111">
        <v>1700</v>
      </c>
      <c r="V111" s="85"/>
      <c r="W111">
        <v>3</v>
      </c>
      <c r="X111" s="84"/>
      <c r="Y111">
        <v>7</v>
      </c>
      <c r="Z111" s="85">
        <v>4</v>
      </c>
      <c r="AB111" s="85"/>
      <c r="AD111" s="85"/>
    </row>
    <row r="112" spans="1:30" hidden="1" x14ac:dyDescent="0.25">
      <c r="A112" s="94">
        <v>41545</v>
      </c>
      <c r="B112" s="82" t="s">
        <v>92</v>
      </c>
      <c r="C112" s="82" t="s">
        <v>7</v>
      </c>
      <c r="D112" s="96" t="s">
        <v>207</v>
      </c>
      <c r="E112" s="95">
        <v>0.78125</v>
      </c>
      <c r="F112" s="95">
        <v>0.86458333333333337</v>
      </c>
      <c r="G112" s="95">
        <v>0.9375</v>
      </c>
      <c r="H112" s="85"/>
      <c r="I112" s="123">
        <v>37501</v>
      </c>
      <c r="J112" s="123">
        <f>SUM(Tabel1[[#This Row],[Parkeren PGA]:[Rest]])</f>
        <v>4550</v>
      </c>
      <c r="K112" s="84">
        <v>4400</v>
      </c>
      <c r="M112">
        <v>150</v>
      </c>
      <c r="N112" s="85"/>
      <c r="O112" s="90">
        <v>2</v>
      </c>
      <c r="P112" s="84"/>
      <c r="Q112" s="84"/>
      <c r="R112" s="84"/>
      <c r="S112" s="84"/>
      <c r="T112" s="84"/>
      <c r="V112" s="85"/>
      <c r="W112">
        <v>3</v>
      </c>
      <c r="X112" s="84">
        <v>3</v>
      </c>
      <c r="Y112">
        <v>18</v>
      </c>
      <c r="Z112" s="85">
        <v>1</v>
      </c>
      <c r="AB112" s="85"/>
      <c r="AD112" s="85"/>
    </row>
    <row r="113" spans="1:30" hidden="1" x14ac:dyDescent="0.25">
      <c r="A113" s="94">
        <v>41548</v>
      </c>
      <c r="B113" s="82" t="s">
        <v>100</v>
      </c>
      <c r="C113" s="82" t="s">
        <v>7</v>
      </c>
      <c r="D113" s="96" t="s">
        <v>212</v>
      </c>
      <c r="E113" s="95">
        <v>0.78125</v>
      </c>
      <c r="F113" s="95">
        <v>0.86458333333333337</v>
      </c>
      <c r="G113" s="95">
        <v>0.9375</v>
      </c>
      <c r="H113" s="85"/>
      <c r="I113" s="123">
        <v>49657</v>
      </c>
      <c r="J113" s="123">
        <f>SUM(Tabel1[[#This Row],[Parkeren PGA]:[Rest]])</f>
        <v>11300</v>
      </c>
      <c r="K113" s="84">
        <v>8500</v>
      </c>
      <c r="M113">
        <v>2800</v>
      </c>
      <c r="N113" s="85"/>
      <c r="O113" s="90"/>
      <c r="P113" s="84"/>
      <c r="Q113" s="84"/>
      <c r="R113" s="84"/>
      <c r="S113" s="84"/>
      <c r="T113" s="84">
        <v>2872</v>
      </c>
      <c r="U113">
        <v>1834</v>
      </c>
      <c r="V113" s="85"/>
      <c r="W113">
        <v>6</v>
      </c>
      <c r="X113" s="84">
        <v>5</v>
      </c>
      <c r="Y113">
        <v>24</v>
      </c>
      <c r="Z113" s="85">
        <v>5</v>
      </c>
      <c r="AB113" s="85"/>
      <c r="AD113" s="85" t="s">
        <v>213</v>
      </c>
    </row>
    <row r="114" spans="1:30" hidden="1" x14ac:dyDescent="0.25">
      <c r="A114" s="94">
        <v>41549</v>
      </c>
      <c r="B114" s="82" t="s">
        <v>88</v>
      </c>
      <c r="C114" s="82" t="s">
        <v>197</v>
      </c>
      <c r="D114" s="96" t="s">
        <v>208</v>
      </c>
      <c r="E114" s="95"/>
      <c r="F114" s="95"/>
      <c r="G114" s="95"/>
      <c r="H114" s="85"/>
      <c r="I114" s="123">
        <v>650</v>
      </c>
      <c r="J114" s="123">
        <f>SUM(Tabel1[[#This Row],[Parkeren PGA]:[Rest]])</f>
        <v>0</v>
      </c>
      <c r="K114" s="84"/>
      <c r="N114" s="85"/>
      <c r="O114" s="90"/>
      <c r="P114" s="84"/>
      <c r="Q114" s="84"/>
      <c r="R114" s="84"/>
      <c r="S114" s="84"/>
      <c r="T114" s="84"/>
      <c r="V114" s="85"/>
      <c r="X114" s="84"/>
      <c r="Z114" s="85"/>
      <c r="AB114" s="85"/>
      <c r="AD114" s="85"/>
    </row>
    <row r="115" spans="1:30" hidden="1" x14ac:dyDescent="0.25">
      <c r="A115" s="94">
        <v>41551</v>
      </c>
      <c r="B115" s="82" t="s">
        <v>91</v>
      </c>
      <c r="C115" s="82" t="s">
        <v>197</v>
      </c>
      <c r="D115" s="96" t="s">
        <v>209</v>
      </c>
      <c r="E115" s="95"/>
      <c r="F115" s="95"/>
      <c r="G115" s="95"/>
      <c r="H115" s="85"/>
      <c r="I115" s="123">
        <v>600</v>
      </c>
      <c r="J115" s="123">
        <f>SUM(Tabel1[[#This Row],[Parkeren PGA]:[Rest]])</f>
        <v>0</v>
      </c>
      <c r="K115" s="84"/>
      <c r="N115" s="85"/>
      <c r="O115" s="90"/>
      <c r="P115" s="84"/>
      <c r="Q115" s="84"/>
      <c r="R115" s="84"/>
      <c r="S115" s="84"/>
      <c r="T115" s="84"/>
      <c r="V115" s="85"/>
      <c r="X115" s="84"/>
      <c r="Z115" s="85"/>
      <c r="AB115" s="85"/>
      <c r="AD115" s="85"/>
    </row>
    <row r="116" spans="1:30" hidden="1" x14ac:dyDescent="0.25">
      <c r="A116" s="94">
        <v>41552</v>
      </c>
      <c r="B116" s="82" t="s">
        <v>92</v>
      </c>
      <c r="C116" s="82" t="s">
        <v>210</v>
      </c>
      <c r="D116" s="96" t="s">
        <v>211</v>
      </c>
      <c r="E116" s="95"/>
      <c r="F116" s="95"/>
      <c r="G116" s="95"/>
      <c r="H116" s="85"/>
      <c r="I116" s="123">
        <v>13300</v>
      </c>
      <c r="J116" s="123">
        <f>SUM(Tabel1[[#This Row],[Parkeren PGA]:[Rest]])</f>
        <v>0</v>
      </c>
      <c r="K116" s="84"/>
      <c r="N116" s="85"/>
      <c r="O116" s="90"/>
      <c r="P116" s="84"/>
      <c r="Q116" s="84"/>
      <c r="R116" s="84"/>
      <c r="S116" s="84"/>
      <c r="T116" s="84"/>
      <c r="V116" s="85"/>
      <c r="X116" s="84">
        <v>1</v>
      </c>
      <c r="Y116">
        <v>2</v>
      </c>
      <c r="Z116" s="85">
        <v>17</v>
      </c>
      <c r="AB116" s="85"/>
      <c r="AD116" s="85"/>
    </row>
    <row r="117" spans="1:30" hidden="1" x14ac:dyDescent="0.25">
      <c r="A117" s="94">
        <v>41553</v>
      </c>
      <c r="B117" s="82" t="s">
        <v>90</v>
      </c>
      <c r="C117" s="82" t="s">
        <v>7</v>
      </c>
      <c r="D117" s="96" t="s">
        <v>214</v>
      </c>
      <c r="E117" s="95">
        <v>0.4375</v>
      </c>
      <c r="F117" s="95">
        <v>0.52083333333333337</v>
      </c>
      <c r="G117" s="95">
        <v>0.59375</v>
      </c>
      <c r="H117" s="85"/>
      <c r="I117" s="123">
        <v>41486</v>
      </c>
      <c r="J117" s="123">
        <f>SUM(Tabel1[[#This Row],[Parkeren PGA]:[Rest]])</f>
        <v>6300</v>
      </c>
      <c r="K117" s="84">
        <v>5000</v>
      </c>
      <c r="M117">
        <v>1300</v>
      </c>
      <c r="N117" s="85"/>
      <c r="O117" s="90">
        <v>9</v>
      </c>
      <c r="P117" s="84"/>
      <c r="Q117" s="84"/>
      <c r="R117" s="84"/>
      <c r="S117" s="84"/>
      <c r="T117" s="84"/>
      <c r="V117" s="85"/>
      <c r="W117">
        <v>4</v>
      </c>
      <c r="X117" s="84"/>
      <c r="Y117">
        <v>4</v>
      </c>
      <c r="Z117" s="85">
        <v>1</v>
      </c>
      <c r="AB117" s="85"/>
      <c r="AD117" s="132" t="s">
        <v>215</v>
      </c>
    </row>
    <row r="118" spans="1:30" hidden="1" x14ac:dyDescent="0.25">
      <c r="A118" s="94">
        <v>41554</v>
      </c>
      <c r="B118" s="82" t="s">
        <v>99</v>
      </c>
      <c r="C118" s="82" t="s">
        <v>83</v>
      </c>
      <c r="D118" s="96" t="s">
        <v>216</v>
      </c>
      <c r="E118" s="95"/>
      <c r="F118" s="95"/>
      <c r="G118" s="95"/>
      <c r="H118" s="85"/>
      <c r="I118" s="123">
        <v>16000</v>
      </c>
      <c r="J118" s="123">
        <f>SUM(Tabel1[[#This Row],[Parkeren PGA]:[Rest]])</f>
        <v>0</v>
      </c>
      <c r="K118" s="84"/>
      <c r="N118" s="85"/>
      <c r="O118" s="90"/>
      <c r="P118" s="84"/>
      <c r="Q118" s="84"/>
      <c r="R118" s="84"/>
      <c r="S118" s="84"/>
      <c r="T118" s="84"/>
      <c r="V118" s="85"/>
      <c r="X118" s="84"/>
      <c r="Z118" s="85"/>
      <c r="AB118" s="85"/>
      <c r="AD118" s="85"/>
    </row>
    <row r="119" spans="1:30" hidden="1" x14ac:dyDescent="0.25">
      <c r="A119" s="94">
        <v>41558</v>
      </c>
      <c r="B119" s="82" t="s">
        <v>91</v>
      </c>
      <c r="C119" s="82" t="s">
        <v>83</v>
      </c>
      <c r="D119" s="96" t="s">
        <v>217</v>
      </c>
      <c r="E119" s="95"/>
      <c r="F119" s="95"/>
      <c r="G119" s="95"/>
      <c r="H119" s="85"/>
      <c r="I119" s="123">
        <v>11000</v>
      </c>
      <c r="J119" s="123">
        <f>SUM(Tabel1[[#This Row],[Parkeren PGA]:[Rest]])</f>
        <v>0</v>
      </c>
      <c r="K119" s="84"/>
      <c r="N119" s="85"/>
      <c r="O119" s="90"/>
      <c r="P119" s="84"/>
      <c r="Q119" s="84"/>
      <c r="R119" s="84"/>
      <c r="S119" s="84"/>
      <c r="T119" s="84"/>
      <c r="V119" s="85"/>
      <c r="X119" s="84"/>
      <c r="Z119" s="85"/>
      <c r="AB119" s="85"/>
      <c r="AD119" t="s">
        <v>218</v>
      </c>
    </row>
    <row r="120" spans="1:30" hidden="1" x14ac:dyDescent="0.25">
      <c r="A120" s="94">
        <v>41558</v>
      </c>
      <c r="B120" s="82" t="s">
        <v>91</v>
      </c>
      <c r="C120" s="82" t="s">
        <v>7</v>
      </c>
      <c r="D120" s="96" t="s">
        <v>219</v>
      </c>
      <c r="E120" s="95">
        <v>0.77083333333333337</v>
      </c>
      <c r="F120" s="95">
        <v>0.85416666666666663</v>
      </c>
      <c r="G120" s="95">
        <v>0.92708333333333337</v>
      </c>
      <c r="H120" s="85"/>
      <c r="I120" s="123">
        <v>47435</v>
      </c>
      <c r="J120" s="123">
        <f>SUM(Tabel1[[#This Row],[Parkeren PGA]:[Rest]])</f>
        <v>12133</v>
      </c>
      <c r="K120" s="84">
        <v>9000</v>
      </c>
      <c r="M120">
        <v>3133</v>
      </c>
      <c r="N120" s="85"/>
      <c r="O120" s="90">
        <v>135</v>
      </c>
      <c r="P120" s="84"/>
      <c r="Q120" s="84"/>
      <c r="R120" s="84"/>
      <c r="S120" s="84"/>
      <c r="T120" s="84"/>
      <c r="V120" s="85"/>
      <c r="W120">
        <v>10</v>
      </c>
      <c r="X120" s="84"/>
      <c r="Y120">
        <v>25</v>
      </c>
      <c r="Z120" s="85">
        <v>4</v>
      </c>
      <c r="AB120" s="85"/>
      <c r="AC120" t="s">
        <v>220</v>
      </c>
      <c r="AD120" s="85" t="s">
        <v>221</v>
      </c>
    </row>
    <row r="121" spans="1:30" hidden="1" x14ac:dyDescent="0.25">
      <c r="A121" s="94">
        <v>41562</v>
      </c>
      <c r="B121" s="82" t="s">
        <v>100</v>
      </c>
      <c r="C121" s="82" t="s">
        <v>83</v>
      </c>
      <c r="D121" s="96" t="s">
        <v>222</v>
      </c>
      <c r="E121" s="95"/>
      <c r="F121" s="95"/>
      <c r="G121" s="95"/>
      <c r="H121" s="85"/>
      <c r="I121" s="123">
        <v>25000</v>
      </c>
      <c r="J121" s="123">
        <f>SUM(Tabel1[[#This Row],[Parkeren PGA]:[Rest]])</f>
        <v>3800</v>
      </c>
      <c r="K121" s="84">
        <v>3800</v>
      </c>
      <c r="N121" s="85"/>
      <c r="O121" s="90"/>
      <c r="P121" s="84"/>
      <c r="Q121" s="84"/>
      <c r="R121" s="84"/>
      <c r="S121" s="84"/>
      <c r="T121" s="84"/>
      <c r="V121" s="85"/>
      <c r="X121" s="84"/>
      <c r="Z121" s="85"/>
      <c r="AB121" s="85"/>
      <c r="AD121" s="85"/>
    </row>
    <row r="122" spans="1:30" hidden="1" x14ac:dyDescent="0.25">
      <c r="A122" s="94">
        <v>41565</v>
      </c>
      <c r="B122" s="82" t="s">
        <v>91</v>
      </c>
      <c r="C122" s="82" t="s">
        <v>83</v>
      </c>
      <c r="D122" s="96" t="s">
        <v>223</v>
      </c>
      <c r="E122" s="95"/>
      <c r="F122" s="95"/>
      <c r="G122" s="95"/>
      <c r="H122" s="85"/>
      <c r="I122" s="123"/>
      <c r="J122" s="123">
        <f>SUM(Tabel1[[#This Row],[Parkeren PGA]:[Rest]])</f>
        <v>2200</v>
      </c>
      <c r="K122" s="84">
        <v>2200</v>
      </c>
      <c r="N122" s="85"/>
      <c r="O122" s="90"/>
      <c r="P122" s="84"/>
      <c r="Q122" s="84"/>
      <c r="R122" s="84"/>
      <c r="S122" s="84"/>
      <c r="T122" s="84"/>
      <c r="V122" s="85"/>
      <c r="X122" s="84"/>
      <c r="Z122" s="85">
        <v>27</v>
      </c>
      <c r="AB122" s="85"/>
      <c r="AD122" s="85"/>
    </row>
    <row r="123" spans="1:30" hidden="1" x14ac:dyDescent="0.25">
      <c r="A123" s="94">
        <v>41568</v>
      </c>
      <c r="B123" s="82" t="s">
        <v>99</v>
      </c>
      <c r="C123" s="82" t="s">
        <v>83</v>
      </c>
      <c r="D123" s="96" t="s">
        <v>224</v>
      </c>
      <c r="E123" s="95"/>
      <c r="F123" s="95"/>
      <c r="G123" s="95">
        <v>0.96875</v>
      </c>
      <c r="H123" s="85"/>
      <c r="I123" s="123">
        <v>7290</v>
      </c>
      <c r="J123" s="123">
        <f>SUM(Tabel1[[#This Row],[Parkeren PGA]:[Rest]])</f>
        <v>1200</v>
      </c>
      <c r="K123" s="84">
        <v>1200</v>
      </c>
      <c r="N123" s="85"/>
      <c r="O123" s="90"/>
      <c r="P123" s="84"/>
      <c r="Q123" s="84"/>
      <c r="R123" s="84"/>
      <c r="S123" s="84"/>
      <c r="T123" s="84"/>
      <c r="V123" s="85"/>
      <c r="X123" s="84"/>
      <c r="Z123" s="85"/>
      <c r="AB123" s="85"/>
      <c r="AD123" s="85"/>
    </row>
    <row r="124" spans="1:30" hidden="1" x14ac:dyDescent="0.25">
      <c r="A124" s="94">
        <v>41569</v>
      </c>
      <c r="B124" s="82" t="s">
        <v>100</v>
      </c>
      <c r="C124" s="82" t="s">
        <v>83</v>
      </c>
      <c r="D124" s="96" t="s">
        <v>225</v>
      </c>
      <c r="E124" s="95"/>
      <c r="F124" s="95"/>
      <c r="G124" s="95"/>
      <c r="H124" s="85"/>
      <c r="I124" s="123">
        <v>11000</v>
      </c>
      <c r="J124" s="123">
        <f>SUM(Tabel1[[#This Row],[Parkeren PGA]:[Rest]])</f>
        <v>0</v>
      </c>
      <c r="K124" s="84"/>
      <c r="N124" s="85"/>
      <c r="O124" s="90"/>
      <c r="P124" s="84"/>
      <c r="Q124" s="84"/>
      <c r="R124" s="84"/>
      <c r="S124" s="84"/>
      <c r="T124" s="84"/>
      <c r="V124" s="85"/>
      <c r="X124" s="84"/>
      <c r="Z124" s="85"/>
      <c r="AB124" s="85"/>
      <c r="AD124" s="85"/>
    </row>
    <row r="125" spans="1:30" hidden="1" x14ac:dyDescent="0.25">
      <c r="A125" s="94">
        <v>41571</v>
      </c>
      <c r="B125" s="82" t="s">
        <v>119</v>
      </c>
      <c r="C125" s="82" t="s">
        <v>83</v>
      </c>
      <c r="D125" s="96" t="s">
        <v>226</v>
      </c>
      <c r="E125" s="95"/>
      <c r="F125" s="95"/>
      <c r="G125" s="95"/>
      <c r="H125" s="85"/>
      <c r="I125" s="123">
        <v>12895</v>
      </c>
      <c r="J125" s="123">
        <f>SUM(Tabel1[[#This Row],[Parkeren PGA]:[Rest]])</f>
        <v>0</v>
      </c>
      <c r="K125" s="84"/>
      <c r="N125" s="85"/>
      <c r="O125" s="90"/>
      <c r="P125" s="84"/>
      <c r="Q125" s="84"/>
      <c r="R125" s="84"/>
      <c r="S125" s="84"/>
      <c r="T125" s="84"/>
      <c r="V125" s="85"/>
      <c r="X125" s="84"/>
      <c r="Z125" s="85"/>
      <c r="AB125" s="85"/>
      <c r="AD125" s="85"/>
    </row>
    <row r="126" spans="1:30" hidden="1" x14ac:dyDescent="0.25">
      <c r="A126" s="94">
        <v>41573</v>
      </c>
      <c r="B126" s="82" t="s">
        <v>92</v>
      </c>
      <c r="C126" s="82" t="s">
        <v>83</v>
      </c>
      <c r="D126" s="96" t="s">
        <v>216</v>
      </c>
      <c r="E126" s="95">
        <v>0.77083333333333337</v>
      </c>
      <c r="F126" s="95">
        <v>0.84375</v>
      </c>
      <c r="G126" s="95">
        <v>0.95833333333333337</v>
      </c>
      <c r="H126" s="85"/>
      <c r="I126" s="123">
        <v>14000</v>
      </c>
      <c r="J126" s="123">
        <f>SUM(Tabel1[[#This Row],[Parkeren PGA]:[Rest]])</f>
        <v>9580</v>
      </c>
      <c r="K126" s="84">
        <v>7800</v>
      </c>
      <c r="M126">
        <v>1780</v>
      </c>
      <c r="N126" s="85"/>
      <c r="O126" s="90">
        <v>2</v>
      </c>
      <c r="P126" s="84"/>
      <c r="Q126" s="84"/>
      <c r="R126" s="84"/>
      <c r="S126" s="84"/>
      <c r="T126" s="84"/>
      <c r="V126" s="85"/>
      <c r="X126" s="84"/>
      <c r="Z126" s="85"/>
      <c r="AB126" s="85"/>
      <c r="AD126" s="85"/>
    </row>
    <row r="127" spans="1:30" hidden="1" x14ac:dyDescent="0.25">
      <c r="A127" s="94">
        <v>41573</v>
      </c>
      <c r="B127" s="82" t="s">
        <v>92</v>
      </c>
      <c r="C127" s="82" t="s">
        <v>7</v>
      </c>
      <c r="D127" s="96" t="s">
        <v>227</v>
      </c>
      <c r="E127" s="95">
        <v>0.78125</v>
      </c>
      <c r="F127" s="95">
        <v>0.86458333333333337</v>
      </c>
      <c r="G127" s="95">
        <v>0.9375</v>
      </c>
      <c r="H127" s="85"/>
      <c r="I127" s="123">
        <v>37056</v>
      </c>
      <c r="J127" s="123">
        <f>SUM(Tabel1[[#This Row],[Parkeren PGA]:[Rest]])</f>
        <v>0</v>
      </c>
      <c r="K127" s="84"/>
      <c r="N127" s="85"/>
      <c r="O127" s="90"/>
      <c r="P127" s="84"/>
      <c r="Q127" s="84"/>
      <c r="R127" s="84"/>
      <c r="S127" s="84"/>
      <c r="T127" s="84"/>
      <c r="V127" s="85"/>
      <c r="W127">
        <v>5</v>
      </c>
      <c r="X127" s="84">
        <v>3</v>
      </c>
      <c r="Y127">
        <v>7</v>
      </c>
      <c r="Z127" s="85"/>
      <c r="AB127" s="85"/>
      <c r="AD127" s="85"/>
    </row>
    <row r="128" spans="1:30" hidden="1" x14ac:dyDescent="0.25">
      <c r="A128" s="94">
        <v>41580</v>
      </c>
      <c r="B128" s="82" t="s">
        <v>92</v>
      </c>
      <c r="C128" s="82" t="s">
        <v>137</v>
      </c>
      <c r="D128" s="96" t="s">
        <v>228</v>
      </c>
      <c r="E128" s="95"/>
      <c r="F128" s="95"/>
      <c r="G128" s="95"/>
      <c r="H128" s="85"/>
      <c r="I128" s="123"/>
      <c r="J128" s="123">
        <f>SUM(Tabel1[[#This Row],[Parkeren PGA]:[Rest]])</f>
        <v>0</v>
      </c>
      <c r="K128" s="84"/>
      <c r="N128" s="85"/>
      <c r="O128" s="90"/>
      <c r="P128" s="84"/>
      <c r="Q128" s="84"/>
      <c r="R128" s="84"/>
      <c r="S128" s="84"/>
      <c r="T128" s="84"/>
      <c r="V128" s="85"/>
      <c r="X128" s="84"/>
      <c r="Z128" s="85">
        <v>21</v>
      </c>
      <c r="AB128" s="85"/>
      <c r="AD128" s="85"/>
    </row>
    <row r="129" spans="1:30" hidden="1" x14ac:dyDescent="0.25">
      <c r="A129" s="94">
        <v>41588</v>
      </c>
      <c r="B129" s="82" t="s">
        <v>90</v>
      </c>
      <c r="C129" s="82" t="s">
        <v>83</v>
      </c>
      <c r="D129" s="96" t="s">
        <v>229</v>
      </c>
      <c r="E129" s="95"/>
      <c r="F129" s="95"/>
      <c r="G129" s="95"/>
      <c r="H129" s="85"/>
      <c r="I129" s="123"/>
      <c r="J129" s="123">
        <f>SUM(Tabel1[[#This Row],[Parkeren PGA]:[Rest]])</f>
        <v>1800</v>
      </c>
      <c r="K129" s="84">
        <v>1800</v>
      </c>
      <c r="N129" s="85"/>
      <c r="O129" s="90"/>
      <c r="P129" s="84"/>
      <c r="Q129" s="84"/>
      <c r="R129" s="84"/>
      <c r="S129" s="84"/>
      <c r="T129" s="84"/>
      <c r="V129" s="85"/>
      <c r="X129" s="84"/>
      <c r="Z129" s="85"/>
      <c r="AB129" s="85"/>
      <c r="AD129" s="85"/>
    </row>
    <row r="130" spans="1:30" hidden="1" x14ac:dyDescent="0.25">
      <c r="A130" s="94">
        <v>41593</v>
      </c>
      <c r="B130" s="82" t="s">
        <v>91</v>
      </c>
      <c r="C130" s="82" t="s">
        <v>197</v>
      </c>
      <c r="D130" s="96" t="s">
        <v>232</v>
      </c>
      <c r="E130" s="95"/>
      <c r="F130" s="95"/>
      <c r="G130" s="95"/>
      <c r="H130" s="85"/>
      <c r="I130" s="123">
        <v>1000</v>
      </c>
      <c r="J130" s="123">
        <f>SUM(Tabel1[[#This Row],[Parkeren PGA]:[Rest]])</f>
        <v>0</v>
      </c>
      <c r="K130" s="84"/>
      <c r="N130" s="85"/>
      <c r="O130" s="90"/>
      <c r="P130" s="84"/>
      <c r="Q130" s="84"/>
      <c r="R130" s="84"/>
      <c r="S130" s="84"/>
      <c r="T130" s="84"/>
      <c r="V130" s="85"/>
      <c r="X130" s="84"/>
      <c r="Z130" s="85"/>
      <c r="AB130" s="85"/>
      <c r="AD130" s="85"/>
    </row>
    <row r="131" spans="1:30" hidden="1" x14ac:dyDescent="0.25">
      <c r="A131" s="94">
        <v>41593</v>
      </c>
      <c r="B131" s="82" t="s">
        <v>91</v>
      </c>
      <c r="C131" s="82" t="s">
        <v>83</v>
      </c>
      <c r="D131" s="96" t="s">
        <v>230</v>
      </c>
      <c r="E131" s="95"/>
      <c r="F131" s="95"/>
      <c r="G131" s="95"/>
      <c r="H131" s="85"/>
      <c r="I131" s="123">
        <v>12000</v>
      </c>
      <c r="J131" s="123">
        <f>SUM(Tabel1[[#This Row],[Parkeren PGA]:[Rest]])</f>
        <v>2600</v>
      </c>
      <c r="K131" s="84">
        <v>2600</v>
      </c>
      <c r="N131" s="85"/>
      <c r="O131" s="90"/>
      <c r="P131" s="84"/>
      <c r="Q131" s="84"/>
      <c r="R131" s="84"/>
      <c r="S131" s="84"/>
      <c r="T131" s="84"/>
      <c r="V131" s="85"/>
      <c r="X131" s="84"/>
      <c r="Z131" s="85">
        <v>10</v>
      </c>
      <c r="AA131" t="s">
        <v>231</v>
      </c>
      <c r="AB131" s="85"/>
      <c r="AD131" s="85"/>
    </row>
    <row r="132" spans="1:30" hidden="1" x14ac:dyDescent="0.25">
      <c r="A132" s="94">
        <v>41594</v>
      </c>
      <c r="B132" s="82" t="s">
        <v>92</v>
      </c>
      <c r="C132" s="82" t="s">
        <v>83</v>
      </c>
      <c r="D132" s="96" t="s">
        <v>230</v>
      </c>
      <c r="E132" s="95"/>
      <c r="F132" s="95"/>
      <c r="G132" s="95"/>
      <c r="H132" s="85"/>
      <c r="I132" s="123">
        <v>12000</v>
      </c>
      <c r="J132" s="123">
        <f>SUM(Tabel1[[#This Row],[Parkeren PGA]:[Rest]])</f>
        <v>3500</v>
      </c>
      <c r="K132" s="84">
        <v>3500</v>
      </c>
      <c r="N132" s="85"/>
      <c r="O132" s="90"/>
      <c r="P132" s="84"/>
      <c r="Q132" s="84"/>
      <c r="R132" s="84"/>
      <c r="S132" s="84"/>
      <c r="T132" s="84"/>
      <c r="V132" s="85"/>
      <c r="X132" s="84"/>
      <c r="Z132" s="85">
        <v>10</v>
      </c>
      <c r="AA132" t="s">
        <v>231</v>
      </c>
      <c r="AB132" s="85"/>
      <c r="AD132" s="85"/>
    </row>
    <row r="133" spans="1:30" hidden="1" x14ac:dyDescent="0.25">
      <c r="A133" s="94">
        <v>41596</v>
      </c>
      <c r="B133" s="82" t="s">
        <v>99</v>
      </c>
      <c r="C133" s="82" t="s">
        <v>83</v>
      </c>
      <c r="D133" s="96" t="s">
        <v>233</v>
      </c>
      <c r="E133" s="95"/>
      <c r="F133" s="95"/>
      <c r="G133" s="95"/>
      <c r="H133" s="85"/>
      <c r="I133" s="123">
        <v>13181</v>
      </c>
      <c r="J133" s="123">
        <f>SUM(Tabel1[[#This Row],[Parkeren PGA]:[Rest]])</f>
        <v>3300</v>
      </c>
      <c r="K133" s="84">
        <v>3300</v>
      </c>
      <c r="N133" s="85"/>
      <c r="O133" s="90"/>
      <c r="P133" s="84"/>
      <c r="Q133" s="84"/>
      <c r="R133" s="84"/>
      <c r="S133" s="84"/>
      <c r="T133" s="84"/>
      <c r="V133" s="85"/>
      <c r="X133" s="84"/>
      <c r="Z133" s="85"/>
      <c r="AB133" s="85"/>
      <c r="AD133" s="85"/>
    </row>
    <row r="134" spans="1:30" hidden="1" x14ac:dyDescent="0.25">
      <c r="A134" s="94">
        <v>41597</v>
      </c>
      <c r="B134" s="82" t="s">
        <v>100</v>
      </c>
      <c r="C134" s="82" t="s">
        <v>7</v>
      </c>
      <c r="D134" s="96" t="s">
        <v>234</v>
      </c>
      <c r="E134" s="95">
        <v>0.77083333333333337</v>
      </c>
      <c r="F134" s="95">
        <v>0.85416666666666663</v>
      </c>
      <c r="G134" s="95">
        <v>0.92708333333333337</v>
      </c>
      <c r="H134" s="85"/>
      <c r="I134" s="123">
        <v>47360</v>
      </c>
      <c r="J134" s="123">
        <f>SUM(Tabel1[[#This Row],[Parkeren PGA]:[Rest]])</f>
        <v>9033</v>
      </c>
      <c r="K134" s="84">
        <v>8500</v>
      </c>
      <c r="M134">
        <v>533</v>
      </c>
      <c r="N134" s="85"/>
      <c r="O134" s="90"/>
      <c r="P134" s="84"/>
      <c r="Q134" s="84"/>
      <c r="R134" s="84"/>
      <c r="S134" s="84"/>
      <c r="T134" s="84">
        <v>6100</v>
      </c>
      <c r="U134">
        <v>2100</v>
      </c>
      <c r="V134" s="85"/>
      <c r="X134" s="84">
        <v>6</v>
      </c>
      <c r="Y134">
        <v>11</v>
      </c>
      <c r="Z134" s="85">
        <v>7</v>
      </c>
      <c r="AB134" s="85"/>
      <c r="AD134" s="85"/>
    </row>
    <row r="135" spans="1:30" hidden="1" x14ac:dyDescent="0.25">
      <c r="A135" s="94">
        <v>41601</v>
      </c>
      <c r="B135" s="82" t="s">
        <v>92</v>
      </c>
      <c r="C135" s="82" t="s">
        <v>7</v>
      </c>
      <c r="D135" s="96" t="s">
        <v>151</v>
      </c>
      <c r="E135" s="95">
        <v>0.78125</v>
      </c>
      <c r="F135" s="95">
        <v>0.86458333333333337</v>
      </c>
      <c r="G135" s="95">
        <v>0.9375</v>
      </c>
      <c r="H135" s="85"/>
      <c r="I135" s="123">
        <v>38800</v>
      </c>
      <c r="J135" s="123">
        <f>SUM(Tabel1[[#This Row],[Parkeren PGA]:[Rest]])</f>
        <v>1810</v>
      </c>
      <c r="K135" s="84"/>
      <c r="M135">
        <v>1810</v>
      </c>
      <c r="N135" s="85"/>
      <c r="O135" s="90"/>
      <c r="P135" s="84"/>
      <c r="Q135" s="84"/>
      <c r="R135" s="84"/>
      <c r="S135" s="84"/>
      <c r="T135" s="84">
        <v>4071</v>
      </c>
      <c r="U135">
        <v>2400</v>
      </c>
      <c r="V135" s="85"/>
      <c r="W135">
        <v>6</v>
      </c>
      <c r="X135" s="84"/>
      <c r="Y135">
        <v>17</v>
      </c>
      <c r="Z135" s="85">
        <v>3</v>
      </c>
      <c r="AB135" s="85"/>
      <c r="AD135" s="85"/>
    </row>
    <row r="136" spans="1:30" hidden="1" x14ac:dyDescent="0.25">
      <c r="A136" s="94">
        <v>41604</v>
      </c>
      <c r="B136" s="82" t="s">
        <v>100</v>
      </c>
      <c r="C136" s="82" t="s">
        <v>238</v>
      </c>
      <c r="D136" s="82" t="s">
        <v>239</v>
      </c>
      <c r="E136" s="95">
        <v>0.78125</v>
      </c>
      <c r="F136" s="95">
        <v>0.86458333333333337</v>
      </c>
      <c r="G136" s="95">
        <v>0.9375</v>
      </c>
      <c r="H136" s="85"/>
      <c r="I136" s="123">
        <v>64639</v>
      </c>
      <c r="J136" s="123">
        <f>SUM(Tabel1[[#This Row],[Parkeren PGA]:[Rest]])</f>
        <v>12268</v>
      </c>
      <c r="K136" s="84">
        <v>9500</v>
      </c>
      <c r="M136">
        <v>2768</v>
      </c>
      <c r="N136" s="85"/>
      <c r="O136" s="90"/>
      <c r="P136" s="84"/>
      <c r="Q136" s="84"/>
      <c r="R136" s="84"/>
      <c r="S136" s="84"/>
      <c r="T136" s="84">
        <v>6100</v>
      </c>
      <c r="U136">
        <v>2100</v>
      </c>
      <c r="V136" s="85"/>
      <c r="W136">
        <v>11</v>
      </c>
      <c r="X136" s="84"/>
      <c r="Y136">
        <v>16</v>
      </c>
      <c r="Z136" s="85">
        <v>15</v>
      </c>
      <c r="AB136" s="85"/>
      <c r="AD136" s="85"/>
    </row>
    <row r="137" spans="1:30" hidden="1" x14ac:dyDescent="0.25">
      <c r="A137" s="94">
        <v>41606</v>
      </c>
      <c r="B137" s="82" t="s">
        <v>119</v>
      </c>
      <c r="C137" s="82" t="s">
        <v>83</v>
      </c>
      <c r="D137" s="96" t="s">
        <v>235</v>
      </c>
      <c r="E137" s="95"/>
      <c r="F137" s="95"/>
      <c r="G137" s="95"/>
      <c r="H137" s="85"/>
      <c r="I137" s="123">
        <v>11253</v>
      </c>
      <c r="J137" s="123">
        <f>SUM(Tabel1[[#This Row],[Parkeren PGA]:[Rest]])</f>
        <v>2430</v>
      </c>
      <c r="K137" s="84">
        <v>2000</v>
      </c>
      <c r="M137">
        <v>430</v>
      </c>
      <c r="N137" s="85"/>
      <c r="O137" s="90"/>
      <c r="P137" s="84"/>
      <c r="Q137" s="84"/>
      <c r="R137" s="84"/>
      <c r="S137" s="84"/>
      <c r="T137" s="84"/>
      <c r="V137" s="85"/>
      <c r="X137" s="84">
        <v>6</v>
      </c>
      <c r="Z137" s="85">
        <v>1</v>
      </c>
      <c r="AB137" s="85"/>
      <c r="AD137" s="85"/>
    </row>
    <row r="138" spans="1:30" hidden="1" x14ac:dyDescent="0.25">
      <c r="A138" s="94">
        <v>41607</v>
      </c>
      <c r="B138" s="82" t="s">
        <v>91</v>
      </c>
      <c r="C138" s="82" t="s">
        <v>137</v>
      </c>
      <c r="D138" s="96" t="s">
        <v>236</v>
      </c>
      <c r="E138" s="95"/>
      <c r="F138" s="95"/>
      <c r="G138" s="95"/>
      <c r="H138" s="85"/>
      <c r="I138" s="123">
        <v>3700</v>
      </c>
      <c r="J138" s="123">
        <f>SUM(Tabel1[[#This Row],[Parkeren PGA]:[Rest]])</f>
        <v>0</v>
      </c>
      <c r="K138" s="84"/>
      <c r="N138" s="85"/>
      <c r="O138" s="90"/>
      <c r="P138" s="84"/>
      <c r="Q138" s="84"/>
      <c r="R138" s="84"/>
      <c r="S138" s="84"/>
      <c r="T138" s="84"/>
      <c r="V138" s="85"/>
      <c r="X138" s="84"/>
      <c r="Z138" s="85"/>
      <c r="AB138" s="85"/>
      <c r="AD138" s="85"/>
    </row>
    <row r="139" spans="1:30" hidden="1" x14ac:dyDescent="0.25">
      <c r="A139" s="94">
        <v>41608</v>
      </c>
      <c r="B139" s="82" t="s">
        <v>92</v>
      </c>
      <c r="C139" s="82" t="s">
        <v>137</v>
      </c>
      <c r="D139" s="96" t="s">
        <v>237</v>
      </c>
      <c r="E139" s="95"/>
      <c r="F139" s="95"/>
      <c r="G139" s="95"/>
      <c r="H139" s="85"/>
      <c r="I139" s="123">
        <v>5100</v>
      </c>
      <c r="J139" s="123">
        <f>SUM(Tabel1[[#This Row],[Parkeren PGA]:[Rest]])</f>
        <v>0</v>
      </c>
      <c r="K139" s="84"/>
      <c r="N139" s="85"/>
      <c r="O139" s="90"/>
      <c r="P139" s="84"/>
      <c r="Q139" s="84"/>
      <c r="R139" s="84"/>
      <c r="S139" s="84"/>
      <c r="T139" s="84"/>
      <c r="V139" s="85"/>
      <c r="X139" s="84"/>
      <c r="Z139" s="85">
        <v>8</v>
      </c>
      <c r="AB139" s="85"/>
      <c r="AD139" s="85"/>
    </row>
    <row r="140" spans="1:30" hidden="1" x14ac:dyDescent="0.25">
      <c r="A140" s="94">
        <v>41615</v>
      </c>
      <c r="B140" s="82" t="s">
        <v>92</v>
      </c>
      <c r="C140" s="82" t="s">
        <v>83</v>
      </c>
      <c r="D140" s="82" t="s">
        <v>240</v>
      </c>
      <c r="E140" s="95"/>
      <c r="F140" s="95"/>
      <c r="G140" s="95"/>
      <c r="H140" s="85"/>
      <c r="I140" s="123">
        <v>16300</v>
      </c>
      <c r="J140" s="123">
        <f>SUM(Tabel1[[#This Row],[Parkeren PGA]:[Rest]])</f>
        <v>0</v>
      </c>
      <c r="K140" s="84"/>
      <c r="N140" s="85"/>
      <c r="O140" s="90"/>
      <c r="P140" s="84"/>
      <c r="Q140" s="84"/>
      <c r="R140" s="84"/>
      <c r="S140" s="84"/>
      <c r="T140" s="84"/>
      <c r="V140" s="85"/>
      <c r="X140" s="84"/>
      <c r="Z140" s="85">
        <v>2</v>
      </c>
      <c r="AB140" s="85"/>
      <c r="AD140" s="85"/>
    </row>
    <row r="141" spans="1:30" hidden="1" x14ac:dyDescent="0.25">
      <c r="A141" s="94">
        <v>41615</v>
      </c>
      <c r="B141" s="82" t="s">
        <v>92</v>
      </c>
      <c r="C141" s="82" t="s">
        <v>7</v>
      </c>
      <c r="D141" s="82" t="s">
        <v>242</v>
      </c>
      <c r="E141" s="95">
        <v>0.69791666666666663</v>
      </c>
      <c r="F141" s="95">
        <v>0.78125</v>
      </c>
      <c r="G141" s="95">
        <v>0.85416666666666663</v>
      </c>
      <c r="H141" s="85"/>
      <c r="I141" s="123">
        <v>41186</v>
      </c>
      <c r="J141" s="123">
        <f>SUM(Tabel1[[#This Row],[Parkeren PGA]:[Rest]])</f>
        <v>10900</v>
      </c>
      <c r="K141" s="84">
        <v>8400</v>
      </c>
      <c r="M141">
        <v>2500</v>
      </c>
      <c r="N141" s="85"/>
      <c r="O141" s="90"/>
      <c r="P141" s="84"/>
      <c r="Q141" s="84"/>
      <c r="R141" s="84"/>
      <c r="S141" s="84"/>
      <c r="T141" s="84">
        <v>5520</v>
      </c>
      <c r="U141">
        <v>279</v>
      </c>
      <c r="V141" s="85"/>
      <c r="W141">
        <v>10</v>
      </c>
      <c r="X141" s="84"/>
      <c r="Z141" s="85">
        <v>6</v>
      </c>
      <c r="AB141" s="85"/>
      <c r="AD141" s="85"/>
    </row>
    <row r="142" spans="1:30" hidden="1" x14ac:dyDescent="0.25">
      <c r="A142" s="94">
        <v>41616</v>
      </c>
      <c r="B142" s="82" t="s">
        <v>90</v>
      </c>
      <c r="C142" s="82" t="s">
        <v>108</v>
      </c>
      <c r="D142" s="82" t="s">
        <v>241</v>
      </c>
      <c r="E142" s="95"/>
      <c r="F142" s="95"/>
      <c r="G142" s="95"/>
      <c r="H142" s="85"/>
      <c r="I142" s="123">
        <v>11900</v>
      </c>
      <c r="J142" s="123">
        <f>SUM(Tabel1[[#This Row],[Parkeren PGA]:[Rest]])</f>
        <v>0</v>
      </c>
      <c r="K142" s="84"/>
      <c r="N142" s="85"/>
      <c r="O142" s="90"/>
      <c r="P142" s="84"/>
      <c r="Q142" s="84"/>
      <c r="R142" s="84"/>
      <c r="S142" s="84"/>
      <c r="T142" s="84"/>
      <c r="V142" s="85"/>
      <c r="X142" s="84"/>
      <c r="Z142" s="85"/>
      <c r="AB142" s="85"/>
      <c r="AD142" s="85"/>
    </row>
    <row r="143" spans="1:30" hidden="1" x14ac:dyDescent="0.25">
      <c r="A143" s="94">
        <v>41624</v>
      </c>
      <c r="B143" s="82" t="s">
        <v>99</v>
      </c>
      <c r="C143" s="82" t="s">
        <v>83</v>
      </c>
      <c r="D143" s="82" t="s">
        <v>243</v>
      </c>
      <c r="E143" s="95">
        <v>0.77083333333333337</v>
      </c>
      <c r="F143" s="95">
        <v>0.83333333333333337</v>
      </c>
      <c r="G143" s="95">
        <v>0.94791666666666663</v>
      </c>
      <c r="H143" s="85"/>
      <c r="I143" s="123">
        <v>13000</v>
      </c>
      <c r="J143" s="123">
        <f>SUM(Tabel1[[#This Row],[Parkeren PGA]:[Rest]])</f>
        <v>0</v>
      </c>
      <c r="K143" s="84"/>
      <c r="N143" s="85"/>
      <c r="O143" s="90"/>
      <c r="P143" s="84"/>
      <c r="Q143" s="84"/>
      <c r="R143" s="84"/>
      <c r="S143" s="84"/>
      <c r="T143" s="84"/>
      <c r="V143" s="85"/>
      <c r="X143" s="84"/>
      <c r="Z143" s="85"/>
      <c r="AB143" s="85"/>
      <c r="AD143" s="85"/>
    </row>
    <row r="144" spans="1:30" hidden="1" x14ac:dyDescent="0.25">
      <c r="A144" s="94">
        <v>41627</v>
      </c>
      <c r="B144" s="82" t="s">
        <v>119</v>
      </c>
      <c r="C144" s="82" t="s">
        <v>83</v>
      </c>
      <c r="D144" s="82" t="s">
        <v>243</v>
      </c>
      <c r="E144" s="95">
        <v>0.77083333333333337</v>
      </c>
      <c r="F144" s="95">
        <v>0.83333333333333337</v>
      </c>
      <c r="G144" s="95">
        <v>0.94791666666666663</v>
      </c>
      <c r="H144" s="85"/>
      <c r="I144" s="123">
        <v>15000</v>
      </c>
      <c r="J144" s="123">
        <f>SUM(Tabel1[[#This Row],[Parkeren PGA]:[Rest]])</f>
        <v>0</v>
      </c>
      <c r="K144" s="84"/>
      <c r="N144" s="85"/>
      <c r="O144" s="90"/>
      <c r="P144" s="84"/>
      <c r="Q144" s="84"/>
      <c r="R144" s="84"/>
      <c r="S144" s="84"/>
      <c r="T144" s="84"/>
      <c r="V144" s="85"/>
      <c r="X144" s="84"/>
      <c r="Z144" s="85"/>
      <c r="AB144" s="85"/>
      <c r="AD144" s="85"/>
    </row>
    <row r="145" spans="1:30" hidden="1" x14ac:dyDescent="0.25">
      <c r="A145" s="94">
        <v>41629</v>
      </c>
      <c r="B145" s="82" t="s">
        <v>92</v>
      </c>
      <c r="C145" s="82" t="s">
        <v>83</v>
      </c>
      <c r="D145" s="82" t="s">
        <v>244</v>
      </c>
      <c r="E145" s="95">
        <v>0.91666666666666663</v>
      </c>
      <c r="F145" s="95">
        <v>0.95833333333333337</v>
      </c>
      <c r="G145" s="95">
        <v>0.25</v>
      </c>
      <c r="H145" s="85"/>
      <c r="I145" s="123">
        <v>12000</v>
      </c>
      <c r="J145" s="123">
        <f>SUM(Tabel1[[#This Row],[Parkeren PGA]:[Rest]])</f>
        <v>0</v>
      </c>
      <c r="K145" s="84"/>
      <c r="N145" s="85"/>
      <c r="O145" s="90"/>
      <c r="P145" s="84"/>
      <c r="Q145" s="84"/>
      <c r="R145" s="84"/>
      <c r="S145" s="84"/>
      <c r="T145" s="84"/>
      <c r="V145" s="85"/>
      <c r="X145" s="84"/>
      <c r="Z145" s="85"/>
      <c r="AB145" s="85"/>
      <c r="AD145" s="85" t="s">
        <v>245</v>
      </c>
    </row>
    <row r="146" spans="1:30" hidden="1" x14ac:dyDescent="0.25">
      <c r="A146" s="94">
        <v>41632</v>
      </c>
      <c r="B146" s="82" t="s">
        <v>100</v>
      </c>
      <c r="C146" s="82" t="s">
        <v>137</v>
      </c>
      <c r="D146" s="82" t="s">
        <v>246</v>
      </c>
      <c r="E146" s="95">
        <v>0.77083333333333337</v>
      </c>
      <c r="F146" s="95">
        <v>0.85416666666666663</v>
      </c>
      <c r="G146" s="95">
        <v>0.95833333333333337</v>
      </c>
      <c r="H146" s="85"/>
      <c r="I146" s="123">
        <v>3000</v>
      </c>
      <c r="J146" s="123">
        <f>SUM(Tabel1[[#This Row],[Parkeren PGA]:[Rest]])</f>
        <v>0</v>
      </c>
      <c r="K146" s="84"/>
      <c r="N146" s="85"/>
      <c r="O146" s="90"/>
      <c r="P146" s="84"/>
      <c r="Q146" s="84"/>
      <c r="R146" s="84"/>
      <c r="S146" s="84"/>
      <c r="T146" s="84"/>
      <c r="V146" s="85"/>
      <c r="X146" s="84"/>
      <c r="Z146" s="85"/>
      <c r="AB146" s="85"/>
      <c r="AD146" s="85"/>
    </row>
    <row r="147" spans="1:30" hidden="1" x14ac:dyDescent="0.25">
      <c r="A147" s="94">
        <v>41636</v>
      </c>
      <c r="B147" s="82" t="s">
        <v>92</v>
      </c>
      <c r="C147" s="82" t="s">
        <v>83</v>
      </c>
      <c r="D147" s="82" t="s">
        <v>247</v>
      </c>
      <c r="E147" s="95">
        <v>0.5625</v>
      </c>
      <c r="F147" s="95">
        <v>0.625</v>
      </c>
      <c r="G147" s="95">
        <v>0.69791666666666663</v>
      </c>
      <c r="H147" s="85"/>
      <c r="I147" s="123">
        <v>9300</v>
      </c>
      <c r="J147" s="123">
        <f>SUM(Tabel1[[#This Row],[Parkeren PGA]:[Rest]])</f>
        <v>0</v>
      </c>
      <c r="K147" s="84"/>
      <c r="N147" s="85"/>
      <c r="O147" s="90"/>
      <c r="P147" s="84"/>
      <c r="Q147" s="84"/>
      <c r="R147" s="84"/>
      <c r="S147" s="84"/>
      <c r="T147" s="84"/>
      <c r="V147" s="85"/>
      <c r="X147" s="84"/>
      <c r="Z147" s="85"/>
      <c r="AA147" t="s">
        <v>248</v>
      </c>
      <c r="AB147" s="85"/>
      <c r="AD147" s="85"/>
    </row>
    <row r="148" spans="1:30" hidden="1" x14ac:dyDescent="0.25">
      <c r="A148" s="94">
        <v>41636</v>
      </c>
      <c r="B148" s="82" t="s">
        <v>92</v>
      </c>
      <c r="C148" s="82" t="s">
        <v>83</v>
      </c>
      <c r="D148" s="82" t="s">
        <v>247</v>
      </c>
      <c r="E148" s="95">
        <v>0.77083333333333337</v>
      </c>
      <c r="F148" s="95">
        <v>0.83333333333333337</v>
      </c>
      <c r="G148" s="95">
        <v>0.92708333333333337</v>
      </c>
      <c r="H148" s="85"/>
      <c r="I148" s="123">
        <v>10300</v>
      </c>
      <c r="J148" s="123">
        <f>SUM(Tabel1[[#This Row],[Parkeren PGA]:[Rest]])</f>
        <v>0</v>
      </c>
      <c r="K148" s="84"/>
      <c r="N148" s="85"/>
      <c r="O148" s="90"/>
      <c r="P148" s="84"/>
      <c r="Q148" s="84"/>
      <c r="R148" s="84"/>
      <c r="S148" s="84"/>
      <c r="T148" s="84"/>
      <c r="V148" s="85"/>
      <c r="X148" s="84"/>
      <c r="Z148" s="85"/>
      <c r="AA148" t="s">
        <v>248</v>
      </c>
      <c r="AB148" s="85"/>
      <c r="AD148" s="85"/>
    </row>
    <row r="149" spans="1:30" hidden="1" x14ac:dyDescent="0.25">
      <c r="A149" s="94">
        <v>41639</v>
      </c>
      <c r="B149" s="82" t="s">
        <v>100</v>
      </c>
      <c r="C149" s="82" t="s">
        <v>137</v>
      </c>
      <c r="D149" s="82" t="s">
        <v>251</v>
      </c>
      <c r="E149" s="95">
        <v>0.89583333333333337</v>
      </c>
      <c r="F149" s="95"/>
      <c r="G149" s="95">
        <v>0.25</v>
      </c>
      <c r="H149" s="85"/>
      <c r="I149" s="123">
        <v>5500</v>
      </c>
      <c r="J149" s="123">
        <f>SUM(Tabel1[[#This Row],[Parkeren PGA]:[Rest]])</f>
        <v>0</v>
      </c>
      <c r="K149" s="84"/>
      <c r="N149" s="85"/>
      <c r="O149" s="90"/>
      <c r="P149" s="84"/>
      <c r="Q149" s="84"/>
      <c r="R149" s="84"/>
      <c r="S149" s="84"/>
      <c r="T149" s="84"/>
      <c r="V149" s="85"/>
      <c r="X149" s="84"/>
      <c r="Z149" s="85">
        <v>34</v>
      </c>
      <c r="AB149" s="85"/>
      <c r="AD149" s="85"/>
    </row>
    <row r="150" spans="1:30" hidden="1" x14ac:dyDescent="0.25">
      <c r="A150" s="94">
        <v>41639</v>
      </c>
      <c r="B150" s="82" t="s">
        <v>100</v>
      </c>
      <c r="C150" s="82" t="s">
        <v>83</v>
      </c>
      <c r="D150" s="82" t="s">
        <v>249</v>
      </c>
      <c r="E150" s="95">
        <v>0.83333333333333337</v>
      </c>
      <c r="F150" s="95">
        <v>0.875</v>
      </c>
      <c r="G150" s="95">
        <v>0.29166666666666669</v>
      </c>
      <c r="H150" s="85"/>
      <c r="I150" s="123">
        <v>10800</v>
      </c>
      <c r="J150" s="123">
        <f>SUM(Tabel1[[#This Row],[Parkeren PGA]:[Rest]])</f>
        <v>0</v>
      </c>
      <c r="K150" s="84"/>
      <c r="N150" s="85"/>
      <c r="O150" s="90"/>
      <c r="P150" s="84"/>
      <c r="Q150" s="84"/>
      <c r="R150" s="84"/>
      <c r="S150" s="84"/>
      <c r="T150" s="84"/>
      <c r="V150" s="85"/>
      <c r="X150" s="84"/>
      <c r="Z150" s="85"/>
      <c r="AA150" t="s">
        <v>250</v>
      </c>
      <c r="AB150" s="85"/>
      <c r="AD150" s="85"/>
    </row>
    <row r="151" spans="1:30" hidden="1" x14ac:dyDescent="0.25">
      <c r="A151" s="94">
        <v>41648</v>
      </c>
      <c r="B151" s="82" t="s">
        <v>119</v>
      </c>
      <c r="C151" s="82" t="s">
        <v>261</v>
      </c>
      <c r="D151" s="82" t="s">
        <v>262</v>
      </c>
      <c r="E151" s="95"/>
      <c r="F151" s="95"/>
      <c r="G151" s="95"/>
      <c r="H151" s="85"/>
      <c r="I151" s="123"/>
      <c r="J151" s="123">
        <f>SUM(Tabel1[[#This Row],[Parkeren PGA]:[Rest]])</f>
        <v>0</v>
      </c>
      <c r="K151" s="84"/>
      <c r="N151" s="85"/>
      <c r="O151" s="90"/>
      <c r="P151" s="84"/>
      <c r="Q151" s="84"/>
      <c r="R151" s="84"/>
      <c r="S151" s="84"/>
      <c r="T151" s="84"/>
      <c r="V151" s="85"/>
      <c r="X151" s="84"/>
      <c r="Z151" s="85"/>
      <c r="AB151" s="85"/>
      <c r="AD151" s="85"/>
    </row>
    <row r="152" spans="1:30" hidden="1" x14ac:dyDescent="0.25">
      <c r="A152" s="94">
        <v>41656</v>
      </c>
      <c r="B152" s="82" t="s">
        <v>91</v>
      </c>
      <c r="C152" s="82" t="s">
        <v>197</v>
      </c>
      <c r="D152" s="82" t="s">
        <v>256</v>
      </c>
      <c r="E152" s="95"/>
      <c r="F152" s="95"/>
      <c r="G152" s="95"/>
      <c r="H152" s="85"/>
      <c r="I152" s="123"/>
      <c r="J152" s="123">
        <f>SUM(Tabel1[[#This Row],[Parkeren PGA]:[Rest]])</f>
        <v>0</v>
      </c>
      <c r="K152" s="84"/>
      <c r="N152" s="85"/>
      <c r="O152" s="90"/>
      <c r="P152" s="84"/>
      <c r="Q152" s="84"/>
      <c r="R152" s="84"/>
      <c r="S152" s="84"/>
      <c r="T152" s="84"/>
      <c r="V152" s="85"/>
      <c r="X152" s="84"/>
      <c r="Z152" s="85"/>
      <c r="AB152" s="85"/>
      <c r="AD152" s="85"/>
    </row>
    <row r="153" spans="1:30" hidden="1" x14ac:dyDescent="0.25">
      <c r="A153" s="94">
        <v>41657</v>
      </c>
      <c r="B153" s="82" t="s">
        <v>92</v>
      </c>
      <c r="C153" s="82" t="s">
        <v>83</v>
      </c>
      <c r="D153" s="82" t="s">
        <v>257</v>
      </c>
      <c r="E153" s="95"/>
      <c r="F153" s="95"/>
      <c r="G153" s="95"/>
      <c r="H153" s="85"/>
      <c r="I153" s="123">
        <v>6700</v>
      </c>
      <c r="J153" s="123">
        <f>SUM(Tabel1[[#This Row],[Parkeren PGA]:[Rest]])</f>
        <v>0</v>
      </c>
      <c r="K153" s="84"/>
      <c r="N153" s="85"/>
      <c r="O153" s="90"/>
      <c r="P153" s="84"/>
      <c r="Q153" s="84"/>
      <c r="R153" s="84"/>
      <c r="S153" s="84"/>
      <c r="T153" s="84"/>
      <c r="V153" s="85"/>
      <c r="X153" s="84"/>
      <c r="Z153" s="85"/>
      <c r="AB153" s="85"/>
      <c r="AD153" s="85"/>
    </row>
    <row r="154" spans="1:30" hidden="1" x14ac:dyDescent="0.25">
      <c r="A154" s="94">
        <v>41657</v>
      </c>
      <c r="B154" s="82" t="s">
        <v>92</v>
      </c>
      <c r="C154" s="82" t="s">
        <v>137</v>
      </c>
      <c r="D154" s="82" t="s">
        <v>258</v>
      </c>
      <c r="E154" s="95"/>
      <c r="F154" s="95"/>
      <c r="G154" s="95"/>
      <c r="H154" s="85"/>
      <c r="I154" s="123"/>
      <c r="J154" s="123">
        <f>SUM(Tabel1[[#This Row],[Parkeren PGA]:[Rest]])</f>
        <v>0</v>
      </c>
      <c r="K154" s="84"/>
      <c r="N154" s="85"/>
      <c r="O154" s="90"/>
      <c r="P154" s="84"/>
      <c r="Q154" s="84"/>
      <c r="R154" s="84"/>
      <c r="S154" s="84"/>
      <c r="T154" s="84"/>
      <c r="V154" s="85"/>
      <c r="X154" s="84"/>
      <c r="Z154" s="85"/>
      <c r="AB154" s="85"/>
      <c r="AD154" s="85"/>
    </row>
    <row r="155" spans="1:30" hidden="1" x14ac:dyDescent="0.25">
      <c r="A155" s="94">
        <v>41658</v>
      </c>
      <c r="B155" s="82" t="s">
        <v>90</v>
      </c>
      <c r="C155" s="82" t="s">
        <v>7</v>
      </c>
      <c r="D155" s="82" t="s">
        <v>260</v>
      </c>
      <c r="E155" s="95"/>
      <c r="F155" s="95"/>
      <c r="G155" s="95"/>
      <c r="H155" s="85"/>
      <c r="I155" s="123">
        <v>48323</v>
      </c>
      <c r="J155" s="123">
        <f>SUM(Tabel1[[#This Row],[Parkeren PGA]:[Rest]])</f>
        <v>48</v>
      </c>
      <c r="K155" s="84"/>
      <c r="L155">
        <v>48</v>
      </c>
      <c r="N155" s="85"/>
      <c r="O155" s="90"/>
      <c r="P155" s="84"/>
      <c r="Q155" s="84"/>
      <c r="R155" s="84"/>
      <c r="S155" s="84"/>
      <c r="T155" s="84">
        <v>3800</v>
      </c>
      <c r="U155">
        <v>5100</v>
      </c>
      <c r="V155" s="85"/>
      <c r="X155" s="84"/>
      <c r="Z155" s="85"/>
      <c r="AB155" s="85"/>
      <c r="AD155" s="85"/>
    </row>
    <row r="156" spans="1:30" hidden="1" x14ac:dyDescent="0.25">
      <c r="A156" s="94">
        <v>41658</v>
      </c>
      <c r="B156" s="82" t="s">
        <v>90</v>
      </c>
      <c r="C156" s="82" t="s">
        <v>83</v>
      </c>
      <c r="D156" s="82" t="s">
        <v>259</v>
      </c>
      <c r="E156" s="95"/>
      <c r="F156" s="95"/>
      <c r="G156" s="95"/>
      <c r="H156" s="85"/>
      <c r="I156" s="123"/>
      <c r="J156" s="123">
        <f>SUM(Tabel1[[#This Row],[Parkeren PGA]:[Rest]])</f>
        <v>0</v>
      </c>
      <c r="K156" s="84"/>
      <c r="N156" s="85"/>
      <c r="O156" s="90"/>
      <c r="P156" s="84"/>
      <c r="Q156" s="84"/>
      <c r="R156" s="84"/>
      <c r="S156" s="84"/>
      <c r="T156" s="84"/>
      <c r="V156" s="85"/>
      <c r="X156" s="84"/>
      <c r="Z156" s="85">
        <v>1</v>
      </c>
      <c r="AB156" s="85"/>
    </row>
    <row r="157" spans="1:30" hidden="1" x14ac:dyDescent="0.25">
      <c r="A157" s="94">
        <v>41659</v>
      </c>
      <c r="B157" s="82" t="s">
        <v>99</v>
      </c>
      <c r="C157" s="82" t="s">
        <v>83</v>
      </c>
      <c r="D157" s="82" t="s">
        <v>252</v>
      </c>
      <c r="E157" s="95">
        <v>0.77083333333333337</v>
      </c>
      <c r="F157" s="95"/>
      <c r="G157" s="95">
        <v>0.95833333333333337</v>
      </c>
      <c r="H157" s="85"/>
      <c r="I157" s="123">
        <v>15000</v>
      </c>
      <c r="J157" s="123">
        <f>SUM(Tabel1[[#This Row],[Parkeren PGA]:[Rest]])</f>
        <v>0</v>
      </c>
      <c r="K157" s="84"/>
      <c r="N157" s="85"/>
      <c r="O157" s="90"/>
      <c r="P157" s="84"/>
      <c r="Q157" s="84"/>
      <c r="R157" s="84"/>
      <c r="S157" s="84"/>
      <c r="T157" s="84"/>
      <c r="V157" s="85"/>
      <c r="X157" s="84"/>
      <c r="Z157" s="85"/>
      <c r="AB157" s="85"/>
      <c r="AD157" s="85"/>
    </row>
    <row r="158" spans="1:30" hidden="1" x14ac:dyDescent="0.25">
      <c r="A158" s="94">
        <v>41660</v>
      </c>
      <c r="B158" s="82" t="s">
        <v>100</v>
      </c>
      <c r="C158" s="82" t="s">
        <v>137</v>
      </c>
      <c r="D158" s="82" t="s">
        <v>253</v>
      </c>
      <c r="E158" s="95"/>
      <c r="F158" s="95">
        <v>0.66666666666666663</v>
      </c>
      <c r="G158" s="95"/>
      <c r="H158" s="85"/>
      <c r="I158" s="123">
        <v>1500</v>
      </c>
      <c r="J158" s="123">
        <f>SUM(Tabel1[[#This Row],[Parkeren PGA]:[Rest]])</f>
        <v>0</v>
      </c>
      <c r="K158" s="84"/>
      <c r="N158" s="85"/>
      <c r="O158" s="90"/>
      <c r="P158" s="84"/>
      <c r="Q158" s="84"/>
      <c r="R158" s="84"/>
      <c r="S158" s="84"/>
      <c r="T158" s="84"/>
      <c r="V158" s="85"/>
      <c r="X158" s="84"/>
      <c r="Z158" s="85"/>
      <c r="AB158" s="85"/>
      <c r="AD158" s="85"/>
    </row>
    <row r="159" spans="1:30" hidden="1" x14ac:dyDescent="0.25">
      <c r="A159" s="94">
        <v>41661</v>
      </c>
      <c r="B159" s="82" t="s">
        <v>88</v>
      </c>
      <c r="C159" s="82" t="s">
        <v>7</v>
      </c>
      <c r="D159" s="82" t="s">
        <v>128</v>
      </c>
      <c r="E159" s="95">
        <v>0.78125</v>
      </c>
      <c r="F159" s="95">
        <v>0.86458333333333337</v>
      </c>
      <c r="G159" s="95">
        <v>0.9375</v>
      </c>
      <c r="H159" s="85"/>
      <c r="I159" s="123">
        <v>48609</v>
      </c>
      <c r="J159" s="123">
        <f>SUM(Tabel1[[#This Row],[Parkeren PGA]:[Rest]])</f>
        <v>5045</v>
      </c>
      <c r="K159" s="84">
        <v>2730</v>
      </c>
      <c r="M159">
        <v>2315</v>
      </c>
      <c r="N159" s="85"/>
      <c r="O159" s="90"/>
      <c r="P159" s="84"/>
      <c r="Q159" s="84"/>
      <c r="R159" s="84"/>
      <c r="S159" s="84"/>
      <c r="T159" s="84"/>
      <c r="V159" s="85"/>
      <c r="W159">
        <v>1</v>
      </c>
      <c r="X159" s="84"/>
      <c r="Y159">
        <v>4</v>
      </c>
      <c r="Z159" s="85"/>
      <c r="AB159" s="85"/>
      <c r="AD159" s="132" t="s">
        <v>255</v>
      </c>
    </row>
    <row r="160" spans="1:30" hidden="1" x14ac:dyDescent="0.25">
      <c r="A160" s="94">
        <v>41664</v>
      </c>
      <c r="B160" s="82" t="s">
        <v>92</v>
      </c>
      <c r="C160" s="82" t="s">
        <v>9</v>
      </c>
      <c r="D160" s="82" t="s">
        <v>254</v>
      </c>
      <c r="E160" s="95"/>
      <c r="F160" s="95"/>
      <c r="G160" s="95">
        <v>0.29166666666666669</v>
      </c>
      <c r="H160" s="85"/>
      <c r="I160" s="123"/>
      <c r="J160" s="123">
        <f>SUM(Tabel1[[#This Row],[Parkeren PGA]:[Rest]])</f>
        <v>0</v>
      </c>
      <c r="K160" s="84"/>
      <c r="N160" s="85"/>
      <c r="O160" s="90"/>
      <c r="P160" s="84"/>
      <c r="Q160" s="84"/>
      <c r="R160" s="84"/>
      <c r="S160" s="84"/>
      <c r="T160" s="84"/>
      <c r="V160" s="85"/>
      <c r="X160" s="84"/>
      <c r="Z160" s="85">
        <v>4</v>
      </c>
      <c r="AB160" s="85"/>
      <c r="AD160" s="85"/>
    </row>
    <row r="161" spans="1:30" hidden="1" x14ac:dyDescent="0.25">
      <c r="A161" s="94">
        <v>41666</v>
      </c>
      <c r="B161" s="82" t="s">
        <v>99</v>
      </c>
      <c r="C161" s="82" t="s">
        <v>197</v>
      </c>
      <c r="D161" s="82" t="s">
        <v>263</v>
      </c>
      <c r="E161" s="95"/>
      <c r="F161" s="95">
        <v>0.83333333333333337</v>
      </c>
      <c r="G161" s="95"/>
      <c r="H161" s="85"/>
      <c r="I161" s="123"/>
      <c r="J161" s="123">
        <f>SUM(Tabel1[[#This Row],[Parkeren PGA]:[Rest]])</f>
        <v>0</v>
      </c>
      <c r="K161" s="84"/>
      <c r="N161" s="85"/>
      <c r="O161" s="90"/>
      <c r="P161" s="84"/>
      <c r="Q161" s="84"/>
      <c r="R161" s="84"/>
      <c r="S161" s="84"/>
      <c r="T161" s="84"/>
      <c r="V161" s="85"/>
      <c r="X161" s="84"/>
      <c r="Z161" s="85"/>
      <c r="AB161" s="85"/>
      <c r="AD161" s="85"/>
    </row>
    <row r="162" spans="1:30" hidden="1" x14ac:dyDescent="0.25">
      <c r="A162" s="94">
        <v>41670</v>
      </c>
      <c r="B162" s="82" t="s">
        <v>91</v>
      </c>
      <c r="C162" s="82" t="s">
        <v>83</v>
      </c>
      <c r="D162" s="82" t="s">
        <v>264</v>
      </c>
      <c r="E162" s="95"/>
      <c r="F162" s="95"/>
      <c r="G162" s="95"/>
      <c r="H162" s="85"/>
      <c r="I162" s="123"/>
      <c r="J162" s="123">
        <f>SUM(Tabel1[[#This Row],[Parkeren PGA]:[Rest]])</f>
        <v>0</v>
      </c>
      <c r="K162" s="84"/>
      <c r="N162" s="85"/>
      <c r="O162" s="90"/>
      <c r="P162" s="84"/>
      <c r="Q162" s="84"/>
      <c r="R162" s="84"/>
      <c r="S162" s="84"/>
      <c r="T162" s="84"/>
      <c r="V162" s="85"/>
      <c r="X162" s="84"/>
      <c r="Z162" s="85"/>
      <c r="AB162" s="85"/>
      <c r="AD162" s="85"/>
    </row>
    <row r="163" spans="1:30" hidden="1" x14ac:dyDescent="0.25">
      <c r="A163" s="94">
        <v>41670</v>
      </c>
      <c r="B163" s="82" t="s">
        <v>91</v>
      </c>
      <c r="C163" s="82" t="s">
        <v>197</v>
      </c>
      <c r="D163" s="82" t="s">
        <v>265</v>
      </c>
      <c r="E163" s="95"/>
      <c r="F163" s="95"/>
      <c r="G163" s="95"/>
      <c r="H163" s="85"/>
      <c r="I163" s="123"/>
      <c r="J163" s="123">
        <f>SUM(Tabel1[[#This Row],[Parkeren PGA]:[Rest]])</f>
        <v>0</v>
      </c>
      <c r="K163" s="84"/>
      <c r="N163" s="85"/>
      <c r="O163" s="90"/>
      <c r="P163" s="84"/>
      <c r="Q163" s="84"/>
      <c r="R163" s="84"/>
      <c r="S163" s="84"/>
      <c r="T163" s="84"/>
      <c r="V163" s="85"/>
      <c r="X163" s="84"/>
      <c r="Z163" s="85"/>
      <c r="AB163" s="85"/>
      <c r="AD163" s="85"/>
    </row>
    <row r="164" spans="1:30" hidden="1" x14ac:dyDescent="0.25">
      <c r="A164" s="94">
        <v>41673</v>
      </c>
      <c r="B164" s="82" t="s">
        <v>99</v>
      </c>
      <c r="C164" s="82" t="s">
        <v>266</v>
      </c>
      <c r="E164" s="95"/>
      <c r="F164" s="95"/>
      <c r="G164" s="95"/>
      <c r="H164" s="85"/>
      <c r="I164" s="123"/>
      <c r="J164" s="123">
        <f>SUM(Tabel1[[#This Row],[Parkeren PGA]:[Rest]])</f>
        <v>0</v>
      </c>
      <c r="K164" s="84"/>
      <c r="N164" s="85"/>
      <c r="O164" s="90"/>
      <c r="P164" s="84"/>
      <c r="Q164" s="84"/>
      <c r="R164" s="84"/>
      <c r="S164" s="84"/>
      <c r="T164" s="84"/>
      <c r="V164" s="85"/>
      <c r="X164" s="84"/>
      <c r="Z164" s="85"/>
      <c r="AB164" s="85"/>
      <c r="AD164" s="85"/>
    </row>
    <row r="165" spans="1:30" hidden="1" x14ac:dyDescent="0.25">
      <c r="A165" s="94">
        <v>41676</v>
      </c>
      <c r="B165" s="82" t="s">
        <v>119</v>
      </c>
      <c r="C165" s="82" t="s">
        <v>7</v>
      </c>
      <c r="D165" s="82" t="s">
        <v>267</v>
      </c>
      <c r="E165" s="95"/>
      <c r="F165" s="95"/>
      <c r="G165" s="95"/>
      <c r="H165" s="85"/>
      <c r="I165" s="123">
        <v>40606</v>
      </c>
      <c r="J165" s="123">
        <f>SUM(Tabel1[[#This Row],[Parkeren PGA]:[Rest]])</f>
        <v>5600</v>
      </c>
      <c r="K165" s="84">
        <v>5600</v>
      </c>
      <c r="N165" s="85"/>
      <c r="O165" s="90">
        <v>7</v>
      </c>
      <c r="P165" s="84"/>
      <c r="Q165" s="84"/>
      <c r="R165" s="84"/>
      <c r="S165" s="84"/>
      <c r="T165" s="84">
        <v>5130</v>
      </c>
      <c r="U165">
        <v>1667</v>
      </c>
      <c r="V165" s="85"/>
      <c r="X165" s="84"/>
      <c r="Y165">
        <v>10</v>
      </c>
      <c r="Z165" s="85"/>
      <c r="AB165" s="85"/>
      <c r="AD165" s="85" t="s">
        <v>268</v>
      </c>
    </row>
    <row r="166" spans="1:30" hidden="1" x14ac:dyDescent="0.25">
      <c r="A166" s="94">
        <v>41680</v>
      </c>
      <c r="B166" s="82" t="s">
        <v>99</v>
      </c>
      <c r="C166" s="82" t="s">
        <v>197</v>
      </c>
      <c r="D166" s="82" t="s">
        <v>269</v>
      </c>
      <c r="E166" s="95"/>
      <c r="F166" s="95"/>
      <c r="G166" s="95"/>
      <c r="H166" s="85"/>
      <c r="I166" s="123"/>
      <c r="J166" s="123">
        <f>SUM(Tabel1[[#This Row],[Parkeren PGA]:[Rest]])</f>
        <v>0</v>
      </c>
      <c r="K166" s="84"/>
      <c r="N166" s="85"/>
      <c r="O166" s="90"/>
      <c r="P166" s="84"/>
      <c r="Q166" s="84"/>
      <c r="R166" s="84"/>
      <c r="S166" s="84"/>
      <c r="T166" s="84"/>
      <c r="V166" s="85"/>
      <c r="X166" s="84"/>
      <c r="Z166" s="85"/>
      <c r="AB166" s="85"/>
      <c r="AD166" s="85"/>
    </row>
    <row r="167" spans="1:30" hidden="1" x14ac:dyDescent="0.25">
      <c r="A167" s="94">
        <v>41684</v>
      </c>
      <c r="B167" s="82" t="s">
        <v>91</v>
      </c>
      <c r="C167" s="82" t="s">
        <v>83</v>
      </c>
      <c r="D167" s="82" t="s">
        <v>270</v>
      </c>
      <c r="E167" s="95"/>
      <c r="F167" s="95"/>
      <c r="G167" s="95"/>
      <c r="H167" s="85"/>
      <c r="I167" s="123"/>
      <c r="J167" s="123">
        <f>SUM(Tabel1[[#This Row],[Parkeren PGA]:[Rest]])</f>
        <v>1620</v>
      </c>
      <c r="K167" s="84">
        <v>1620</v>
      </c>
      <c r="N167" s="85"/>
      <c r="O167" s="90"/>
      <c r="P167" s="84"/>
      <c r="Q167" s="84"/>
      <c r="R167" s="84"/>
      <c r="S167" s="84"/>
      <c r="T167" s="84"/>
      <c r="V167" s="85"/>
      <c r="X167" s="84"/>
      <c r="Z167" s="85"/>
      <c r="AB167" s="85"/>
      <c r="AD167" s="85"/>
    </row>
    <row r="168" spans="1:30" hidden="1" x14ac:dyDescent="0.25">
      <c r="A168" s="94">
        <v>41685</v>
      </c>
      <c r="B168" s="82" t="s">
        <v>92</v>
      </c>
      <c r="C168" s="82" t="s">
        <v>83</v>
      </c>
      <c r="D168" s="82" t="s">
        <v>270</v>
      </c>
      <c r="E168" s="95"/>
      <c r="F168" s="95"/>
      <c r="G168" s="95"/>
      <c r="H168" s="85"/>
      <c r="I168" s="123"/>
      <c r="J168" s="123">
        <f>SUM(Tabel1[[#This Row],[Parkeren PGA]:[Rest]])</f>
        <v>2510</v>
      </c>
      <c r="K168" s="84">
        <v>2510</v>
      </c>
      <c r="N168" s="85"/>
      <c r="O168" s="90"/>
      <c r="P168" s="84"/>
      <c r="Q168" s="84"/>
      <c r="R168" s="84"/>
      <c r="S168" s="84"/>
      <c r="T168" s="84"/>
      <c r="V168" s="85"/>
      <c r="X168" s="84"/>
      <c r="Z168" s="85"/>
      <c r="AB168" s="85"/>
      <c r="AD168" s="85"/>
    </row>
    <row r="169" spans="1:30" hidden="1" x14ac:dyDescent="0.25">
      <c r="A169" s="94">
        <v>41686</v>
      </c>
      <c r="B169" s="82" t="s">
        <v>90</v>
      </c>
      <c r="C169" s="82" t="s">
        <v>7</v>
      </c>
      <c r="D169" s="82" t="s">
        <v>273</v>
      </c>
      <c r="E169" s="95"/>
      <c r="F169" s="95"/>
      <c r="G169" s="95"/>
      <c r="H169" s="85"/>
      <c r="I169" s="123">
        <v>44293</v>
      </c>
      <c r="J169" s="123">
        <f>SUM(Tabel1[[#This Row],[Parkeren PGA]:[Rest]])</f>
        <v>6970</v>
      </c>
      <c r="K169" s="84">
        <v>6970</v>
      </c>
      <c r="N169" s="85"/>
      <c r="O169" s="90">
        <v>6</v>
      </c>
      <c r="P169" s="84"/>
      <c r="Q169" s="84"/>
      <c r="R169" s="84"/>
      <c r="S169" s="84"/>
      <c r="T169" s="84"/>
      <c r="V169" s="85"/>
      <c r="W169">
        <v>5</v>
      </c>
      <c r="X169" s="84"/>
      <c r="Y169">
        <v>8</v>
      </c>
      <c r="Z169" s="85"/>
      <c r="AB169" s="85"/>
      <c r="AD169" s="85"/>
    </row>
    <row r="170" spans="1:30" hidden="1" x14ac:dyDescent="0.25">
      <c r="A170" s="94">
        <v>41687</v>
      </c>
      <c r="B170" s="82" t="s">
        <v>99</v>
      </c>
      <c r="C170" s="82" t="s">
        <v>137</v>
      </c>
      <c r="D170" s="82" t="s">
        <v>274</v>
      </c>
      <c r="E170" s="95"/>
      <c r="F170" s="95"/>
      <c r="G170" s="95"/>
      <c r="H170" s="85"/>
      <c r="I170" s="123"/>
      <c r="J170" s="123">
        <f>SUM(Tabel1[[#This Row],[Parkeren PGA]:[Rest]])</f>
        <v>0</v>
      </c>
      <c r="K170" s="84"/>
      <c r="N170" s="85"/>
      <c r="O170" s="90"/>
      <c r="P170" s="84"/>
      <c r="Q170" s="84"/>
      <c r="R170" s="84"/>
      <c r="S170" s="84"/>
      <c r="T170" s="84"/>
      <c r="V170" s="85"/>
      <c r="X170" s="84"/>
      <c r="Z170" s="85"/>
      <c r="AB170" s="85"/>
      <c r="AD170" s="85"/>
    </row>
    <row r="171" spans="1:30" hidden="1" x14ac:dyDescent="0.25">
      <c r="A171" s="94">
        <v>41690</v>
      </c>
      <c r="B171" s="82" t="s">
        <v>119</v>
      </c>
      <c r="C171" s="82" t="s">
        <v>7</v>
      </c>
      <c r="D171" s="82" t="s">
        <v>275</v>
      </c>
      <c r="E171" s="95"/>
      <c r="F171" s="95">
        <v>0.87847222222222221</v>
      </c>
      <c r="G171" s="95"/>
      <c r="H171" s="85"/>
      <c r="I171" s="123">
        <v>48579</v>
      </c>
      <c r="J171" s="123">
        <f>SUM(Tabel1[[#This Row],[Parkeren PGA]:[Rest]])</f>
        <v>8283</v>
      </c>
      <c r="K171" s="84">
        <v>6783</v>
      </c>
      <c r="M171">
        <v>1500</v>
      </c>
      <c r="N171" s="85"/>
      <c r="O171" s="90">
        <v>5</v>
      </c>
      <c r="P171" s="84"/>
      <c r="Q171" s="84"/>
      <c r="R171" s="84"/>
      <c r="S171" s="84"/>
      <c r="T171" s="84">
        <v>6800</v>
      </c>
      <c r="U171">
        <v>2200</v>
      </c>
      <c r="V171" s="85"/>
      <c r="X171" s="84"/>
      <c r="Z171" s="85">
        <v>3</v>
      </c>
      <c r="AB171" s="85"/>
      <c r="AD171" s="85"/>
    </row>
    <row r="172" spans="1:30" hidden="1" x14ac:dyDescent="0.25">
      <c r="A172" s="94">
        <v>41692</v>
      </c>
      <c r="B172" s="82" t="s">
        <v>92</v>
      </c>
      <c r="C172" s="82" t="s">
        <v>83</v>
      </c>
      <c r="D172" s="82" t="s">
        <v>276</v>
      </c>
      <c r="E172" s="95">
        <v>0.75</v>
      </c>
      <c r="F172" s="95">
        <v>0.83333333333333337</v>
      </c>
      <c r="G172" s="95"/>
      <c r="H172" s="85"/>
      <c r="I172" s="123">
        <v>12500</v>
      </c>
      <c r="J172" s="123">
        <f>SUM(Tabel1[[#This Row],[Parkeren PGA]:[Rest]])</f>
        <v>1937</v>
      </c>
      <c r="K172" s="84">
        <v>1937</v>
      </c>
      <c r="N172" s="85"/>
      <c r="O172" s="90"/>
      <c r="P172" s="84"/>
      <c r="Q172" s="84"/>
      <c r="R172" s="84"/>
      <c r="S172" s="84"/>
      <c r="T172" s="84"/>
      <c r="V172" s="85"/>
      <c r="X172" s="84">
        <v>45</v>
      </c>
      <c r="Z172" s="85">
        <v>1</v>
      </c>
      <c r="AB172" s="85"/>
      <c r="AD172" s="85"/>
    </row>
    <row r="173" spans="1:30" hidden="1" x14ac:dyDescent="0.25">
      <c r="A173" s="94">
        <v>41693</v>
      </c>
      <c r="B173" s="82" t="s">
        <v>90</v>
      </c>
      <c r="C173" s="82" t="s">
        <v>7</v>
      </c>
      <c r="D173" s="82" t="s">
        <v>277</v>
      </c>
      <c r="E173" s="95"/>
      <c r="F173" s="95"/>
      <c r="G173" s="95"/>
      <c r="H173" s="85"/>
      <c r="I173" s="123">
        <v>43918</v>
      </c>
      <c r="J173" s="123">
        <f>SUM(Tabel1[[#This Row],[Parkeren PGA]:[Rest]])</f>
        <v>6792</v>
      </c>
      <c r="K173" s="84">
        <v>6792</v>
      </c>
      <c r="N173" s="85"/>
      <c r="O173" s="90"/>
      <c r="P173" s="84"/>
      <c r="Q173" s="84"/>
      <c r="R173" s="84"/>
      <c r="S173" s="84"/>
      <c r="T173" s="84">
        <v>3300</v>
      </c>
      <c r="U173">
        <v>1500</v>
      </c>
      <c r="V173" s="85"/>
      <c r="W173">
        <v>4</v>
      </c>
      <c r="X173" s="84"/>
      <c r="Y173">
        <v>9</v>
      </c>
      <c r="Z173" s="85"/>
      <c r="AB173" s="85"/>
      <c r="AD173" s="85"/>
    </row>
    <row r="174" spans="1:30" hidden="1" x14ac:dyDescent="0.25">
      <c r="A174" s="94">
        <v>41693</v>
      </c>
      <c r="B174" s="82" t="s">
        <v>90</v>
      </c>
      <c r="C174" s="82" t="s">
        <v>83</v>
      </c>
      <c r="D174" s="82" t="s">
        <v>276</v>
      </c>
      <c r="E174" s="95">
        <v>0.75</v>
      </c>
      <c r="F174" s="95">
        <v>0.83333333333333337</v>
      </c>
      <c r="G174" s="95"/>
      <c r="H174" s="85"/>
      <c r="I174" s="123">
        <v>12500</v>
      </c>
      <c r="J174" s="123">
        <f>SUM(Tabel1[[#This Row],[Parkeren PGA]:[Rest]])</f>
        <v>0</v>
      </c>
      <c r="K174" s="84"/>
      <c r="N174" s="85"/>
      <c r="O174" s="90"/>
      <c r="P174" s="84"/>
      <c r="Q174" s="84"/>
      <c r="R174" s="84"/>
      <c r="S174" s="84"/>
      <c r="T174" s="84"/>
      <c r="V174" s="85"/>
      <c r="X174" s="84"/>
      <c r="Z174" s="85">
        <v>1</v>
      </c>
      <c r="AB174" s="85"/>
      <c r="AD174" s="85"/>
    </row>
    <row r="175" spans="1:30" hidden="1" x14ac:dyDescent="0.25">
      <c r="A175" s="94">
        <v>41694</v>
      </c>
      <c r="B175" s="82" t="s">
        <v>99</v>
      </c>
      <c r="C175" s="82" t="s">
        <v>137</v>
      </c>
      <c r="D175" s="82" t="s">
        <v>278</v>
      </c>
      <c r="E175" s="95"/>
      <c r="F175" s="95"/>
      <c r="G175" s="95"/>
      <c r="H175" s="85"/>
      <c r="I175" s="123"/>
      <c r="J175" s="123">
        <f>SUM(Tabel1[[#This Row],[Parkeren PGA]:[Rest]])</f>
        <v>0</v>
      </c>
      <c r="K175" s="84"/>
      <c r="N175" s="85"/>
      <c r="O175" s="90"/>
      <c r="P175" s="84"/>
      <c r="Q175" s="84"/>
      <c r="R175" s="84"/>
      <c r="S175" s="84"/>
      <c r="T175" s="84"/>
      <c r="V175" s="85"/>
      <c r="X175" s="84"/>
      <c r="Z175" s="85"/>
      <c r="AB175" s="85"/>
      <c r="AD175" s="85"/>
    </row>
    <row r="176" spans="1:30" hidden="1" x14ac:dyDescent="0.25">
      <c r="A176" s="94">
        <v>41696</v>
      </c>
      <c r="B176" s="82" t="s">
        <v>88</v>
      </c>
      <c r="C176" s="82" t="s">
        <v>137</v>
      </c>
      <c r="D176" s="82" t="s">
        <v>279</v>
      </c>
      <c r="E176" s="95"/>
      <c r="F176" s="95"/>
      <c r="G176" s="95"/>
      <c r="H176" s="85"/>
      <c r="I176" s="123"/>
      <c r="J176" s="123">
        <f>SUM(Tabel1[[#This Row],[Parkeren PGA]:[Rest]])</f>
        <v>0</v>
      </c>
      <c r="K176" s="84"/>
      <c r="N176" s="85"/>
      <c r="O176" s="90"/>
      <c r="P176" s="84"/>
      <c r="Q176" s="84"/>
      <c r="R176" s="84"/>
      <c r="S176" s="84"/>
      <c r="T176" s="84"/>
      <c r="V176" s="85"/>
      <c r="X176" s="84"/>
      <c r="Z176" s="85"/>
      <c r="AB176" s="85"/>
      <c r="AD176" s="85"/>
    </row>
    <row r="177" spans="1:30" hidden="1" x14ac:dyDescent="0.25">
      <c r="A177" s="94">
        <v>41698</v>
      </c>
      <c r="B177" s="82" t="s">
        <v>91</v>
      </c>
      <c r="C177" s="82" t="s">
        <v>7</v>
      </c>
      <c r="D177" s="82" t="s">
        <v>280</v>
      </c>
      <c r="E177" s="95"/>
      <c r="F177" s="95"/>
      <c r="G177" s="95"/>
      <c r="H177" s="85"/>
      <c r="I177" s="123">
        <v>5046</v>
      </c>
      <c r="J177" s="123">
        <f>SUM(Tabel1[[#This Row],[Parkeren PGA]:[Rest]])</f>
        <v>0</v>
      </c>
      <c r="K177" s="84"/>
      <c r="N177" s="85"/>
      <c r="O177" s="90"/>
      <c r="P177" s="84"/>
      <c r="Q177" s="84"/>
      <c r="R177" s="84"/>
      <c r="S177" s="84"/>
      <c r="T177" s="84"/>
      <c r="V177" s="85"/>
      <c r="X177" s="84"/>
      <c r="Y177">
        <v>1</v>
      </c>
      <c r="Z177" s="85"/>
      <c r="AB177" s="85"/>
      <c r="AD177" s="85"/>
    </row>
    <row r="178" spans="1:30" hidden="1" x14ac:dyDescent="0.25">
      <c r="A178" s="94">
        <v>41699</v>
      </c>
      <c r="B178" s="82" t="s">
        <v>90</v>
      </c>
      <c r="C178" s="82" t="s">
        <v>7</v>
      </c>
      <c r="D178" s="82" t="s">
        <v>195</v>
      </c>
      <c r="E178" s="95"/>
      <c r="F178" s="95"/>
      <c r="G178" s="95"/>
      <c r="H178" s="85"/>
      <c r="I178" s="123">
        <v>3000</v>
      </c>
      <c r="J178" s="123">
        <f>SUM(Tabel1[[#This Row],[Parkeren PGA]:[Rest]])</f>
        <v>0</v>
      </c>
      <c r="K178" s="84"/>
      <c r="N178" s="85"/>
      <c r="O178" s="90"/>
      <c r="P178" s="84"/>
      <c r="Q178" s="84"/>
      <c r="R178" s="84"/>
      <c r="S178" s="84"/>
      <c r="T178" s="84"/>
      <c r="V178" s="85"/>
      <c r="X178" s="84"/>
      <c r="Z178" s="85"/>
      <c r="AB178" s="85"/>
      <c r="AD178" s="85"/>
    </row>
    <row r="179" spans="1:30" hidden="1" x14ac:dyDescent="0.25">
      <c r="A179" s="94">
        <v>41700</v>
      </c>
      <c r="B179" s="82" t="s">
        <v>99</v>
      </c>
      <c r="C179" s="82" t="s">
        <v>137</v>
      </c>
      <c r="D179" s="82" t="s">
        <v>281</v>
      </c>
      <c r="E179" s="95"/>
      <c r="F179" s="95"/>
      <c r="G179" s="95"/>
      <c r="H179" s="85"/>
      <c r="I179" s="123"/>
      <c r="J179" s="123">
        <f>SUM(Tabel1[[#This Row],[Parkeren PGA]:[Rest]])</f>
        <v>0</v>
      </c>
      <c r="K179" s="84"/>
      <c r="N179" s="85"/>
      <c r="O179" s="90"/>
      <c r="P179" s="84"/>
      <c r="Q179" s="84"/>
      <c r="R179" s="84"/>
      <c r="S179" s="84"/>
      <c r="T179" s="84"/>
      <c r="V179" s="85"/>
      <c r="X179" s="84"/>
      <c r="Z179" s="85"/>
      <c r="AB179" s="85"/>
      <c r="AD179" s="85"/>
    </row>
    <row r="180" spans="1:30" hidden="1" x14ac:dyDescent="0.25">
      <c r="A180" s="94">
        <v>41701</v>
      </c>
      <c r="B180" s="82" t="s">
        <v>100</v>
      </c>
      <c r="C180" s="82" t="s">
        <v>137</v>
      </c>
      <c r="D180" s="82" t="s">
        <v>282</v>
      </c>
      <c r="E180" s="95">
        <v>0.77083333333333337</v>
      </c>
      <c r="F180" s="95">
        <v>0.83333333333333337</v>
      </c>
      <c r="G180" s="95">
        <v>0.95833333333333337</v>
      </c>
      <c r="H180" s="85"/>
      <c r="I180" s="123"/>
      <c r="J180" s="123">
        <f>SUM(Tabel1[[#This Row],[Parkeren PGA]:[Rest]])</f>
        <v>0</v>
      </c>
      <c r="K180" s="84"/>
      <c r="N180" s="85"/>
      <c r="O180" s="90"/>
      <c r="P180" s="84"/>
      <c r="Q180" s="84"/>
      <c r="R180" s="84"/>
      <c r="S180" s="84"/>
      <c r="T180" s="84"/>
      <c r="V180" s="85"/>
      <c r="X180" s="84"/>
      <c r="Z180" s="85"/>
      <c r="AB180" s="85"/>
      <c r="AD180" s="85"/>
    </row>
    <row r="181" spans="1:30" hidden="1" x14ac:dyDescent="0.25">
      <c r="A181" s="94">
        <v>41702</v>
      </c>
      <c r="B181" s="82" t="s">
        <v>88</v>
      </c>
      <c r="C181" s="82" t="s">
        <v>137</v>
      </c>
      <c r="D181" s="82" t="s">
        <v>283</v>
      </c>
      <c r="E181" s="95">
        <v>0.77083333333333337</v>
      </c>
      <c r="F181" s="95">
        <v>0.83333333333333337</v>
      </c>
      <c r="G181" s="95"/>
      <c r="H181" s="85"/>
      <c r="I181" s="123"/>
      <c r="J181" s="123">
        <f>SUM(Tabel1[[#This Row],[Parkeren PGA]:[Rest]])</f>
        <v>0</v>
      </c>
      <c r="K181" s="84"/>
      <c r="N181" s="85"/>
      <c r="O181" s="90"/>
      <c r="P181" s="84"/>
      <c r="Q181" s="84"/>
      <c r="R181" s="84"/>
      <c r="S181" s="84"/>
      <c r="T181" s="84"/>
      <c r="V181" s="85"/>
      <c r="X181" s="84"/>
      <c r="Z181" s="85"/>
      <c r="AB181" s="85"/>
      <c r="AD181" s="85"/>
    </row>
    <row r="182" spans="1:30" hidden="1" x14ac:dyDescent="0.25">
      <c r="A182" s="94">
        <v>41703</v>
      </c>
      <c r="B182" s="82" t="s">
        <v>119</v>
      </c>
      <c r="C182" s="82" t="s">
        <v>137</v>
      </c>
      <c r="D182" s="82" t="s">
        <v>284</v>
      </c>
      <c r="E182" s="95">
        <v>0.77083333333333337</v>
      </c>
      <c r="F182" s="95">
        <v>0.83333333333333337</v>
      </c>
      <c r="G182" s="95">
        <v>0.95833333333333337</v>
      </c>
      <c r="H182" s="85"/>
      <c r="I182" s="123">
        <v>16800</v>
      </c>
      <c r="J182" s="123">
        <f>SUM(Tabel1[[#This Row],[Parkeren PGA]:[Rest]])</f>
        <v>2872</v>
      </c>
      <c r="K182" s="84">
        <v>2872</v>
      </c>
      <c r="N182" s="85"/>
      <c r="O182" s="90"/>
      <c r="P182" s="84"/>
      <c r="Q182" s="84"/>
      <c r="R182" s="84"/>
      <c r="S182" s="84"/>
      <c r="T182" s="84"/>
      <c r="V182" s="85"/>
      <c r="X182" s="84"/>
      <c r="Z182" s="85">
        <v>2</v>
      </c>
      <c r="AB182" s="85"/>
      <c r="AD182" s="85" t="s">
        <v>285</v>
      </c>
    </row>
    <row r="183" spans="1:30" hidden="1" x14ac:dyDescent="0.25">
      <c r="A183" s="94">
        <v>41703</v>
      </c>
      <c r="B183" s="82" t="s">
        <v>119</v>
      </c>
      <c r="C183" s="82" t="s">
        <v>286</v>
      </c>
      <c r="D183" s="82" t="s">
        <v>287</v>
      </c>
      <c r="E183" s="95"/>
      <c r="F183" s="95">
        <v>0.33333333333333331</v>
      </c>
      <c r="G183" s="95">
        <v>0.66666666666666663</v>
      </c>
      <c r="H183" s="85"/>
      <c r="I183" s="123"/>
      <c r="J183" s="123">
        <f>SUM(Tabel1[[#This Row],[Parkeren PGA]:[Rest]])</f>
        <v>0</v>
      </c>
      <c r="K183" s="84"/>
      <c r="N183" s="85"/>
      <c r="O183" s="90"/>
      <c r="P183" s="84"/>
      <c r="Q183" s="84"/>
      <c r="R183" s="84"/>
      <c r="S183" s="84"/>
      <c r="T183" s="84"/>
      <c r="V183" s="85"/>
      <c r="X183" s="84"/>
      <c r="Z183" s="85"/>
      <c r="AB183" s="85"/>
      <c r="AD183" s="85"/>
    </row>
    <row r="184" spans="1:30" hidden="1" x14ac:dyDescent="0.25">
      <c r="A184" s="94">
        <v>41706</v>
      </c>
      <c r="B184" s="82" t="s">
        <v>92</v>
      </c>
      <c r="C184" s="82" t="s">
        <v>83</v>
      </c>
      <c r="D184" s="82" t="s">
        <v>288</v>
      </c>
      <c r="E184" s="95"/>
      <c r="F184" s="95">
        <v>0.91666666666666663</v>
      </c>
      <c r="G184" s="95">
        <v>0.25</v>
      </c>
      <c r="H184" s="85"/>
      <c r="I184" s="123"/>
      <c r="J184" s="123">
        <f>SUM(Tabel1[[#This Row],[Parkeren PGA]:[Rest]])</f>
        <v>922</v>
      </c>
      <c r="K184" s="84">
        <v>922</v>
      </c>
      <c r="N184" s="85"/>
      <c r="O184" s="90"/>
      <c r="P184" s="84"/>
      <c r="Q184" s="84"/>
      <c r="R184" s="84"/>
      <c r="S184" s="84"/>
      <c r="T184" s="84"/>
      <c r="V184" s="85"/>
      <c r="X184" s="84"/>
      <c r="Z184" s="85">
        <v>20</v>
      </c>
      <c r="AB184" s="85"/>
      <c r="AD184" s="85"/>
    </row>
    <row r="185" spans="1:30" hidden="1" x14ac:dyDescent="0.25">
      <c r="A185" s="94">
        <v>41706</v>
      </c>
      <c r="B185" s="82" t="s">
        <v>92</v>
      </c>
      <c r="C185" s="82" t="s">
        <v>137</v>
      </c>
      <c r="D185" s="82" t="s">
        <v>289</v>
      </c>
      <c r="E185" s="95">
        <v>0.8125</v>
      </c>
      <c r="F185" s="95">
        <v>0.83333333333333337</v>
      </c>
      <c r="G185" s="95">
        <v>0.95833333333333337</v>
      </c>
      <c r="H185" s="85"/>
      <c r="I185" s="123"/>
      <c r="J185" s="123">
        <f>SUM(Tabel1[[#This Row],[Parkeren PGA]:[Rest]])</f>
        <v>0</v>
      </c>
      <c r="K185" s="84"/>
      <c r="N185" s="85"/>
      <c r="O185" s="90"/>
      <c r="P185" s="84"/>
      <c r="Q185" s="84"/>
      <c r="R185" s="84"/>
      <c r="S185" s="84"/>
      <c r="T185" s="84"/>
      <c r="V185" s="85"/>
      <c r="X185" s="84"/>
      <c r="Z185" s="85"/>
      <c r="AB185" s="85"/>
      <c r="AD185" s="85"/>
    </row>
    <row r="186" spans="1:30" hidden="1" x14ac:dyDescent="0.25">
      <c r="A186" s="94">
        <v>41707</v>
      </c>
      <c r="B186" s="82" t="s">
        <v>90</v>
      </c>
      <c r="C186" s="82" t="s">
        <v>7</v>
      </c>
      <c r="D186" s="82" t="s">
        <v>290</v>
      </c>
      <c r="E186" s="95">
        <v>0.60416666666666663</v>
      </c>
      <c r="F186" s="95">
        <v>0.6875</v>
      </c>
      <c r="G186" s="95">
        <v>0.76041666666666663</v>
      </c>
      <c r="H186" s="85"/>
      <c r="I186" s="123">
        <v>42183</v>
      </c>
      <c r="J186" s="123">
        <f>SUM(Tabel1[[#This Row],[Parkeren PGA]:[Rest]])</f>
        <v>7682</v>
      </c>
      <c r="K186" s="84">
        <v>5782</v>
      </c>
      <c r="M186">
        <v>1900</v>
      </c>
      <c r="N186" s="85"/>
      <c r="O186" s="90">
        <v>12</v>
      </c>
      <c r="P186" s="84"/>
      <c r="Q186" s="84"/>
      <c r="R186" s="84"/>
      <c r="S186" s="84"/>
      <c r="T186" s="84">
        <v>4400</v>
      </c>
      <c r="U186">
        <v>1500</v>
      </c>
      <c r="V186" s="85"/>
      <c r="W186">
        <v>17</v>
      </c>
      <c r="X186" s="84"/>
      <c r="Y186">
        <v>6</v>
      </c>
      <c r="Z186" s="85">
        <v>1</v>
      </c>
      <c r="AB186" s="85"/>
      <c r="AD186" s="85"/>
    </row>
    <row r="187" spans="1:30" hidden="1" x14ac:dyDescent="0.25">
      <c r="A187" s="94">
        <v>41708</v>
      </c>
      <c r="B187" s="82" t="s">
        <v>99</v>
      </c>
      <c r="C187" s="82" t="s">
        <v>261</v>
      </c>
      <c r="D187" s="82" t="s">
        <v>262</v>
      </c>
      <c r="E187" s="95"/>
      <c r="F187" s="95"/>
      <c r="G187" s="95"/>
      <c r="H187" s="85"/>
      <c r="I187" s="123"/>
      <c r="J187" s="123">
        <f>SUM(Tabel1[[#This Row],[Parkeren PGA]:[Rest]])</f>
        <v>0</v>
      </c>
      <c r="K187" s="84"/>
      <c r="N187" s="85"/>
      <c r="O187" s="90"/>
      <c r="P187" s="84"/>
      <c r="Q187" s="84"/>
      <c r="R187" s="84"/>
      <c r="S187" s="84"/>
      <c r="T187" s="84"/>
      <c r="V187" s="85"/>
      <c r="X187" s="84"/>
      <c r="Z187" s="85"/>
      <c r="AB187" s="85"/>
      <c r="AD187" s="85"/>
    </row>
    <row r="188" spans="1:30" hidden="1" x14ac:dyDescent="0.25">
      <c r="A188" s="94">
        <v>41710</v>
      </c>
      <c r="B188" s="82" t="s">
        <v>88</v>
      </c>
      <c r="C188" s="82" t="s">
        <v>83</v>
      </c>
      <c r="D188" s="82" t="s">
        <v>291</v>
      </c>
      <c r="E188" s="95"/>
      <c r="F188" s="95"/>
      <c r="G188" s="95"/>
      <c r="H188" s="85"/>
      <c r="I188" s="123"/>
      <c r="J188" s="123">
        <f>SUM(Tabel1[[#This Row],[Parkeren PGA]:[Rest]])</f>
        <v>0</v>
      </c>
      <c r="K188" s="84"/>
      <c r="N188" s="85"/>
      <c r="O188" s="90"/>
      <c r="P188" s="84"/>
      <c r="Q188" s="84"/>
      <c r="R188" s="84"/>
      <c r="S188" s="84"/>
      <c r="T188" s="84"/>
      <c r="V188" s="85"/>
      <c r="X188" s="84"/>
      <c r="Z188" s="85"/>
      <c r="AB188" s="85"/>
      <c r="AD188" s="85"/>
    </row>
    <row r="189" spans="1:30" hidden="1" x14ac:dyDescent="0.25">
      <c r="A189" s="94">
        <v>41710</v>
      </c>
      <c r="B189" s="82" t="s">
        <v>88</v>
      </c>
      <c r="C189" s="82" t="s">
        <v>137</v>
      </c>
      <c r="D189" s="82" t="s">
        <v>292</v>
      </c>
      <c r="E189" s="95">
        <v>0.77083333333333337</v>
      </c>
      <c r="F189" s="95">
        <v>0.83333333333333337</v>
      </c>
      <c r="G189" s="95">
        <v>0.9375</v>
      </c>
      <c r="H189" s="85"/>
      <c r="I189" s="123"/>
      <c r="J189" s="123">
        <f>SUM(Tabel1[[#This Row],[Parkeren PGA]:[Rest]])</f>
        <v>0</v>
      </c>
      <c r="K189" s="84"/>
      <c r="N189" s="85"/>
      <c r="O189" s="90"/>
      <c r="P189" s="84"/>
      <c r="Q189" s="84"/>
      <c r="R189" s="84"/>
      <c r="S189" s="84"/>
      <c r="T189" s="84"/>
      <c r="V189" s="85"/>
      <c r="X189" s="84"/>
      <c r="Z189" s="85"/>
      <c r="AB189" s="85"/>
      <c r="AD189" s="85"/>
    </row>
    <row r="190" spans="1:30" hidden="1" x14ac:dyDescent="0.25">
      <c r="A190" s="94">
        <v>41711</v>
      </c>
      <c r="B190" s="82" t="s">
        <v>119</v>
      </c>
      <c r="D190" s="82" t="s">
        <v>293</v>
      </c>
      <c r="E190" s="95"/>
      <c r="F190" s="95">
        <v>0.83333333333333337</v>
      </c>
      <c r="G190" s="95"/>
      <c r="H190" s="85"/>
      <c r="I190" s="123"/>
      <c r="J190" s="123">
        <f>SUM(Tabel1[[#This Row],[Parkeren PGA]:[Rest]])</f>
        <v>0</v>
      </c>
      <c r="K190" s="84"/>
      <c r="N190" s="85"/>
      <c r="O190" s="90"/>
      <c r="P190" s="84"/>
      <c r="Q190" s="84"/>
      <c r="R190" s="84"/>
      <c r="S190" s="84"/>
      <c r="T190" s="84"/>
      <c r="V190" s="85"/>
      <c r="X190" s="84"/>
      <c r="Z190" s="85"/>
      <c r="AB190" s="85"/>
      <c r="AD190" s="85"/>
    </row>
    <row r="191" spans="1:30" hidden="1" x14ac:dyDescent="0.25">
      <c r="A191" s="94">
        <v>41712</v>
      </c>
      <c r="B191" s="82" t="s">
        <v>91</v>
      </c>
      <c r="C191" s="82" t="s">
        <v>137</v>
      </c>
      <c r="D191" s="82" t="s">
        <v>294</v>
      </c>
      <c r="E191" s="95">
        <v>0.77083333333333337</v>
      </c>
      <c r="F191" s="95">
        <v>0.83333333333333337</v>
      </c>
      <c r="G191" s="95"/>
      <c r="H191" s="85"/>
      <c r="I191" s="123">
        <v>3500</v>
      </c>
      <c r="J191" s="123">
        <f>SUM(Tabel1[[#This Row],[Parkeren PGA]:[Rest]])</f>
        <v>0</v>
      </c>
      <c r="K191" s="84"/>
      <c r="N191" s="85"/>
      <c r="O191" s="90"/>
      <c r="P191" s="84"/>
      <c r="Q191" s="84"/>
      <c r="R191" s="84"/>
      <c r="S191" s="84"/>
      <c r="T191" s="84"/>
      <c r="V191" s="85"/>
      <c r="X191" s="84"/>
      <c r="Z191" s="85"/>
      <c r="AB191" s="85"/>
      <c r="AD191" s="85"/>
    </row>
    <row r="192" spans="1:30" hidden="1" x14ac:dyDescent="0.25">
      <c r="A192" s="94">
        <v>41713</v>
      </c>
      <c r="B192" s="82" t="s">
        <v>92</v>
      </c>
      <c r="C192" s="82" t="s">
        <v>197</v>
      </c>
      <c r="D192" s="82" t="s">
        <v>297</v>
      </c>
      <c r="E192" s="95"/>
      <c r="F192" s="95">
        <v>0.78125</v>
      </c>
      <c r="G192" s="95"/>
      <c r="H192" s="85"/>
      <c r="I192" s="123">
        <v>403</v>
      </c>
      <c r="J192" s="123">
        <f>SUM(Tabel1[[#This Row],[Parkeren PGA]:[Rest]])</f>
        <v>0</v>
      </c>
      <c r="K192" s="84"/>
      <c r="N192" s="85"/>
      <c r="O192" s="90"/>
      <c r="P192" s="84"/>
      <c r="Q192" s="84"/>
      <c r="R192" s="84"/>
      <c r="S192" s="84"/>
      <c r="T192" s="84"/>
      <c r="V192" s="85"/>
      <c r="X192" s="84"/>
      <c r="Z192" s="85"/>
      <c r="AB192" s="85"/>
      <c r="AD192" s="85"/>
    </row>
    <row r="193" spans="1:30" hidden="1" x14ac:dyDescent="0.25">
      <c r="A193" s="94">
        <v>41713</v>
      </c>
      <c r="B193" s="82" t="s">
        <v>92</v>
      </c>
      <c r="C193" s="82" t="s">
        <v>137</v>
      </c>
      <c r="D193" s="82" t="s">
        <v>295</v>
      </c>
      <c r="E193" s="95"/>
      <c r="F193" s="95">
        <v>0.89583333333333337</v>
      </c>
      <c r="G193" s="95">
        <v>0.20833333333333334</v>
      </c>
      <c r="H193" s="85"/>
      <c r="I193" s="123">
        <v>5000</v>
      </c>
      <c r="J193" s="123">
        <f>SUM(Tabel1[[#This Row],[Parkeren PGA]:[Rest]])</f>
        <v>0</v>
      </c>
      <c r="K193" s="84"/>
      <c r="N193" s="85"/>
      <c r="O193" s="90"/>
      <c r="P193" s="84"/>
      <c r="Q193" s="84"/>
      <c r="R193" s="84"/>
      <c r="S193" s="84"/>
      <c r="T193" s="84"/>
      <c r="V193" s="85"/>
      <c r="X193" s="84"/>
      <c r="Z193" s="85">
        <v>13</v>
      </c>
      <c r="AB193" s="85"/>
      <c r="AD193" s="85" t="s">
        <v>296</v>
      </c>
    </row>
    <row r="194" spans="1:30" hidden="1" x14ac:dyDescent="0.25">
      <c r="A194" s="94">
        <v>41713</v>
      </c>
      <c r="B194" s="82" t="s">
        <v>92</v>
      </c>
      <c r="D194" s="82" t="s">
        <v>293</v>
      </c>
      <c r="E194" s="95"/>
      <c r="F194" s="95"/>
      <c r="G194" s="95"/>
      <c r="H194" s="85"/>
      <c r="I194" s="123"/>
      <c r="J194" s="123">
        <f>SUM(Tabel1[[#This Row],[Parkeren PGA]:[Rest]])</f>
        <v>0</v>
      </c>
      <c r="K194" s="84"/>
      <c r="N194" s="85"/>
      <c r="O194" s="90"/>
      <c r="P194" s="84"/>
      <c r="Q194" s="84"/>
      <c r="R194" s="84"/>
      <c r="S194" s="84"/>
      <c r="T194" s="84"/>
      <c r="V194" s="85"/>
      <c r="X194" s="84"/>
      <c r="Z194" s="85"/>
      <c r="AB194" s="85"/>
      <c r="AD194" s="85"/>
    </row>
    <row r="195" spans="1:30" hidden="1" x14ac:dyDescent="0.25">
      <c r="A195" s="94">
        <v>41716</v>
      </c>
      <c r="B195" s="82" t="s">
        <v>100</v>
      </c>
      <c r="C195" s="82" t="s">
        <v>83</v>
      </c>
      <c r="D195" s="82" t="s">
        <v>155</v>
      </c>
      <c r="E195" s="95">
        <v>0.77083333333333337</v>
      </c>
      <c r="F195" s="95">
        <v>0.88541666666666663</v>
      </c>
      <c r="G195" s="95">
        <v>0.95833333333333337</v>
      </c>
      <c r="H195" s="85"/>
      <c r="I195" s="123"/>
      <c r="J195" s="123">
        <f>SUM(Tabel1[[#This Row],[Parkeren PGA]:[Rest]])</f>
        <v>0</v>
      </c>
      <c r="K195" s="84"/>
      <c r="N195" s="85"/>
      <c r="O195" s="90"/>
      <c r="P195" s="84"/>
      <c r="Q195" s="84"/>
      <c r="R195" s="84"/>
      <c r="S195" s="84"/>
      <c r="T195" s="84"/>
      <c r="V195" s="85"/>
      <c r="X195" s="84"/>
      <c r="Z195" s="85">
        <v>10</v>
      </c>
      <c r="AB195" s="85"/>
      <c r="AD195" s="85"/>
    </row>
    <row r="196" spans="1:30" hidden="1" x14ac:dyDescent="0.25">
      <c r="A196" s="94">
        <v>41717</v>
      </c>
      <c r="B196" s="82" t="s">
        <v>88</v>
      </c>
      <c r="C196" s="82" t="s">
        <v>83</v>
      </c>
      <c r="D196" s="82" t="s">
        <v>155</v>
      </c>
      <c r="E196" s="95">
        <v>0.77083333333333337</v>
      </c>
      <c r="F196" s="95">
        <v>0.88541666666666663</v>
      </c>
      <c r="G196" s="95">
        <v>0.95833333333333337</v>
      </c>
      <c r="H196" s="85"/>
      <c r="I196" s="123"/>
      <c r="J196" s="123">
        <f>SUM(Tabel1[[#This Row],[Parkeren PGA]:[Rest]])</f>
        <v>0</v>
      </c>
      <c r="K196" s="84"/>
      <c r="N196" s="85"/>
      <c r="O196" s="90"/>
      <c r="P196" s="84"/>
      <c r="Q196" s="84"/>
      <c r="R196" s="84"/>
      <c r="S196" s="84"/>
      <c r="T196" s="84"/>
      <c r="V196" s="85"/>
      <c r="X196" s="84"/>
      <c r="Z196" s="85">
        <v>10</v>
      </c>
      <c r="AB196" s="85"/>
      <c r="AD196" s="85"/>
    </row>
    <row r="197" spans="1:30" hidden="1" x14ac:dyDescent="0.25">
      <c r="A197" s="94">
        <v>41719</v>
      </c>
      <c r="B197" s="82" t="s">
        <v>91</v>
      </c>
      <c r="C197" s="82" t="s">
        <v>197</v>
      </c>
      <c r="D197" s="82" t="s">
        <v>298</v>
      </c>
      <c r="E197" s="95"/>
      <c r="F197" s="95"/>
      <c r="G197" s="95"/>
      <c r="H197" s="85"/>
      <c r="I197" s="123">
        <v>650</v>
      </c>
      <c r="J197" s="123">
        <f>SUM(Tabel1[[#This Row],[Parkeren PGA]:[Rest]])</f>
        <v>0</v>
      </c>
      <c r="K197" s="84"/>
      <c r="N197" s="85"/>
      <c r="O197" s="90"/>
      <c r="P197" s="84"/>
      <c r="Q197" s="84"/>
      <c r="R197" s="84"/>
      <c r="S197" s="84"/>
      <c r="T197" s="84"/>
      <c r="V197" s="85"/>
      <c r="X197" s="84"/>
      <c r="Z197" s="85"/>
      <c r="AB197" s="85"/>
      <c r="AD197" s="85"/>
    </row>
    <row r="198" spans="1:30" hidden="1" x14ac:dyDescent="0.25">
      <c r="A198" s="94">
        <v>41723</v>
      </c>
      <c r="B198" s="82" t="s">
        <v>100</v>
      </c>
      <c r="D198" s="82" t="s">
        <v>293</v>
      </c>
      <c r="E198" s="95"/>
      <c r="F198" s="95">
        <v>0.83333333333333337</v>
      </c>
      <c r="G198" s="95"/>
      <c r="H198" s="85"/>
      <c r="I198" s="123"/>
      <c r="J198" s="123">
        <f>SUM(Tabel1[[#This Row],[Parkeren PGA]:[Rest]])</f>
        <v>0</v>
      </c>
      <c r="K198" s="84"/>
      <c r="N198" s="85"/>
      <c r="O198" s="90"/>
      <c r="P198" s="84"/>
      <c r="Q198" s="84"/>
      <c r="R198" s="84"/>
      <c r="S198" s="84"/>
      <c r="T198" s="84"/>
      <c r="V198" s="85"/>
      <c r="X198" s="84"/>
      <c r="Z198" s="85"/>
      <c r="AB198" s="85"/>
      <c r="AD198" s="85"/>
    </row>
    <row r="199" spans="1:30" hidden="1" x14ac:dyDescent="0.25">
      <c r="A199" s="94">
        <v>41724</v>
      </c>
      <c r="B199" s="82" t="s">
        <v>88</v>
      </c>
      <c r="C199" s="82" t="s">
        <v>137</v>
      </c>
      <c r="D199" s="82" t="s">
        <v>291</v>
      </c>
      <c r="E199" s="95"/>
      <c r="F199" s="95"/>
      <c r="G199" s="95"/>
      <c r="H199" s="85"/>
      <c r="I199" s="123"/>
      <c r="J199" s="123">
        <f>SUM(Tabel1[[#This Row],[Parkeren PGA]:[Rest]])</f>
        <v>0</v>
      </c>
      <c r="K199" s="84"/>
      <c r="N199" s="85"/>
      <c r="O199" s="90"/>
      <c r="P199" s="84"/>
      <c r="Q199" s="84"/>
      <c r="R199" s="84"/>
      <c r="S199" s="84"/>
      <c r="T199" s="84"/>
      <c r="V199" s="85"/>
      <c r="X199" s="84"/>
      <c r="Z199" s="85"/>
      <c r="AB199" s="85"/>
      <c r="AD199" s="85"/>
    </row>
    <row r="200" spans="1:30" hidden="1" x14ac:dyDescent="0.25">
      <c r="A200" s="94">
        <v>41725</v>
      </c>
      <c r="B200" s="82" t="s">
        <v>119</v>
      </c>
      <c r="D200" s="82" t="s">
        <v>293</v>
      </c>
      <c r="E200" s="95"/>
      <c r="F200" s="95">
        <v>0.83333333333333337</v>
      </c>
      <c r="G200" s="95"/>
      <c r="H200" s="85"/>
      <c r="I200" s="123"/>
      <c r="J200" s="123">
        <f>SUM(Tabel1[[#This Row],[Parkeren PGA]:[Rest]])</f>
        <v>0</v>
      </c>
      <c r="K200" s="84"/>
      <c r="N200" s="85"/>
      <c r="O200" s="90"/>
      <c r="P200" s="84"/>
      <c r="Q200" s="84"/>
      <c r="R200" s="84"/>
      <c r="S200" s="84"/>
      <c r="T200" s="84"/>
      <c r="V200" s="85"/>
      <c r="X200" s="84"/>
      <c r="Z200" s="85"/>
      <c r="AB200" s="85"/>
      <c r="AD200" s="85"/>
    </row>
    <row r="201" spans="1:30" hidden="1" x14ac:dyDescent="0.25">
      <c r="A201" s="94">
        <v>41726</v>
      </c>
      <c r="B201" s="82" t="s">
        <v>91</v>
      </c>
      <c r="C201" s="82" t="s">
        <v>83</v>
      </c>
      <c r="D201" s="82" t="s">
        <v>177</v>
      </c>
      <c r="E201" s="95"/>
      <c r="F201" s="95">
        <v>0.83333333333333337</v>
      </c>
      <c r="G201" s="95"/>
      <c r="H201" s="85"/>
      <c r="I201" s="123">
        <v>12700</v>
      </c>
      <c r="J201" s="123">
        <f>SUM(Tabel1[[#This Row],[Parkeren PGA]:[Rest]])</f>
        <v>0</v>
      </c>
      <c r="K201" s="84"/>
      <c r="N201" s="85"/>
      <c r="O201" s="90"/>
      <c r="P201" s="84"/>
      <c r="Q201" s="84"/>
      <c r="R201" s="84"/>
      <c r="S201" s="84"/>
      <c r="T201" s="84"/>
      <c r="V201" s="85"/>
      <c r="X201" s="84"/>
      <c r="Z201" s="85"/>
      <c r="AB201" s="85"/>
      <c r="AD201" s="85"/>
    </row>
    <row r="202" spans="1:30" hidden="1" x14ac:dyDescent="0.25">
      <c r="A202" s="94">
        <v>41734</v>
      </c>
      <c r="B202" s="82" t="s">
        <v>92</v>
      </c>
      <c r="C202" s="82" t="s">
        <v>83</v>
      </c>
      <c r="D202" s="82" t="s">
        <v>299</v>
      </c>
      <c r="E202" s="95"/>
      <c r="F202" s="95">
        <v>0.91666666666666663</v>
      </c>
      <c r="G202" s="95"/>
      <c r="H202" s="85"/>
      <c r="I202" s="123">
        <v>11800</v>
      </c>
      <c r="J202" s="123">
        <f>SUM(Tabel1[[#This Row],[Parkeren PGA]:[Rest]])</f>
        <v>0</v>
      </c>
      <c r="K202" s="84"/>
      <c r="N202" s="85"/>
      <c r="O202" s="90">
        <v>10</v>
      </c>
      <c r="P202" s="84"/>
      <c r="Q202" s="84"/>
      <c r="R202" s="84"/>
      <c r="S202" s="84"/>
      <c r="T202" s="84"/>
      <c r="V202" s="85"/>
      <c r="X202" s="84"/>
      <c r="Z202" s="85">
        <v>41</v>
      </c>
      <c r="AB202" s="85"/>
      <c r="AD202" s="85"/>
    </row>
    <row r="203" spans="1:30" hidden="1" x14ac:dyDescent="0.25">
      <c r="A203" s="94">
        <v>41736</v>
      </c>
      <c r="B203" s="82" t="s">
        <v>99</v>
      </c>
      <c r="C203" s="82" t="s">
        <v>197</v>
      </c>
      <c r="D203" s="82" t="s">
        <v>300</v>
      </c>
      <c r="E203" s="95"/>
      <c r="F203" s="95">
        <v>0.83333333333333337</v>
      </c>
      <c r="G203" s="95"/>
      <c r="H203" s="85"/>
      <c r="I203" s="123">
        <v>360</v>
      </c>
      <c r="J203" s="123">
        <f>SUM(Tabel1[[#This Row],[Parkeren PGA]:[Rest]])</f>
        <v>0</v>
      </c>
      <c r="K203" s="84"/>
      <c r="N203" s="85"/>
      <c r="O203" s="90"/>
      <c r="P203" s="84"/>
      <c r="Q203" s="84"/>
      <c r="R203" s="84"/>
      <c r="S203" s="84"/>
      <c r="T203" s="84"/>
      <c r="V203" s="85"/>
      <c r="X203" s="84"/>
      <c r="Z203" s="85"/>
      <c r="AB203" s="85"/>
      <c r="AD203" s="85"/>
    </row>
    <row r="204" spans="1:30" hidden="1" x14ac:dyDescent="0.25">
      <c r="A204" s="94">
        <v>41741</v>
      </c>
      <c r="B204" s="82" t="s">
        <v>92</v>
      </c>
      <c r="C204" s="82" t="s">
        <v>137</v>
      </c>
      <c r="D204" s="82" t="s">
        <v>237</v>
      </c>
      <c r="E204" s="95"/>
      <c r="F204" s="95">
        <v>0.91666666666666663</v>
      </c>
      <c r="G204" s="95"/>
      <c r="H204" s="85"/>
      <c r="I204" s="123">
        <v>5000</v>
      </c>
      <c r="J204" s="123">
        <f>SUM(Tabel1[[#This Row],[Parkeren PGA]:[Rest]])</f>
        <v>0</v>
      </c>
      <c r="K204" s="84"/>
      <c r="N204" s="85"/>
      <c r="O204" s="90"/>
      <c r="P204" s="84"/>
      <c r="Q204" s="84"/>
      <c r="R204" s="84"/>
      <c r="S204" s="84"/>
      <c r="T204" s="84"/>
      <c r="V204" s="85"/>
      <c r="X204" s="84"/>
      <c r="Z204" s="85">
        <v>13</v>
      </c>
      <c r="AB204" s="85"/>
      <c r="AD204" s="85"/>
    </row>
    <row r="205" spans="1:30" hidden="1" x14ac:dyDescent="0.25">
      <c r="A205" s="94">
        <v>41742</v>
      </c>
      <c r="B205" s="82" t="s">
        <v>90</v>
      </c>
      <c r="C205" s="82" t="s">
        <v>7</v>
      </c>
      <c r="D205" s="82" t="s">
        <v>301</v>
      </c>
      <c r="E205" s="95">
        <v>0.60416666666666663</v>
      </c>
      <c r="F205" s="95">
        <v>0.6875</v>
      </c>
      <c r="G205" s="95">
        <v>0.76041666666666663</v>
      </c>
      <c r="H205" s="85"/>
      <c r="I205" s="123">
        <v>49540</v>
      </c>
      <c r="J205" s="123">
        <f>SUM(Tabel1[[#This Row],[Parkeren PGA]:[Rest]])</f>
        <v>5500</v>
      </c>
      <c r="K205" s="84">
        <v>5500</v>
      </c>
      <c r="N205" s="85"/>
      <c r="O205" s="90"/>
      <c r="P205" s="84"/>
      <c r="Q205" s="84"/>
      <c r="R205" s="84"/>
      <c r="S205" s="84"/>
      <c r="T205" s="84">
        <v>6133</v>
      </c>
      <c r="U205">
        <v>2302</v>
      </c>
      <c r="V205" s="85"/>
      <c r="X205" s="84"/>
      <c r="Y205">
        <v>42</v>
      </c>
      <c r="Z205" s="85">
        <v>51</v>
      </c>
      <c r="AB205" s="85"/>
      <c r="AD205" s="85"/>
    </row>
    <row r="206" spans="1:30" hidden="1" x14ac:dyDescent="0.25">
      <c r="A206" s="94">
        <v>41747</v>
      </c>
      <c r="B206" s="82" t="s">
        <v>91</v>
      </c>
      <c r="C206" s="82" t="s">
        <v>197</v>
      </c>
      <c r="D206" s="82" t="s">
        <v>302</v>
      </c>
      <c r="E206" s="95"/>
      <c r="F206" s="95">
        <v>0.83333333333333337</v>
      </c>
      <c r="G206" s="95"/>
      <c r="H206" s="85"/>
      <c r="I206" s="123">
        <v>300</v>
      </c>
      <c r="J206" s="123">
        <f>SUM(Tabel1[[#This Row],[Parkeren PGA]:[Rest]])</f>
        <v>0</v>
      </c>
      <c r="K206" s="84"/>
      <c r="N206" s="85"/>
      <c r="O206" s="90"/>
      <c r="P206" s="84"/>
      <c r="Q206" s="84"/>
      <c r="R206" s="84"/>
      <c r="S206" s="84"/>
      <c r="T206" s="84"/>
      <c r="V206" s="85"/>
      <c r="X206" s="84"/>
      <c r="Z206" s="85"/>
      <c r="AB206" s="85"/>
      <c r="AD206" s="85"/>
    </row>
    <row r="207" spans="1:30" hidden="1" x14ac:dyDescent="0.25">
      <c r="A207" s="94">
        <v>41748</v>
      </c>
      <c r="B207" s="82" t="s">
        <v>92</v>
      </c>
      <c r="C207" s="82" t="s">
        <v>137</v>
      </c>
      <c r="D207" s="82" t="s">
        <v>303</v>
      </c>
      <c r="E207" s="95"/>
      <c r="F207" s="95">
        <v>0.83333333333333337</v>
      </c>
      <c r="G207" s="95"/>
      <c r="H207" s="85"/>
      <c r="I207" s="123">
        <v>1500</v>
      </c>
      <c r="J207" s="123">
        <f>SUM(Tabel1[[#This Row],[Parkeren PGA]:[Rest]])</f>
        <v>0</v>
      </c>
      <c r="K207" s="84"/>
      <c r="N207" s="85"/>
      <c r="O207" s="90"/>
      <c r="P207" s="84"/>
      <c r="Q207" s="84"/>
      <c r="R207" s="84"/>
      <c r="S207" s="84"/>
      <c r="T207" s="84"/>
      <c r="V207" s="85"/>
      <c r="X207" s="84"/>
      <c r="Z207" s="85"/>
      <c r="AB207" s="85"/>
      <c r="AD207" s="85"/>
    </row>
    <row r="208" spans="1:30" hidden="1" x14ac:dyDescent="0.25">
      <c r="A208" s="94">
        <v>41749</v>
      </c>
      <c r="B208" s="82" t="s">
        <v>90</v>
      </c>
      <c r="C208" s="82" t="s">
        <v>137</v>
      </c>
      <c r="D208" s="82" t="s">
        <v>303</v>
      </c>
      <c r="E208" s="95">
        <v>0.54166666666666663</v>
      </c>
      <c r="F208" s="95">
        <v>0.60416666666666663</v>
      </c>
      <c r="G208" s="95"/>
      <c r="H208" s="85"/>
      <c r="I208" s="123">
        <v>1500</v>
      </c>
      <c r="J208" s="123">
        <f>SUM(Tabel1[[#This Row],[Parkeren PGA]:[Rest]])</f>
        <v>0</v>
      </c>
      <c r="K208" s="84"/>
      <c r="N208" s="85"/>
      <c r="O208" s="90"/>
      <c r="P208" s="84"/>
      <c r="Q208" s="84"/>
      <c r="R208" s="84"/>
      <c r="S208" s="84"/>
      <c r="T208" s="84"/>
      <c r="V208" s="85"/>
      <c r="X208" s="84"/>
      <c r="Z208" s="85"/>
      <c r="AB208" s="85"/>
      <c r="AD208" s="85"/>
    </row>
    <row r="209" spans="1:30" hidden="1" x14ac:dyDescent="0.25">
      <c r="A209" s="94">
        <v>41757</v>
      </c>
      <c r="B209" s="82" t="s">
        <v>99</v>
      </c>
      <c r="C209" s="82" t="s">
        <v>83</v>
      </c>
      <c r="D209" s="82" t="s">
        <v>304</v>
      </c>
      <c r="E209" s="95">
        <v>0.77083333333333337</v>
      </c>
      <c r="F209" s="95">
        <v>0.85416666666666663</v>
      </c>
      <c r="G209" s="95"/>
      <c r="H209" s="85"/>
      <c r="I209" s="123">
        <v>15700</v>
      </c>
      <c r="J209" s="123">
        <f>SUM(Tabel1[[#This Row],[Parkeren PGA]:[Rest]])</f>
        <v>0</v>
      </c>
      <c r="K209" s="84"/>
      <c r="N209" s="85"/>
      <c r="O209" s="90"/>
      <c r="P209" s="84"/>
      <c r="Q209" s="84"/>
      <c r="R209" s="84"/>
      <c r="S209" s="84"/>
      <c r="T209" s="84"/>
      <c r="V209" s="85"/>
      <c r="X209" s="84"/>
      <c r="Z209" s="85"/>
      <c r="AB209" s="85"/>
      <c r="AD209" s="85"/>
    </row>
    <row r="210" spans="1:30" hidden="1" x14ac:dyDescent="0.25">
      <c r="A210" s="94">
        <v>41762</v>
      </c>
      <c r="B210" s="82" t="s">
        <v>92</v>
      </c>
      <c r="C210" s="82" t="s">
        <v>7</v>
      </c>
      <c r="D210" s="82" t="s">
        <v>305</v>
      </c>
      <c r="E210" s="95">
        <v>0.69791666666666663</v>
      </c>
      <c r="F210" s="95">
        <v>0.78125</v>
      </c>
      <c r="G210" s="95">
        <v>0.84375</v>
      </c>
      <c r="H210" s="85"/>
      <c r="I210" s="123">
        <v>39727</v>
      </c>
      <c r="J210" s="123">
        <f>SUM(Tabel1[[#This Row],[Parkeren PGA]:[Rest]])</f>
        <v>0</v>
      </c>
      <c r="K210" s="84"/>
      <c r="N210" s="85"/>
      <c r="O210" s="90">
        <v>3</v>
      </c>
      <c r="P210" s="84"/>
      <c r="Q210" s="84"/>
      <c r="R210" s="84"/>
      <c r="S210" s="84"/>
      <c r="T210" s="84"/>
      <c r="V210" s="85"/>
      <c r="X210" s="84"/>
      <c r="Z210" s="85"/>
      <c r="AB210" s="85"/>
      <c r="AD210" s="85"/>
    </row>
    <row r="211" spans="1:30" hidden="1" x14ac:dyDescent="0.25">
      <c r="A211" s="94">
        <v>41763</v>
      </c>
      <c r="B211" s="82" t="s">
        <v>90</v>
      </c>
      <c r="C211" s="82" t="s">
        <v>83</v>
      </c>
      <c r="D211" s="82" t="s">
        <v>187</v>
      </c>
      <c r="E211" s="95">
        <v>0.77083333333333337</v>
      </c>
      <c r="F211" s="95">
        <v>0.85416666666666663</v>
      </c>
      <c r="G211" s="95"/>
      <c r="H211" s="85"/>
      <c r="I211" s="123">
        <v>15000</v>
      </c>
      <c r="J211" s="123">
        <f>SUM(Tabel1[[#This Row],[Parkeren PGA]:[Rest]])</f>
        <v>0</v>
      </c>
      <c r="K211" s="84"/>
      <c r="N211" s="85"/>
      <c r="O211" s="90"/>
      <c r="P211" s="84"/>
      <c r="Q211" s="84"/>
      <c r="R211" s="84"/>
      <c r="S211" s="84"/>
      <c r="T211" s="84"/>
      <c r="V211" s="85"/>
      <c r="X211" s="84"/>
      <c r="Z211" s="85"/>
      <c r="AB211" s="85"/>
      <c r="AD211" s="85"/>
    </row>
    <row r="212" spans="1:30" hidden="1" x14ac:dyDescent="0.25">
      <c r="A212" s="94">
        <v>41764</v>
      </c>
      <c r="B212" s="82" t="s">
        <v>99</v>
      </c>
      <c r="C212" s="82" t="s">
        <v>83</v>
      </c>
      <c r="D212" s="82" t="s">
        <v>187</v>
      </c>
      <c r="E212" s="95">
        <v>0.77083333333333337</v>
      </c>
      <c r="F212" s="95">
        <v>0.85416666666666663</v>
      </c>
      <c r="G212" s="95"/>
      <c r="H212" s="85"/>
      <c r="I212" s="123">
        <v>15000</v>
      </c>
      <c r="J212" s="123">
        <f>SUM(Tabel1[[#This Row],[Parkeren PGA]:[Rest]])</f>
        <v>0</v>
      </c>
      <c r="K212" s="84"/>
      <c r="N212" s="85"/>
      <c r="O212" s="90"/>
      <c r="P212" s="84"/>
      <c r="Q212" s="84"/>
      <c r="R212" s="84"/>
      <c r="S212" s="84"/>
      <c r="T212" s="84"/>
      <c r="V212" s="85"/>
      <c r="X212" s="84"/>
      <c r="Z212" s="85"/>
      <c r="AB212" s="85"/>
      <c r="AD212" s="85"/>
    </row>
    <row r="213" spans="1:30" hidden="1" x14ac:dyDescent="0.25">
      <c r="A213" s="94">
        <v>41776</v>
      </c>
      <c r="B213" s="82" t="s">
        <v>92</v>
      </c>
      <c r="C213" s="82" t="s">
        <v>83</v>
      </c>
      <c r="D213" s="82" t="s">
        <v>307</v>
      </c>
      <c r="E213" s="95">
        <v>0.77083333333333337</v>
      </c>
      <c r="F213" s="95">
        <v>0.83333333333333337</v>
      </c>
      <c r="G213" s="95">
        <v>0.9375</v>
      </c>
      <c r="H213" s="85"/>
      <c r="I213" s="123">
        <v>8000</v>
      </c>
      <c r="J213" s="123">
        <f>SUM(Tabel1[[#This Row],[Parkeren PGA]:[Rest]])</f>
        <v>0</v>
      </c>
      <c r="K213" s="84"/>
      <c r="N213" s="85"/>
      <c r="O213" s="90"/>
      <c r="P213" s="84"/>
      <c r="Q213" s="84"/>
      <c r="R213" s="84"/>
      <c r="S213" s="84"/>
      <c r="T213" s="84"/>
      <c r="V213" s="85"/>
      <c r="X213" s="84"/>
      <c r="Z213" s="85"/>
      <c r="AB213" s="85"/>
      <c r="AD213" s="85"/>
    </row>
    <row r="214" spans="1:30" hidden="1" x14ac:dyDescent="0.25">
      <c r="A214" s="94">
        <v>41776</v>
      </c>
      <c r="B214" s="82" t="s">
        <v>92</v>
      </c>
      <c r="C214" s="82" t="s">
        <v>7</v>
      </c>
      <c r="D214" s="82" t="s">
        <v>308</v>
      </c>
      <c r="E214" s="95">
        <v>0.77083333333333337</v>
      </c>
      <c r="F214" s="95">
        <v>0.85416666666666663</v>
      </c>
      <c r="G214" s="95">
        <v>0.92708333333333337</v>
      </c>
      <c r="H214" s="85"/>
      <c r="I214" s="123">
        <v>46858</v>
      </c>
      <c r="J214" s="123">
        <f>SUM(Tabel1[[#This Row],[Parkeren PGA]:[Rest]])</f>
        <v>1787</v>
      </c>
      <c r="K214" s="84"/>
      <c r="M214">
        <v>1787</v>
      </c>
      <c r="N214" s="85"/>
      <c r="O214" s="90"/>
      <c r="P214" s="84"/>
      <c r="Q214" s="84"/>
      <c r="R214" s="84"/>
      <c r="S214" s="84"/>
      <c r="T214" s="84"/>
      <c r="V214" s="85"/>
      <c r="W214">
        <v>7</v>
      </c>
      <c r="X214" s="84"/>
      <c r="Y214">
        <v>15</v>
      </c>
      <c r="Z214" s="85">
        <v>2</v>
      </c>
      <c r="AB214" s="85"/>
      <c r="AD214" s="85"/>
    </row>
    <row r="215" spans="1:30" hidden="1" x14ac:dyDescent="0.25">
      <c r="A215" s="94">
        <v>41776</v>
      </c>
      <c r="B215" s="82" t="s">
        <v>92</v>
      </c>
      <c r="C215" s="82" t="s">
        <v>137</v>
      </c>
      <c r="D215" s="82" t="s">
        <v>306</v>
      </c>
      <c r="E215" s="95"/>
      <c r="F215" s="95">
        <v>0.70833333333333337</v>
      </c>
      <c r="G215" s="95"/>
      <c r="H215" s="85"/>
      <c r="I215" s="123"/>
      <c r="J215" s="123">
        <f>SUM(Tabel1[[#This Row],[Parkeren PGA]:[Rest]])</f>
        <v>0</v>
      </c>
      <c r="K215" s="84"/>
      <c r="N215" s="85"/>
      <c r="O215" s="90"/>
      <c r="P215" s="84"/>
      <c r="Q215" s="84"/>
      <c r="R215" s="84"/>
      <c r="S215" s="84"/>
      <c r="T215" s="84"/>
      <c r="V215" s="85"/>
      <c r="X215" s="84"/>
      <c r="Z215" s="85">
        <v>1</v>
      </c>
      <c r="AB215" s="85"/>
      <c r="AD215" s="85"/>
    </row>
    <row r="216" spans="1:30" hidden="1" x14ac:dyDescent="0.25">
      <c r="A216" s="94">
        <v>41781</v>
      </c>
      <c r="B216" s="82" t="s">
        <v>119</v>
      </c>
      <c r="C216" s="82" t="s">
        <v>83</v>
      </c>
      <c r="D216" s="82" t="s">
        <v>309</v>
      </c>
      <c r="E216" s="95">
        <v>0.77083333333333337</v>
      </c>
      <c r="F216" s="95">
        <v>0.83333333333333337</v>
      </c>
      <c r="G216" s="95"/>
      <c r="H216" s="85"/>
      <c r="I216" s="123">
        <v>16000</v>
      </c>
      <c r="J216" s="123">
        <f>SUM(Tabel1[[#This Row],[Parkeren PGA]:[Rest]])</f>
        <v>5200</v>
      </c>
      <c r="K216" s="84">
        <v>5200</v>
      </c>
      <c r="N216" s="85"/>
      <c r="O216" s="90"/>
      <c r="P216" s="84"/>
      <c r="Q216" s="84"/>
      <c r="R216" s="84"/>
      <c r="S216" s="84"/>
      <c r="T216" s="84"/>
      <c r="V216" s="85"/>
      <c r="X216" s="84"/>
      <c r="Z216" s="85"/>
      <c r="AB216" s="85"/>
      <c r="AD216" s="85"/>
    </row>
    <row r="217" spans="1:30" hidden="1" x14ac:dyDescent="0.25">
      <c r="A217" s="94">
        <v>41782</v>
      </c>
      <c r="B217" s="82" t="s">
        <v>91</v>
      </c>
      <c r="C217" s="82" t="s">
        <v>83</v>
      </c>
      <c r="D217" s="82" t="s">
        <v>309</v>
      </c>
      <c r="E217" s="95">
        <v>0.77083333333333337</v>
      </c>
      <c r="F217" s="95">
        <v>0.83333333333333337</v>
      </c>
      <c r="G217" s="95"/>
      <c r="H217" s="85"/>
      <c r="I217" s="123">
        <v>16000</v>
      </c>
      <c r="J217" s="123">
        <f>SUM(Tabel1[[#This Row],[Parkeren PGA]:[Rest]])</f>
        <v>4700</v>
      </c>
      <c r="K217" s="84">
        <v>4700</v>
      </c>
      <c r="N217" s="85"/>
      <c r="O217" s="90"/>
      <c r="P217" s="84"/>
      <c r="Q217" s="84"/>
      <c r="R217" s="84"/>
      <c r="S217" s="84"/>
      <c r="T217" s="84"/>
      <c r="V217" s="85"/>
      <c r="X217" s="84"/>
      <c r="Z217" s="85"/>
      <c r="AB217" s="85"/>
      <c r="AD217" s="85"/>
    </row>
    <row r="218" spans="1:30" hidden="1" x14ac:dyDescent="0.25">
      <c r="A218" s="94">
        <v>41783</v>
      </c>
      <c r="B218" s="82" t="s">
        <v>92</v>
      </c>
      <c r="C218" s="82" t="s">
        <v>7</v>
      </c>
      <c r="D218" s="82" t="s">
        <v>164</v>
      </c>
      <c r="E218" s="95">
        <v>0.77083333333333337</v>
      </c>
      <c r="F218" s="95">
        <v>0.86458333333333337</v>
      </c>
      <c r="G218" s="95">
        <v>0</v>
      </c>
      <c r="H218" s="85"/>
      <c r="I218" s="123">
        <v>64000</v>
      </c>
      <c r="J218" s="123">
        <f>SUM(Tabel1[[#This Row],[Parkeren PGA]:[Rest]])</f>
        <v>9913</v>
      </c>
      <c r="K218" s="84">
        <v>8700</v>
      </c>
      <c r="M218">
        <v>1213</v>
      </c>
      <c r="N218" s="85"/>
      <c r="O218" s="90">
        <v>15</v>
      </c>
      <c r="P218" s="84"/>
      <c r="Q218" s="84"/>
      <c r="R218" s="84"/>
      <c r="S218" s="84">
        <v>200</v>
      </c>
      <c r="T218" s="84">
        <v>3800</v>
      </c>
      <c r="U218">
        <v>823</v>
      </c>
      <c r="V218" s="85"/>
      <c r="W218">
        <v>50</v>
      </c>
      <c r="X218" s="84"/>
      <c r="Y218">
        <v>16</v>
      </c>
      <c r="Z218" s="85"/>
      <c r="AB218" s="85"/>
      <c r="AD218" s="85" t="s">
        <v>310</v>
      </c>
    </row>
    <row r="219" spans="1:30" hidden="1" x14ac:dyDescent="0.25">
      <c r="A219" s="94">
        <v>41784</v>
      </c>
      <c r="B219" s="82" t="s">
        <v>90</v>
      </c>
      <c r="C219" s="82" t="s">
        <v>83</v>
      </c>
      <c r="D219" s="82" t="s">
        <v>311</v>
      </c>
      <c r="E219" s="95"/>
      <c r="F219" s="95"/>
      <c r="G219" s="95"/>
      <c r="H219" s="85"/>
      <c r="I219" s="123">
        <v>16500</v>
      </c>
      <c r="J219" s="123">
        <f>SUM(Tabel1[[#This Row],[Parkeren PGA]:[Rest]])</f>
        <v>0</v>
      </c>
      <c r="K219" s="84"/>
      <c r="N219" s="85"/>
      <c r="O219" s="90"/>
      <c r="P219" s="84"/>
      <c r="Q219" s="84"/>
      <c r="R219" s="84"/>
      <c r="S219" s="84"/>
      <c r="T219" s="84"/>
      <c r="V219" s="85"/>
      <c r="X219" s="84"/>
      <c r="Z219" s="85">
        <v>1</v>
      </c>
      <c r="AB219" s="85"/>
      <c r="AD219" s="85"/>
    </row>
    <row r="220" spans="1:30" hidden="1" x14ac:dyDescent="0.25">
      <c r="A220" s="94">
        <v>41786</v>
      </c>
      <c r="B220" s="82" t="s">
        <v>100</v>
      </c>
      <c r="C220" s="82" t="s">
        <v>137</v>
      </c>
      <c r="D220" s="82" t="s">
        <v>312</v>
      </c>
      <c r="E220" s="95">
        <v>0.77083333333333337</v>
      </c>
      <c r="F220" s="95">
        <v>0.83333333333333337</v>
      </c>
      <c r="G220" s="95"/>
      <c r="H220" s="85"/>
      <c r="I220" s="123"/>
      <c r="J220" s="123">
        <f>SUM(Tabel1[[#This Row],[Parkeren PGA]:[Rest]])</f>
        <v>0</v>
      </c>
      <c r="K220" s="84"/>
      <c r="N220" s="85"/>
      <c r="O220" s="90"/>
      <c r="P220" s="84"/>
      <c r="Q220" s="84"/>
      <c r="R220" s="84"/>
      <c r="S220" s="84"/>
      <c r="T220" s="84"/>
      <c r="V220" s="85"/>
      <c r="X220" s="84"/>
      <c r="Z220" s="85"/>
      <c r="AB220" s="85"/>
      <c r="AD220" s="85"/>
    </row>
    <row r="221" spans="1:30" hidden="1" x14ac:dyDescent="0.25">
      <c r="A221" s="94">
        <v>41787</v>
      </c>
      <c r="B221" s="82" t="s">
        <v>88</v>
      </c>
      <c r="C221" s="82" t="s">
        <v>83</v>
      </c>
      <c r="D221" s="82" t="s">
        <v>313</v>
      </c>
      <c r="E221" s="95">
        <v>0.77083333333333337</v>
      </c>
      <c r="F221" s="95">
        <v>0.83333333333333337</v>
      </c>
      <c r="G221" s="95"/>
      <c r="H221" s="85"/>
      <c r="I221" s="123"/>
      <c r="J221" s="123">
        <f>SUM(Tabel1[[#This Row],[Parkeren PGA]:[Rest]])</f>
        <v>0</v>
      </c>
      <c r="K221" s="84"/>
      <c r="N221" s="85"/>
      <c r="O221" s="90"/>
      <c r="P221" s="84"/>
      <c r="Q221" s="84"/>
      <c r="R221" s="84"/>
      <c r="S221" s="84"/>
      <c r="T221" s="84"/>
      <c r="V221" s="85"/>
      <c r="X221" s="84"/>
      <c r="Z221" s="85"/>
      <c r="AB221" s="85"/>
      <c r="AD221" s="85"/>
    </row>
    <row r="222" spans="1:30" hidden="1" x14ac:dyDescent="0.25">
      <c r="A222" s="94">
        <v>41788</v>
      </c>
      <c r="B222" s="82" t="s">
        <v>119</v>
      </c>
      <c r="C222" s="82" t="s">
        <v>7</v>
      </c>
      <c r="D222" s="82" t="s">
        <v>164</v>
      </c>
      <c r="E222" s="95">
        <v>0.79166666666666663</v>
      </c>
      <c r="F222" s="95">
        <v>0.85416666666666663</v>
      </c>
      <c r="G222" s="95"/>
      <c r="H222" s="85"/>
      <c r="I222" s="123">
        <v>56661</v>
      </c>
      <c r="J222" s="123">
        <f>SUM(Tabel1[[#This Row],[Parkeren PGA]:[Rest]])</f>
        <v>8393</v>
      </c>
      <c r="K222" s="84">
        <v>7160</v>
      </c>
      <c r="M222">
        <v>1233</v>
      </c>
      <c r="N222" s="85"/>
      <c r="O222" s="90">
        <v>220</v>
      </c>
      <c r="P222" s="84"/>
      <c r="Q222" s="84"/>
      <c r="R222" s="84"/>
      <c r="S222" s="84"/>
      <c r="T222" s="84"/>
      <c r="V222" s="85"/>
      <c r="W222">
        <v>35</v>
      </c>
      <c r="X222" s="84"/>
      <c r="Z222" s="85">
        <v>3</v>
      </c>
      <c r="AB222" s="85"/>
      <c r="AD222" s="85"/>
    </row>
    <row r="223" spans="1:30" hidden="1" x14ac:dyDescent="0.25">
      <c r="A223" s="94">
        <v>41789</v>
      </c>
      <c r="B223" s="82" t="s">
        <v>91</v>
      </c>
      <c r="C223" s="82" t="s">
        <v>238</v>
      </c>
      <c r="D223" s="82" t="s">
        <v>314</v>
      </c>
      <c r="E223" s="95"/>
      <c r="F223" s="95"/>
      <c r="G223" s="95"/>
      <c r="H223" s="85"/>
      <c r="I223" s="123">
        <v>60840</v>
      </c>
      <c r="J223" s="123">
        <f>SUM(Tabel1[[#This Row],[Parkeren PGA]:[Rest]])</f>
        <v>13231</v>
      </c>
      <c r="K223" s="84">
        <v>10400</v>
      </c>
      <c r="M223">
        <v>2831</v>
      </c>
      <c r="N223" s="85"/>
      <c r="O223" s="90">
        <v>180</v>
      </c>
      <c r="P223" s="84"/>
      <c r="Q223" s="84"/>
      <c r="R223" s="84">
        <v>172</v>
      </c>
      <c r="S223" s="84"/>
      <c r="T223" s="84"/>
      <c r="V223" s="85"/>
      <c r="W223">
        <v>93</v>
      </c>
      <c r="X223" s="84"/>
      <c r="Y223">
        <v>46</v>
      </c>
      <c r="Z223" s="85"/>
      <c r="AB223" s="85"/>
      <c r="AD223" s="132" t="s">
        <v>315</v>
      </c>
    </row>
    <row r="224" spans="1:30" hidden="1" x14ac:dyDescent="0.25">
      <c r="A224" s="94">
        <v>41790</v>
      </c>
      <c r="B224" s="82" t="s">
        <v>92</v>
      </c>
      <c r="C224" s="82" t="s">
        <v>238</v>
      </c>
      <c r="D224" s="82" t="s">
        <v>314</v>
      </c>
      <c r="E224" s="95"/>
      <c r="F224" s="95"/>
      <c r="G224" s="95"/>
      <c r="H224" s="85"/>
      <c r="I224" s="123">
        <v>60831</v>
      </c>
      <c r="J224" s="123">
        <f>SUM(Tabel1[[#This Row],[Parkeren PGA]:[Rest]])</f>
        <v>12003</v>
      </c>
      <c r="K224" s="84">
        <v>10500</v>
      </c>
      <c r="M224">
        <v>1503</v>
      </c>
      <c r="N224" s="85"/>
      <c r="O224" s="90">
        <v>200</v>
      </c>
      <c r="P224" s="84"/>
      <c r="Q224" s="84">
        <v>60</v>
      </c>
      <c r="R224" s="84">
        <v>133</v>
      </c>
      <c r="S224" s="84"/>
      <c r="T224" s="84"/>
      <c r="V224" s="85"/>
      <c r="W224">
        <v>69</v>
      </c>
      <c r="X224" s="84"/>
      <c r="Y224">
        <v>55</v>
      </c>
      <c r="Z224" s="85">
        <v>8</v>
      </c>
      <c r="AB224" s="85"/>
      <c r="AD224" s="85"/>
    </row>
    <row r="225" spans="1:33" hidden="1" x14ac:dyDescent="0.25">
      <c r="A225" s="94">
        <v>41794</v>
      </c>
      <c r="B225" s="82" t="s">
        <v>88</v>
      </c>
      <c r="C225" s="82" t="s">
        <v>7</v>
      </c>
      <c r="D225" s="82" t="s">
        <v>316</v>
      </c>
      <c r="E225" s="95">
        <v>0.77083333333333337</v>
      </c>
      <c r="F225" s="95">
        <v>0.85416666666666663</v>
      </c>
      <c r="G225" s="95">
        <v>0.92708333333333337</v>
      </c>
      <c r="H225" s="85"/>
      <c r="I225" s="123">
        <v>46946</v>
      </c>
      <c r="J225" s="123">
        <f>SUM(Tabel1[[#This Row],[Parkeren PGA]:[Rest]])</f>
        <v>0</v>
      </c>
      <c r="K225" s="84"/>
      <c r="N225" s="85"/>
      <c r="O225" s="90"/>
      <c r="P225" s="84"/>
      <c r="Q225" s="84"/>
      <c r="R225" s="84"/>
      <c r="S225" s="84"/>
      <c r="T225" s="84"/>
      <c r="V225" s="85"/>
      <c r="W225">
        <v>15</v>
      </c>
      <c r="X225" s="84"/>
      <c r="Y225">
        <v>16</v>
      </c>
      <c r="Z225" s="85"/>
      <c r="AB225" s="85"/>
      <c r="AD225" s="85"/>
    </row>
    <row r="226" spans="1:33" hidden="1" x14ac:dyDescent="0.25">
      <c r="A226" s="94">
        <v>41796</v>
      </c>
      <c r="B226" s="82" t="s">
        <v>91</v>
      </c>
      <c r="C226" s="82" t="s">
        <v>83</v>
      </c>
      <c r="D226" s="82" t="s">
        <v>313</v>
      </c>
      <c r="E226" s="95">
        <v>0.77083333333333337</v>
      </c>
      <c r="F226" s="95">
        <v>0.83333333333333337</v>
      </c>
      <c r="G226" s="95"/>
      <c r="H226" s="85"/>
      <c r="I226" s="123"/>
      <c r="J226" s="123">
        <f>SUM(Tabel1[[#This Row],[Parkeren PGA]:[Rest]])</f>
        <v>0</v>
      </c>
      <c r="K226" s="84"/>
      <c r="N226" s="85"/>
      <c r="O226" s="90"/>
      <c r="P226" s="84"/>
      <c r="Q226" s="84"/>
      <c r="R226" s="84"/>
      <c r="S226" s="84"/>
      <c r="T226" s="84"/>
      <c r="V226" s="85"/>
      <c r="X226" s="84"/>
      <c r="Z226" s="85"/>
      <c r="AB226" s="85"/>
    </row>
    <row r="227" spans="1:33" hidden="1" x14ac:dyDescent="0.25">
      <c r="A227" s="94">
        <v>41797</v>
      </c>
      <c r="B227" s="82" t="s">
        <v>92</v>
      </c>
      <c r="C227" s="82" t="s">
        <v>83</v>
      </c>
      <c r="D227" s="82" t="s">
        <v>317</v>
      </c>
      <c r="E227" s="95">
        <v>0.91666666666666663</v>
      </c>
      <c r="F227" s="95"/>
      <c r="G227" s="95"/>
      <c r="H227" s="85"/>
      <c r="I227" s="123">
        <v>2500</v>
      </c>
      <c r="J227" s="123">
        <f>SUM(Tabel1[[#This Row],[Parkeren PGA]:[Rest]])</f>
        <v>400</v>
      </c>
      <c r="K227" s="84">
        <v>400</v>
      </c>
      <c r="N227" s="85"/>
      <c r="O227" s="90"/>
      <c r="P227" s="84"/>
      <c r="Q227" s="84"/>
      <c r="R227" s="84"/>
      <c r="S227" s="84"/>
      <c r="T227" s="84"/>
      <c r="V227" s="85"/>
      <c r="X227" s="84"/>
      <c r="Z227" s="85"/>
      <c r="AB227" s="85"/>
      <c r="AD227" s="85"/>
    </row>
    <row r="228" spans="1:33" hidden="1" x14ac:dyDescent="0.25">
      <c r="A228" s="94">
        <v>41805</v>
      </c>
      <c r="B228" s="82" t="s">
        <v>90</v>
      </c>
      <c r="C228" s="82" t="s">
        <v>137</v>
      </c>
      <c r="D228" s="82" t="s">
        <v>319</v>
      </c>
      <c r="E228" s="95"/>
      <c r="F228" s="95"/>
      <c r="G228" s="95"/>
      <c r="H228" s="85"/>
      <c r="I228" s="123">
        <v>2000</v>
      </c>
      <c r="J228" s="123">
        <f>SUM(Tabel1[[#This Row],[Parkeren PGA]:[Rest]])</f>
        <v>0</v>
      </c>
      <c r="K228" s="84"/>
      <c r="N228" s="85"/>
      <c r="O228" s="90"/>
      <c r="P228" s="84"/>
      <c r="Q228" s="84"/>
      <c r="R228" s="84"/>
      <c r="S228" s="84"/>
      <c r="T228" s="84"/>
      <c r="V228" s="85"/>
      <c r="X228" s="84"/>
      <c r="Z228" s="85"/>
      <c r="AB228" s="85"/>
      <c r="AD228" s="85"/>
    </row>
    <row r="229" spans="1:33" hidden="1" x14ac:dyDescent="0.25">
      <c r="A229" s="94">
        <v>41805</v>
      </c>
      <c r="B229" s="82" t="s">
        <v>90</v>
      </c>
      <c r="C229" s="82" t="s">
        <v>7</v>
      </c>
      <c r="D229" s="82" t="s">
        <v>318</v>
      </c>
      <c r="E229" s="95">
        <v>0.45833333333333331</v>
      </c>
      <c r="F229" s="95"/>
      <c r="G229" s="95">
        <v>0.75</v>
      </c>
      <c r="H229" s="85"/>
      <c r="I229" s="123">
        <v>6000</v>
      </c>
      <c r="J229" s="123">
        <f>SUM(Tabel1[[#This Row],[Parkeren PGA]:[Rest]])</f>
        <v>0</v>
      </c>
      <c r="K229" s="84"/>
      <c r="N229" s="85"/>
      <c r="O229" s="90"/>
      <c r="P229" s="84"/>
      <c r="Q229" s="84"/>
      <c r="R229" s="84"/>
      <c r="S229" s="84"/>
      <c r="T229" s="84"/>
      <c r="V229" s="85"/>
      <c r="W229">
        <v>72</v>
      </c>
      <c r="X229" s="84"/>
      <c r="Z229" s="85"/>
      <c r="AB229" s="85"/>
      <c r="AD229" s="85"/>
    </row>
    <row r="230" spans="1:33" hidden="1" x14ac:dyDescent="0.25">
      <c r="A230" s="94">
        <v>41806</v>
      </c>
      <c r="B230" s="82" t="s">
        <v>99</v>
      </c>
      <c r="C230" s="82" t="s">
        <v>83</v>
      </c>
      <c r="D230" s="82" t="s">
        <v>320</v>
      </c>
      <c r="E230" s="95">
        <v>0.77083333333333337</v>
      </c>
      <c r="F230" s="95">
        <v>0.83333333333333337</v>
      </c>
      <c r="G230" s="95"/>
      <c r="H230" s="85"/>
      <c r="I230" s="123"/>
      <c r="J230" s="123">
        <f>SUM(Tabel1[[#This Row],[Parkeren PGA]:[Rest]])</f>
        <v>0</v>
      </c>
      <c r="K230" s="84"/>
      <c r="N230" s="85"/>
      <c r="O230" s="90"/>
      <c r="P230" s="84"/>
      <c r="Q230" s="84"/>
      <c r="R230" s="84"/>
      <c r="S230" s="84"/>
      <c r="T230" s="84"/>
      <c r="V230" s="85"/>
      <c r="X230" s="84"/>
      <c r="Z230" s="85">
        <v>1</v>
      </c>
      <c r="AB230" s="85"/>
      <c r="AD230" s="85"/>
      <c r="AG230" s="100"/>
    </row>
    <row r="231" spans="1:33" hidden="1" x14ac:dyDescent="0.25">
      <c r="A231" s="94">
        <v>41811</v>
      </c>
      <c r="B231" s="82" t="s">
        <v>92</v>
      </c>
      <c r="C231" s="82" t="s">
        <v>321</v>
      </c>
      <c r="D231" s="82" t="s">
        <v>322</v>
      </c>
      <c r="E231" s="95"/>
      <c r="F231" s="95">
        <v>0.5</v>
      </c>
      <c r="G231" s="95"/>
      <c r="H231" s="85"/>
      <c r="I231" s="123">
        <v>3000</v>
      </c>
      <c r="J231" s="123">
        <f>SUM(Tabel1[[#This Row],[Parkeren PGA]:[Rest]])</f>
        <v>0</v>
      </c>
      <c r="K231" s="84"/>
      <c r="N231" s="85"/>
      <c r="O231" s="90"/>
      <c r="P231" s="84"/>
      <c r="Q231" s="84"/>
      <c r="R231" s="84"/>
      <c r="S231" s="84"/>
      <c r="T231" s="84"/>
      <c r="V231" s="85"/>
      <c r="X231" s="84"/>
      <c r="Z231" s="85"/>
      <c r="AB231" s="85"/>
      <c r="AD231" s="85"/>
    </row>
    <row r="232" spans="1:33" hidden="1" x14ac:dyDescent="0.25">
      <c r="A232" s="94">
        <v>41812</v>
      </c>
      <c r="B232" s="82" t="s">
        <v>90</v>
      </c>
      <c r="C232" s="82" t="s">
        <v>83</v>
      </c>
      <c r="D232" s="82" t="s">
        <v>323</v>
      </c>
      <c r="E232" s="95">
        <v>0.77083333333333337</v>
      </c>
      <c r="F232" s="95">
        <v>0.8125</v>
      </c>
      <c r="G232" s="95"/>
      <c r="H232" s="85"/>
      <c r="I232" s="123">
        <v>11000</v>
      </c>
      <c r="J232" s="123">
        <f>SUM(Tabel1[[#This Row],[Parkeren PGA]:[Rest]])</f>
        <v>0</v>
      </c>
      <c r="K232" s="84"/>
      <c r="N232" s="85"/>
      <c r="O232" s="90"/>
      <c r="P232" s="84"/>
      <c r="Q232" s="84"/>
      <c r="R232" s="84">
        <v>900</v>
      </c>
      <c r="S232" s="84"/>
      <c r="T232" s="84"/>
      <c r="V232" s="85"/>
      <c r="X232" s="84"/>
      <c r="Z232" s="85"/>
      <c r="AB232" s="85"/>
      <c r="AD232" s="85"/>
    </row>
    <row r="233" spans="1:33" hidden="1" x14ac:dyDescent="0.25">
      <c r="A233" s="94">
        <v>41814</v>
      </c>
      <c r="B233" s="82" t="s">
        <v>100</v>
      </c>
      <c r="C233" s="82" t="s">
        <v>7</v>
      </c>
      <c r="D233" s="82" t="s">
        <v>158</v>
      </c>
      <c r="E233" s="95">
        <v>0.66666666666666663</v>
      </c>
      <c r="F233" s="95">
        <v>0.85416666666666663</v>
      </c>
      <c r="G233" s="95"/>
      <c r="H233" s="85"/>
      <c r="I233" s="123">
        <v>49048</v>
      </c>
      <c r="J233" s="123">
        <f>SUM(Tabel1[[#This Row],[Parkeren PGA]:[Rest]])</f>
        <v>9550</v>
      </c>
      <c r="K233" s="84">
        <v>8460</v>
      </c>
      <c r="M233">
        <v>1090</v>
      </c>
      <c r="N233" s="85"/>
      <c r="O233" s="90">
        <v>11</v>
      </c>
      <c r="P233" s="84"/>
      <c r="Q233" s="84"/>
      <c r="R233" s="84">
        <v>2685</v>
      </c>
      <c r="S233" s="84"/>
      <c r="T233" s="84"/>
      <c r="V233" s="85"/>
      <c r="W233">
        <v>376</v>
      </c>
      <c r="X233" s="84">
        <v>64</v>
      </c>
      <c r="Z233" s="85">
        <v>6</v>
      </c>
      <c r="AB233" s="85"/>
      <c r="AD233" s="85"/>
    </row>
    <row r="234" spans="1:33" hidden="1" x14ac:dyDescent="0.25">
      <c r="A234" s="94">
        <v>41815</v>
      </c>
      <c r="B234" s="82" t="s">
        <v>88</v>
      </c>
      <c r="C234" s="82" t="s">
        <v>197</v>
      </c>
      <c r="D234" s="82" t="s">
        <v>195</v>
      </c>
      <c r="E234" s="95"/>
      <c r="F234" s="95">
        <v>0.54166666666666663</v>
      </c>
      <c r="G234" s="95"/>
      <c r="H234" s="85"/>
      <c r="I234" s="123">
        <v>1500</v>
      </c>
      <c r="J234" s="123">
        <f>SUM(Tabel1[[#This Row],[Parkeren PGA]:[Rest]])</f>
        <v>0</v>
      </c>
      <c r="K234" s="84"/>
      <c r="N234" s="85"/>
      <c r="O234" s="90"/>
      <c r="P234" s="84"/>
      <c r="Q234" s="84"/>
      <c r="R234" s="84"/>
      <c r="S234" s="84"/>
      <c r="T234" s="84"/>
      <c r="V234" s="85"/>
      <c r="X234" s="84"/>
      <c r="Z234" s="85"/>
      <c r="AB234" s="85"/>
      <c r="AD234" s="85"/>
    </row>
    <row r="235" spans="1:33" hidden="1" x14ac:dyDescent="0.25">
      <c r="A235" s="94">
        <v>41815</v>
      </c>
      <c r="B235" s="82" t="s">
        <v>88</v>
      </c>
      <c r="C235" s="82" t="s">
        <v>7</v>
      </c>
      <c r="D235" s="82" t="s">
        <v>158</v>
      </c>
      <c r="E235" s="95">
        <v>0.66666666666666663</v>
      </c>
      <c r="F235" s="95">
        <v>0.85416666666666663</v>
      </c>
      <c r="G235" s="95"/>
      <c r="H235" s="85"/>
      <c r="I235" s="123">
        <v>49343</v>
      </c>
      <c r="J235" s="123">
        <f>SUM(Tabel1[[#This Row],[Parkeren PGA]:[Rest]])</f>
        <v>8933</v>
      </c>
      <c r="K235" s="84">
        <v>7500</v>
      </c>
      <c r="M235">
        <v>1433</v>
      </c>
      <c r="N235" s="85"/>
      <c r="O235" s="90"/>
      <c r="P235" s="84"/>
      <c r="Q235" s="84"/>
      <c r="R235" s="84">
        <v>2338</v>
      </c>
      <c r="S235" s="84"/>
      <c r="T235" s="84"/>
      <c r="V235" s="85"/>
      <c r="W235">
        <v>333</v>
      </c>
      <c r="X235" s="84">
        <v>61</v>
      </c>
      <c r="Z235" s="85">
        <v>7</v>
      </c>
      <c r="AB235" s="85"/>
      <c r="AD235" s="85"/>
    </row>
    <row r="236" spans="1:33" hidden="1" x14ac:dyDescent="0.25">
      <c r="A236" s="94">
        <v>41825</v>
      </c>
      <c r="B236" s="82" t="s">
        <v>92</v>
      </c>
      <c r="C236" s="82" t="s">
        <v>7</v>
      </c>
      <c r="D236" s="82" t="s">
        <v>78</v>
      </c>
      <c r="E236" s="95">
        <v>0.83333333333333337</v>
      </c>
      <c r="F236" s="95"/>
      <c r="G236" s="95"/>
      <c r="H236" s="85"/>
      <c r="I236" s="123">
        <v>35486</v>
      </c>
      <c r="J236" s="123">
        <f>SUM(Tabel1[[#This Row],[Parkeren PGA]:[Rest]])</f>
        <v>4031</v>
      </c>
      <c r="K236" s="84">
        <v>4031</v>
      </c>
      <c r="N236" s="85"/>
      <c r="O236" s="90">
        <v>33</v>
      </c>
      <c r="P236" s="84"/>
      <c r="Q236" s="84"/>
      <c r="R236" s="84"/>
      <c r="S236" s="84"/>
      <c r="T236" s="84"/>
      <c r="V236" s="85"/>
      <c r="W236">
        <v>132</v>
      </c>
      <c r="X236" s="84"/>
      <c r="Z236" s="85">
        <v>65</v>
      </c>
      <c r="AB236" s="85"/>
      <c r="AD236" s="85"/>
    </row>
    <row r="237" spans="1:33" hidden="1" x14ac:dyDescent="0.25">
      <c r="A237" s="94">
        <v>41829</v>
      </c>
      <c r="B237" s="82" t="s">
        <v>88</v>
      </c>
      <c r="C237" s="82" t="s">
        <v>321</v>
      </c>
      <c r="D237" s="82" t="s">
        <v>324</v>
      </c>
      <c r="E237" s="95"/>
      <c r="F237" s="95"/>
      <c r="G237" s="95"/>
      <c r="H237" s="85"/>
      <c r="I237" s="123">
        <v>850</v>
      </c>
      <c r="J237" s="123">
        <f>SUM(Tabel1[[#This Row],[Parkeren PGA]:[Rest]])</f>
        <v>0</v>
      </c>
      <c r="K237" s="84"/>
      <c r="N237" s="85"/>
      <c r="O237" s="90"/>
      <c r="P237" s="84"/>
      <c r="Q237" s="84"/>
      <c r="R237" s="84"/>
      <c r="S237" s="84"/>
      <c r="T237" s="84"/>
      <c r="V237" s="85"/>
      <c r="X237" s="84"/>
      <c r="Z237" s="85"/>
      <c r="AB237" s="85"/>
      <c r="AD237" s="85"/>
    </row>
    <row r="238" spans="1:33" hidden="1" x14ac:dyDescent="0.25">
      <c r="A238" s="94">
        <v>41846</v>
      </c>
      <c r="B238" s="82" t="s">
        <v>92</v>
      </c>
      <c r="C238" s="82" t="s">
        <v>321</v>
      </c>
      <c r="D238" s="82" t="s">
        <v>325</v>
      </c>
      <c r="E238" s="95"/>
      <c r="F238" s="95">
        <v>0.45833333333333331</v>
      </c>
      <c r="G238" s="95">
        <v>4.1666666666666664E-2</v>
      </c>
      <c r="H238" s="85"/>
      <c r="I238" s="123">
        <v>8500</v>
      </c>
      <c r="J238" s="123">
        <f>SUM(Tabel1[[#This Row],[Parkeren PGA]:[Rest]])</f>
        <v>0</v>
      </c>
      <c r="K238" s="84"/>
      <c r="N238" s="85"/>
      <c r="O238" s="90"/>
      <c r="P238" s="84"/>
      <c r="Q238" s="84"/>
      <c r="R238" s="84"/>
      <c r="S238" s="84"/>
      <c r="T238" s="84"/>
      <c r="V238" s="85"/>
      <c r="X238" s="84"/>
      <c r="Z238" s="85">
        <v>15</v>
      </c>
      <c r="AB238" s="85"/>
      <c r="AD238" s="85"/>
    </row>
    <row r="239" spans="1:33" hidden="1" x14ac:dyDescent="0.25">
      <c r="A239" s="94">
        <v>41851</v>
      </c>
      <c r="B239" s="82" t="s">
        <v>119</v>
      </c>
      <c r="C239" s="82" t="s">
        <v>7</v>
      </c>
      <c r="D239" s="82" t="s">
        <v>89</v>
      </c>
      <c r="E239" s="95"/>
      <c r="F239" s="95"/>
      <c r="G239" s="95"/>
      <c r="H239" s="85"/>
      <c r="I239" s="123">
        <v>11859</v>
      </c>
      <c r="J239" s="123">
        <f>SUM(Tabel1[[#This Row],[Parkeren PGA]:[Rest]])</f>
        <v>0</v>
      </c>
      <c r="K239" s="84"/>
      <c r="N239" s="85"/>
      <c r="O239" s="90"/>
      <c r="P239" s="84"/>
      <c r="Q239" s="84"/>
      <c r="R239" s="84"/>
      <c r="S239" s="84"/>
      <c r="T239" s="84"/>
      <c r="V239" s="85"/>
      <c r="X239" s="84"/>
      <c r="Z239" s="85"/>
      <c r="AB239" s="85"/>
      <c r="AD239" s="85"/>
    </row>
    <row r="240" spans="1:33" hidden="1" x14ac:dyDescent="0.25">
      <c r="A240" s="94">
        <v>41851</v>
      </c>
      <c r="B240" s="82" t="s">
        <v>119</v>
      </c>
      <c r="C240" s="82" t="s">
        <v>197</v>
      </c>
      <c r="D240" s="82" t="s">
        <v>89</v>
      </c>
      <c r="E240" s="95"/>
      <c r="F240" s="95"/>
      <c r="G240" s="95"/>
      <c r="H240" s="85"/>
      <c r="I240" s="123">
        <v>35000</v>
      </c>
      <c r="J240" s="123">
        <f>SUM(Tabel1[[#This Row],[Parkeren PGA]:[Rest]])</f>
        <v>0</v>
      </c>
      <c r="K240" s="84"/>
      <c r="N240" s="85"/>
      <c r="O240" s="90"/>
      <c r="P240" s="84"/>
      <c r="Q240" s="84"/>
      <c r="R240" s="84"/>
      <c r="S240" s="84"/>
      <c r="T240" s="84"/>
      <c r="V240" s="85"/>
      <c r="X240" s="84"/>
      <c r="Z240" s="85"/>
      <c r="AB240" s="85"/>
      <c r="AD240" s="85"/>
    </row>
    <row r="241" spans="1:30" hidden="1" x14ac:dyDescent="0.25">
      <c r="A241" s="94">
        <v>41853</v>
      </c>
      <c r="B241" s="82" t="s">
        <v>92</v>
      </c>
      <c r="C241" s="82" t="s">
        <v>326</v>
      </c>
      <c r="D241" s="82" t="s">
        <v>327</v>
      </c>
      <c r="E241" s="95"/>
      <c r="F241" s="95">
        <v>0.5625</v>
      </c>
      <c r="G241" s="95"/>
      <c r="H241" s="85"/>
      <c r="I241" s="123">
        <v>11000</v>
      </c>
      <c r="J241" s="123">
        <f>SUM(Tabel1[[#This Row],[Parkeren PGA]:[Rest]])</f>
        <v>0</v>
      </c>
      <c r="K241" s="84"/>
      <c r="N241" s="85"/>
      <c r="O241" s="90"/>
      <c r="P241" s="84"/>
      <c r="Q241" s="84"/>
      <c r="R241" s="84"/>
      <c r="S241" s="84"/>
      <c r="T241" s="84"/>
      <c r="V241" s="85"/>
      <c r="X241" s="84"/>
      <c r="Z241" s="85"/>
      <c r="AB241" s="85"/>
      <c r="AD241" s="85"/>
    </row>
    <row r="242" spans="1:30" hidden="1" x14ac:dyDescent="0.25">
      <c r="A242" s="94">
        <v>41854</v>
      </c>
      <c r="B242" s="82" t="s">
        <v>90</v>
      </c>
      <c r="C242" s="82" t="s">
        <v>7</v>
      </c>
      <c r="D242" s="82" t="s">
        <v>328</v>
      </c>
      <c r="E242" s="95"/>
      <c r="F242" s="95"/>
      <c r="G242" s="95"/>
      <c r="H242" s="85"/>
      <c r="I242" s="123">
        <v>43000</v>
      </c>
      <c r="J242" s="123">
        <f>SUM(Tabel1[[#This Row],[Parkeren PGA]:[Rest]])</f>
        <v>0</v>
      </c>
      <c r="K242" s="84"/>
      <c r="N242" s="85"/>
      <c r="O242" s="90"/>
      <c r="P242" s="84"/>
      <c r="Q242" s="84"/>
      <c r="R242" s="84"/>
      <c r="S242" s="84"/>
      <c r="T242" s="84"/>
      <c r="V242" s="85"/>
      <c r="W242">
        <v>18</v>
      </c>
      <c r="X242" s="84"/>
      <c r="Y242">
        <v>12</v>
      </c>
      <c r="Z242" s="85">
        <v>2</v>
      </c>
      <c r="AB242" s="85"/>
      <c r="AD242" s="85"/>
    </row>
    <row r="243" spans="1:30" hidden="1" x14ac:dyDescent="0.25">
      <c r="A243" s="94">
        <v>41861</v>
      </c>
      <c r="B243" s="82" t="s">
        <v>90</v>
      </c>
      <c r="C243" s="82" t="s">
        <v>7</v>
      </c>
      <c r="D243" s="82" t="s">
        <v>329</v>
      </c>
      <c r="E243" s="95"/>
      <c r="F243" s="95"/>
      <c r="G243" s="95"/>
      <c r="H243" s="85"/>
      <c r="I243" s="123">
        <v>48879</v>
      </c>
      <c r="J243" s="123">
        <f>SUM(Tabel1[[#This Row],[Parkeren PGA]:[Rest]])</f>
        <v>8300</v>
      </c>
      <c r="K243" s="84">
        <v>6400</v>
      </c>
      <c r="M243">
        <v>1900</v>
      </c>
      <c r="N243" s="85"/>
      <c r="O243" s="90"/>
      <c r="P243" s="84"/>
      <c r="Q243" s="84"/>
      <c r="R243" s="84"/>
      <c r="S243" s="84"/>
      <c r="T243" s="84">
        <v>3990</v>
      </c>
      <c r="U243">
        <v>1473</v>
      </c>
      <c r="V243" s="85"/>
      <c r="X243" s="84"/>
      <c r="Z243" s="85"/>
      <c r="AB243" s="85"/>
      <c r="AD243" s="85"/>
    </row>
    <row r="244" spans="1:30" hidden="1" x14ac:dyDescent="0.25">
      <c r="A244" s="94">
        <v>41873</v>
      </c>
      <c r="B244" s="82" t="s">
        <v>91</v>
      </c>
      <c r="C244" s="82" t="s">
        <v>197</v>
      </c>
      <c r="D244" s="82" t="s">
        <v>330</v>
      </c>
      <c r="E244" s="95"/>
      <c r="F244" s="95">
        <v>0.83333333333333337</v>
      </c>
      <c r="G244" s="95"/>
      <c r="H244" s="85"/>
      <c r="I244" s="123"/>
      <c r="J244" s="123">
        <f>SUM(Tabel1[[#This Row],[Parkeren PGA]:[Rest]])</f>
        <v>0</v>
      </c>
      <c r="K244" s="84"/>
      <c r="N244" s="85"/>
      <c r="O244" s="90"/>
      <c r="P244" s="84"/>
      <c r="Q244" s="84"/>
      <c r="R244" s="84"/>
      <c r="S244" s="84"/>
      <c r="T244" s="84">
        <v>4020</v>
      </c>
      <c r="U244">
        <v>2047</v>
      </c>
      <c r="V244" s="85"/>
      <c r="X244" s="84"/>
      <c r="Z244" s="85"/>
      <c r="AB244" s="85"/>
      <c r="AD244" s="85"/>
    </row>
    <row r="245" spans="1:30" hidden="1" x14ac:dyDescent="0.25">
      <c r="A245" s="94">
        <v>41875</v>
      </c>
      <c r="B245" s="82" t="s">
        <v>90</v>
      </c>
      <c r="C245" s="82" t="s">
        <v>7</v>
      </c>
      <c r="D245" s="82" t="s">
        <v>260</v>
      </c>
      <c r="E245" s="95">
        <v>0.61458333333333337</v>
      </c>
      <c r="F245" s="95">
        <v>0.69791666666666663</v>
      </c>
      <c r="G245" s="95">
        <v>0.77083333333333337</v>
      </c>
      <c r="H245" s="85"/>
      <c r="I245" s="123">
        <v>48618</v>
      </c>
      <c r="J245" s="123">
        <f>SUM(Tabel1[[#This Row],[Parkeren PGA]:[Rest]])</f>
        <v>0</v>
      </c>
      <c r="K245" s="84"/>
      <c r="N245" s="85"/>
      <c r="O245" s="90"/>
      <c r="P245" s="84"/>
      <c r="Q245" s="84"/>
      <c r="R245" s="84"/>
      <c r="S245" s="84"/>
      <c r="T245" s="84"/>
      <c r="V245" s="85"/>
      <c r="W245">
        <v>4</v>
      </c>
      <c r="X245" s="84"/>
      <c r="Y245">
        <v>12</v>
      </c>
      <c r="Z245" s="85">
        <v>12</v>
      </c>
      <c r="AB245" s="85"/>
      <c r="AD245" s="85"/>
    </row>
    <row r="246" spans="1:30" hidden="1" x14ac:dyDescent="0.25">
      <c r="A246" s="94">
        <v>41895</v>
      </c>
      <c r="B246" s="82" t="s">
        <v>92</v>
      </c>
      <c r="C246" s="82" t="s">
        <v>7</v>
      </c>
      <c r="D246" s="82" t="s">
        <v>151</v>
      </c>
      <c r="E246" s="95">
        <v>0.6875</v>
      </c>
      <c r="F246" s="95">
        <v>0.77083333333333337</v>
      </c>
      <c r="G246" s="95">
        <v>0.84375</v>
      </c>
      <c r="H246" s="85"/>
      <c r="I246" s="123">
        <v>47530</v>
      </c>
      <c r="J246" s="123">
        <f>SUM(Tabel1[[#This Row],[Parkeren PGA]:[Rest]])</f>
        <v>6400</v>
      </c>
      <c r="K246" s="84">
        <v>5500</v>
      </c>
      <c r="M246">
        <v>900</v>
      </c>
      <c r="N246" s="85"/>
      <c r="O246" s="90"/>
      <c r="P246" s="84"/>
      <c r="Q246" s="84"/>
      <c r="R246" s="84"/>
      <c r="S246" s="84"/>
      <c r="T246" s="84">
        <v>3043</v>
      </c>
      <c r="U246">
        <v>3364</v>
      </c>
      <c r="V246" s="85"/>
      <c r="X246" s="84"/>
      <c r="Y246">
        <v>17</v>
      </c>
      <c r="Z246" s="85">
        <v>5</v>
      </c>
      <c r="AB246" s="85"/>
      <c r="AD246" s="133" t="s">
        <v>331</v>
      </c>
    </row>
    <row r="247" spans="1:30" hidden="1" x14ac:dyDescent="0.25">
      <c r="A247" s="94">
        <v>41899</v>
      </c>
      <c r="B247" s="82" t="s">
        <v>88</v>
      </c>
      <c r="C247" s="82" t="s">
        <v>7</v>
      </c>
      <c r="D247" s="82" t="s">
        <v>332</v>
      </c>
      <c r="E247" s="95">
        <v>0.78125</v>
      </c>
      <c r="F247" s="95">
        <v>0.86458333333333337</v>
      </c>
      <c r="G247" s="95">
        <v>0.9375</v>
      </c>
      <c r="H247" s="85"/>
      <c r="I247" s="123">
        <v>48871</v>
      </c>
      <c r="J247" s="123">
        <f>SUM(Tabel1[[#This Row],[Parkeren PGA]:[Rest]])</f>
        <v>9638</v>
      </c>
      <c r="K247" s="84">
        <v>8300</v>
      </c>
      <c r="M247">
        <v>1338</v>
      </c>
      <c r="N247" s="85"/>
      <c r="O247" s="90"/>
      <c r="P247" s="84"/>
      <c r="Q247" s="84"/>
      <c r="R247" s="84"/>
      <c r="S247" s="84"/>
      <c r="T247" s="84">
        <v>4200</v>
      </c>
      <c r="U247">
        <v>1500</v>
      </c>
      <c r="V247" s="85"/>
      <c r="W247">
        <v>8</v>
      </c>
      <c r="X247" s="84"/>
      <c r="Y247">
        <v>63</v>
      </c>
      <c r="Z247" s="85">
        <v>5</v>
      </c>
      <c r="AB247" s="85"/>
      <c r="AD247" s="85"/>
    </row>
    <row r="248" spans="1:30" hidden="1" x14ac:dyDescent="0.25">
      <c r="A248" s="94">
        <v>41902</v>
      </c>
      <c r="B248" s="82" t="s">
        <v>92</v>
      </c>
      <c r="C248" s="82" t="s">
        <v>7</v>
      </c>
      <c r="D248" s="82" t="s">
        <v>333</v>
      </c>
      <c r="E248" s="95">
        <v>0.4375</v>
      </c>
      <c r="F248" s="95">
        <v>0.45833333333333331</v>
      </c>
      <c r="G248" s="95"/>
      <c r="H248" s="85"/>
      <c r="I248" s="123">
        <v>1000</v>
      </c>
      <c r="J248" s="123">
        <f>SUM(Tabel1[[#This Row],[Parkeren PGA]:[Rest]])</f>
        <v>0</v>
      </c>
      <c r="K248" s="84"/>
      <c r="N248" s="85"/>
      <c r="O248" s="90"/>
      <c r="P248" s="84"/>
      <c r="Q248" s="84"/>
      <c r="R248" s="84"/>
      <c r="S248" s="84"/>
      <c r="T248" s="84"/>
      <c r="V248" s="85"/>
      <c r="X248" s="84"/>
      <c r="Z248" s="85"/>
      <c r="AB248" s="85"/>
      <c r="AD248" s="85"/>
    </row>
    <row r="249" spans="1:30" hidden="1" x14ac:dyDescent="0.25">
      <c r="A249" s="94">
        <v>41903</v>
      </c>
      <c r="B249" s="82" t="s">
        <v>90</v>
      </c>
      <c r="C249" s="82" t="s">
        <v>83</v>
      </c>
      <c r="D249" s="82" t="s">
        <v>334</v>
      </c>
      <c r="E249" s="95">
        <v>0.77083333333333337</v>
      </c>
      <c r="F249" s="95"/>
      <c r="G249" s="95"/>
      <c r="H249" s="85"/>
      <c r="I249" s="123">
        <v>4000</v>
      </c>
      <c r="J249" s="123">
        <f>SUM(Tabel1[[#This Row],[Parkeren PGA]:[Rest]])</f>
        <v>0</v>
      </c>
      <c r="K249" s="84"/>
      <c r="N249" s="85"/>
      <c r="O249" s="90"/>
      <c r="P249" s="84"/>
      <c r="Q249" s="84"/>
      <c r="R249" s="84"/>
      <c r="S249" s="84"/>
      <c r="T249" s="84"/>
      <c r="V249" s="85"/>
      <c r="X249" s="84"/>
      <c r="Z249" s="85"/>
      <c r="AB249" s="85"/>
    </row>
    <row r="250" spans="1:30" hidden="1" x14ac:dyDescent="0.25">
      <c r="A250" s="94">
        <v>41905</v>
      </c>
      <c r="B250" s="82" t="s">
        <v>100</v>
      </c>
      <c r="C250" s="82" t="s">
        <v>197</v>
      </c>
      <c r="D250" s="82" t="s">
        <v>336</v>
      </c>
      <c r="E250" s="95"/>
      <c r="F250" s="95">
        <v>0.83333333333333337</v>
      </c>
      <c r="G250" s="95"/>
      <c r="H250" s="85"/>
      <c r="I250" s="123">
        <v>350</v>
      </c>
      <c r="J250" s="123">
        <f>SUM(Tabel1[[#This Row],[Parkeren PGA]:[Rest]])</f>
        <v>0</v>
      </c>
      <c r="K250" s="84"/>
      <c r="N250" s="85"/>
      <c r="O250" s="90"/>
      <c r="P250" s="84"/>
      <c r="Q250" s="84"/>
      <c r="R250" s="84"/>
      <c r="S250" s="84"/>
      <c r="T250" s="84"/>
      <c r="V250" s="85"/>
      <c r="X250" s="84"/>
      <c r="Z250" s="85"/>
      <c r="AB250" s="85"/>
      <c r="AD250" s="85"/>
    </row>
    <row r="251" spans="1:30" hidden="1" x14ac:dyDescent="0.25">
      <c r="A251" s="94">
        <v>41905</v>
      </c>
      <c r="B251" s="82" t="s">
        <v>100</v>
      </c>
      <c r="C251" s="82" t="s">
        <v>83</v>
      </c>
      <c r="D251" s="82" t="s">
        <v>335</v>
      </c>
      <c r="E251" s="95">
        <v>0.77083333333333337</v>
      </c>
      <c r="F251" s="95">
        <v>0.83333333333333337</v>
      </c>
      <c r="G251" s="95">
        <v>0.96527777777777779</v>
      </c>
      <c r="H251" s="85"/>
      <c r="I251" s="123">
        <v>16500</v>
      </c>
      <c r="J251" s="123">
        <f>SUM(Tabel1[[#This Row],[Parkeren PGA]:[Rest]])</f>
        <v>0</v>
      </c>
      <c r="K251" s="84"/>
      <c r="N251" s="85"/>
      <c r="O251" s="90"/>
      <c r="P251" s="84"/>
      <c r="Q251" s="84"/>
      <c r="R251" s="84"/>
      <c r="S251" s="84"/>
      <c r="T251" s="84"/>
      <c r="V251" s="85"/>
      <c r="X251" s="84"/>
      <c r="Z251" s="85"/>
      <c r="AB251" s="85"/>
      <c r="AD251" s="85"/>
    </row>
    <row r="252" spans="1:30" hidden="1" x14ac:dyDescent="0.25">
      <c r="A252" s="94">
        <v>41906</v>
      </c>
      <c r="B252" s="82" t="s">
        <v>88</v>
      </c>
      <c r="C252" s="82" t="s">
        <v>83</v>
      </c>
      <c r="D252" s="82" t="s">
        <v>101</v>
      </c>
      <c r="E252" s="95">
        <v>0.77083333333333337</v>
      </c>
      <c r="F252" s="95">
        <v>0.8125</v>
      </c>
      <c r="G252" s="95">
        <v>0.96111111111111114</v>
      </c>
      <c r="H252" s="85"/>
      <c r="I252" s="123">
        <v>13500</v>
      </c>
      <c r="J252" s="123">
        <f>SUM(Tabel1[[#This Row],[Parkeren PGA]:[Rest]])</f>
        <v>0</v>
      </c>
      <c r="K252" s="84"/>
      <c r="N252" s="85"/>
      <c r="O252" s="90"/>
      <c r="P252" s="84"/>
      <c r="Q252" s="84"/>
      <c r="R252" s="84"/>
      <c r="S252" s="84"/>
      <c r="T252" s="84"/>
      <c r="V252" s="85"/>
      <c r="X252" s="84"/>
      <c r="Z252" s="85"/>
      <c r="AA252" t="s">
        <v>337</v>
      </c>
      <c r="AB252" s="85"/>
      <c r="AD252" s="85"/>
    </row>
    <row r="253" spans="1:30" hidden="1" x14ac:dyDescent="0.25">
      <c r="A253" s="94">
        <v>41915</v>
      </c>
      <c r="B253" s="82" t="s">
        <v>91</v>
      </c>
      <c r="C253" s="82" t="s">
        <v>197</v>
      </c>
      <c r="D253" s="82" t="s">
        <v>338</v>
      </c>
      <c r="E253" s="95">
        <v>0.79166666666666663</v>
      </c>
      <c r="F253" s="95">
        <v>0.83333333333333337</v>
      </c>
      <c r="G253" s="95"/>
      <c r="H253" s="85"/>
      <c r="I253" s="123">
        <v>430</v>
      </c>
      <c r="J253" s="123">
        <f>SUM(Tabel1[[#This Row],[Parkeren PGA]:[Rest]])</f>
        <v>0</v>
      </c>
      <c r="K253" s="84"/>
      <c r="N253" s="85"/>
      <c r="O253" s="90"/>
      <c r="P253" s="84"/>
      <c r="Q253" s="84"/>
      <c r="R253" s="84"/>
      <c r="S253" s="84"/>
      <c r="T253" s="84"/>
      <c r="V253" s="85"/>
      <c r="X253" s="84"/>
      <c r="Z253" s="85"/>
      <c r="AB253" s="85"/>
      <c r="AD253" s="85"/>
    </row>
    <row r="254" spans="1:30" hidden="1" x14ac:dyDescent="0.25">
      <c r="A254" s="94">
        <v>41916</v>
      </c>
      <c r="B254" s="82" t="s">
        <v>92</v>
      </c>
      <c r="C254" s="82" t="s">
        <v>137</v>
      </c>
      <c r="D254" s="82" t="s">
        <v>339</v>
      </c>
      <c r="E254" s="95"/>
      <c r="F254" s="95">
        <v>0.91666666666666663</v>
      </c>
      <c r="G254" s="95">
        <v>0.29166666666666669</v>
      </c>
      <c r="H254" s="85"/>
      <c r="I254" s="123"/>
      <c r="J254" s="123">
        <f>SUM(Tabel1[[#This Row],[Parkeren PGA]:[Rest]])</f>
        <v>0</v>
      </c>
      <c r="K254" s="84"/>
      <c r="N254" s="85"/>
      <c r="O254" s="90"/>
      <c r="P254" s="84"/>
      <c r="Q254" s="84"/>
      <c r="R254" s="84"/>
      <c r="S254" s="84"/>
      <c r="T254" s="84"/>
      <c r="V254" s="85"/>
      <c r="X254" s="84"/>
      <c r="Z254" s="85">
        <v>3</v>
      </c>
      <c r="AB254" s="85"/>
      <c r="AD254" s="85"/>
    </row>
    <row r="255" spans="1:30" hidden="1" x14ac:dyDescent="0.25">
      <c r="A255" s="94">
        <v>41917</v>
      </c>
      <c r="B255" s="82" t="s">
        <v>90</v>
      </c>
      <c r="C255" s="82" t="s">
        <v>7</v>
      </c>
      <c r="D255" s="82" t="s">
        <v>142</v>
      </c>
      <c r="E255" s="95">
        <v>0.61458333333333337</v>
      </c>
      <c r="F255" s="95">
        <v>0.69791666666666663</v>
      </c>
      <c r="G255" s="95">
        <v>0.76041666666666663</v>
      </c>
      <c r="H255" s="85"/>
      <c r="I255" s="123">
        <v>43326</v>
      </c>
      <c r="J255" s="123">
        <f>SUM(Tabel1[[#This Row],[Parkeren PGA]:[Rest]])</f>
        <v>6145</v>
      </c>
      <c r="K255" s="84">
        <v>6145</v>
      </c>
      <c r="N255" s="85"/>
      <c r="O255" s="90">
        <v>7</v>
      </c>
      <c r="P255" s="84"/>
      <c r="Q255" s="84"/>
      <c r="R255" s="84"/>
      <c r="S255" s="84"/>
      <c r="T255" s="84">
        <v>3643</v>
      </c>
      <c r="U255">
        <v>1832</v>
      </c>
      <c r="V255" s="85"/>
      <c r="X255" s="84"/>
      <c r="Y255">
        <v>4</v>
      </c>
      <c r="Z255" s="85">
        <v>1</v>
      </c>
      <c r="AB255" s="85"/>
      <c r="AD255" s="133" t="s">
        <v>340</v>
      </c>
    </row>
    <row r="256" spans="1:30" hidden="1" x14ac:dyDescent="0.25">
      <c r="A256" s="94">
        <v>41922</v>
      </c>
      <c r="B256" s="82" t="s">
        <v>91</v>
      </c>
      <c r="C256" s="82" t="s">
        <v>7</v>
      </c>
      <c r="D256" s="82" t="s">
        <v>341</v>
      </c>
      <c r="E256" s="95">
        <v>0.78125</v>
      </c>
      <c r="F256" s="95">
        <v>0.86458333333333337</v>
      </c>
      <c r="G256" s="95">
        <v>0.9375</v>
      </c>
      <c r="H256" s="85"/>
      <c r="I256" s="123">
        <v>43632</v>
      </c>
      <c r="J256" s="123">
        <f>SUM(Tabel1[[#This Row],[Parkeren PGA]:[Rest]])</f>
        <v>11289</v>
      </c>
      <c r="K256" s="84">
        <v>7511</v>
      </c>
      <c r="L256">
        <v>2115</v>
      </c>
      <c r="M256">
        <v>1663</v>
      </c>
      <c r="N256" s="85"/>
      <c r="O256" s="90">
        <v>23</v>
      </c>
      <c r="P256" s="84"/>
      <c r="Q256" s="84"/>
      <c r="R256" s="84"/>
      <c r="S256" s="84"/>
      <c r="T256" s="84"/>
      <c r="V256" s="85"/>
      <c r="W256">
        <v>4</v>
      </c>
      <c r="X256" s="84"/>
      <c r="Y256">
        <v>20</v>
      </c>
      <c r="Z256" s="85">
        <v>5</v>
      </c>
      <c r="AB256" s="85"/>
      <c r="AD256" s="133" t="s">
        <v>342</v>
      </c>
    </row>
    <row r="257" spans="1:30" hidden="1" x14ac:dyDescent="0.25">
      <c r="A257" s="94">
        <v>41923</v>
      </c>
      <c r="B257" s="82" t="s">
        <v>92</v>
      </c>
      <c r="C257" s="82" t="s">
        <v>137</v>
      </c>
      <c r="D257" s="82" t="s">
        <v>344</v>
      </c>
      <c r="E257" s="95">
        <v>0.75</v>
      </c>
      <c r="F257" s="95"/>
      <c r="G257" s="95">
        <v>0.95833333333333337</v>
      </c>
      <c r="H257" s="85"/>
      <c r="I257" s="123">
        <v>2600</v>
      </c>
      <c r="J257" s="123">
        <f>SUM(Tabel1[[#This Row],[Parkeren PGA]:[Rest]])</f>
        <v>0</v>
      </c>
      <c r="K257" s="84"/>
      <c r="N257" s="85"/>
      <c r="O257" s="90">
        <v>43</v>
      </c>
      <c r="P257" s="84"/>
      <c r="Q257" s="84"/>
      <c r="R257" s="84"/>
      <c r="S257" s="84"/>
      <c r="T257" s="84"/>
      <c r="V257" s="85"/>
      <c r="X257" s="84"/>
      <c r="Z257" s="85"/>
      <c r="AB257" s="85"/>
      <c r="AD257" s="85"/>
    </row>
    <row r="258" spans="1:30" hidden="1" x14ac:dyDescent="0.25">
      <c r="A258" s="94">
        <v>41923</v>
      </c>
      <c r="B258" s="82" t="s">
        <v>92</v>
      </c>
      <c r="C258" s="82" t="s">
        <v>83</v>
      </c>
      <c r="D258" s="82" t="s">
        <v>111</v>
      </c>
      <c r="E258" s="95">
        <v>0.76041666666666663</v>
      </c>
      <c r="F258" s="95">
        <v>0.84375</v>
      </c>
      <c r="G258" s="95"/>
      <c r="H258" s="85"/>
      <c r="I258" s="123">
        <v>14000</v>
      </c>
      <c r="J258" s="123">
        <f>SUM(Tabel1[[#This Row],[Parkeren PGA]:[Rest]])</f>
        <v>0</v>
      </c>
      <c r="K258" s="84"/>
      <c r="N258" s="85"/>
      <c r="O258" s="90"/>
      <c r="P258" s="84"/>
      <c r="Q258" s="84"/>
      <c r="R258" s="84"/>
      <c r="S258" s="84"/>
      <c r="T258" s="84"/>
      <c r="V258" s="85"/>
      <c r="X258" s="84"/>
      <c r="Z258" s="85">
        <v>1</v>
      </c>
      <c r="AB258" s="85"/>
      <c r="AD258" s="3" t="s">
        <v>343</v>
      </c>
    </row>
    <row r="259" spans="1:30" hidden="1" x14ac:dyDescent="0.25">
      <c r="A259" s="94">
        <v>41927</v>
      </c>
      <c r="B259" s="82" t="s">
        <v>88</v>
      </c>
      <c r="C259" s="82" t="s">
        <v>137</v>
      </c>
      <c r="D259" s="82" t="s">
        <v>345</v>
      </c>
      <c r="E259" s="95"/>
      <c r="F259" s="95">
        <v>0.91666666666666663</v>
      </c>
      <c r="G259" s="95">
        <v>0.20833333333333334</v>
      </c>
      <c r="H259" s="85"/>
      <c r="I259" s="123">
        <v>3500</v>
      </c>
      <c r="J259" s="123">
        <f>SUM(Tabel1[[#This Row],[Parkeren PGA]:[Rest]])</f>
        <v>0</v>
      </c>
      <c r="K259" s="84"/>
      <c r="N259" s="85"/>
      <c r="O259" s="90"/>
      <c r="P259" s="84"/>
      <c r="Q259" s="84"/>
      <c r="R259" s="84"/>
      <c r="S259" s="84"/>
      <c r="T259" s="84"/>
      <c r="V259" s="85"/>
      <c r="X259" s="84"/>
      <c r="Z259" s="85"/>
      <c r="AB259" s="85"/>
    </row>
    <row r="260" spans="1:30" hidden="1" x14ac:dyDescent="0.25">
      <c r="A260" s="94">
        <v>41928</v>
      </c>
      <c r="B260" s="82" t="s">
        <v>119</v>
      </c>
      <c r="C260" s="82" t="s">
        <v>137</v>
      </c>
      <c r="D260" s="82" t="s">
        <v>346</v>
      </c>
      <c r="E260" s="95"/>
      <c r="F260" s="95">
        <v>0.89583333333333337</v>
      </c>
      <c r="G260" s="95">
        <v>0.20833333333333334</v>
      </c>
      <c r="H260" s="85"/>
      <c r="I260" s="123">
        <v>6000</v>
      </c>
      <c r="J260" s="123">
        <f>SUM(Tabel1[[#This Row],[Parkeren PGA]:[Rest]])</f>
        <v>0</v>
      </c>
      <c r="K260" s="84"/>
      <c r="N260" s="85"/>
      <c r="O260" s="90"/>
      <c r="P260" s="84"/>
      <c r="Q260" s="84"/>
      <c r="R260" s="84"/>
      <c r="S260" s="84"/>
      <c r="T260" s="84"/>
      <c r="V260" s="85"/>
      <c r="X260" s="84"/>
      <c r="Z260" s="85"/>
      <c r="AB260" s="85"/>
    </row>
    <row r="261" spans="1:30" hidden="1" x14ac:dyDescent="0.25">
      <c r="A261" s="94">
        <v>41928</v>
      </c>
      <c r="B261" s="82" t="s">
        <v>119</v>
      </c>
      <c r="C261" s="82" t="s">
        <v>83</v>
      </c>
      <c r="D261" s="82" t="s">
        <v>147</v>
      </c>
      <c r="E261" s="95">
        <v>0.77083333333333337</v>
      </c>
      <c r="F261" s="95">
        <v>0.83333333333333337</v>
      </c>
      <c r="G261" s="95"/>
      <c r="H261" s="85"/>
      <c r="I261" s="123">
        <v>8000</v>
      </c>
      <c r="J261" s="123">
        <f>SUM(Tabel1[[#This Row],[Parkeren PGA]:[Rest]])</f>
        <v>2800</v>
      </c>
      <c r="K261" s="84">
        <v>2800</v>
      </c>
      <c r="N261" s="85"/>
      <c r="O261" s="90">
        <v>1</v>
      </c>
      <c r="P261" s="84"/>
      <c r="Q261" s="84"/>
      <c r="R261" s="84"/>
      <c r="S261" s="84"/>
      <c r="T261" s="84"/>
      <c r="V261" s="85"/>
      <c r="X261" s="84"/>
      <c r="Z261" s="85"/>
      <c r="AB261" s="85"/>
      <c r="AD261" s="85"/>
    </row>
    <row r="262" spans="1:30" hidden="1" x14ac:dyDescent="0.25">
      <c r="A262" s="94">
        <v>41929</v>
      </c>
      <c r="B262" s="82" t="s">
        <v>91</v>
      </c>
      <c r="C262" s="82" t="s">
        <v>137</v>
      </c>
      <c r="D262" s="82" t="s">
        <v>347</v>
      </c>
      <c r="E262" s="95"/>
      <c r="F262" s="95">
        <v>0.91666666666666663</v>
      </c>
      <c r="G262" s="95">
        <v>0.25</v>
      </c>
      <c r="H262" s="85"/>
      <c r="I262" s="123">
        <v>6000</v>
      </c>
      <c r="J262" s="123">
        <f>SUM(Tabel1[[#This Row],[Parkeren PGA]:[Rest]])</f>
        <v>0</v>
      </c>
      <c r="K262" s="84"/>
      <c r="N262" s="85"/>
      <c r="O262" s="90"/>
      <c r="P262" s="84"/>
      <c r="Q262" s="84"/>
      <c r="R262" s="84"/>
      <c r="S262" s="84"/>
      <c r="T262" s="84"/>
      <c r="V262" s="85"/>
      <c r="X262" s="84"/>
      <c r="Z262" s="85"/>
      <c r="AB262" s="85"/>
      <c r="AD262" s="85"/>
    </row>
    <row r="263" spans="1:30" hidden="1" x14ac:dyDescent="0.25">
      <c r="A263" s="94">
        <v>41929</v>
      </c>
      <c r="B263" s="82" t="s">
        <v>91</v>
      </c>
      <c r="C263" s="82" t="s">
        <v>83</v>
      </c>
      <c r="D263" s="82" t="s">
        <v>348</v>
      </c>
      <c r="E263" s="95">
        <v>0.77083333333333337</v>
      </c>
      <c r="F263" s="95">
        <v>0.83333333333333337</v>
      </c>
      <c r="G263" s="95"/>
      <c r="H263" s="85"/>
      <c r="I263" s="123">
        <v>12500</v>
      </c>
      <c r="J263" s="123">
        <f>SUM(Tabel1[[#This Row],[Parkeren PGA]:[Rest]])</f>
        <v>0</v>
      </c>
      <c r="K263" s="84"/>
      <c r="N263" s="85"/>
      <c r="O263" s="90"/>
      <c r="P263" s="84"/>
      <c r="Q263" s="84"/>
      <c r="R263" s="84"/>
      <c r="S263" s="84"/>
      <c r="T263" s="84"/>
      <c r="V263" s="85"/>
      <c r="X263" s="84"/>
      <c r="Z263" s="85"/>
      <c r="AB263" s="85"/>
      <c r="AD263" s="85"/>
    </row>
    <row r="264" spans="1:30" hidden="1" x14ac:dyDescent="0.25">
      <c r="A264" s="94">
        <v>41930</v>
      </c>
      <c r="B264" s="82" t="s">
        <v>92</v>
      </c>
      <c r="C264" s="82" t="s">
        <v>137</v>
      </c>
      <c r="D264" s="82" t="s">
        <v>350</v>
      </c>
      <c r="E264" s="95"/>
      <c r="F264" s="95">
        <v>0.91666666666666663</v>
      </c>
      <c r="G264" s="95">
        <v>0.29166666666666669</v>
      </c>
      <c r="H264" s="85"/>
      <c r="I264" s="123">
        <v>3500</v>
      </c>
      <c r="J264" s="123">
        <f>SUM(Tabel1[[#This Row],[Parkeren PGA]:[Rest]])</f>
        <v>0</v>
      </c>
      <c r="K264" s="84"/>
      <c r="N264" s="85"/>
      <c r="O264" s="90"/>
      <c r="P264" s="84"/>
      <c r="Q264" s="84"/>
      <c r="R264" s="84"/>
      <c r="S264" s="84"/>
      <c r="T264" s="84"/>
      <c r="V264" s="85"/>
      <c r="X264" s="84"/>
      <c r="Z264" s="85"/>
      <c r="AB264" s="85"/>
      <c r="AD264" s="85"/>
    </row>
    <row r="265" spans="1:30" hidden="1" x14ac:dyDescent="0.25">
      <c r="A265" s="94">
        <v>41930</v>
      </c>
      <c r="B265" s="82" t="s">
        <v>92</v>
      </c>
      <c r="C265" s="82" t="s">
        <v>7</v>
      </c>
      <c r="D265" s="82" t="s">
        <v>349</v>
      </c>
      <c r="E265" s="95">
        <v>0.875</v>
      </c>
      <c r="F265" s="95"/>
      <c r="G265" s="95"/>
      <c r="H265" s="85"/>
      <c r="I265" s="123">
        <v>33696</v>
      </c>
      <c r="J265" s="123">
        <f>SUM(Tabel1[[#This Row],[Parkeren PGA]:[Rest]])</f>
        <v>2023</v>
      </c>
      <c r="K265" s="84">
        <v>1200</v>
      </c>
      <c r="M265">
        <v>823</v>
      </c>
      <c r="N265" s="85"/>
      <c r="O265" s="90">
        <v>50</v>
      </c>
      <c r="P265" s="84"/>
      <c r="Q265" s="84"/>
      <c r="R265" s="84"/>
      <c r="S265" s="84"/>
      <c r="T265" s="84"/>
      <c r="V265" s="85"/>
      <c r="W265">
        <v>135</v>
      </c>
      <c r="X265" s="84"/>
      <c r="Z265" s="85">
        <v>44</v>
      </c>
      <c r="AB265" s="85"/>
      <c r="AD265" s="85"/>
    </row>
    <row r="266" spans="1:30" hidden="1" x14ac:dyDescent="0.25">
      <c r="A266" s="94">
        <v>41936</v>
      </c>
      <c r="B266" s="82" t="s">
        <v>91</v>
      </c>
      <c r="C266" s="82" t="s">
        <v>197</v>
      </c>
      <c r="D266" s="82" t="s">
        <v>351</v>
      </c>
      <c r="E266" s="95"/>
      <c r="F266" s="95"/>
      <c r="G266" s="95"/>
      <c r="H266" s="85"/>
      <c r="I266" s="123">
        <v>768</v>
      </c>
      <c r="J266" s="123">
        <f>SUM(Tabel1[[#This Row],[Parkeren PGA]:[Rest]])</f>
        <v>0</v>
      </c>
      <c r="K266" s="84"/>
      <c r="N266" s="85"/>
      <c r="O266" s="90"/>
      <c r="P266" s="84"/>
      <c r="Q266" s="84"/>
      <c r="R266" s="84"/>
      <c r="S266" s="84"/>
      <c r="T266" s="84"/>
      <c r="V266" s="85"/>
      <c r="X266" s="84"/>
      <c r="Z266" s="85"/>
      <c r="AB266" s="85"/>
      <c r="AD266" s="85"/>
    </row>
    <row r="267" spans="1:30" hidden="1" x14ac:dyDescent="0.25">
      <c r="A267" s="94">
        <v>41937</v>
      </c>
      <c r="B267" s="82" t="s">
        <v>92</v>
      </c>
      <c r="C267" s="82" t="s">
        <v>7</v>
      </c>
      <c r="D267" s="82" t="s">
        <v>207</v>
      </c>
      <c r="E267" s="95">
        <v>0.78125</v>
      </c>
      <c r="F267" s="95">
        <v>0.86458333333333337</v>
      </c>
      <c r="G267" s="95">
        <v>0.9375</v>
      </c>
      <c r="H267" s="85"/>
      <c r="I267" s="123">
        <v>38821</v>
      </c>
      <c r="J267" s="123">
        <f>SUM(Tabel1[[#This Row],[Parkeren PGA]:[Rest]])</f>
        <v>5890</v>
      </c>
      <c r="K267" s="84">
        <v>5890</v>
      </c>
      <c r="N267" s="85"/>
      <c r="O267" s="90">
        <v>9</v>
      </c>
      <c r="P267" s="84"/>
      <c r="Q267" s="84"/>
      <c r="R267" s="84"/>
      <c r="S267" s="84"/>
      <c r="T267" s="84">
        <v>2700</v>
      </c>
      <c r="U267">
        <v>1625</v>
      </c>
      <c r="V267" s="85"/>
      <c r="W267">
        <v>4</v>
      </c>
      <c r="X267" s="84">
        <v>35</v>
      </c>
      <c r="Y267">
        <v>17</v>
      </c>
      <c r="Z267" s="85">
        <v>1</v>
      </c>
      <c r="AB267" s="85"/>
      <c r="AD267" s="85"/>
    </row>
    <row r="268" spans="1:30" hidden="1" x14ac:dyDescent="0.25">
      <c r="A268" s="94">
        <v>41938</v>
      </c>
      <c r="B268" s="82" t="s">
        <v>90</v>
      </c>
      <c r="C268" s="82" t="s">
        <v>137</v>
      </c>
      <c r="D268" s="82" t="s">
        <v>352</v>
      </c>
      <c r="E268" s="95"/>
      <c r="F268" s="95">
        <v>0.70833333333333337</v>
      </c>
      <c r="G268" s="95">
        <v>0</v>
      </c>
      <c r="H268" s="85"/>
      <c r="I268" s="123">
        <v>500</v>
      </c>
      <c r="J268" s="123">
        <f>SUM(Tabel1[[#This Row],[Parkeren PGA]:[Rest]])</f>
        <v>0</v>
      </c>
      <c r="K268" s="84"/>
      <c r="N268" s="85"/>
      <c r="O268" s="90"/>
      <c r="P268" s="84"/>
      <c r="Q268" s="84"/>
      <c r="R268" s="84"/>
      <c r="S268" s="84"/>
      <c r="T268" s="84"/>
      <c r="V268" s="85"/>
      <c r="X268" s="84"/>
      <c r="Z268" s="85"/>
      <c r="AB268" s="85"/>
      <c r="AD268" s="85"/>
    </row>
    <row r="269" spans="1:30" hidden="1" x14ac:dyDescent="0.25">
      <c r="A269" s="94">
        <v>41942</v>
      </c>
      <c r="B269" s="82" t="s">
        <v>119</v>
      </c>
      <c r="C269" s="82" t="s">
        <v>83</v>
      </c>
      <c r="D269" s="82" t="s">
        <v>353</v>
      </c>
      <c r="E269" s="95">
        <v>0.77083333333333337</v>
      </c>
      <c r="F269" s="95">
        <v>0.84375</v>
      </c>
      <c r="G269" s="95">
        <v>0.92708333333333337</v>
      </c>
      <c r="H269" s="85"/>
      <c r="I269" s="123">
        <v>13400</v>
      </c>
      <c r="J269" s="123">
        <f>SUM(Tabel1[[#This Row],[Parkeren PGA]:[Rest]])</f>
        <v>4100</v>
      </c>
      <c r="K269" s="84">
        <v>4100</v>
      </c>
      <c r="N269" s="85"/>
      <c r="O269" s="90"/>
      <c r="P269" s="84"/>
      <c r="Q269" s="84"/>
      <c r="R269" s="84"/>
      <c r="S269" s="84"/>
      <c r="T269" s="84"/>
      <c r="V269" s="85"/>
      <c r="X269" s="84"/>
      <c r="Z269" s="85"/>
      <c r="AB269" s="85"/>
      <c r="AD269" s="85"/>
    </row>
    <row r="270" spans="1:30" hidden="1" x14ac:dyDescent="0.25">
      <c r="A270" s="94">
        <v>41943</v>
      </c>
      <c r="B270" s="82" t="s">
        <v>91</v>
      </c>
      <c r="C270" s="82" t="s">
        <v>137</v>
      </c>
      <c r="D270" s="82" t="s">
        <v>354</v>
      </c>
      <c r="E270" s="95"/>
      <c r="F270" s="95">
        <v>0.70833333333333337</v>
      </c>
      <c r="G270" s="95">
        <v>0.80208333333333337</v>
      </c>
      <c r="H270" s="85"/>
      <c r="I270" s="123">
        <v>300</v>
      </c>
      <c r="J270" s="123">
        <f>SUM(Tabel1[[#This Row],[Parkeren PGA]:[Rest]])</f>
        <v>0</v>
      </c>
      <c r="K270" s="84"/>
      <c r="N270" s="85"/>
      <c r="O270" s="90"/>
      <c r="P270" s="84"/>
      <c r="Q270" s="84"/>
      <c r="R270" s="84"/>
      <c r="S270" s="84"/>
      <c r="T270" s="84"/>
      <c r="V270" s="85"/>
      <c r="X270" s="84"/>
      <c r="Z270" s="85"/>
      <c r="AB270" s="85"/>
      <c r="AD270" s="85"/>
    </row>
    <row r="271" spans="1:30" hidden="1" x14ac:dyDescent="0.25">
      <c r="A271" s="94">
        <v>41944</v>
      </c>
      <c r="B271" s="82" t="s">
        <v>92</v>
      </c>
      <c r="C271" s="82" t="s">
        <v>137</v>
      </c>
      <c r="D271" s="82" t="s">
        <v>357</v>
      </c>
      <c r="E271" s="95"/>
      <c r="F271" s="95">
        <v>0.91666666666666663</v>
      </c>
      <c r="G271" s="95">
        <v>0.29166666666666669</v>
      </c>
      <c r="H271" s="85"/>
      <c r="I271" s="123">
        <v>3000</v>
      </c>
      <c r="J271" s="123">
        <f>SUM(Tabel1[[#This Row],[Parkeren PGA]:[Rest]])</f>
        <v>0</v>
      </c>
      <c r="K271" s="84"/>
      <c r="N271" s="85"/>
      <c r="O271" s="90"/>
      <c r="P271" s="84"/>
      <c r="Q271" s="84"/>
      <c r="R271" s="84"/>
      <c r="S271" s="84"/>
      <c r="T271" s="84"/>
      <c r="V271" s="85"/>
      <c r="W271">
        <v>2</v>
      </c>
      <c r="X271" s="84"/>
      <c r="Z271" s="85">
        <v>34</v>
      </c>
      <c r="AB271" s="85"/>
      <c r="AD271" s="85"/>
    </row>
    <row r="272" spans="1:30" hidden="1" x14ac:dyDescent="0.25">
      <c r="A272" s="94">
        <v>41944</v>
      </c>
      <c r="B272" s="82" t="s">
        <v>92</v>
      </c>
      <c r="C272" s="82" t="s">
        <v>7</v>
      </c>
      <c r="D272" s="82" t="s">
        <v>355</v>
      </c>
      <c r="E272" s="95">
        <v>0.6875</v>
      </c>
      <c r="F272" s="95">
        <v>0.77083333333333337</v>
      </c>
      <c r="G272" s="95">
        <v>0.84375</v>
      </c>
      <c r="H272" s="85"/>
      <c r="I272" s="123">
        <v>40760</v>
      </c>
      <c r="J272" s="123">
        <f>SUM(Tabel1[[#This Row],[Parkeren PGA]:[Rest]])</f>
        <v>7330</v>
      </c>
      <c r="K272" s="84">
        <v>5994</v>
      </c>
      <c r="M272">
        <v>1336</v>
      </c>
      <c r="N272" s="85"/>
      <c r="O272" s="90">
        <v>4</v>
      </c>
      <c r="P272" s="84"/>
      <c r="Q272" s="84"/>
      <c r="R272" s="84"/>
      <c r="S272" s="84"/>
      <c r="T272" s="84">
        <v>4270</v>
      </c>
      <c r="U272">
        <v>2200</v>
      </c>
      <c r="V272" s="85"/>
      <c r="W272">
        <v>6</v>
      </c>
      <c r="X272" s="84"/>
      <c r="Y272">
        <v>15</v>
      </c>
      <c r="Z272" s="85">
        <v>1</v>
      </c>
      <c r="AB272" s="85"/>
      <c r="AD272" s="85" t="s">
        <v>356</v>
      </c>
    </row>
    <row r="273" spans="1:30" hidden="1" x14ac:dyDescent="0.25">
      <c r="A273" s="94">
        <v>41946</v>
      </c>
      <c r="B273" s="82" t="s">
        <v>99</v>
      </c>
      <c r="C273" s="82" t="s">
        <v>83</v>
      </c>
      <c r="D273" s="82" t="s">
        <v>358</v>
      </c>
      <c r="E273" s="95">
        <v>0.77083333333333337</v>
      </c>
      <c r="F273" s="95"/>
      <c r="G273" s="95">
        <v>0.94791666666666663</v>
      </c>
      <c r="H273" s="85"/>
      <c r="I273" s="123">
        <v>16678</v>
      </c>
      <c r="J273" s="123">
        <f>SUM(Tabel1[[#This Row],[Parkeren PGA]:[Rest]])</f>
        <v>3200</v>
      </c>
      <c r="K273" s="84">
        <v>2900</v>
      </c>
      <c r="M273">
        <v>300</v>
      </c>
      <c r="N273" s="85"/>
      <c r="O273" s="90">
        <v>1</v>
      </c>
      <c r="P273" s="84"/>
      <c r="Q273" s="84"/>
      <c r="R273" s="84"/>
      <c r="S273" s="84">
        <v>300</v>
      </c>
      <c r="T273" s="84"/>
      <c r="V273" s="85"/>
      <c r="X273" s="84"/>
      <c r="Z273" s="85"/>
      <c r="AA273" t="s">
        <v>359</v>
      </c>
      <c r="AB273" s="85"/>
      <c r="AD273" s="85"/>
    </row>
    <row r="274" spans="1:30" hidden="1" x14ac:dyDescent="0.25">
      <c r="A274" s="94">
        <v>41947</v>
      </c>
      <c r="B274" s="82" t="s">
        <v>100</v>
      </c>
      <c r="C274" s="82" t="s">
        <v>197</v>
      </c>
      <c r="D274" s="82" t="s">
        <v>360</v>
      </c>
      <c r="E274" s="95"/>
      <c r="F274" s="95">
        <v>0.79166666666666663</v>
      </c>
      <c r="G274" s="95"/>
      <c r="H274" s="85"/>
      <c r="I274" s="123">
        <v>3500</v>
      </c>
      <c r="J274" s="123">
        <f>SUM(Tabel1[[#This Row],[Parkeren PGA]:[Rest]])</f>
        <v>0</v>
      </c>
      <c r="K274" s="84"/>
      <c r="N274" s="85"/>
      <c r="O274" s="90"/>
      <c r="P274" s="84"/>
      <c r="Q274" s="84"/>
      <c r="R274" s="84"/>
      <c r="S274" s="84"/>
      <c r="T274" s="84"/>
      <c r="V274" s="85"/>
      <c r="X274" s="84"/>
      <c r="Z274" s="85"/>
      <c r="AB274" s="85"/>
      <c r="AD274" s="85"/>
    </row>
    <row r="275" spans="1:30" hidden="1" x14ac:dyDescent="0.25">
      <c r="A275" s="94">
        <v>41948</v>
      </c>
      <c r="B275" s="82" t="s">
        <v>88</v>
      </c>
      <c r="C275" s="82" t="s">
        <v>7</v>
      </c>
      <c r="D275" s="82" t="s">
        <v>361</v>
      </c>
      <c r="E275" s="95">
        <v>0.78125</v>
      </c>
      <c r="F275" s="95">
        <v>0.86458333333333337</v>
      </c>
      <c r="G275" s="95">
        <v>0.9375</v>
      </c>
      <c r="H275" s="85"/>
      <c r="I275" s="123">
        <v>50256</v>
      </c>
      <c r="J275" s="123">
        <f>SUM(Tabel1[[#This Row],[Parkeren PGA]:[Rest]])</f>
        <v>8400</v>
      </c>
      <c r="K275" s="84">
        <v>8400</v>
      </c>
      <c r="N275" s="85"/>
      <c r="O275" s="90">
        <v>9</v>
      </c>
      <c r="P275" s="84"/>
      <c r="Q275" s="84"/>
      <c r="R275" s="84"/>
      <c r="S275" s="84"/>
      <c r="T275" s="84"/>
      <c r="V275" s="85"/>
      <c r="W275">
        <v>6</v>
      </c>
      <c r="X275" s="84"/>
      <c r="Y275">
        <v>26</v>
      </c>
      <c r="Z275" s="85">
        <v>1</v>
      </c>
      <c r="AB275" s="85"/>
      <c r="AC275" t="s">
        <v>363</v>
      </c>
      <c r="AD275" s="85" t="s">
        <v>362</v>
      </c>
    </row>
    <row r="276" spans="1:30" hidden="1" x14ac:dyDescent="0.25">
      <c r="A276" s="94">
        <v>41949</v>
      </c>
      <c r="B276" s="82" t="s">
        <v>119</v>
      </c>
      <c r="C276" s="82" t="s">
        <v>137</v>
      </c>
      <c r="D276" s="82" t="s">
        <v>364</v>
      </c>
      <c r="E276" s="95">
        <v>0.77083333333333337</v>
      </c>
      <c r="F276" s="95">
        <v>0.83333333333333337</v>
      </c>
      <c r="G276" s="95">
        <v>0.95833333333333337</v>
      </c>
      <c r="H276" s="85"/>
      <c r="I276" s="123">
        <v>5500</v>
      </c>
      <c r="J276" s="123">
        <f>SUM(Tabel1[[#This Row],[Parkeren PGA]:[Rest]])</f>
        <v>0</v>
      </c>
      <c r="K276" s="84"/>
      <c r="N276" s="85"/>
      <c r="O276" s="90"/>
      <c r="P276" s="84"/>
      <c r="Q276" s="84"/>
      <c r="R276" s="84"/>
      <c r="S276" s="84"/>
      <c r="T276" s="84"/>
      <c r="V276" s="85"/>
      <c r="X276" s="84"/>
      <c r="Z276" s="85"/>
      <c r="AB276" s="85"/>
      <c r="AD276" s="85"/>
    </row>
    <row r="277" spans="1:30" hidden="1" x14ac:dyDescent="0.25">
      <c r="A277" s="94">
        <v>41950</v>
      </c>
      <c r="B277" s="82" t="s">
        <v>91</v>
      </c>
      <c r="C277" s="82" t="s">
        <v>137</v>
      </c>
      <c r="D277" s="82" t="s">
        <v>365</v>
      </c>
      <c r="E277" s="95">
        <v>0.77083333333333337</v>
      </c>
      <c r="F277" s="95">
        <v>0.83333333333333337</v>
      </c>
      <c r="G277" s="95">
        <v>0.95833333333333337</v>
      </c>
      <c r="H277" s="85"/>
      <c r="I277" s="123">
        <v>3500</v>
      </c>
      <c r="J277" s="123">
        <f>SUM(Tabel1[[#This Row],[Parkeren PGA]:[Rest]])</f>
        <v>0</v>
      </c>
      <c r="K277" s="84"/>
      <c r="N277" s="85"/>
      <c r="O277" s="90"/>
      <c r="P277" s="84"/>
      <c r="Q277" s="84"/>
      <c r="R277" s="84"/>
      <c r="S277" s="84"/>
      <c r="T277" s="84"/>
      <c r="V277" s="85"/>
      <c r="X277" s="84"/>
      <c r="Z277" s="85"/>
      <c r="AB277" s="85"/>
      <c r="AD277" s="85"/>
    </row>
    <row r="278" spans="1:30" hidden="1" x14ac:dyDescent="0.25">
      <c r="A278" s="94">
        <v>41950</v>
      </c>
      <c r="B278" s="82" t="s">
        <v>91</v>
      </c>
      <c r="C278" s="82" t="s">
        <v>83</v>
      </c>
      <c r="D278" s="82" t="s">
        <v>366</v>
      </c>
      <c r="E278" s="95">
        <v>0.77083333333333337</v>
      </c>
      <c r="F278" s="95">
        <v>0.83333333333333337</v>
      </c>
      <c r="G278" s="95">
        <v>0.94791666666666663</v>
      </c>
      <c r="H278" s="85"/>
      <c r="I278" s="123">
        <v>16500</v>
      </c>
      <c r="J278" s="123">
        <f>SUM(Tabel1[[#This Row],[Parkeren PGA]:[Rest]])</f>
        <v>0</v>
      </c>
      <c r="K278" s="84"/>
      <c r="N278" s="85"/>
      <c r="O278" s="90"/>
      <c r="P278" s="84"/>
      <c r="Q278" s="84"/>
      <c r="R278" s="84"/>
      <c r="S278" s="84"/>
      <c r="T278" s="84"/>
      <c r="V278" s="85"/>
      <c r="X278" s="84"/>
      <c r="Z278" s="85"/>
      <c r="AB278" s="85"/>
      <c r="AD278" s="85"/>
    </row>
    <row r="279" spans="1:30" hidden="1" x14ac:dyDescent="0.25">
      <c r="A279" s="94">
        <v>41951</v>
      </c>
      <c r="B279" s="82" t="s">
        <v>92</v>
      </c>
      <c r="C279" s="82" t="s">
        <v>137</v>
      </c>
      <c r="D279" s="82" t="s">
        <v>367</v>
      </c>
      <c r="E279" s="95">
        <v>0.91666666666666663</v>
      </c>
      <c r="F279" s="95"/>
      <c r="G279" s="95">
        <v>0.25</v>
      </c>
      <c r="H279" s="85"/>
      <c r="I279" s="123">
        <v>4500</v>
      </c>
      <c r="J279" s="123">
        <f>SUM(Tabel1[[#This Row],[Parkeren PGA]:[Rest]])</f>
        <v>0</v>
      </c>
      <c r="K279" s="84"/>
      <c r="N279" s="85"/>
      <c r="O279" s="90"/>
      <c r="P279" s="84"/>
      <c r="Q279" s="84"/>
      <c r="R279" s="84"/>
      <c r="S279" s="84"/>
      <c r="T279" s="84"/>
      <c r="V279" s="85"/>
      <c r="X279" s="84"/>
      <c r="Z279" s="85">
        <v>1</v>
      </c>
      <c r="AB279" s="85"/>
      <c r="AD279" s="85"/>
    </row>
    <row r="280" spans="1:30" hidden="1" x14ac:dyDescent="0.25">
      <c r="A280" s="94">
        <v>41952</v>
      </c>
      <c r="B280" s="82" t="s">
        <v>90</v>
      </c>
      <c r="C280" s="82" t="s">
        <v>7</v>
      </c>
      <c r="D280" s="82" t="s">
        <v>368</v>
      </c>
      <c r="E280" s="95"/>
      <c r="F280" s="95">
        <v>0.375</v>
      </c>
      <c r="G280" s="95"/>
      <c r="H280" s="85"/>
      <c r="I280" s="123">
        <v>400</v>
      </c>
      <c r="J280" s="123">
        <f>SUM(Tabel1[[#This Row],[Parkeren PGA]:[Rest]])</f>
        <v>0</v>
      </c>
      <c r="K280" s="84"/>
      <c r="N280" s="85"/>
      <c r="O280" s="90"/>
      <c r="P280" s="84"/>
      <c r="Q280" s="84"/>
      <c r="R280" s="84"/>
      <c r="S280" s="84"/>
      <c r="T280" s="84"/>
      <c r="V280" s="85"/>
      <c r="X280" s="84"/>
      <c r="Z280" s="85"/>
      <c r="AB280" s="85"/>
      <c r="AD280" s="85"/>
    </row>
    <row r="281" spans="1:30" hidden="1" x14ac:dyDescent="0.25">
      <c r="A281" s="94">
        <v>41955</v>
      </c>
      <c r="B281" s="82" t="s">
        <v>88</v>
      </c>
      <c r="C281" s="82" t="s">
        <v>137</v>
      </c>
      <c r="D281" s="82" t="s">
        <v>369</v>
      </c>
      <c r="E281" s="95">
        <v>0.77083333333333337</v>
      </c>
      <c r="F281" s="95">
        <v>0.8125</v>
      </c>
      <c r="G281" s="95"/>
      <c r="H281" s="85"/>
      <c r="I281" s="123">
        <v>2000</v>
      </c>
      <c r="J281" s="123">
        <f>SUM(Tabel1[[#This Row],[Parkeren PGA]:[Rest]])</f>
        <v>0</v>
      </c>
      <c r="K281" s="84"/>
      <c r="N281" s="85"/>
      <c r="O281" s="90"/>
      <c r="P281" s="84"/>
      <c r="Q281" s="84"/>
      <c r="R281" s="84"/>
      <c r="S281" s="84"/>
      <c r="T281" s="84"/>
      <c r="V281" s="85"/>
      <c r="X281" s="84"/>
      <c r="Z281" s="85"/>
      <c r="AB281" s="85"/>
      <c r="AD281" s="85"/>
    </row>
    <row r="282" spans="1:30" hidden="1" x14ac:dyDescent="0.25">
      <c r="A282" s="94">
        <v>41955</v>
      </c>
      <c r="B282" s="82" t="s">
        <v>88</v>
      </c>
      <c r="C282" s="82" t="s">
        <v>7</v>
      </c>
      <c r="D282" s="82" t="s">
        <v>370</v>
      </c>
      <c r="E282" s="95">
        <v>0.77083333333333337</v>
      </c>
      <c r="F282" s="95">
        <v>0.85416666666666663</v>
      </c>
      <c r="G282" s="95">
        <v>0.92708333333333337</v>
      </c>
      <c r="H282" s="85"/>
      <c r="I282" s="123">
        <v>35393</v>
      </c>
      <c r="J282" s="123">
        <f>SUM(Tabel1[[#This Row],[Parkeren PGA]:[Rest]])</f>
        <v>7031</v>
      </c>
      <c r="K282" s="84">
        <v>6500</v>
      </c>
      <c r="M282">
        <v>531</v>
      </c>
      <c r="N282" s="85"/>
      <c r="O282" s="90">
        <v>9</v>
      </c>
      <c r="P282" s="84"/>
      <c r="Q282" s="84"/>
      <c r="R282" s="84"/>
      <c r="S282" s="84"/>
      <c r="T282" s="84">
        <v>12000</v>
      </c>
      <c r="U282">
        <v>6000</v>
      </c>
      <c r="V282" s="85"/>
      <c r="W282">
        <v>2</v>
      </c>
      <c r="X282" s="84"/>
      <c r="Y282">
        <v>12</v>
      </c>
      <c r="Z282" s="85">
        <v>1</v>
      </c>
      <c r="AB282" s="85"/>
      <c r="AD282" s="85" t="s">
        <v>371</v>
      </c>
    </row>
    <row r="283" spans="1:30" hidden="1" x14ac:dyDescent="0.25">
      <c r="A283" s="94">
        <v>41956</v>
      </c>
      <c r="B283" s="82" t="s">
        <v>119</v>
      </c>
      <c r="C283" s="82" t="s">
        <v>137</v>
      </c>
      <c r="D283" s="82" t="s">
        <v>372</v>
      </c>
      <c r="E283" s="95">
        <v>0.77083333333333337</v>
      </c>
      <c r="F283" s="95">
        <v>0.8125</v>
      </c>
      <c r="G283" s="95"/>
      <c r="H283" s="85"/>
      <c r="I283" s="123">
        <v>4800</v>
      </c>
      <c r="J283" s="123">
        <f>SUM(Tabel1[[#This Row],[Parkeren PGA]:[Rest]])</f>
        <v>0</v>
      </c>
      <c r="K283" s="84"/>
      <c r="N283" s="85"/>
      <c r="O283" s="90"/>
      <c r="P283" s="84"/>
      <c r="Q283" s="84"/>
      <c r="R283" s="84"/>
      <c r="S283" s="84"/>
      <c r="T283" s="84"/>
      <c r="V283" s="85"/>
      <c r="X283" s="84"/>
      <c r="Z283" s="85"/>
      <c r="AB283" s="85"/>
      <c r="AD283" s="85"/>
    </row>
    <row r="284" spans="1:30" hidden="1" x14ac:dyDescent="0.25">
      <c r="A284" s="94">
        <v>41956</v>
      </c>
      <c r="B284" s="82" t="s">
        <v>119</v>
      </c>
      <c r="C284" s="82" t="s">
        <v>83</v>
      </c>
      <c r="D284" s="82" t="s">
        <v>373</v>
      </c>
      <c r="E284" s="95">
        <v>0.75</v>
      </c>
      <c r="F284" s="95">
        <v>0.83333333333333337</v>
      </c>
      <c r="G284" s="95">
        <v>0.9375</v>
      </c>
      <c r="H284" s="85"/>
      <c r="I284" s="123">
        <v>6200</v>
      </c>
      <c r="J284" s="123">
        <f>SUM(Tabel1[[#This Row],[Parkeren PGA]:[Rest]])</f>
        <v>0</v>
      </c>
      <c r="K284" s="84"/>
      <c r="N284" s="85"/>
      <c r="O284" s="90"/>
      <c r="P284" s="84"/>
      <c r="Q284" s="84"/>
      <c r="R284" s="84"/>
      <c r="S284" s="84"/>
      <c r="T284" s="84"/>
      <c r="V284" s="85"/>
      <c r="X284" s="84"/>
      <c r="Z284" s="85"/>
      <c r="AB284" s="85"/>
      <c r="AD284" s="85"/>
    </row>
    <row r="285" spans="1:30" hidden="1" x14ac:dyDescent="0.25">
      <c r="A285" s="94">
        <v>41957</v>
      </c>
      <c r="B285" s="82" t="s">
        <v>91</v>
      </c>
      <c r="C285" s="82" t="s">
        <v>197</v>
      </c>
      <c r="D285" s="82" t="s">
        <v>375</v>
      </c>
      <c r="E285" s="95"/>
      <c r="F285" s="95">
        <v>0.8125</v>
      </c>
      <c r="G285" s="95"/>
      <c r="H285" s="85"/>
      <c r="I285" s="123">
        <v>1500</v>
      </c>
      <c r="J285" s="123">
        <f>SUM(Tabel1[[#This Row],[Parkeren PGA]:[Rest]])</f>
        <v>0</v>
      </c>
      <c r="K285" s="84"/>
      <c r="N285" s="85"/>
      <c r="O285" s="90"/>
      <c r="P285" s="84"/>
      <c r="Q285" s="84"/>
      <c r="R285" s="84"/>
      <c r="S285" s="84"/>
      <c r="T285" s="84"/>
      <c r="V285" s="85"/>
      <c r="X285" s="84"/>
      <c r="Z285" s="85"/>
      <c r="AB285" s="85"/>
      <c r="AD285" s="85"/>
    </row>
    <row r="286" spans="1:30" hidden="1" x14ac:dyDescent="0.25">
      <c r="A286" s="94">
        <v>41957</v>
      </c>
      <c r="B286" s="82" t="s">
        <v>91</v>
      </c>
      <c r="C286" s="82" t="s">
        <v>137</v>
      </c>
      <c r="D286" s="82" t="s">
        <v>374</v>
      </c>
      <c r="E286" s="95">
        <v>0.77083333333333337</v>
      </c>
      <c r="F286" s="95">
        <v>0.83333333333333337</v>
      </c>
      <c r="G286" s="95"/>
      <c r="H286" s="85"/>
      <c r="I286" s="123">
        <v>5000</v>
      </c>
      <c r="J286" s="123">
        <f>SUM(Tabel1[[#This Row],[Parkeren PGA]:[Rest]])</f>
        <v>0</v>
      </c>
      <c r="K286" s="84"/>
      <c r="N286" s="85"/>
      <c r="O286" s="90"/>
      <c r="P286" s="84"/>
      <c r="Q286" s="84"/>
      <c r="R286" s="84"/>
      <c r="S286" s="84"/>
      <c r="T286" s="84"/>
      <c r="V286" s="85"/>
      <c r="X286" s="84"/>
      <c r="Z286" s="85"/>
      <c r="AB286" s="85"/>
      <c r="AD286" s="85"/>
    </row>
    <row r="287" spans="1:30" hidden="1" x14ac:dyDescent="0.25">
      <c r="A287" s="94">
        <v>41958</v>
      </c>
      <c r="B287" s="82" t="s">
        <v>92</v>
      </c>
      <c r="C287" s="82" t="s">
        <v>137</v>
      </c>
      <c r="D287" s="82" t="s">
        <v>376</v>
      </c>
      <c r="E287" s="95">
        <v>0.77083333333333337</v>
      </c>
      <c r="F287" s="95">
        <v>0.83333333333333337</v>
      </c>
      <c r="G287" s="95"/>
      <c r="H287" s="85"/>
      <c r="I287" s="123">
        <v>2900</v>
      </c>
      <c r="J287" s="123">
        <f>SUM(Tabel1[[#This Row],[Parkeren PGA]:[Rest]])</f>
        <v>0</v>
      </c>
      <c r="K287" s="84"/>
      <c r="N287" s="85"/>
      <c r="O287" s="90"/>
      <c r="P287" s="84"/>
      <c r="Q287" s="84"/>
      <c r="R287" s="84"/>
      <c r="S287" s="84"/>
      <c r="T287" s="84"/>
      <c r="V287" s="85"/>
      <c r="X287" s="84"/>
      <c r="Z287" s="85"/>
      <c r="AB287" s="85"/>
      <c r="AD287" s="85"/>
    </row>
    <row r="288" spans="1:30" hidden="1" x14ac:dyDescent="0.25">
      <c r="A288" s="94">
        <v>41958</v>
      </c>
      <c r="B288" s="82" t="s">
        <v>92</v>
      </c>
      <c r="C288" s="82" t="s">
        <v>83</v>
      </c>
      <c r="D288" s="82" t="s">
        <v>377</v>
      </c>
      <c r="E288" s="95">
        <v>0.77083333333333337</v>
      </c>
      <c r="F288" s="95">
        <v>0.83333333333333337</v>
      </c>
      <c r="G288" s="95"/>
      <c r="H288" s="85"/>
      <c r="I288" s="123">
        <v>12500</v>
      </c>
      <c r="J288" s="123">
        <f>SUM(Tabel1[[#This Row],[Parkeren PGA]:[Rest]])</f>
        <v>0</v>
      </c>
      <c r="K288" s="84"/>
      <c r="N288" s="85"/>
      <c r="O288" s="90"/>
      <c r="P288" s="84"/>
      <c r="Q288" s="84"/>
      <c r="R288" s="84"/>
      <c r="S288" s="84"/>
      <c r="T288" s="84"/>
      <c r="V288" s="85"/>
      <c r="X288" s="84"/>
      <c r="Z288" s="85">
        <v>1</v>
      </c>
      <c r="AB288" s="85"/>
      <c r="AD288" s="85"/>
    </row>
    <row r="289" spans="1:30" hidden="1" x14ac:dyDescent="0.25">
      <c r="A289" s="94">
        <v>41959</v>
      </c>
      <c r="B289" s="82" t="s">
        <v>90</v>
      </c>
      <c r="C289" s="82" t="s">
        <v>137</v>
      </c>
      <c r="D289" s="82" t="s">
        <v>381</v>
      </c>
      <c r="E289" s="95"/>
      <c r="F289" s="95">
        <v>0.875</v>
      </c>
      <c r="G289" s="95"/>
      <c r="H289" s="85"/>
      <c r="I289" s="123">
        <v>3467</v>
      </c>
      <c r="J289" s="123">
        <f>SUM(Tabel1[[#This Row],[Parkeren PGA]:[Rest]])</f>
        <v>0</v>
      </c>
      <c r="K289" s="84"/>
      <c r="N289" s="85"/>
      <c r="O289" s="90"/>
      <c r="P289" s="84"/>
      <c r="Q289" s="84"/>
      <c r="R289" s="84"/>
      <c r="S289" s="84"/>
      <c r="T289" s="84"/>
      <c r="V289" s="85"/>
      <c r="X289" s="84"/>
      <c r="Z289" s="85"/>
      <c r="AB289" s="85"/>
      <c r="AD289" s="85"/>
    </row>
    <row r="290" spans="1:30" hidden="1" x14ac:dyDescent="0.25">
      <c r="A290" s="94">
        <v>41959</v>
      </c>
      <c r="B290" s="82" t="s">
        <v>90</v>
      </c>
      <c r="C290" s="82" t="s">
        <v>83</v>
      </c>
      <c r="D290" s="82" t="s">
        <v>377</v>
      </c>
      <c r="E290" s="95"/>
      <c r="F290" s="95">
        <v>0.58333333333333337</v>
      </c>
      <c r="G290" s="95"/>
      <c r="H290" s="85"/>
      <c r="I290" s="123">
        <v>8695</v>
      </c>
      <c r="J290" s="123">
        <f>SUM(Tabel1[[#This Row],[Parkeren PGA]:[Rest]])</f>
        <v>0</v>
      </c>
      <c r="K290" s="84"/>
      <c r="N290" s="85"/>
      <c r="O290" s="90"/>
      <c r="P290" s="84"/>
      <c r="Q290" s="84"/>
      <c r="R290" s="84"/>
      <c r="S290" s="84"/>
      <c r="T290" s="84"/>
      <c r="V290" s="85"/>
      <c r="X290" s="84"/>
      <c r="Z290" s="85"/>
      <c r="AB290" s="85"/>
      <c r="AD290" s="85"/>
    </row>
    <row r="291" spans="1:30" hidden="1" x14ac:dyDescent="0.25">
      <c r="A291" s="94">
        <v>41959</v>
      </c>
      <c r="B291" s="82" t="s">
        <v>90</v>
      </c>
      <c r="C291" s="82" t="s">
        <v>83</v>
      </c>
      <c r="D291" s="82" t="s">
        <v>377</v>
      </c>
      <c r="E291" s="95"/>
      <c r="F291" s="95">
        <v>0.8125</v>
      </c>
      <c r="G291" s="95"/>
      <c r="H291" s="85"/>
      <c r="I291" s="123">
        <v>10750</v>
      </c>
      <c r="J291" s="123">
        <f>SUM(Tabel1[[#This Row],[Parkeren PGA]:[Rest]])</f>
        <v>0</v>
      </c>
      <c r="K291" s="84"/>
      <c r="N291" s="85"/>
      <c r="O291" s="90"/>
      <c r="P291" s="84"/>
      <c r="Q291" s="84"/>
      <c r="R291" s="84"/>
      <c r="S291" s="84"/>
      <c r="T291" s="84"/>
      <c r="V291" s="85"/>
      <c r="X291" s="84"/>
      <c r="Z291" s="85"/>
      <c r="AB291" s="85"/>
      <c r="AD291" s="85"/>
    </row>
    <row r="292" spans="1:30" hidden="1" x14ac:dyDescent="0.25">
      <c r="A292" s="94">
        <v>41959</v>
      </c>
      <c r="B292" s="82" t="s">
        <v>90</v>
      </c>
      <c r="C292" s="82" t="s">
        <v>7</v>
      </c>
      <c r="D292" s="82" t="s">
        <v>380</v>
      </c>
      <c r="E292" s="95">
        <v>0.66666666666666663</v>
      </c>
      <c r="F292" s="95">
        <v>0.75</v>
      </c>
      <c r="G292" s="95">
        <v>0.82291666666666663</v>
      </c>
      <c r="H292" s="85"/>
      <c r="I292" s="123">
        <v>45349</v>
      </c>
      <c r="J292" s="123">
        <f>SUM(Tabel1[[#This Row],[Parkeren PGA]:[Rest]])</f>
        <v>0</v>
      </c>
      <c r="K292" s="84"/>
      <c r="N292" s="85"/>
      <c r="O292" s="90"/>
      <c r="P292" s="84"/>
      <c r="Q292" s="84"/>
      <c r="R292" s="84"/>
      <c r="S292" s="84"/>
      <c r="T292" s="84"/>
      <c r="V292" s="85"/>
      <c r="W292">
        <v>7</v>
      </c>
      <c r="X292" s="84"/>
      <c r="Y292">
        <v>22</v>
      </c>
      <c r="Z292" s="85"/>
      <c r="AB292" s="85"/>
      <c r="AD292" s="85"/>
    </row>
    <row r="293" spans="1:30" hidden="1" x14ac:dyDescent="0.25">
      <c r="A293" s="94">
        <v>41959</v>
      </c>
      <c r="B293" s="82" t="s">
        <v>90</v>
      </c>
      <c r="D293" s="82" t="s">
        <v>378</v>
      </c>
      <c r="E293" s="95"/>
      <c r="F293" s="95"/>
      <c r="G293" s="95"/>
      <c r="H293" s="85"/>
      <c r="I293" s="123"/>
      <c r="J293" s="123">
        <f>SUM(Tabel1[[#This Row],[Parkeren PGA]:[Rest]])</f>
        <v>3500</v>
      </c>
      <c r="K293" s="84">
        <v>3500</v>
      </c>
      <c r="N293" s="85"/>
      <c r="O293" s="90"/>
      <c r="P293" s="84"/>
      <c r="Q293" s="84"/>
      <c r="R293" s="84"/>
      <c r="S293" s="84"/>
      <c r="T293" s="84">
        <v>4285</v>
      </c>
      <c r="U293">
        <v>973</v>
      </c>
      <c r="V293" s="85"/>
      <c r="X293" s="84"/>
      <c r="Z293" s="85">
        <v>4</v>
      </c>
      <c r="AB293" s="85"/>
      <c r="AD293" s="85" t="s">
        <v>379</v>
      </c>
    </row>
    <row r="294" spans="1:30" hidden="1" x14ac:dyDescent="0.25">
      <c r="A294" s="94">
        <v>41961</v>
      </c>
      <c r="B294" s="82" t="s">
        <v>100</v>
      </c>
      <c r="C294" s="82" t="s">
        <v>137</v>
      </c>
      <c r="D294" s="82" t="s">
        <v>383</v>
      </c>
      <c r="E294" s="95"/>
      <c r="F294" s="95"/>
      <c r="G294" s="95"/>
      <c r="H294" s="85"/>
      <c r="I294" s="123">
        <v>3500</v>
      </c>
      <c r="J294" s="123">
        <f>SUM(Tabel1[[#This Row],[Parkeren PGA]:[Rest]])</f>
        <v>0</v>
      </c>
      <c r="K294" s="84"/>
      <c r="N294" s="85"/>
      <c r="O294" s="90"/>
      <c r="P294" s="84"/>
      <c r="Q294" s="84"/>
      <c r="R294" s="84"/>
      <c r="S294" s="84"/>
      <c r="T294" s="84"/>
      <c r="V294" s="85"/>
      <c r="X294" s="84">
        <v>17</v>
      </c>
      <c r="Z294" s="85"/>
      <c r="AB294" s="85"/>
      <c r="AD294" s="85"/>
    </row>
    <row r="295" spans="1:30" hidden="1" x14ac:dyDescent="0.25">
      <c r="A295" s="94">
        <v>41961</v>
      </c>
      <c r="B295" s="82" t="s">
        <v>100</v>
      </c>
      <c r="C295" s="82" t="s">
        <v>83</v>
      </c>
      <c r="D295" s="82" t="s">
        <v>382</v>
      </c>
      <c r="E295" s="95"/>
      <c r="F295" s="95"/>
      <c r="G295" s="95">
        <v>0.94791666666666663</v>
      </c>
      <c r="H295" s="85"/>
      <c r="I295" s="123">
        <v>10800</v>
      </c>
      <c r="J295" s="123">
        <f>SUM(Tabel1[[#This Row],[Parkeren PGA]:[Rest]])</f>
        <v>0</v>
      </c>
      <c r="K295" s="84"/>
      <c r="N295" s="85"/>
      <c r="O295" s="90"/>
      <c r="P295" s="84"/>
      <c r="Q295" s="84"/>
      <c r="R295" s="84"/>
      <c r="S295" s="84"/>
      <c r="T295" s="84"/>
      <c r="V295" s="85"/>
      <c r="X295" s="84"/>
      <c r="Z295" s="85"/>
      <c r="AB295" s="85"/>
      <c r="AD295" s="85"/>
    </row>
    <row r="296" spans="1:30" hidden="1" x14ac:dyDescent="0.25">
      <c r="A296" s="94">
        <v>41962</v>
      </c>
      <c r="B296" s="82" t="s">
        <v>88</v>
      </c>
      <c r="C296" s="82" t="s">
        <v>83</v>
      </c>
      <c r="D296" s="82" t="s">
        <v>384</v>
      </c>
      <c r="E296" s="95"/>
      <c r="F296" s="95"/>
      <c r="G296" s="95"/>
      <c r="H296" s="85"/>
      <c r="I296" s="123">
        <v>14500</v>
      </c>
      <c r="J296" s="123">
        <f>SUM(Tabel1[[#This Row],[Parkeren PGA]:[Rest]])</f>
        <v>4700</v>
      </c>
      <c r="K296" s="84">
        <v>4700</v>
      </c>
      <c r="N296" s="85"/>
      <c r="O296" s="90"/>
      <c r="P296" s="84"/>
      <c r="Q296" s="84"/>
      <c r="R296" s="84"/>
      <c r="S296" s="84"/>
      <c r="T296" s="84"/>
      <c r="V296" s="85"/>
      <c r="X296" s="84"/>
      <c r="Z296" s="85"/>
      <c r="AB296" s="85"/>
      <c r="AD296" s="85"/>
    </row>
    <row r="297" spans="1:30" hidden="1" x14ac:dyDescent="0.25">
      <c r="A297" s="94">
        <v>41963</v>
      </c>
      <c r="B297" s="82" t="s">
        <v>119</v>
      </c>
      <c r="C297" s="82" t="s">
        <v>386</v>
      </c>
      <c r="D297" s="82" t="s">
        <v>387</v>
      </c>
      <c r="E297" s="95"/>
      <c r="F297" s="95"/>
      <c r="G297" s="95"/>
      <c r="H297" s="85"/>
      <c r="I297" s="123">
        <v>6000</v>
      </c>
      <c r="J297" s="123">
        <f>SUM(Tabel1[[#This Row],[Parkeren PGA]:[Rest]])</f>
        <v>0</v>
      </c>
      <c r="K297" s="84"/>
      <c r="N297" s="85"/>
      <c r="O297" s="90"/>
      <c r="P297" s="84"/>
      <c r="Q297" s="84"/>
      <c r="R297" s="84"/>
      <c r="S297" s="84"/>
      <c r="T297" s="84"/>
      <c r="V297" s="85"/>
      <c r="X297" s="84"/>
      <c r="Z297" s="85"/>
      <c r="AB297" s="85"/>
      <c r="AD297" s="85"/>
    </row>
    <row r="298" spans="1:30" hidden="1" x14ac:dyDescent="0.25">
      <c r="A298" s="94">
        <v>41963</v>
      </c>
      <c r="B298" s="82" t="s">
        <v>119</v>
      </c>
      <c r="C298" s="82" t="s">
        <v>83</v>
      </c>
      <c r="D298" s="82" t="s">
        <v>385</v>
      </c>
      <c r="E298" s="95"/>
      <c r="F298" s="95"/>
      <c r="G298" s="95"/>
      <c r="H298" s="85"/>
      <c r="I298" s="123">
        <v>14500</v>
      </c>
      <c r="J298" s="123">
        <f>SUM(Tabel1[[#This Row],[Parkeren PGA]:[Rest]])</f>
        <v>5000</v>
      </c>
      <c r="K298" s="84">
        <v>5000</v>
      </c>
      <c r="N298" s="85"/>
      <c r="O298" s="90"/>
      <c r="P298" s="84"/>
      <c r="Q298" s="84"/>
      <c r="R298" s="84"/>
      <c r="S298" s="84"/>
      <c r="T298" s="84"/>
      <c r="V298" s="85"/>
      <c r="X298" s="84">
        <v>27</v>
      </c>
      <c r="Z298" s="85"/>
      <c r="AB298" s="85"/>
      <c r="AD298" s="85"/>
    </row>
    <row r="299" spans="1:30" hidden="1" x14ac:dyDescent="0.25">
      <c r="A299" s="94">
        <v>41964</v>
      </c>
      <c r="B299" s="82" t="s">
        <v>91</v>
      </c>
      <c r="C299" s="82" t="s">
        <v>83</v>
      </c>
      <c r="D299" s="82" t="s">
        <v>385</v>
      </c>
      <c r="E299" s="95"/>
      <c r="F299" s="95"/>
      <c r="G299" s="95"/>
      <c r="H299" s="85"/>
      <c r="I299" s="123">
        <v>15300</v>
      </c>
      <c r="J299" s="123">
        <f>SUM(Tabel1[[#This Row],[Parkeren PGA]:[Rest]])</f>
        <v>3800</v>
      </c>
      <c r="K299" s="84">
        <v>3800</v>
      </c>
      <c r="N299" s="85"/>
      <c r="O299" s="90">
        <v>17</v>
      </c>
      <c r="P299" s="84"/>
      <c r="Q299" s="84"/>
      <c r="R299" s="84"/>
      <c r="S299" s="84"/>
      <c r="T299" s="84"/>
      <c r="V299" s="85"/>
      <c r="W299">
        <v>1</v>
      </c>
      <c r="X299" s="84"/>
      <c r="Z299" s="85"/>
      <c r="AB299" s="85"/>
      <c r="AD299" s="85"/>
    </row>
    <row r="300" spans="1:30" hidden="1" x14ac:dyDescent="0.25">
      <c r="A300" s="94">
        <v>41965</v>
      </c>
      <c r="B300" s="82" t="s">
        <v>92</v>
      </c>
      <c r="C300" s="82" t="s">
        <v>7</v>
      </c>
      <c r="D300" s="82" t="s">
        <v>388</v>
      </c>
      <c r="E300" s="95"/>
      <c r="F300" s="95"/>
      <c r="G300" s="95"/>
      <c r="H300" s="85"/>
      <c r="I300" s="123">
        <v>42809</v>
      </c>
      <c r="J300" s="123">
        <f>SUM(Tabel1[[#This Row],[Parkeren PGA]:[Rest]])</f>
        <v>6500</v>
      </c>
      <c r="K300" s="84">
        <v>6500</v>
      </c>
      <c r="N300" s="85"/>
      <c r="O300" s="90"/>
      <c r="P300" s="84"/>
      <c r="Q300" s="84"/>
      <c r="R300" s="84"/>
      <c r="S300" s="84"/>
      <c r="T300" s="84">
        <v>6339</v>
      </c>
      <c r="U300">
        <v>4747</v>
      </c>
      <c r="V300" s="85"/>
      <c r="X300" s="84"/>
      <c r="Y300">
        <v>44</v>
      </c>
      <c r="Z300" s="85">
        <v>5</v>
      </c>
      <c r="AB300" s="85"/>
      <c r="AD300" s="85" t="s">
        <v>389</v>
      </c>
    </row>
    <row r="301" spans="1:30" hidden="1" x14ac:dyDescent="0.25">
      <c r="A301" s="94">
        <v>41966</v>
      </c>
      <c r="B301" s="82" t="s">
        <v>90</v>
      </c>
      <c r="C301" s="82" t="s">
        <v>137</v>
      </c>
      <c r="D301" s="82" t="s">
        <v>390</v>
      </c>
      <c r="E301" s="95"/>
      <c r="F301" s="95"/>
      <c r="G301" s="95"/>
      <c r="H301" s="85"/>
      <c r="I301" s="123">
        <v>1000</v>
      </c>
      <c r="J301" s="123">
        <f>SUM(Tabel1[[#This Row],[Parkeren PGA]:[Rest]])</f>
        <v>0</v>
      </c>
      <c r="K301" s="84"/>
      <c r="N301" s="85"/>
      <c r="O301" s="90"/>
      <c r="P301" s="84"/>
      <c r="Q301" s="84"/>
      <c r="R301" s="84"/>
      <c r="S301" s="84"/>
      <c r="T301" s="84"/>
      <c r="V301" s="85"/>
      <c r="X301" s="84"/>
      <c r="Z301" s="85"/>
      <c r="AB301" s="85"/>
      <c r="AD301" s="85"/>
    </row>
    <row r="302" spans="1:30" hidden="1" x14ac:dyDescent="0.25">
      <c r="A302" s="94">
        <v>41967</v>
      </c>
      <c r="B302" s="82" t="s">
        <v>99</v>
      </c>
      <c r="C302" s="82" t="s">
        <v>137</v>
      </c>
      <c r="D302" s="82" t="s">
        <v>391</v>
      </c>
      <c r="E302" s="95"/>
      <c r="F302" s="95"/>
      <c r="G302" s="95"/>
      <c r="H302" s="85"/>
      <c r="I302" s="123">
        <v>6000</v>
      </c>
      <c r="J302" s="123">
        <f>SUM(Tabel1[[#This Row],[Parkeren PGA]:[Rest]])</f>
        <v>0</v>
      </c>
      <c r="K302" s="84"/>
      <c r="N302" s="85"/>
      <c r="O302" s="90"/>
      <c r="P302" s="84"/>
      <c r="Q302" s="84"/>
      <c r="R302" s="84"/>
      <c r="S302" s="84"/>
      <c r="T302" s="84"/>
      <c r="V302" s="85"/>
      <c r="X302" s="84"/>
      <c r="Z302" s="85"/>
      <c r="AB302" s="85"/>
      <c r="AD302" s="85"/>
    </row>
    <row r="303" spans="1:30" hidden="1" x14ac:dyDescent="0.25">
      <c r="A303" s="94">
        <v>41971</v>
      </c>
      <c r="B303" s="82" t="s">
        <v>91</v>
      </c>
      <c r="C303" s="82" t="s">
        <v>137</v>
      </c>
      <c r="D303" s="82" t="s">
        <v>236</v>
      </c>
      <c r="E303" s="95">
        <v>0.5625</v>
      </c>
      <c r="F303" s="95"/>
      <c r="G303" s="95">
        <v>0.79166666666666663</v>
      </c>
      <c r="H303" s="85"/>
      <c r="I303" s="123">
        <v>4500</v>
      </c>
      <c r="J303" s="123">
        <f>SUM(Tabel1[[#This Row],[Parkeren PGA]:[Rest]])</f>
        <v>0</v>
      </c>
      <c r="K303" s="84"/>
      <c r="N303" s="85"/>
      <c r="O303" s="90"/>
      <c r="P303" s="84"/>
      <c r="Q303" s="84"/>
      <c r="R303" s="84"/>
      <c r="S303" s="84"/>
      <c r="T303" s="84"/>
      <c r="V303" s="85"/>
      <c r="X303" s="84"/>
      <c r="Y303">
        <v>1</v>
      </c>
      <c r="Z303" s="85"/>
      <c r="AB303" s="85"/>
      <c r="AD303" s="85"/>
    </row>
    <row r="304" spans="1:30" hidden="1" x14ac:dyDescent="0.25">
      <c r="A304" s="94">
        <v>41972</v>
      </c>
      <c r="B304" s="82" t="s">
        <v>92</v>
      </c>
      <c r="C304" s="82" t="s">
        <v>83</v>
      </c>
      <c r="D304" s="82" t="s">
        <v>392</v>
      </c>
      <c r="E304" s="95"/>
      <c r="F304" s="95">
        <v>0.83333333333333337</v>
      </c>
      <c r="G304" s="95">
        <v>0.9375</v>
      </c>
      <c r="H304" s="85"/>
      <c r="I304" s="123">
        <v>8200</v>
      </c>
      <c r="J304" s="123">
        <f>SUM(Tabel1[[#This Row],[Parkeren PGA]:[Rest]])</f>
        <v>3200</v>
      </c>
      <c r="K304" s="84">
        <v>3200</v>
      </c>
      <c r="N304" s="85"/>
      <c r="O304" s="90"/>
      <c r="P304" s="84"/>
      <c r="Q304" s="84"/>
      <c r="R304" s="84"/>
      <c r="S304" s="84"/>
      <c r="T304" s="84"/>
      <c r="V304" s="85"/>
      <c r="X304" s="84"/>
      <c r="Z304" s="85"/>
      <c r="AB304" s="85"/>
      <c r="AD304" s="85"/>
    </row>
    <row r="305" spans="1:30" hidden="1" x14ac:dyDescent="0.25">
      <c r="A305" s="94">
        <v>41973</v>
      </c>
      <c r="B305" s="82" t="s">
        <v>90</v>
      </c>
      <c r="C305" s="82" t="s">
        <v>137</v>
      </c>
      <c r="D305" s="82" t="s">
        <v>393</v>
      </c>
      <c r="E305" s="95"/>
      <c r="F305" s="95"/>
      <c r="G305" s="95"/>
      <c r="H305" s="85"/>
      <c r="I305" s="123">
        <v>1500</v>
      </c>
      <c r="J305" s="123">
        <f>SUM(Tabel1[[#This Row],[Parkeren PGA]:[Rest]])</f>
        <v>0</v>
      </c>
      <c r="K305" s="84" t="s">
        <v>77</v>
      </c>
      <c r="N305" s="85"/>
      <c r="O305" s="90"/>
      <c r="P305" s="84"/>
      <c r="Q305" s="84"/>
      <c r="R305" s="84"/>
      <c r="S305" s="84"/>
      <c r="T305" s="84"/>
      <c r="V305" s="85"/>
      <c r="X305" s="84"/>
      <c r="Z305" s="85"/>
      <c r="AB305" s="85"/>
      <c r="AD305" s="85"/>
    </row>
    <row r="306" spans="1:30" hidden="1" x14ac:dyDescent="0.25">
      <c r="A306" s="94">
        <v>41973</v>
      </c>
      <c r="B306" s="82" t="s">
        <v>90</v>
      </c>
      <c r="C306" s="82" t="s">
        <v>83</v>
      </c>
      <c r="D306" s="82" t="s">
        <v>392</v>
      </c>
      <c r="E306" s="95"/>
      <c r="F306" s="95">
        <v>0.83333333333333337</v>
      </c>
      <c r="G306" s="95">
        <v>0.9375</v>
      </c>
      <c r="H306" s="85"/>
      <c r="I306" s="123">
        <v>8100</v>
      </c>
      <c r="J306" s="123">
        <f>SUM(Tabel1[[#This Row],[Parkeren PGA]:[Rest]])</f>
        <v>3000</v>
      </c>
      <c r="K306" s="84">
        <v>3000</v>
      </c>
      <c r="N306" s="85"/>
      <c r="O306" s="90"/>
      <c r="P306" s="84"/>
      <c r="Q306" s="84"/>
      <c r="R306" s="84"/>
      <c r="S306" s="84"/>
      <c r="T306" s="84"/>
      <c r="V306" s="85"/>
      <c r="X306" s="84"/>
      <c r="Z306" s="85"/>
      <c r="AB306" s="85"/>
      <c r="AD306" s="85"/>
    </row>
    <row r="307" spans="1:30" hidden="1" x14ac:dyDescent="0.25">
      <c r="A307" s="94">
        <v>41974</v>
      </c>
      <c r="B307" s="82" t="s">
        <v>99</v>
      </c>
      <c r="C307" s="82" t="s">
        <v>137</v>
      </c>
      <c r="D307" s="82" t="s">
        <v>394</v>
      </c>
      <c r="E307" s="95">
        <v>0.52083333333333337</v>
      </c>
      <c r="F307" s="95">
        <v>0.54166666666666663</v>
      </c>
      <c r="G307" s="95"/>
      <c r="H307" s="85"/>
      <c r="I307" s="123">
        <v>4825</v>
      </c>
      <c r="J307" s="123">
        <f>SUM(Tabel1[[#This Row],[Parkeren PGA]:[Rest]])</f>
        <v>0</v>
      </c>
      <c r="K307" s="84"/>
      <c r="N307" s="85"/>
      <c r="O307" s="90"/>
      <c r="P307" s="84"/>
      <c r="Q307" s="84"/>
      <c r="R307" s="84"/>
      <c r="S307" s="84"/>
      <c r="T307" s="84"/>
      <c r="V307" s="85"/>
      <c r="X307" s="84"/>
      <c r="Z307" s="85"/>
      <c r="AB307" s="85"/>
      <c r="AD307" s="85"/>
    </row>
    <row r="308" spans="1:30" hidden="1" x14ac:dyDescent="0.25">
      <c r="A308" s="94">
        <v>41978</v>
      </c>
      <c r="B308" s="82" t="s">
        <v>91</v>
      </c>
      <c r="C308" s="82" t="s">
        <v>83</v>
      </c>
      <c r="D308" s="82" t="s">
        <v>230</v>
      </c>
      <c r="E308" s="95">
        <v>0.83333333333333337</v>
      </c>
      <c r="F308" s="95">
        <v>0.91666666666666663</v>
      </c>
      <c r="G308" s="95">
        <v>0.20833333333333334</v>
      </c>
      <c r="H308" s="85"/>
      <c r="I308" s="123">
        <v>11500</v>
      </c>
      <c r="J308" s="123">
        <f>SUM(Tabel1[[#This Row],[Parkeren PGA]:[Rest]])</f>
        <v>2447</v>
      </c>
      <c r="K308" s="84">
        <v>2447</v>
      </c>
      <c r="N308" s="85"/>
      <c r="O308" s="90"/>
      <c r="P308" s="84"/>
      <c r="Q308" s="84"/>
      <c r="R308" s="84"/>
      <c r="S308" s="84"/>
      <c r="T308" s="84"/>
      <c r="V308" s="85"/>
      <c r="X308" s="84"/>
      <c r="Z308" s="85">
        <v>6</v>
      </c>
      <c r="AB308" s="85"/>
      <c r="AD308" s="85"/>
    </row>
    <row r="309" spans="1:30" hidden="1" x14ac:dyDescent="0.25">
      <c r="A309" s="94">
        <v>41979</v>
      </c>
      <c r="B309" s="82" t="s">
        <v>92</v>
      </c>
      <c r="C309" s="82" t="s">
        <v>83</v>
      </c>
      <c r="D309" s="82" t="s">
        <v>230</v>
      </c>
      <c r="E309" s="95">
        <v>0.85416666666666663</v>
      </c>
      <c r="F309" s="95">
        <v>0.91666666666666663</v>
      </c>
      <c r="G309" s="95"/>
      <c r="H309" s="85"/>
      <c r="I309" s="123">
        <v>11500</v>
      </c>
      <c r="J309" s="123">
        <f>SUM(Tabel1[[#This Row],[Parkeren PGA]:[Rest]])</f>
        <v>0</v>
      </c>
      <c r="K309" s="84"/>
      <c r="N309" s="85"/>
      <c r="O309" s="90"/>
      <c r="P309" s="84"/>
      <c r="Q309" s="84"/>
      <c r="R309" s="84"/>
      <c r="S309" s="84"/>
      <c r="T309" s="84"/>
      <c r="V309" s="85"/>
      <c r="X309" s="84"/>
      <c r="Z309" s="85"/>
      <c r="AB309" s="85"/>
      <c r="AD309" s="85"/>
    </row>
    <row r="310" spans="1:30" hidden="1" x14ac:dyDescent="0.25">
      <c r="A310" s="94">
        <v>41979</v>
      </c>
      <c r="B310" s="82" t="s">
        <v>92</v>
      </c>
      <c r="C310" s="82" t="s">
        <v>7</v>
      </c>
      <c r="D310" s="82" t="s">
        <v>395</v>
      </c>
      <c r="E310" s="95">
        <v>0.78125</v>
      </c>
      <c r="F310" s="95">
        <v>0.86458333333333337</v>
      </c>
      <c r="G310" s="95">
        <v>0.9375</v>
      </c>
      <c r="H310" s="85"/>
      <c r="I310" s="123">
        <v>38162</v>
      </c>
      <c r="J310" s="123">
        <f>SUM(Tabel1[[#This Row],[Parkeren PGA]:[Rest]])</f>
        <v>6139</v>
      </c>
      <c r="K310" s="84">
        <v>5739</v>
      </c>
      <c r="M310">
        <v>400</v>
      </c>
      <c r="N310" s="85"/>
      <c r="O310" s="90">
        <v>3</v>
      </c>
      <c r="P310" s="84"/>
      <c r="Q310" s="84"/>
      <c r="R310" s="84"/>
      <c r="S310" s="84"/>
      <c r="T310" s="84"/>
      <c r="V310" s="85"/>
      <c r="W310">
        <v>5</v>
      </c>
      <c r="X310" s="84"/>
      <c r="Y310">
        <v>12</v>
      </c>
      <c r="Z310" s="85">
        <v>1</v>
      </c>
      <c r="AB310" s="85"/>
      <c r="AD310" s="85"/>
    </row>
    <row r="311" spans="1:30" hidden="1" x14ac:dyDescent="0.25">
      <c r="A311" s="94">
        <v>41981</v>
      </c>
      <c r="B311" s="82" t="s">
        <v>99</v>
      </c>
      <c r="C311" s="82" t="s">
        <v>83</v>
      </c>
      <c r="D311" s="82" t="s">
        <v>396</v>
      </c>
      <c r="E311" s="95">
        <v>0.77083333333333337</v>
      </c>
      <c r="F311" s="95">
        <v>0.83333333333333337</v>
      </c>
      <c r="G311" s="95">
        <v>0.92708333333333337</v>
      </c>
      <c r="H311" s="85"/>
      <c r="I311" s="123">
        <v>11500</v>
      </c>
      <c r="J311" s="123">
        <f>SUM(Tabel1[[#This Row],[Parkeren PGA]:[Rest]])</f>
        <v>3500</v>
      </c>
      <c r="K311" s="84">
        <v>3500</v>
      </c>
      <c r="N311" s="85"/>
      <c r="O311" s="90"/>
      <c r="P311" s="84"/>
      <c r="Q311" s="84"/>
      <c r="R311" s="84"/>
      <c r="S311" s="84"/>
      <c r="T311" s="84"/>
      <c r="V311" s="85"/>
      <c r="X311" s="84"/>
      <c r="Z311" s="85"/>
      <c r="AB311" s="85"/>
      <c r="AD311" s="85"/>
    </row>
    <row r="312" spans="1:30" hidden="1" x14ac:dyDescent="0.25">
      <c r="A312" s="94">
        <v>41982</v>
      </c>
      <c r="B312" s="82" t="s">
        <v>100</v>
      </c>
      <c r="C312" s="82" t="s">
        <v>197</v>
      </c>
      <c r="D312" s="82" t="s">
        <v>397</v>
      </c>
      <c r="E312" s="95"/>
      <c r="F312" s="95">
        <v>0.77083333333333337</v>
      </c>
      <c r="G312" s="95"/>
      <c r="H312" s="85"/>
      <c r="I312" s="123">
        <v>1000</v>
      </c>
      <c r="J312" s="123">
        <f>SUM(Tabel1[[#This Row],[Parkeren PGA]:[Rest]])</f>
        <v>0</v>
      </c>
      <c r="K312" s="84"/>
      <c r="N312" s="85"/>
      <c r="O312" s="90"/>
      <c r="P312" s="84"/>
      <c r="Q312" s="84"/>
      <c r="R312" s="84"/>
      <c r="S312" s="84"/>
      <c r="T312" s="84"/>
      <c r="V312" s="85"/>
      <c r="X312" s="84"/>
      <c r="Z312" s="85"/>
      <c r="AB312" s="85"/>
      <c r="AD312" s="85"/>
    </row>
    <row r="313" spans="1:30" hidden="1" x14ac:dyDescent="0.25">
      <c r="A313" s="94">
        <v>41983</v>
      </c>
      <c r="B313" s="82" t="s">
        <v>88</v>
      </c>
      <c r="C313" s="82" t="s">
        <v>7</v>
      </c>
      <c r="D313" s="82" t="s">
        <v>398</v>
      </c>
      <c r="E313" s="95">
        <v>0.78125</v>
      </c>
      <c r="F313" s="95">
        <v>0.86458333333333337</v>
      </c>
      <c r="G313" s="95">
        <v>0.9375</v>
      </c>
      <c r="H313" s="85"/>
      <c r="I313" s="123">
        <v>49400</v>
      </c>
      <c r="J313" s="123">
        <f>SUM(Tabel1[[#This Row],[Parkeren PGA]:[Rest]])</f>
        <v>7000</v>
      </c>
      <c r="K313" s="84">
        <v>7000</v>
      </c>
      <c r="N313" s="85"/>
      <c r="O313" s="90"/>
      <c r="P313" s="84"/>
      <c r="Q313" s="84"/>
      <c r="R313" s="84"/>
      <c r="S313" s="84"/>
      <c r="T313" s="84">
        <v>5500</v>
      </c>
      <c r="U313">
        <v>3500</v>
      </c>
      <c r="V313" s="85"/>
      <c r="X313" s="84"/>
      <c r="Z313" s="85">
        <v>16</v>
      </c>
      <c r="AB313" s="85"/>
      <c r="AD313" s="85"/>
    </row>
    <row r="314" spans="1:30" hidden="1" x14ac:dyDescent="0.25">
      <c r="A314" s="94">
        <v>41985</v>
      </c>
      <c r="B314" s="82" t="s">
        <v>91</v>
      </c>
      <c r="C314" s="82" t="s">
        <v>137</v>
      </c>
      <c r="D314" s="82" t="s">
        <v>399</v>
      </c>
      <c r="E314" s="95"/>
      <c r="F314" s="95">
        <v>0.83333333333333337</v>
      </c>
      <c r="G314" s="95"/>
      <c r="H314" s="85"/>
      <c r="I314" s="123">
        <v>5500</v>
      </c>
      <c r="J314" s="123">
        <f>SUM(Tabel1[[#This Row],[Parkeren PGA]:[Rest]])</f>
        <v>0</v>
      </c>
      <c r="K314" s="84"/>
      <c r="N314" s="85"/>
      <c r="O314" s="90"/>
      <c r="P314" s="84"/>
      <c r="Q314" s="84"/>
      <c r="R314" s="84"/>
      <c r="S314" s="84"/>
      <c r="T314" s="84"/>
      <c r="V314" s="85"/>
      <c r="X314" s="84"/>
      <c r="Z314" s="85"/>
      <c r="AB314" s="85"/>
      <c r="AD314" s="85"/>
    </row>
    <row r="315" spans="1:30" hidden="1" x14ac:dyDescent="0.25">
      <c r="A315" s="94">
        <v>41986</v>
      </c>
      <c r="B315" s="82" t="s">
        <v>92</v>
      </c>
      <c r="C315" s="82" t="s">
        <v>83</v>
      </c>
      <c r="D315" s="82" t="s">
        <v>400</v>
      </c>
      <c r="E315" s="95">
        <v>0.8125</v>
      </c>
      <c r="F315" s="95">
        <v>0.83333333333333337</v>
      </c>
      <c r="G315" s="95">
        <v>0.95833333333333337</v>
      </c>
      <c r="H315" s="85"/>
      <c r="I315" s="123">
        <v>15000</v>
      </c>
      <c r="J315" s="123">
        <f>SUM(Tabel1[[#This Row],[Parkeren PGA]:[Rest]])</f>
        <v>0</v>
      </c>
      <c r="K315" s="84"/>
      <c r="N315" s="85"/>
      <c r="O315" s="90"/>
      <c r="P315" s="84"/>
      <c r="Q315" s="84"/>
      <c r="R315" s="84"/>
      <c r="S315" s="84"/>
      <c r="T315" s="84"/>
      <c r="V315" s="85"/>
      <c r="X315" s="84"/>
      <c r="Z315" s="85"/>
      <c r="AB315" s="85"/>
      <c r="AC315" t="s">
        <v>363</v>
      </c>
      <c r="AD315" s="85"/>
    </row>
    <row r="316" spans="1:30" hidden="1" x14ac:dyDescent="0.25">
      <c r="A316" s="94">
        <v>41987</v>
      </c>
      <c r="B316" s="82" t="s">
        <v>90</v>
      </c>
      <c r="C316" s="82" t="s">
        <v>7</v>
      </c>
      <c r="D316" s="82" t="s">
        <v>214</v>
      </c>
      <c r="E316" s="95">
        <v>0.4375</v>
      </c>
      <c r="F316" s="95">
        <v>0.52083333333333337</v>
      </c>
      <c r="G316" s="95">
        <v>0.59375</v>
      </c>
      <c r="H316" s="85"/>
      <c r="I316" s="123">
        <v>39400</v>
      </c>
      <c r="J316" s="123">
        <f>SUM(Tabel1[[#This Row],[Parkeren PGA]:[Rest]])</f>
        <v>6800</v>
      </c>
      <c r="K316" s="84">
        <v>6800</v>
      </c>
      <c r="N316" s="85"/>
      <c r="O316" s="90">
        <v>6</v>
      </c>
      <c r="P316" s="84"/>
      <c r="Q316" s="84"/>
      <c r="R316" s="84"/>
      <c r="S316" s="84"/>
      <c r="T316" s="84">
        <v>4270</v>
      </c>
      <c r="U316">
        <v>2200</v>
      </c>
      <c r="V316" s="85"/>
      <c r="W316">
        <v>4</v>
      </c>
      <c r="X316" s="84"/>
      <c r="Y316">
        <v>16</v>
      </c>
      <c r="Z316" s="85">
        <v>1</v>
      </c>
      <c r="AB316" s="85"/>
      <c r="AD316" s="85"/>
    </row>
    <row r="317" spans="1:30" hidden="1" x14ac:dyDescent="0.25">
      <c r="A317" s="94">
        <v>41989</v>
      </c>
      <c r="B317" s="82" t="s">
        <v>100</v>
      </c>
      <c r="C317" s="82" t="s">
        <v>137</v>
      </c>
      <c r="D317" s="82" t="s">
        <v>401</v>
      </c>
      <c r="E317" s="95"/>
      <c r="F317" s="95">
        <v>0.83333333333333337</v>
      </c>
      <c r="G317" s="95"/>
      <c r="H317" s="85"/>
      <c r="I317" s="123">
        <v>3500</v>
      </c>
      <c r="J317" s="123">
        <f>SUM(Tabel1[[#This Row],[Parkeren PGA]:[Rest]])</f>
        <v>0</v>
      </c>
      <c r="K317" s="84"/>
      <c r="N317" s="85"/>
      <c r="O317" s="90"/>
      <c r="P317" s="84"/>
      <c r="Q317" s="84"/>
      <c r="R317" s="84"/>
      <c r="S317" s="84"/>
      <c r="T317" s="84"/>
      <c r="V317" s="85"/>
      <c r="X317" s="84"/>
      <c r="Z317" s="85"/>
      <c r="AB317" s="85"/>
      <c r="AD317" s="85"/>
    </row>
    <row r="318" spans="1:30" hidden="1" x14ac:dyDescent="0.25">
      <c r="A318" s="94">
        <v>41991</v>
      </c>
      <c r="B318" s="82" t="s">
        <v>119</v>
      </c>
      <c r="C318" s="82" t="s">
        <v>7</v>
      </c>
      <c r="D318" s="82" t="s">
        <v>329</v>
      </c>
      <c r="E318" s="95">
        <v>0.78125</v>
      </c>
      <c r="F318" s="95">
        <v>0.86458333333333337</v>
      </c>
      <c r="G318" s="95">
        <v>0.9375</v>
      </c>
      <c r="H318" s="85"/>
      <c r="I318" s="123">
        <v>33629</v>
      </c>
      <c r="J318" s="123">
        <f>SUM(Tabel1[[#This Row],[Parkeren PGA]:[Rest]])</f>
        <v>6057</v>
      </c>
      <c r="K318" s="84">
        <v>6057</v>
      </c>
      <c r="N318" s="85"/>
      <c r="O318" s="90">
        <v>15</v>
      </c>
      <c r="P318" s="84"/>
      <c r="Q318" s="84"/>
      <c r="R318" s="84"/>
      <c r="S318" s="84"/>
      <c r="T318" s="84"/>
      <c r="V318" s="85"/>
      <c r="X318" s="84"/>
      <c r="Y318">
        <v>23</v>
      </c>
      <c r="Z318" s="85">
        <v>5</v>
      </c>
      <c r="AB318" s="85"/>
      <c r="AD318" s="85"/>
    </row>
    <row r="319" spans="1:30" hidden="1" x14ac:dyDescent="0.25">
      <c r="A319" s="94">
        <v>41992</v>
      </c>
      <c r="B319" s="82" t="s">
        <v>91</v>
      </c>
      <c r="C319" s="82" t="s">
        <v>83</v>
      </c>
      <c r="D319" s="82" t="s">
        <v>402</v>
      </c>
      <c r="E319" s="95"/>
      <c r="F319" s="95">
        <v>0.91666666666666663</v>
      </c>
      <c r="G319" s="95"/>
      <c r="H319" s="85"/>
      <c r="I319" s="123">
        <v>8000</v>
      </c>
      <c r="J319" s="123">
        <f>SUM(Tabel1[[#This Row],[Parkeren PGA]:[Rest]])</f>
        <v>0</v>
      </c>
      <c r="K319" s="84"/>
      <c r="N319" s="85"/>
      <c r="O319" s="90"/>
      <c r="P319" s="84"/>
      <c r="Q319" s="84"/>
      <c r="R319" s="84"/>
      <c r="S319" s="84"/>
      <c r="T319" s="84"/>
      <c r="V319" s="85"/>
      <c r="X319" s="84"/>
      <c r="Z319" s="85">
        <v>9</v>
      </c>
      <c r="AA319" t="s">
        <v>403</v>
      </c>
      <c r="AB319" s="85"/>
      <c r="AD319" s="85"/>
    </row>
    <row r="320" spans="1:30" hidden="1" x14ac:dyDescent="0.25">
      <c r="A320" s="94">
        <v>41993</v>
      </c>
      <c r="B320" s="82" t="s">
        <v>92</v>
      </c>
      <c r="C320" s="82" t="s">
        <v>83</v>
      </c>
      <c r="D320" s="82" t="s">
        <v>402</v>
      </c>
      <c r="E320" s="95"/>
      <c r="F320" s="95">
        <v>0.91666666666666663</v>
      </c>
      <c r="G320" s="95"/>
      <c r="H320" s="85"/>
      <c r="I320" s="123">
        <v>11000</v>
      </c>
      <c r="J320" s="123">
        <f>SUM(Tabel1[[#This Row],[Parkeren PGA]:[Rest]])</f>
        <v>0</v>
      </c>
      <c r="K320" s="84"/>
      <c r="N320" s="85"/>
      <c r="O320" s="90">
        <v>29</v>
      </c>
      <c r="P320" s="84"/>
      <c r="Q320" s="84"/>
      <c r="R320" s="84"/>
      <c r="S320" s="84"/>
      <c r="T320" s="84"/>
      <c r="V320" s="85"/>
      <c r="X320" s="84"/>
      <c r="Z320" s="85"/>
      <c r="AB320" s="85"/>
      <c r="AD320" s="85"/>
    </row>
    <row r="321" spans="1:30" hidden="1" x14ac:dyDescent="0.25">
      <c r="A321" s="94">
        <v>41999</v>
      </c>
      <c r="B321" s="82" t="s">
        <v>91</v>
      </c>
      <c r="C321" s="82" t="s">
        <v>83</v>
      </c>
      <c r="D321" s="82" t="s">
        <v>404</v>
      </c>
      <c r="E321" s="95"/>
      <c r="F321" s="95"/>
      <c r="G321" s="95"/>
      <c r="H321" s="85"/>
      <c r="I321" s="123">
        <v>7950</v>
      </c>
      <c r="J321" s="123">
        <f>SUM(Tabel1[[#This Row],[Parkeren PGA]:[Rest]])</f>
        <v>0</v>
      </c>
      <c r="K321" s="84"/>
      <c r="N321" s="85"/>
      <c r="O321" s="90"/>
      <c r="P321" s="84"/>
      <c r="Q321" s="84"/>
      <c r="R321" s="84"/>
      <c r="S321" s="84"/>
      <c r="T321" s="84"/>
      <c r="V321" s="85"/>
      <c r="X321" s="84"/>
      <c r="Z321" s="85"/>
      <c r="AB321" s="85"/>
      <c r="AD321" s="85"/>
    </row>
    <row r="322" spans="1:30" hidden="1" x14ac:dyDescent="0.25">
      <c r="A322" s="94">
        <v>42000</v>
      </c>
      <c r="B322" s="82" t="s">
        <v>92</v>
      </c>
      <c r="C322" s="82" t="s">
        <v>83</v>
      </c>
      <c r="D322" s="82" t="s">
        <v>405</v>
      </c>
      <c r="E322" s="95"/>
      <c r="F322" s="95"/>
      <c r="G322" s="95"/>
      <c r="H322" s="85"/>
      <c r="I322" s="123">
        <v>8048</v>
      </c>
      <c r="J322" s="123">
        <f>SUM(Tabel1[[#This Row],[Parkeren PGA]:[Rest]])</f>
        <v>0</v>
      </c>
      <c r="K322" s="84"/>
      <c r="N322" s="85"/>
      <c r="O322" s="90"/>
      <c r="P322" s="84"/>
      <c r="Q322" s="84"/>
      <c r="R322" s="84"/>
      <c r="S322" s="84"/>
      <c r="T322" s="84"/>
      <c r="V322" s="85"/>
      <c r="X322" s="84"/>
      <c r="Z322" s="85"/>
      <c r="AB322" s="85"/>
      <c r="AD322" s="85"/>
    </row>
    <row r="323" spans="1:30" hidden="1" x14ac:dyDescent="0.25">
      <c r="A323" s="94">
        <v>42004</v>
      </c>
      <c r="B323" s="82" t="s">
        <v>88</v>
      </c>
      <c r="C323" s="82" t="s">
        <v>83</v>
      </c>
      <c r="D323" s="82" t="s">
        <v>249</v>
      </c>
      <c r="E323" s="95"/>
      <c r="F323" s="95"/>
      <c r="G323" s="95"/>
      <c r="H323" s="85"/>
      <c r="I323" s="123">
        <v>11439</v>
      </c>
      <c r="J323" s="123">
        <f>SUM(Tabel1[[#This Row],[Parkeren PGA]:[Rest]])</f>
        <v>0</v>
      </c>
      <c r="K323" s="84"/>
      <c r="N323" s="85"/>
      <c r="O323" s="90"/>
      <c r="P323" s="84"/>
      <c r="Q323" s="84"/>
      <c r="R323" s="84"/>
      <c r="S323" s="84"/>
      <c r="T323" s="84"/>
      <c r="V323" s="85"/>
      <c r="W323">
        <v>2</v>
      </c>
      <c r="X323" s="84"/>
      <c r="Z323" s="85">
        <v>24</v>
      </c>
      <c r="AB323" s="85"/>
      <c r="AD323" s="85"/>
    </row>
    <row r="324" spans="1:30" hidden="1" x14ac:dyDescent="0.25">
      <c r="A324" s="94">
        <v>42013</v>
      </c>
      <c r="B324" s="82" t="s">
        <v>92</v>
      </c>
      <c r="C324" s="82" t="s">
        <v>137</v>
      </c>
      <c r="D324" s="82" t="s">
        <v>515</v>
      </c>
      <c r="E324" s="95">
        <v>0.77083333333333337</v>
      </c>
      <c r="F324" s="95">
        <v>0.90625</v>
      </c>
      <c r="G324" s="95">
        <v>0.95833333333333337</v>
      </c>
      <c r="H324" s="85"/>
      <c r="I324" s="123">
        <v>3600</v>
      </c>
      <c r="J324" s="123">
        <f>SUM(Tabel1[[#This Row],[Parkeren PGA]:[Rest]])</f>
        <v>0</v>
      </c>
      <c r="K324" s="84"/>
      <c r="N324" s="85"/>
      <c r="O324" s="90"/>
      <c r="P324" s="84"/>
      <c r="Q324" s="84"/>
      <c r="R324" s="84"/>
      <c r="S324" s="84"/>
      <c r="T324" s="84"/>
      <c r="V324" s="85"/>
      <c r="X324" s="84">
        <v>20</v>
      </c>
      <c r="Z324" s="85"/>
      <c r="AB324" s="85"/>
      <c r="AD324" s="85"/>
    </row>
    <row r="325" spans="1:30" hidden="1" x14ac:dyDescent="0.25">
      <c r="A325" s="94">
        <v>42019</v>
      </c>
      <c r="B325" s="82" t="s">
        <v>119</v>
      </c>
      <c r="C325" s="82" t="s">
        <v>261</v>
      </c>
      <c r="D325" s="82" t="s">
        <v>406</v>
      </c>
      <c r="E325" s="95"/>
      <c r="F325" s="95"/>
      <c r="G325" s="95"/>
      <c r="H325" s="85"/>
      <c r="I325" s="123">
        <v>350</v>
      </c>
      <c r="J325" s="123">
        <f>SUM(Tabel1[[#This Row],[Parkeren PGA]:[Rest]])</f>
        <v>0</v>
      </c>
      <c r="K325" s="84"/>
      <c r="N325" s="85"/>
      <c r="O325" s="90"/>
      <c r="P325" s="84"/>
      <c r="Q325" s="84"/>
      <c r="R325" s="84"/>
      <c r="S325" s="84"/>
      <c r="T325" s="84"/>
      <c r="V325" s="85"/>
      <c r="X325" s="84"/>
      <c r="Z325" s="85"/>
      <c r="AB325" s="85"/>
      <c r="AD325" s="85"/>
    </row>
    <row r="326" spans="1:30" hidden="1" x14ac:dyDescent="0.25">
      <c r="A326" s="94">
        <v>42020</v>
      </c>
      <c r="B326" s="82" t="s">
        <v>91</v>
      </c>
      <c r="C326" s="82" t="s">
        <v>7</v>
      </c>
      <c r="D326" s="82" t="s">
        <v>267</v>
      </c>
      <c r="E326" s="95">
        <v>0.75</v>
      </c>
      <c r="F326" s="95">
        <v>0.83333333333333337</v>
      </c>
      <c r="G326" s="95">
        <v>0.90625</v>
      </c>
      <c r="H326" s="85"/>
      <c r="I326" s="123">
        <v>41478</v>
      </c>
      <c r="J326" s="123">
        <f>SUM(Tabel1[[#This Row],[Parkeren PGA]:[Rest]])</f>
        <v>6800</v>
      </c>
      <c r="K326" s="84">
        <v>6800</v>
      </c>
      <c r="N326" s="85"/>
      <c r="O326" s="90">
        <v>2</v>
      </c>
      <c r="P326" s="84"/>
      <c r="Q326" s="84"/>
      <c r="R326" s="84"/>
      <c r="S326" s="84"/>
      <c r="T326" s="84">
        <v>4480</v>
      </c>
      <c r="U326">
        <v>1963</v>
      </c>
      <c r="V326" s="85"/>
      <c r="X326" s="84"/>
      <c r="Z326" s="85">
        <v>9</v>
      </c>
      <c r="AB326" s="85"/>
      <c r="AD326" s="85"/>
    </row>
    <row r="327" spans="1:30" hidden="1" x14ac:dyDescent="0.25">
      <c r="A327" s="94">
        <v>42026</v>
      </c>
      <c r="B327" s="82" t="s">
        <v>119</v>
      </c>
      <c r="C327" s="82" t="s">
        <v>261</v>
      </c>
      <c r="D327" s="82" t="s">
        <v>406</v>
      </c>
      <c r="E327" s="95"/>
      <c r="F327" s="95"/>
      <c r="G327" s="95"/>
      <c r="H327" s="85"/>
      <c r="I327" s="123">
        <v>350</v>
      </c>
      <c r="J327" s="123">
        <f>SUM(Tabel1[[#This Row],[Parkeren PGA]:[Rest]])</f>
        <v>0</v>
      </c>
      <c r="K327" s="84"/>
      <c r="N327" s="85"/>
      <c r="O327" s="90"/>
      <c r="P327" s="84"/>
      <c r="Q327" s="84"/>
      <c r="R327" s="84"/>
      <c r="S327" s="84"/>
      <c r="T327" s="84"/>
      <c r="V327" s="85"/>
      <c r="X327" s="84"/>
      <c r="Z327" s="85"/>
      <c r="AB327" s="85"/>
      <c r="AD327" s="85"/>
    </row>
    <row r="328" spans="1:30" hidden="1" x14ac:dyDescent="0.25">
      <c r="A328" s="94">
        <v>42027</v>
      </c>
      <c r="B328" s="82" t="s">
        <v>91</v>
      </c>
      <c r="C328" s="82" t="s">
        <v>83</v>
      </c>
      <c r="D328" s="82" t="s">
        <v>346</v>
      </c>
      <c r="E328" s="95">
        <v>0.77083333333333337</v>
      </c>
      <c r="F328" s="95">
        <v>0.8125</v>
      </c>
      <c r="G328" s="95"/>
      <c r="H328" s="85"/>
      <c r="I328" s="123">
        <v>10600</v>
      </c>
      <c r="J328" s="123">
        <f>SUM(Tabel1[[#This Row],[Parkeren PGA]:[Rest]])</f>
        <v>0</v>
      </c>
      <c r="K328" s="84"/>
      <c r="N328" s="85"/>
      <c r="O328" s="90"/>
      <c r="P328" s="84"/>
      <c r="Q328" s="84"/>
      <c r="R328" s="84"/>
      <c r="S328" s="84"/>
      <c r="T328" s="84"/>
      <c r="V328" s="85"/>
      <c r="X328" s="84"/>
      <c r="Z328" s="85">
        <v>3</v>
      </c>
      <c r="AB328" s="85"/>
      <c r="AD328" s="85"/>
    </row>
    <row r="329" spans="1:30" hidden="1" x14ac:dyDescent="0.25">
      <c r="A329" s="94">
        <v>42028</v>
      </c>
      <c r="B329" s="82" t="s">
        <v>92</v>
      </c>
      <c r="C329" s="82" t="s">
        <v>7</v>
      </c>
      <c r="D329" s="82" t="s">
        <v>407</v>
      </c>
      <c r="E329" s="95">
        <v>0.4375</v>
      </c>
      <c r="F329" s="95"/>
      <c r="G329" s="95">
        <v>0.5</v>
      </c>
      <c r="H329" s="85"/>
      <c r="I329" s="123">
        <v>3000</v>
      </c>
      <c r="J329" s="123">
        <f>SUM(Tabel1[[#This Row],[Parkeren PGA]:[Rest]])</f>
        <v>0</v>
      </c>
      <c r="K329" s="84"/>
      <c r="N329" s="85"/>
      <c r="O329" s="90"/>
      <c r="P329" s="84"/>
      <c r="Q329" s="84"/>
      <c r="R329" s="84"/>
      <c r="S329" s="84"/>
      <c r="T329" s="84"/>
      <c r="V329" s="85"/>
      <c r="X329" s="84"/>
      <c r="Z329" s="85"/>
      <c r="AB329" s="85"/>
      <c r="AD329" s="85"/>
    </row>
    <row r="330" spans="1:30" hidden="1" x14ac:dyDescent="0.25">
      <c r="A330" s="94">
        <v>42028</v>
      </c>
      <c r="B330" s="82" t="s">
        <v>92</v>
      </c>
      <c r="C330" s="82" t="s">
        <v>137</v>
      </c>
      <c r="D330" s="82" t="s">
        <v>408</v>
      </c>
      <c r="E330" s="95"/>
      <c r="F330" s="95">
        <v>0.91666666666666663</v>
      </c>
      <c r="G330" s="95">
        <v>0.29166666666666669</v>
      </c>
      <c r="H330" s="85"/>
      <c r="I330" s="123">
        <v>4645</v>
      </c>
      <c r="J330" s="123">
        <f>SUM(Tabel1[[#This Row],[Parkeren PGA]:[Rest]])</f>
        <v>0</v>
      </c>
      <c r="K330" s="84"/>
      <c r="N330" s="85"/>
      <c r="O330" s="90"/>
      <c r="P330" s="84"/>
      <c r="Q330" s="84"/>
      <c r="R330" s="84"/>
      <c r="S330" s="84"/>
      <c r="T330" s="84"/>
      <c r="V330" s="85"/>
      <c r="X330" s="84"/>
      <c r="Z330" s="85"/>
      <c r="AB330" s="85"/>
      <c r="AD330" s="85"/>
    </row>
    <row r="331" spans="1:30" hidden="1" x14ac:dyDescent="0.25">
      <c r="A331" s="94">
        <v>42028</v>
      </c>
      <c r="B331" s="82" t="s">
        <v>92</v>
      </c>
      <c r="C331" s="82" t="s">
        <v>83</v>
      </c>
      <c r="D331" s="82" t="s">
        <v>346</v>
      </c>
      <c r="E331" s="95"/>
      <c r="F331" s="95">
        <v>0.91666666666666663</v>
      </c>
      <c r="G331" s="95">
        <v>0.16666666666666666</v>
      </c>
      <c r="H331" s="85"/>
      <c r="I331" s="123">
        <v>10700</v>
      </c>
      <c r="J331" s="123">
        <f>SUM(Tabel1[[#This Row],[Parkeren PGA]:[Rest]])</f>
        <v>0</v>
      </c>
      <c r="K331" s="84"/>
      <c r="N331" s="85"/>
      <c r="O331" s="90"/>
      <c r="P331" s="84"/>
      <c r="Q331" s="84"/>
      <c r="R331" s="84"/>
      <c r="S331" s="84"/>
      <c r="T331" s="84"/>
      <c r="V331" s="85"/>
      <c r="X331" s="84"/>
      <c r="Z331" s="85">
        <v>19</v>
      </c>
      <c r="AB331" s="85"/>
      <c r="AD331" s="85"/>
    </row>
    <row r="332" spans="1:30" hidden="1" x14ac:dyDescent="0.25">
      <c r="A332" s="94">
        <v>42029</v>
      </c>
      <c r="B332" s="82" t="s">
        <v>90</v>
      </c>
      <c r="C332" s="82" t="s">
        <v>7</v>
      </c>
      <c r="D332" s="82" t="s">
        <v>128</v>
      </c>
      <c r="E332" s="95">
        <v>0.45833333333333331</v>
      </c>
      <c r="F332" s="95">
        <v>0.52083333333333337</v>
      </c>
      <c r="G332" s="95">
        <v>0.59375</v>
      </c>
      <c r="H332" s="85"/>
      <c r="I332" s="123">
        <v>50256</v>
      </c>
      <c r="J332" s="123">
        <f>SUM(Tabel1[[#This Row],[Parkeren PGA]:[Rest]])</f>
        <v>7700</v>
      </c>
      <c r="K332" s="84">
        <v>7700</v>
      </c>
      <c r="N332" s="85"/>
      <c r="O332" s="90"/>
      <c r="P332" s="84"/>
      <c r="Q332" s="84"/>
      <c r="R332" s="84"/>
      <c r="S332" s="84"/>
      <c r="T332" s="84">
        <v>2300</v>
      </c>
      <c r="U332">
        <v>1300</v>
      </c>
      <c r="V332" s="85"/>
      <c r="W332">
        <v>7</v>
      </c>
      <c r="X332" s="84">
        <v>62</v>
      </c>
      <c r="Y332">
        <v>14</v>
      </c>
      <c r="Z332" s="85">
        <v>3</v>
      </c>
      <c r="AB332" s="85"/>
      <c r="AD332" s="85" t="s">
        <v>409</v>
      </c>
    </row>
    <row r="333" spans="1:30" hidden="1" x14ac:dyDescent="0.25">
      <c r="A333" s="94">
        <v>42031</v>
      </c>
      <c r="B333" s="82" t="s">
        <v>100</v>
      </c>
      <c r="C333" s="82" t="s">
        <v>137</v>
      </c>
      <c r="D333" s="82" t="s">
        <v>410</v>
      </c>
      <c r="E333" s="95">
        <v>0.60416666666666663</v>
      </c>
      <c r="F333" s="95"/>
      <c r="G333" s="95">
        <v>0.79166666666666663</v>
      </c>
      <c r="H333" s="85"/>
      <c r="I333" s="123">
        <v>800</v>
      </c>
      <c r="J333" s="123">
        <f>SUM(Tabel1[[#This Row],[Parkeren PGA]:[Rest]])</f>
        <v>0</v>
      </c>
      <c r="K333" s="84"/>
      <c r="N333" s="85"/>
      <c r="O333" s="90"/>
      <c r="P333" s="84"/>
      <c r="Q333" s="84"/>
      <c r="R333" s="84"/>
      <c r="S333" s="84"/>
      <c r="T333" s="84"/>
      <c r="V333" s="85"/>
      <c r="X333" s="84"/>
      <c r="Z333" s="85"/>
      <c r="AB333" s="85"/>
      <c r="AD333" s="85"/>
    </row>
    <row r="334" spans="1:30" hidden="1" x14ac:dyDescent="0.25">
      <c r="A334" s="94">
        <v>42033</v>
      </c>
      <c r="B334" s="82" t="s">
        <v>119</v>
      </c>
      <c r="C334" s="82" t="s">
        <v>137</v>
      </c>
      <c r="D334" s="82" t="s">
        <v>411</v>
      </c>
      <c r="E334" s="95">
        <v>0.77083333333333337</v>
      </c>
      <c r="F334" s="95">
        <v>0.83333333333333337</v>
      </c>
      <c r="G334" s="95">
        <v>0.9375</v>
      </c>
      <c r="H334" s="85"/>
      <c r="I334" s="123">
        <v>5477</v>
      </c>
      <c r="J334" s="123">
        <f>SUM(Tabel1[[#This Row],[Parkeren PGA]:[Rest]])</f>
        <v>0</v>
      </c>
      <c r="K334" s="84"/>
      <c r="N334" s="85"/>
      <c r="O334" s="90"/>
      <c r="P334" s="84"/>
      <c r="Q334" s="84"/>
      <c r="R334" s="84"/>
      <c r="S334" s="84"/>
      <c r="T334" s="84"/>
      <c r="V334" s="85"/>
      <c r="X334" s="84"/>
      <c r="Z334" s="85">
        <v>2</v>
      </c>
      <c r="AB334" s="85"/>
      <c r="AD334" s="85"/>
    </row>
    <row r="335" spans="1:30" hidden="1" x14ac:dyDescent="0.25">
      <c r="A335" s="94">
        <v>42034</v>
      </c>
      <c r="B335" s="82" t="s">
        <v>91</v>
      </c>
      <c r="C335" s="82" t="s">
        <v>83</v>
      </c>
      <c r="D335" s="82" t="s">
        <v>412</v>
      </c>
      <c r="E335" s="95">
        <v>0.77083333333333337</v>
      </c>
      <c r="F335" s="95">
        <v>0.83333333333333337</v>
      </c>
      <c r="G335" s="95">
        <v>0.95833333333333337</v>
      </c>
      <c r="H335" s="85"/>
      <c r="I335" s="123">
        <v>16000</v>
      </c>
      <c r="J335" s="123">
        <f>SUM(Tabel1[[#This Row],[Parkeren PGA]:[Rest]])</f>
        <v>4700</v>
      </c>
      <c r="K335" s="84">
        <v>4700</v>
      </c>
      <c r="N335" s="85"/>
      <c r="O335" s="90"/>
      <c r="P335" s="84"/>
      <c r="Q335" s="84"/>
      <c r="R335" s="84"/>
      <c r="S335" s="84"/>
      <c r="T335" s="84"/>
      <c r="V335" s="85"/>
      <c r="X335" s="84">
        <v>3</v>
      </c>
      <c r="Z335" s="85"/>
      <c r="AB335" s="85"/>
      <c r="AD335" s="85"/>
    </row>
    <row r="336" spans="1:30" hidden="1" x14ac:dyDescent="0.25">
      <c r="A336" s="94">
        <v>42035</v>
      </c>
      <c r="B336" s="82" t="s">
        <v>92</v>
      </c>
      <c r="C336" s="82" t="s">
        <v>137</v>
      </c>
      <c r="D336" s="82" t="s">
        <v>413</v>
      </c>
      <c r="E336" s="95">
        <v>0.77083333333333337</v>
      </c>
      <c r="F336" s="95">
        <v>0.83333333333333337</v>
      </c>
      <c r="G336" s="95">
        <v>0.95833333333333337</v>
      </c>
      <c r="H336" s="85"/>
      <c r="I336" s="123">
        <v>4700</v>
      </c>
      <c r="J336" s="123">
        <f>SUM(Tabel1[[#This Row],[Parkeren PGA]:[Rest]])</f>
        <v>0</v>
      </c>
      <c r="K336" s="84"/>
      <c r="N336" s="85"/>
      <c r="O336" s="90"/>
      <c r="P336" s="84"/>
      <c r="Q336" s="84"/>
      <c r="R336" s="84"/>
      <c r="S336" s="84"/>
      <c r="T336" s="84"/>
      <c r="V336" s="85"/>
      <c r="X336" s="84"/>
      <c r="Z336" s="85"/>
      <c r="AB336" s="85"/>
      <c r="AD336" s="85"/>
    </row>
    <row r="337" spans="1:30" hidden="1" x14ac:dyDescent="0.25">
      <c r="A337" s="94">
        <v>42036</v>
      </c>
      <c r="B337" s="82" t="s">
        <v>90</v>
      </c>
      <c r="C337" s="82" t="s">
        <v>7</v>
      </c>
      <c r="D337" s="82" t="s">
        <v>414</v>
      </c>
      <c r="E337" s="95"/>
      <c r="F337" s="95"/>
      <c r="G337" s="95"/>
      <c r="H337" s="85"/>
      <c r="I337" s="123">
        <v>1200</v>
      </c>
      <c r="J337" s="123">
        <f>SUM(Tabel1[[#This Row],[Parkeren PGA]:[Rest]])</f>
        <v>0</v>
      </c>
      <c r="K337" s="84"/>
      <c r="N337" s="85"/>
      <c r="O337" s="90">
        <v>13</v>
      </c>
      <c r="P337" s="84"/>
      <c r="Q337" s="84"/>
      <c r="R337" s="84"/>
      <c r="S337" s="84"/>
      <c r="T337" s="84"/>
      <c r="V337" s="85"/>
      <c r="X337" s="84"/>
      <c r="Z337" s="85"/>
      <c r="AB337" s="85"/>
      <c r="AD337" s="85"/>
    </row>
    <row r="338" spans="1:30" hidden="1" x14ac:dyDescent="0.25">
      <c r="A338" s="94">
        <v>42036</v>
      </c>
      <c r="B338" s="82" t="s">
        <v>90</v>
      </c>
      <c r="C338" s="82" t="s">
        <v>137</v>
      </c>
      <c r="D338" s="82" t="s">
        <v>416</v>
      </c>
      <c r="E338" s="95">
        <v>0.77083333333333337</v>
      </c>
      <c r="F338" s="95">
        <v>0.83333333333333337</v>
      </c>
      <c r="G338" s="95"/>
      <c r="H338" s="85"/>
      <c r="I338" s="123">
        <v>5400</v>
      </c>
      <c r="J338" s="123">
        <f>SUM(Tabel1[[#This Row],[Parkeren PGA]:[Rest]])</f>
        <v>0</v>
      </c>
      <c r="K338" s="84"/>
      <c r="N338" s="85"/>
      <c r="O338" s="90"/>
      <c r="P338" s="84"/>
      <c r="Q338" s="84"/>
      <c r="R338" s="84"/>
      <c r="S338" s="84"/>
      <c r="T338" s="84"/>
      <c r="V338" s="85"/>
      <c r="X338" s="84">
        <v>90</v>
      </c>
      <c r="Z338" s="85">
        <v>1</v>
      </c>
      <c r="AB338" s="85"/>
      <c r="AD338" s="85"/>
    </row>
    <row r="339" spans="1:30" hidden="1" x14ac:dyDescent="0.25">
      <c r="A339" s="94">
        <v>42036</v>
      </c>
      <c r="B339" s="82" t="s">
        <v>90</v>
      </c>
      <c r="C339" s="82" t="s">
        <v>83</v>
      </c>
      <c r="D339" s="82" t="s">
        <v>415</v>
      </c>
      <c r="E339" s="95">
        <v>0.77083333333333337</v>
      </c>
      <c r="F339" s="95">
        <v>0.83333333333333337</v>
      </c>
      <c r="G339" s="95">
        <v>0.94444444444444453</v>
      </c>
      <c r="H339" s="85"/>
      <c r="I339" s="123">
        <v>11800</v>
      </c>
      <c r="J339" s="123">
        <f>SUM(Tabel1[[#This Row],[Parkeren PGA]:[Rest]])</f>
        <v>0</v>
      </c>
      <c r="K339" s="84"/>
      <c r="N339" s="85"/>
      <c r="O339" s="90"/>
      <c r="P339" s="84"/>
      <c r="Q339" s="84"/>
      <c r="R339" s="84"/>
      <c r="S339" s="84"/>
      <c r="T339" s="84"/>
      <c r="V339" s="85"/>
      <c r="X339" s="84"/>
      <c r="Z339" s="85"/>
      <c r="AB339" s="85"/>
      <c r="AD339" s="85"/>
    </row>
    <row r="340" spans="1:30" hidden="1" x14ac:dyDescent="0.25">
      <c r="A340" s="94">
        <v>42040</v>
      </c>
      <c r="B340" s="82" t="s">
        <v>119</v>
      </c>
      <c r="C340" s="82" t="s">
        <v>137</v>
      </c>
      <c r="D340" s="82" t="s">
        <v>420</v>
      </c>
      <c r="E340" s="95">
        <v>0.75</v>
      </c>
      <c r="F340" s="95">
        <v>0.83333333333333337</v>
      </c>
      <c r="G340" s="95">
        <v>0.94791666666666663</v>
      </c>
      <c r="H340" s="85"/>
      <c r="I340" s="123">
        <v>6000</v>
      </c>
      <c r="J340" s="123">
        <f>SUM(Tabel1[[#This Row],[Parkeren PGA]:[Rest]])</f>
        <v>0</v>
      </c>
      <c r="K340" s="84"/>
      <c r="N340" s="85"/>
      <c r="O340" s="90"/>
      <c r="P340" s="84"/>
      <c r="Q340" s="84"/>
      <c r="R340" s="84"/>
      <c r="S340" s="84"/>
      <c r="T340" s="84"/>
      <c r="V340" s="85"/>
      <c r="X340" s="84"/>
      <c r="Z340" s="85"/>
      <c r="AB340" s="85"/>
      <c r="AD340" s="85"/>
    </row>
    <row r="341" spans="1:30" hidden="1" x14ac:dyDescent="0.25">
      <c r="A341" s="94">
        <v>42040</v>
      </c>
      <c r="B341" s="82" t="s">
        <v>119</v>
      </c>
      <c r="C341" s="82" t="s">
        <v>83</v>
      </c>
      <c r="D341" s="82" t="s">
        <v>105</v>
      </c>
      <c r="E341" s="95">
        <v>0.77083333333333337</v>
      </c>
      <c r="F341" s="95">
        <v>0.83333333333333337</v>
      </c>
      <c r="G341" s="95">
        <v>0.95833333333333337</v>
      </c>
      <c r="H341" s="85"/>
      <c r="I341" s="123">
        <v>11763</v>
      </c>
      <c r="J341" s="123">
        <f>SUM(Tabel1[[#This Row],[Parkeren PGA]:[Rest]])</f>
        <v>0</v>
      </c>
      <c r="K341" s="84"/>
      <c r="N341" s="85"/>
      <c r="O341" s="90"/>
      <c r="P341" s="84"/>
      <c r="Q341" s="84"/>
      <c r="R341" s="84"/>
      <c r="S341" s="84"/>
      <c r="T341" s="84"/>
      <c r="V341" s="85"/>
      <c r="X341" s="84"/>
      <c r="Z341" s="85"/>
      <c r="AB341" s="85"/>
      <c r="AD341" s="85"/>
    </row>
    <row r="342" spans="1:30" hidden="1" x14ac:dyDescent="0.25">
      <c r="A342" s="94">
        <v>42040</v>
      </c>
      <c r="B342" s="82" t="s">
        <v>119</v>
      </c>
      <c r="C342" s="82" t="s">
        <v>7</v>
      </c>
      <c r="D342" s="82" t="s">
        <v>419</v>
      </c>
      <c r="E342" s="95">
        <v>0.80208333333333337</v>
      </c>
      <c r="F342" s="95">
        <v>0.86458333333333337</v>
      </c>
      <c r="G342" s="95">
        <v>0.9375</v>
      </c>
      <c r="H342" s="85"/>
      <c r="I342" s="123">
        <v>35875</v>
      </c>
      <c r="J342" s="123">
        <f>SUM(Tabel1[[#This Row],[Parkeren PGA]:[Rest]])</f>
        <v>9150</v>
      </c>
      <c r="K342" s="84">
        <v>8820</v>
      </c>
      <c r="M342">
        <v>330</v>
      </c>
      <c r="N342" s="85"/>
      <c r="O342" s="90">
        <v>5</v>
      </c>
      <c r="P342" s="84"/>
      <c r="Q342" s="84"/>
      <c r="R342" s="84"/>
      <c r="S342" s="84"/>
      <c r="T342" s="84">
        <v>7000</v>
      </c>
      <c r="U342">
        <v>2000</v>
      </c>
      <c r="V342" s="85"/>
      <c r="X342" s="84"/>
      <c r="Z342" s="85">
        <v>6</v>
      </c>
      <c r="AB342" s="85"/>
      <c r="AD342" s="85"/>
    </row>
    <row r="343" spans="1:30" hidden="1" x14ac:dyDescent="0.25">
      <c r="A343" s="94">
        <v>42041</v>
      </c>
      <c r="B343" s="82" t="s">
        <v>91</v>
      </c>
      <c r="C343" s="82" t="s">
        <v>83</v>
      </c>
      <c r="D343" s="82" t="s">
        <v>417</v>
      </c>
      <c r="E343" s="95">
        <v>0.77083333333333337</v>
      </c>
      <c r="F343" s="95">
        <v>0.83333333333333337</v>
      </c>
      <c r="G343" s="95">
        <v>0.95833333333333337</v>
      </c>
      <c r="H343" s="85"/>
      <c r="I343" s="123">
        <v>9800</v>
      </c>
      <c r="J343" s="123">
        <f>SUM(Tabel1[[#This Row],[Parkeren PGA]:[Rest]])</f>
        <v>0</v>
      </c>
      <c r="K343" s="84"/>
      <c r="N343" s="85"/>
      <c r="O343" s="90"/>
      <c r="P343" s="84"/>
      <c r="Q343" s="84"/>
      <c r="R343" s="84"/>
      <c r="S343" s="84"/>
      <c r="T343" s="84"/>
      <c r="V343" s="85"/>
      <c r="X343" s="84"/>
      <c r="Z343" s="85"/>
      <c r="AB343" s="85"/>
      <c r="AD343" s="85"/>
    </row>
    <row r="344" spans="1:30" hidden="1" x14ac:dyDescent="0.25">
      <c r="A344" s="94">
        <v>42042</v>
      </c>
      <c r="B344" s="82" t="s">
        <v>92</v>
      </c>
      <c r="C344" s="82" t="s">
        <v>137</v>
      </c>
      <c r="D344" s="82" t="s">
        <v>421</v>
      </c>
      <c r="E344" s="95">
        <v>0.91666666666666663</v>
      </c>
      <c r="F344" s="95"/>
      <c r="G344" s="95">
        <v>0.29166666666666669</v>
      </c>
      <c r="H344" s="85"/>
      <c r="I344" s="123">
        <v>5200</v>
      </c>
      <c r="J344" s="123">
        <f>SUM(Tabel1[[#This Row],[Parkeren PGA]:[Rest]])</f>
        <v>0</v>
      </c>
      <c r="K344" s="84"/>
      <c r="N344" s="85"/>
      <c r="O344" s="90"/>
      <c r="P344" s="84"/>
      <c r="Q344" s="84"/>
      <c r="R344" s="84"/>
      <c r="S344" s="84"/>
      <c r="T344" s="84"/>
      <c r="V344" s="85"/>
      <c r="X344" s="84">
        <v>16</v>
      </c>
      <c r="Z344" s="85">
        <v>14</v>
      </c>
      <c r="AB344" s="85"/>
      <c r="AD344" s="85"/>
    </row>
    <row r="345" spans="1:30" hidden="1" x14ac:dyDescent="0.25">
      <c r="A345" s="94">
        <v>42043</v>
      </c>
      <c r="B345" s="82" t="s">
        <v>90</v>
      </c>
      <c r="C345" s="82" t="s">
        <v>7</v>
      </c>
      <c r="D345" s="82" t="s">
        <v>418</v>
      </c>
      <c r="E345" s="95"/>
      <c r="F345" s="95">
        <v>0.46875</v>
      </c>
      <c r="G345" s="95"/>
      <c r="H345" s="85"/>
      <c r="I345" s="123">
        <v>400</v>
      </c>
      <c r="J345" s="123">
        <f>SUM(Tabel1[[#This Row],[Parkeren PGA]:[Rest]])</f>
        <v>0</v>
      </c>
      <c r="K345" s="84"/>
      <c r="N345" s="85"/>
      <c r="O345" s="90"/>
      <c r="P345" s="84"/>
      <c r="Q345" s="84"/>
      <c r="R345" s="84"/>
      <c r="S345" s="84"/>
      <c r="T345" s="84"/>
      <c r="V345" s="85"/>
      <c r="X345" s="84"/>
      <c r="Z345" s="85"/>
      <c r="AB345" s="85"/>
      <c r="AD345" s="85"/>
    </row>
    <row r="346" spans="1:30" hidden="1" x14ac:dyDescent="0.25">
      <c r="A346" s="94">
        <v>42044</v>
      </c>
      <c r="B346" s="82" t="s">
        <v>99</v>
      </c>
      <c r="C346" s="82" t="s">
        <v>197</v>
      </c>
      <c r="D346" s="82" t="s">
        <v>297</v>
      </c>
      <c r="E346" s="95">
        <v>0.79166666666666663</v>
      </c>
      <c r="F346" s="95">
        <v>0.83333333333333337</v>
      </c>
      <c r="G346" s="95">
        <v>0.90625</v>
      </c>
      <c r="H346" s="85"/>
      <c r="I346" s="123">
        <v>174</v>
      </c>
      <c r="J346" s="123">
        <f>SUM(Tabel1[[#This Row],[Parkeren PGA]:[Rest]])</f>
        <v>0</v>
      </c>
      <c r="K346" s="84"/>
      <c r="N346" s="85"/>
      <c r="O346" s="90"/>
      <c r="P346" s="84"/>
      <c r="Q346" s="84"/>
      <c r="R346" s="84"/>
      <c r="S346" s="84"/>
      <c r="T346" s="84"/>
      <c r="V346" s="85"/>
      <c r="X346" s="84"/>
      <c r="Z346" s="85"/>
      <c r="AB346" s="85"/>
      <c r="AD346" s="85"/>
    </row>
    <row r="347" spans="1:30" hidden="1" x14ac:dyDescent="0.25">
      <c r="A347" s="94">
        <v>42047</v>
      </c>
      <c r="B347" s="82" t="s">
        <v>119</v>
      </c>
      <c r="C347" s="82" t="s">
        <v>83</v>
      </c>
      <c r="D347" s="82" t="s">
        <v>270</v>
      </c>
      <c r="E347" s="95">
        <v>0.79166666666666663</v>
      </c>
      <c r="F347" s="95">
        <v>0.85416666666666663</v>
      </c>
      <c r="G347" s="95">
        <v>0.97569444444444453</v>
      </c>
      <c r="H347" s="85"/>
      <c r="I347" s="123">
        <v>15000</v>
      </c>
      <c r="J347" s="123">
        <f>SUM(Tabel1[[#This Row],[Parkeren PGA]:[Rest]])</f>
        <v>4870</v>
      </c>
      <c r="K347" s="84">
        <v>4800</v>
      </c>
      <c r="M347">
        <v>70</v>
      </c>
      <c r="N347" s="85"/>
      <c r="O347" s="90"/>
      <c r="P347" s="84"/>
      <c r="Q347" s="84"/>
      <c r="R347" s="84"/>
      <c r="S347" s="84"/>
      <c r="T347" s="84"/>
      <c r="V347" s="85"/>
      <c r="X347" s="84"/>
      <c r="Z347" s="85"/>
      <c r="AB347" s="85"/>
      <c r="AD347" s="85"/>
    </row>
    <row r="348" spans="1:30" hidden="1" x14ac:dyDescent="0.25">
      <c r="A348" s="94">
        <v>42048</v>
      </c>
      <c r="B348" s="82" t="s">
        <v>91</v>
      </c>
      <c r="C348" s="82" t="s">
        <v>83</v>
      </c>
      <c r="D348" s="82" t="s">
        <v>270</v>
      </c>
      <c r="E348" s="95">
        <v>0.79166666666666663</v>
      </c>
      <c r="F348" s="95">
        <v>0.85416666666666663</v>
      </c>
      <c r="G348" s="95">
        <v>0.97916666666666663</v>
      </c>
      <c r="H348" s="85"/>
      <c r="I348" s="123">
        <v>14800</v>
      </c>
      <c r="J348" s="123">
        <f>SUM(Tabel1[[#This Row],[Parkeren PGA]:[Rest]])</f>
        <v>5020</v>
      </c>
      <c r="K348" s="84">
        <v>4800</v>
      </c>
      <c r="M348">
        <v>220</v>
      </c>
      <c r="N348" s="85"/>
      <c r="O348" s="90"/>
      <c r="P348" s="84"/>
      <c r="Q348" s="84"/>
      <c r="R348" s="84"/>
      <c r="S348" s="84"/>
      <c r="T348" s="84"/>
      <c r="V348" s="85"/>
      <c r="X348" s="84"/>
      <c r="Z348" s="85"/>
      <c r="AB348" s="85"/>
      <c r="AD348" s="85"/>
    </row>
    <row r="349" spans="1:30" hidden="1" x14ac:dyDescent="0.25">
      <c r="A349" s="94">
        <v>42049</v>
      </c>
      <c r="B349" s="82" t="s">
        <v>92</v>
      </c>
      <c r="C349" s="82" t="s">
        <v>83</v>
      </c>
      <c r="D349" s="82" t="s">
        <v>270</v>
      </c>
      <c r="E349" s="95">
        <v>0.79166666666666663</v>
      </c>
      <c r="F349" s="95">
        <v>0.85416666666666663</v>
      </c>
      <c r="G349" s="95">
        <v>0.97916666666666663</v>
      </c>
      <c r="H349" s="85"/>
      <c r="I349" s="123">
        <v>14400</v>
      </c>
      <c r="J349" s="123">
        <f>SUM(Tabel1[[#This Row],[Parkeren PGA]:[Rest]])</f>
        <v>4666</v>
      </c>
      <c r="K349" s="84">
        <v>4300</v>
      </c>
      <c r="M349">
        <v>366</v>
      </c>
      <c r="N349" s="85"/>
      <c r="O349" s="90"/>
      <c r="P349" s="84"/>
      <c r="Q349" s="84"/>
      <c r="R349" s="84"/>
      <c r="S349" s="84"/>
      <c r="T349" s="84"/>
      <c r="V349" s="85"/>
      <c r="X349" s="84"/>
      <c r="Z349" s="85"/>
      <c r="AB349" s="85"/>
      <c r="AD349" s="85"/>
    </row>
    <row r="350" spans="1:30" hidden="1" x14ac:dyDescent="0.25">
      <c r="A350" s="94">
        <v>42050</v>
      </c>
      <c r="B350" s="82" t="s">
        <v>90</v>
      </c>
      <c r="C350" s="82" t="s">
        <v>7</v>
      </c>
      <c r="D350" s="82" t="s">
        <v>422</v>
      </c>
      <c r="E350" s="95">
        <v>0.63541666666666663</v>
      </c>
      <c r="F350" s="95">
        <v>0.69791666666666663</v>
      </c>
      <c r="G350" s="95">
        <v>0.77083333333333337</v>
      </c>
      <c r="H350" s="85"/>
      <c r="I350" s="123">
        <v>41703</v>
      </c>
      <c r="J350" s="123">
        <f>SUM(Tabel1[[#This Row],[Parkeren PGA]:[Rest]])</f>
        <v>5851</v>
      </c>
      <c r="K350" s="84">
        <v>3600</v>
      </c>
      <c r="L350">
        <v>150</v>
      </c>
      <c r="M350">
        <v>2101</v>
      </c>
      <c r="N350" s="85"/>
      <c r="O350" s="90"/>
      <c r="P350" s="84"/>
      <c r="Q350" s="84"/>
      <c r="R350" s="84"/>
      <c r="S350" s="84"/>
      <c r="T350" s="84">
        <v>2955</v>
      </c>
      <c r="U350">
        <v>2150</v>
      </c>
      <c r="V350" s="85"/>
      <c r="X350" s="84">
        <v>80</v>
      </c>
      <c r="Y350">
        <v>23</v>
      </c>
      <c r="Z350" s="85">
        <v>1</v>
      </c>
      <c r="AB350" s="85"/>
      <c r="AD350" s="85"/>
    </row>
    <row r="351" spans="1:30" hidden="1" x14ac:dyDescent="0.25">
      <c r="A351" s="94">
        <v>42050</v>
      </c>
      <c r="B351" s="82" t="s">
        <v>92</v>
      </c>
      <c r="C351" s="82" t="s">
        <v>9</v>
      </c>
      <c r="D351" s="82" t="s">
        <v>271</v>
      </c>
      <c r="E351" s="95"/>
      <c r="F351" s="95"/>
      <c r="G351" s="95"/>
      <c r="H351" s="85"/>
      <c r="I351" s="123"/>
      <c r="J351" s="123">
        <f>SUM(Tabel1[[#This Row],[Parkeren PGA]:[Rest]])</f>
        <v>0</v>
      </c>
      <c r="K351" s="84"/>
      <c r="N351" s="85"/>
      <c r="O351" s="90"/>
      <c r="P351" s="84"/>
      <c r="Q351" s="84"/>
      <c r="R351" s="84"/>
      <c r="S351" s="84"/>
      <c r="T351" s="84"/>
      <c r="V351" s="85"/>
      <c r="X351" s="84"/>
      <c r="Z351" s="85"/>
      <c r="AA351" t="s">
        <v>272</v>
      </c>
      <c r="AB351" s="85"/>
      <c r="AD351" s="85"/>
    </row>
    <row r="352" spans="1:30" hidden="1" x14ac:dyDescent="0.25">
      <c r="A352" s="94">
        <v>42051</v>
      </c>
      <c r="B352" s="82" t="s">
        <v>99</v>
      </c>
      <c r="C352" s="82" t="s">
        <v>197</v>
      </c>
      <c r="D352" s="82" t="s">
        <v>423</v>
      </c>
      <c r="E352" s="95">
        <v>0.79166666666666663</v>
      </c>
      <c r="F352" s="95">
        <v>0.83333333333333337</v>
      </c>
      <c r="G352" s="95">
        <v>0.90625</v>
      </c>
      <c r="H352" s="85"/>
      <c r="I352" s="123">
        <v>600</v>
      </c>
      <c r="J352" s="123">
        <f>SUM(Tabel1[[#This Row],[Parkeren PGA]:[Rest]])</f>
        <v>0</v>
      </c>
      <c r="K352" s="84"/>
      <c r="N352" s="85"/>
      <c r="O352" s="90"/>
      <c r="P352" s="84"/>
      <c r="Q352" s="84"/>
      <c r="R352" s="84"/>
      <c r="S352" s="84"/>
      <c r="T352" s="84"/>
      <c r="V352" s="85"/>
      <c r="X352" s="84"/>
      <c r="Y352">
        <v>11</v>
      </c>
      <c r="Z352" s="85"/>
      <c r="AB352" s="85"/>
      <c r="AD352" s="85"/>
    </row>
    <row r="353" spans="1:30" hidden="1" x14ac:dyDescent="0.25">
      <c r="A353" s="94">
        <v>42054</v>
      </c>
      <c r="B353" s="82" t="s">
        <v>119</v>
      </c>
      <c r="C353" s="82" t="s">
        <v>7</v>
      </c>
      <c r="D353" s="82" t="s">
        <v>424</v>
      </c>
      <c r="E353" s="95">
        <v>0.81597222222222221</v>
      </c>
      <c r="F353" s="95">
        <v>0.87847222222222221</v>
      </c>
      <c r="G353" s="95">
        <v>0.95138888888888884</v>
      </c>
      <c r="H353" s="85"/>
      <c r="I353" s="123">
        <v>45075</v>
      </c>
      <c r="J353" s="123">
        <f>SUM(Tabel1[[#This Row],[Parkeren PGA]:[Rest]])</f>
        <v>7000</v>
      </c>
      <c r="K353" s="84">
        <v>7000</v>
      </c>
      <c r="N353" s="85"/>
      <c r="O353" s="90">
        <v>8</v>
      </c>
      <c r="P353" s="84"/>
      <c r="Q353" s="84"/>
      <c r="R353" s="84"/>
      <c r="S353" s="84"/>
      <c r="T353" s="84">
        <v>3500</v>
      </c>
      <c r="U353">
        <v>2000</v>
      </c>
      <c r="V353" s="85"/>
      <c r="X353" s="84"/>
      <c r="Y353">
        <v>87</v>
      </c>
      <c r="Z353" s="85">
        <v>14</v>
      </c>
      <c r="AB353" s="85"/>
      <c r="AD353" s="85" t="s">
        <v>425</v>
      </c>
    </row>
    <row r="354" spans="1:30" hidden="1" x14ac:dyDescent="0.25">
      <c r="A354" s="94">
        <v>42055</v>
      </c>
      <c r="B354" s="82" t="s">
        <v>91</v>
      </c>
      <c r="C354" s="82" t="s">
        <v>137</v>
      </c>
      <c r="D354" s="82" t="s">
        <v>426</v>
      </c>
      <c r="E354" s="95">
        <v>0.77083333333333337</v>
      </c>
      <c r="F354" s="95">
        <v>0.79166666666666663</v>
      </c>
      <c r="G354" s="95">
        <v>0.95833333333333337</v>
      </c>
      <c r="H354" s="85"/>
      <c r="I354" s="123">
        <v>6000</v>
      </c>
      <c r="J354" s="123">
        <f>SUM(Tabel1[[#This Row],[Parkeren PGA]:[Rest]])</f>
        <v>0</v>
      </c>
      <c r="K354" s="84"/>
      <c r="N354" s="85"/>
      <c r="O354" s="90"/>
      <c r="P354" s="84"/>
      <c r="Q354" s="84"/>
      <c r="R354" s="84"/>
      <c r="S354" s="84"/>
      <c r="T354" s="84"/>
      <c r="V354" s="85"/>
      <c r="X354" s="84"/>
      <c r="Z354" s="85"/>
      <c r="AB354" s="85"/>
      <c r="AD354" s="85"/>
    </row>
    <row r="355" spans="1:30" hidden="1" x14ac:dyDescent="0.25">
      <c r="A355" s="94">
        <v>42056</v>
      </c>
      <c r="B355" s="82" t="s">
        <v>92</v>
      </c>
      <c r="C355" s="82" t="s">
        <v>137</v>
      </c>
      <c r="D355" s="82" t="s">
        <v>427</v>
      </c>
      <c r="E355" s="95">
        <v>0.77083333333333337</v>
      </c>
      <c r="F355" s="95">
        <v>0.83333333333333337</v>
      </c>
      <c r="G355" s="95">
        <v>0.95833333333333337</v>
      </c>
      <c r="H355" s="85"/>
      <c r="I355" s="123">
        <v>6000</v>
      </c>
      <c r="J355" s="123">
        <f>SUM(Tabel1[[#This Row],[Parkeren PGA]:[Rest]])</f>
        <v>0</v>
      </c>
      <c r="K355" s="84"/>
      <c r="N355" s="85"/>
      <c r="O355" s="90"/>
      <c r="P355" s="84"/>
      <c r="Q355" s="84"/>
      <c r="R355" s="84"/>
      <c r="S355" s="84"/>
      <c r="T355" s="84"/>
      <c r="V355" s="85"/>
      <c r="X355" s="84"/>
      <c r="Z355" s="85"/>
      <c r="AB355" s="85"/>
      <c r="AD355" s="85"/>
    </row>
    <row r="356" spans="1:30" hidden="1" x14ac:dyDescent="0.25">
      <c r="A356" s="94">
        <v>42056</v>
      </c>
      <c r="B356" s="82" t="s">
        <v>92</v>
      </c>
      <c r="C356" s="82" t="s">
        <v>83</v>
      </c>
      <c r="D356" s="82" t="s">
        <v>288</v>
      </c>
      <c r="E356" s="95">
        <v>0.91666666666666663</v>
      </c>
      <c r="F356" s="95"/>
      <c r="G356" s="95">
        <v>0.25</v>
      </c>
      <c r="H356" s="85"/>
      <c r="I356" s="123">
        <v>10300</v>
      </c>
      <c r="J356" s="123">
        <f>SUM(Tabel1[[#This Row],[Parkeren PGA]:[Rest]])</f>
        <v>2310</v>
      </c>
      <c r="K356" s="84">
        <v>2000</v>
      </c>
      <c r="M356">
        <v>310</v>
      </c>
      <c r="N356" s="85"/>
      <c r="O356" s="90"/>
      <c r="P356" s="84"/>
      <c r="Q356" s="84"/>
      <c r="R356" s="84"/>
      <c r="S356" s="84"/>
      <c r="T356" s="84"/>
      <c r="V356" s="85"/>
      <c r="W356">
        <v>5</v>
      </c>
      <c r="X356" s="84"/>
      <c r="Z356" s="85">
        <v>16</v>
      </c>
      <c r="AB356" s="85"/>
      <c r="AD356" s="85"/>
    </row>
    <row r="357" spans="1:30" hidden="1" x14ac:dyDescent="0.25">
      <c r="A357" s="94">
        <v>42058</v>
      </c>
      <c r="B357" s="82" t="s">
        <v>99</v>
      </c>
      <c r="C357" s="82" t="s">
        <v>7</v>
      </c>
      <c r="D357" s="82" t="s">
        <v>428</v>
      </c>
      <c r="E357" s="95">
        <v>0.79166666666666663</v>
      </c>
      <c r="F357" s="95">
        <v>0.83333333333333337</v>
      </c>
      <c r="G357" s="95">
        <v>0.90625</v>
      </c>
      <c r="H357" s="85"/>
      <c r="I357" s="123">
        <v>1070</v>
      </c>
      <c r="J357" s="123">
        <f>SUM(Tabel1[[#This Row],[Parkeren PGA]:[Rest]])</f>
        <v>0</v>
      </c>
      <c r="K357" s="84"/>
      <c r="N357" s="85"/>
      <c r="O357" s="90"/>
      <c r="P357" s="84"/>
      <c r="Q357" s="84"/>
      <c r="R357" s="84"/>
      <c r="S357" s="84"/>
      <c r="T357" s="84"/>
      <c r="V357" s="85"/>
      <c r="X357" s="84"/>
      <c r="Y357">
        <v>2</v>
      </c>
      <c r="Z357" s="85"/>
      <c r="AB357" s="85"/>
      <c r="AD357" s="85"/>
    </row>
    <row r="358" spans="1:30" hidden="1" x14ac:dyDescent="0.25">
      <c r="A358" s="94">
        <v>42059</v>
      </c>
      <c r="B358" s="82" t="s">
        <v>100</v>
      </c>
      <c r="C358" s="82" t="s">
        <v>197</v>
      </c>
      <c r="D358" s="82" t="s">
        <v>429</v>
      </c>
      <c r="E358" s="95">
        <v>0.72916666666666663</v>
      </c>
      <c r="F358" s="95">
        <v>0.77083333333333337</v>
      </c>
      <c r="G358" s="95">
        <v>0.84375</v>
      </c>
      <c r="H358" s="85"/>
      <c r="I358" s="123">
        <v>5000</v>
      </c>
      <c r="J358" s="123">
        <f>SUM(Tabel1[[#This Row],[Parkeren PGA]:[Rest]])</f>
        <v>0</v>
      </c>
      <c r="K358" s="84"/>
      <c r="N358" s="85"/>
      <c r="O358" s="90"/>
      <c r="P358" s="84"/>
      <c r="Q358" s="84"/>
      <c r="R358" s="84"/>
      <c r="S358" s="84"/>
      <c r="T358" s="84"/>
      <c r="V358" s="85"/>
      <c r="X358" s="84"/>
      <c r="Z358" s="85">
        <v>1</v>
      </c>
      <c r="AB358" s="85"/>
      <c r="AD358" s="85"/>
    </row>
    <row r="359" spans="1:30" hidden="1" x14ac:dyDescent="0.25">
      <c r="A359" s="94">
        <v>42061</v>
      </c>
      <c r="B359" s="82" t="s">
        <v>119</v>
      </c>
      <c r="C359" s="82" t="s">
        <v>83</v>
      </c>
      <c r="D359" s="82" t="s">
        <v>430</v>
      </c>
      <c r="E359" s="95">
        <v>0.77083333333333337</v>
      </c>
      <c r="F359" s="95">
        <v>0.86458333333333337</v>
      </c>
      <c r="G359" s="95">
        <v>0.95833333333333337</v>
      </c>
      <c r="H359" s="85"/>
      <c r="I359" s="123">
        <v>16450</v>
      </c>
      <c r="J359" s="123">
        <f>SUM(Tabel1[[#This Row],[Parkeren PGA]:[Rest]])</f>
        <v>5112</v>
      </c>
      <c r="K359" s="84">
        <v>5000</v>
      </c>
      <c r="M359">
        <v>112</v>
      </c>
      <c r="N359" s="85"/>
      <c r="O359" s="90"/>
      <c r="P359" s="84"/>
      <c r="Q359" s="84"/>
      <c r="R359" s="84"/>
      <c r="S359" s="84"/>
      <c r="T359" s="84"/>
      <c r="V359" s="85"/>
      <c r="X359" s="84"/>
      <c r="Z359" s="85">
        <v>1</v>
      </c>
      <c r="AB359" s="85"/>
      <c r="AD359" s="85"/>
    </row>
    <row r="360" spans="1:30" hidden="1" x14ac:dyDescent="0.25">
      <c r="A360" s="94">
        <v>42062</v>
      </c>
      <c r="B360" s="82" t="s">
        <v>91</v>
      </c>
      <c r="C360" s="82" t="s">
        <v>197</v>
      </c>
      <c r="D360" s="82" t="s">
        <v>431</v>
      </c>
      <c r="E360" s="95">
        <v>0.79166666666666663</v>
      </c>
      <c r="F360" s="95">
        <v>0.83333333333333337</v>
      </c>
      <c r="G360" s="95">
        <v>0.90625</v>
      </c>
      <c r="H360" s="85"/>
      <c r="I360" s="123">
        <v>333</v>
      </c>
      <c r="J360" s="123">
        <f>SUM(Tabel1[[#This Row],[Parkeren PGA]:[Rest]])</f>
        <v>0</v>
      </c>
      <c r="K360" s="84"/>
      <c r="N360" s="85"/>
      <c r="O360" s="90"/>
      <c r="P360" s="84"/>
      <c r="Q360" s="84"/>
      <c r="R360" s="84"/>
      <c r="S360" s="84"/>
      <c r="T360" s="84"/>
      <c r="V360" s="85"/>
      <c r="X360" s="84"/>
      <c r="Z360" s="85"/>
      <c r="AB360" s="85"/>
      <c r="AD360" s="85"/>
    </row>
    <row r="361" spans="1:30" hidden="1" x14ac:dyDescent="0.25">
      <c r="A361" s="94">
        <v>42063</v>
      </c>
      <c r="B361" s="82" t="s">
        <v>92</v>
      </c>
      <c r="C361" s="82" t="s">
        <v>137</v>
      </c>
      <c r="D361" s="82" t="s">
        <v>432</v>
      </c>
      <c r="E361" s="95"/>
      <c r="F361" s="95"/>
      <c r="G361" s="95"/>
      <c r="H361" s="85"/>
      <c r="I361" s="123">
        <v>3000</v>
      </c>
      <c r="J361" s="123">
        <f>SUM(Tabel1[[#This Row],[Parkeren PGA]:[Rest]])</f>
        <v>563</v>
      </c>
      <c r="K361" s="84"/>
      <c r="M361">
        <v>563</v>
      </c>
      <c r="N361" s="85"/>
      <c r="O361" s="90"/>
      <c r="P361" s="84"/>
      <c r="Q361" s="84"/>
      <c r="R361" s="84"/>
      <c r="S361" s="84"/>
      <c r="T361" s="84"/>
      <c r="V361" s="85"/>
      <c r="X361" s="84"/>
      <c r="Z361" s="85"/>
      <c r="AB361" s="85"/>
      <c r="AD361" s="85"/>
    </row>
    <row r="362" spans="1:30" hidden="1" x14ac:dyDescent="0.25">
      <c r="A362" s="94">
        <v>42063</v>
      </c>
      <c r="B362" s="82" t="s">
        <v>92</v>
      </c>
      <c r="C362" s="82" t="s">
        <v>83</v>
      </c>
      <c r="D362" s="82" t="s">
        <v>430</v>
      </c>
      <c r="E362" s="95">
        <v>0.77083333333333337</v>
      </c>
      <c r="F362" s="95">
        <v>0.86458333333333337</v>
      </c>
      <c r="G362" s="95">
        <v>0.95833333333333337</v>
      </c>
      <c r="H362" s="85"/>
      <c r="I362" s="123">
        <v>16940</v>
      </c>
      <c r="J362" s="123">
        <f>SUM(Tabel1[[#This Row],[Parkeren PGA]:[Rest]])</f>
        <v>0</v>
      </c>
      <c r="K362" s="84"/>
      <c r="N362" s="85"/>
      <c r="O362" s="90"/>
      <c r="P362" s="84"/>
      <c r="Q362" s="84"/>
      <c r="R362" s="84"/>
      <c r="S362" s="84"/>
      <c r="T362" s="84"/>
      <c r="V362" s="85"/>
      <c r="X362" s="84"/>
      <c r="Z362" s="85"/>
      <c r="AB362" s="85"/>
      <c r="AD362" s="85"/>
    </row>
    <row r="363" spans="1:30" hidden="1" x14ac:dyDescent="0.25">
      <c r="A363" s="94">
        <v>42064</v>
      </c>
      <c r="B363" s="82" t="s">
        <v>90</v>
      </c>
      <c r="C363" s="82" t="s">
        <v>137</v>
      </c>
      <c r="D363" s="82" t="s">
        <v>432</v>
      </c>
      <c r="E363" s="95"/>
      <c r="F363" s="95"/>
      <c r="G363" s="95"/>
      <c r="H363" s="85"/>
      <c r="I363" s="123">
        <v>3000</v>
      </c>
      <c r="J363" s="123">
        <f>SUM(Tabel1[[#This Row],[Parkeren PGA]:[Rest]])</f>
        <v>482</v>
      </c>
      <c r="K363" s="84"/>
      <c r="M363">
        <v>482</v>
      </c>
      <c r="N363" s="85"/>
      <c r="O363" s="90"/>
      <c r="P363" s="84"/>
      <c r="Q363" s="84"/>
      <c r="R363" s="84"/>
      <c r="S363" s="84"/>
      <c r="T363" s="84"/>
      <c r="V363" s="85"/>
      <c r="X363" s="84"/>
      <c r="Z363" s="85"/>
      <c r="AB363" s="85"/>
      <c r="AD363" s="85"/>
    </row>
    <row r="364" spans="1:30" hidden="1" x14ac:dyDescent="0.25">
      <c r="A364" s="94">
        <v>42065</v>
      </c>
      <c r="B364" s="82" t="s">
        <v>99</v>
      </c>
      <c r="C364" s="82" t="s">
        <v>137</v>
      </c>
      <c r="D364" s="82" t="s">
        <v>433</v>
      </c>
      <c r="E364" s="95">
        <v>0.77083333333333337</v>
      </c>
      <c r="F364" s="95">
        <v>0.83333333333333337</v>
      </c>
      <c r="G364" s="95"/>
      <c r="H364" s="85"/>
      <c r="I364" s="123">
        <v>6000</v>
      </c>
      <c r="J364" s="123">
        <f>SUM(Tabel1[[#This Row],[Parkeren PGA]:[Rest]])</f>
        <v>0</v>
      </c>
      <c r="K364" s="84"/>
      <c r="N364" s="85"/>
      <c r="O364" s="90"/>
      <c r="P364" s="84"/>
      <c r="Q364" s="84"/>
      <c r="R364" s="84"/>
      <c r="S364" s="84"/>
      <c r="T364" s="84"/>
      <c r="V364" s="85"/>
      <c r="X364" s="84"/>
      <c r="Z364" s="85"/>
      <c r="AB364" s="85"/>
      <c r="AD364" s="85"/>
    </row>
    <row r="365" spans="1:30" hidden="1" x14ac:dyDescent="0.25">
      <c r="A365" s="94">
        <v>42067</v>
      </c>
      <c r="B365" s="82" t="s">
        <v>88</v>
      </c>
      <c r="C365" s="82" t="s">
        <v>83</v>
      </c>
      <c r="D365" s="82" t="s">
        <v>434</v>
      </c>
      <c r="E365" s="95">
        <v>0.77083333333333337</v>
      </c>
      <c r="F365" s="95">
        <v>0.8125</v>
      </c>
      <c r="G365" s="95">
        <v>0.94791666666666663</v>
      </c>
      <c r="H365" s="85"/>
      <c r="I365" s="123"/>
      <c r="J365" s="123">
        <f>SUM(Tabel1[[#This Row],[Parkeren PGA]:[Rest]])</f>
        <v>4681</v>
      </c>
      <c r="K365" s="84">
        <v>4500</v>
      </c>
      <c r="M365">
        <v>181</v>
      </c>
      <c r="N365" s="85"/>
      <c r="O365" s="90"/>
      <c r="P365" s="84"/>
      <c r="Q365" s="84"/>
      <c r="R365" s="84"/>
      <c r="S365" s="84"/>
      <c r="T365" s="84"/>
      <c r="V365" s="85"/>
      <c r="X365" s="84">
        <v>26</v>
      </c>
      <c r="Z365" s="85"/>
      <c r="AB365" s="85"/>
      <c r="AD365" s="85"/>
    </row>
    <row r="366" spans="1:30" hidden="1" x14ac:dyDescent="0.25">
      <c r="A366" s="94">
        <v>42069</v>
      </c>
      <c r="B366" s="82" t="s">
        <v>91</v>
      </c>
      <c r="C366" s="82" t="s">
        <v>137</v>
      </c>
      <c r="D366" s="82" t="s">
        <v>435</v>
      </c>
      <c r="E366" s="95">
        <v>0.41666666666666669</v>
      </c>
      <c r="F366" s="95"/>
      <c r="G366" s="95">
        <v>0.91666666666666663</v>
      </c>
      <c r="H366" s="85"/>
      <c r="I366" s="123">
        <v>3000</v>
      </c>
      <c r="J366" s="123">
        <f>SUM(Tabel1[[#This Row],[Parkeren PGA]:[Rest]])</f>
        <v>0</v>
      </c>
      <c r="K366" s="84"/>
      <c r="N366" s="85"/>
      <c r="O366" s="90"/>
      <c r="P366" s="84"/>
      <c r="Q366" s="84"/>
      <c r="R366" s="84"/>
      <c r="S366" s="84"/>
      <c r="T366" s="84"/>
      <c r="V366" s="85"/>
      <c r="X366" s="84"/>
      <c r="Z366" s="85"/>
      <c r="AB366" s="85"/>
      <c r="AD366" s="85"/>
    </row>
    <row r="367" spans="1:30" hidden="1" x14ac:dyDescent="0.25">
      <c r="A367" s="94">
        <v>42070</v>
      </c>
      <c r="B367" s="82" t="s">
        <v>92</v>
      </c>
      <c r="C367" s="82" t="s">
        <v>137</v>
      </c>
      <c r="D367" s="82" t="s">
        <v>435</v>
      </c>
      <c r="E367" s="95">
        <v>0.41666666666666669</v>
      </c>
      <c r="F367" s="95"/>
      <c r="G367" s="95">
        <v>0.91666666666666663</v>
      </c>
      <c r="H367" s="85"/>
      <c r="I367" s="123">
        <v>3000</v>
      </c>
      <c r="J367" s="123">
        <f>SUM(Tabel1[[#This Row],[Parkeren PGA]:[Rest]])</f>
        <v>0</v>
      </c>
      <c r="K367" s="84"/>
      <c r="N367" s="85"/>
      <c r="O367" s="90"/>
      <c r="P367" s="84"/>
      <c r="Q367" s="84"/>
      <c r="R367" s="84"/>
      <c r="S367" s="84"/>
      <c r="T367" s="84"/>
      <c r="V367" s="85"/>
      <c r="X367" s="84"/>
      <c r="Z367" s="85"/>
      <c r="AB367" s="85"/>
      <c r="AD367" s="85"/>
    </row>
    <row r="368" spans="1:30" hidden="1" x14ac:dyDescent="0.25">
      <c r="A368" s="94">
        <v>42071</v>
      </c>
      <c r="B368" s="82" t="s">
        <v>90</v>
      </c>
      <c r="C368" s="82" t="s">
        <v>7</v>
      </c>
      <c r="D368" s="82" t="s">
        <v>436</v>
      </c>
      <c r="E368" s="95">
        <v>0.54166666666666663</v>
      </c>
      <c r="F368" s="95">
        <v>0.60416666666666663</v>
      </c>
      <c r="G368" s="95">
        <v>0.67708333333333337</v>
      </c>
      <c r="H368" s="85"/>
      <c r="I368" s="123">
        <v>39984</v>
      </c>
      <c r="J368" s="123">
        <f>SUM(Tabel1[[#This Row],[Parkeren PGA]:[Rest]])</f>
        <v>7404</v>
      </c>
      <c r="K368" s="84">
        <v>6000</v>
      </c>
      <c r="L368">
        <v>104</v>
      </c>
      <c r="M368">
        <v>1300</v>
      </c>
      <c r="N368" s="85"/>
      <c r="O368" s="90">
        <v>7</v>
      </c>
      <c r="P368" s="84"/>
      <c r="Q368" s="84"/>
      <c r="R368" s="84"/>
      <c r="S368" s="84"/>
      <c r="T368" s="84"/>
      <c r="V368" s="85"/>
      <c r="X368" s="84">
        <v>34</v>
      </c>
      <c r="Y368">
        <v>9</v>
      </c>
      <c r="Z368" s="85"/>
      <c r="AB368" s="85"/>
      <c r="AD368" s="85"/>
    </row>
    <row r="369" spans="1:30" hidden="1" x14ac:dyDescent="0.25">
      <c r="A369" s="94">
        <v>42072</v>
      </c>
      <c r="B369" s="82" t="s">
        <v>99</v>
      </c>
      <c r="C369" s="82" t="s">
        <v>83</v>
      </c>
      <c r="D369" s="82" t="s">
        <v>437</v>
      </c>
      <c r="E369" s="95">
        <v>0.77083333333333337</v>
      </c>
      <c r="F369" s="95">
        <v>0.81944444444444453</v>
      </c>
      <c r="G369" s="95">
        <v>0.95833333333333337</v>
      </c>
      <c r="H369" s="85"/>
      <c r="I369" s="123">
        <v>16000</v>
      </c>
      <c r="J369" s="123">
        <f>SUM(Tabel1[[#This Row],[Parkeren PGA]:[Rest]])</f>
        <v>3670</v>
      </c>
      <c r="K369" s="84">
        <v>3560</v>
      </c>
      <c r="M369">
        <v>110</v>
      </c>
      <c r="N369" s="85"/>
      <c r="O369" s="90"/>
      <c r="P369" s="84"/>
      <c r="Q369" s="84"/>
      <c r="R369" s="84"/>
      <c r="S369" s="84">
        <v>450</v>
      </c>
      <c r="T369" s="84"/>
      <c r="V369" s="85"/>
      <c r="X369" s="84"/>
      <c r="Z369" s="85"/>
      <c r="AB369" s="85"/>
      <c r="AD369" s="85"/>
    </row>
    <row r="370" spans="1:30" hidden="1" x14ac:dyDescent="0.25">
      <c r="A370" s="94">
        <v>42073</v>
      </c>
      <c r="B370" s="82" t="s">
        <v>100</v>
      </c>
      <c r="C370" s="82" t="s">
        <v>83</v>
      </c>
      <c r="D370" s="82" t="s">
        <v>437</v>
      </c>
      <c r="E370" s="95">
        <v>0.77083333333333337</v>
      </c>
      <c r="F370" s="95">
        <v>0.8125</v>
      </c>
      <c r="G370" s="95">
        <v>0.95833333333333337</v>
      </c>
      <c r="H370" s="85"/>
      <c r="I370" s="123">
        <v>14000</v>
      </c>
      <c r="J370" s="123">
        <f>SUM(Tabel1[[#This Row],[Parkeren PGA]:[Rest]])</f>
        <v>4046</v>
      </c>
      <c r="K370" s="84">
        <v>3900</v>
      </c>
      <c r="M370">
        <v>146</v>
      </c>
      <c r="N370" s="85"/>
      <c r="O370" s="90"/>
      <c r="P370" s="84"/>
      <c r="Q370" s="84"/>
      <c r="R370" s="84"/>
      <c r="S370" s="84"/>
      <c r="T370" s="84"/>
      <c r="V370" s="85"/>
      <c r="X370" s="84"/>
      <c r="Z370" s="85"/>
      <c r="AB370" s="85"/>
      <c r="AD370" s="85"/>
    </row>
    <row r="371" spans="1:30" hidden="1" x14ac:dyDescent="0.25">
      <c r="A371" s="94">
        <v>42082</v>
      </c>
      <c r="B371" s="82" t="s">
        <v>119</v>
      </c>
      <c r="C371" s="82" t="s">
        <v>83</v>
      </c>
      <c r="D371" s="82" t="s">
        <v>440</v>
      </c>
      <c r="E371" s="95">
        <v>0.75</v>
      </c>
      <c r="F371" s="95">
        <v>0.8125</v>
      </c>
      <c r="G371" s="95">
        <v>0.9375</v>
      </c>
      <c r="H371" s="85"/>
      <c r="I371" s="123">
        <v>9500</v>
      </c>
      <c r="J371" s="123">
        <f>SUM(Tabel1[[#This Row],[Parkeren PGA]:[Rest]])</f>
        <v>0</v>
      </c>
      <c r="K371" s="84"/>
      <c r="N371" s="85"/>
      <c r="O371" s="90"/>
      <c r="P371" s="84"/>
      <c r="Q371" s="84"/>
      <c r="R371" s="84"/>
      <c r="S371" s="84"/>
      <c r="T371" s="84"/>
      <c r="V371" s="85"/>
      <c r="X371" s="84"/>
      <c r="Z371" s="85"/>
      <c r="AB371" s="85"/>
      <c r="AD371" s="85"/>
    </row>
    <row r="372" spans="1:30" hidden="1" x14ac:dyDescent="0.25">
      <c r="A372" s="94">
        <v>42082</v>
      </c>
      <c r="B372" s="82" t="s">
        <v>119</v>
      </c>
      <c r="C372" s="82" t="s">
        <v>7</v>
      </c>
      <c r="D372" s="82" t="s">
        <v>438</v>
      </c>
      <c r="E372" s="95">
        <v>0.8125</v>
      </c>
      <c r="F372" s="95">
        <v>0.87847222222222221</v>
      </c>
      <c r="G372" s="95">
        <v>0.95138888888888884</v>
      </c>
      <c r="H372" s="85"/>
      <c r="I372" s="123">
        <v>50285</v>
      </c>
      <c r="J372" s="123">
        <f>SUM(Tabel1[[#This Row],[Parkeren PGA]:[Rest]])</f>
        <v>10600</v>
      </c>
      <c r="K372" s="84">
        <v>8500</v>
      </c>
      <c r="M372">
        <v>2100</v>
      </c>
      <c r="N372" s="85"/>
      <c r="O372" s="90"/>
      <c r="P372" s="84"/>
      <c r="Q372" s="84"/>
      <c r="R372" s="84"/>
      <c r="S372" s="84">
        <v>5000</v>
      </c>
      <c r="T372" s="84">
        <v>6000</v>
      </c>
      <c r="U372">
        <v>3000</v>
      </c>
      <c r="V372" s="85"/>
      <c r="W372">
        <v>12</v>
      </c>
      <c r="X372" s="84"/>
      <c r="Y372">
        <v>33</v>
      </c>
      <c r="Z372" s="85">
        <v>14</v>
      </c>
      <c r="AB372" s="85"/>
      <c r="AD372" s="85" t="s">
        <v>439</v>
      </c>
    </row>
    <row r="373" spans="1:30" hidden="1" x14ac:dyDescent="0.25">
      <c r="A373" s="94">
        <v>42083</v>
      </c>
      <c r="B373" s="82" t="s">
        <v>91</v>
      </c>
      <c r="C373" s="82" t="s">
        <v>83</v>
      </c>
      <c r="D373" s="82" t="s">
        <v>131</v>
      </c>
      <c r="E373" s="95">
        <v>0.77083333333333337</v>
      </c>
      <c r="F373" s="95">
        <v>0.83333333333333337</v>
      </c>
      <c r="G373" s="95">
        <v>0.94791666666666663</v>
      </c>
      <c r="H373" s="85"/>
      <c r="I373" s="123">
        <v>16500</v>
      </c>
      <c r="J373" s="123">
        <f>SUM(Tabel1[[#This Row],[Parkeren PGA]:[Rest]])</f>
        <v>4200</v>
      </c>
      <c r="K373" s="84">
        <v>4200</v>
      </c>
      <c r="N373" s="85"/>
      <c r="O373" s="90"/>
      <c r="P373" s="84"/>
      <c r="Q373" s="84"/>
      <c r="R373" s="84"/>
      <c r="S373" s="84"/>
      <c r="T373" s="84"/>
      <c r="V373" s="85"/>
      <c r="X373" s="84"/>
      <c r="Z373" s="85"/>
      <c r="AB373" s="85"/>
      <c r="AD373" s="85"/>
    </row>
    <row r="374" spans="1:30" hidden="1" x14ac:dyDescent="0.25">
      <c r="A374" s="94">
        <v>42084</v>
      </c>
      <c r="B374" s="82" t="s">
        <v>92</v>
      </c>
      <c r="C374" s="82" t="s">
        <v>83</v>
      </c>
      <c r="D374" s="82" t="s">
        <v>131</v>
      </c>
      <c r="E374" s="95">
        <v>0.77083333333333337</v>
      </c>
      <c r="F374" s="95">
        <v>0.83333333333333337</v>
      </c>
      <c r="G374" s="95">
        <v>0.94791666666666663</v>
      </c>
      <c r="H374" s="85"/>
      <c r="I374" s="123">
        <v>16500</v>
      </c>
      <c r="J374" s="123">
        <f>SUM(Tabel1[[#This Row],[Parkeren PGA]:[Rest]])</f>
        <v>4800</v>
      </c>
      <c r="K374" s="84">
        <v>4800</v>
      </c>
      <c r="N374" s="85"/>
      <c r="O374" s="90"/>
      <c r="P374" s="84"/>
      <c r="Q374" s="84"/>
      <c r="R374" s="84"/>
      <c r="S374" s="84"/>
      <c r="T374" s="84"/>
      <c r="V374" s="85"/>
      <c r="X374" s="84"/>
      <c r="Z374" s="85"/>
      <c r="AB374" s="85"/>
      <c r="AD374" s="85"/>
    </row>
    <row r="375" spans="1:30" hidden="1" x14ac:dyDescent="0.25">
      <c r="A375" s="94">
        <v>42085</v>
      </c>
      <c r="B375" s="82" t="s">
        <v>90</v>
      </c>
      <c r="C375" s="82" t="s">
        <v>137</v>
      </c>
      <c r="D375" s="82" t="s">
        <v>441</v>
      </c>
      <c r="E375" s="95">
        <v>0.77083333333333337</v>
      </c>
      <c r="F375" s="95">
        <v>0.83333333333333337</v>
      </c>
      <c r="G375" s="95">
        <v>0.95833333333333337</v>
      </c>
      <c r="H375" s="85"/>
      <c r="I375" s="123">
        <v>3700</v>
      </c>
      <c r="J375" s="123">
        <f>SUM(Tabel1[[#This Row],[Parkeren PGA]:[Rest]])</f>
        <v>0</v>
      </c>
      <c r="K375" s="84"/>
      <c r="N375" s="85"/>
      <c r="O375" s="90"/>
      <c r="P375" s="84"/>
      <c r="Q375" s="84"/>
      <c r="R375" s="84"/>
      <c r="S375" s="84"/>
      <c r="T375" s="84"/>
      <c r="V375" s="85"/>
      <c r="X375" s="84"/>
      <c r="Z375" s="85"/>
      <c r="AA375" t="s">
        <v>442</v>
      </c>
      <c r="AB375" s="85"/>
      <c r="AD375" s="85"/>
    </row>
    <row r="376" spans="1:30" hidden="1" x14ac:dyDescent="0.25">
      <c r="A376" s="94">
        <v>42085</v>
      </c>
      <c r="B376" s="82" t="s">
        <v>90</v>
      </c>
      <c r="C376" s="82" t="s">
        <v>83</v>
      </c>
      <c r="D376" s="82" t="s">
        <v>84</v>
      </c>
      <c r="E376" s="95">
        <v>0.75</v>
      </c>
      <c r="F376" s="95">
        <v>0.8125</v>
      </c>
      <c r="G376" s="95">
        <v>0.92708333333333337</v>
      </c>
      <c r="H376" s="85"/>
      <c r="I376" s="123">
        <v>12125</v>
      </c>
      <c r="J376" s="123">
        <f>SUM(Tabel1[[#This Row],[Parkeren PGA]:[Rest]])</f>
        <v>0</v>
      </c>
      <c r="K376" s="84"/>
      <c r="N376" s="85"/>
      <c r="O376" s="90"/>
      <c r="P376" s="84"/>
      <c r="Q376" s="84"/>
      <c r="R376" s="84"/>
      <c r="S376" s="84"/>
      <c r="T376" s="84"/>
      <c r="V376" s="85"/>
      <c r="X376" s="84"/>
      <c r="Z376" s="85"/>
      <c r="AA376" t="s">
        <v>153</v>
      </c>
      <c r="AB376" s="85"/>
      <c r="AD376" s="85"/>
    </row>
    <row r="377" spans="1:30" hidden="1" x14ac:dyDescent="0.25">
      <c r="A377" s="94">
        <v>42085</v>
      </c>
      <c r="B377" s="82" t="s">
        <v>90</v>
      </c>
      <c r="C377" s="82" t="s">
        <v>7</v>
      </c>
      <c r="D377" s="82" t="s">
        <v>136</v>
      </c>
      <c r="E377" s="95">
        <v>0.63541666666666663</v>
      </c>
      <c r="F377" s="95">
        <v>0.69791666666666663</v>
      </c>
      <c r="G377" s="95">
        <v>0.77083333333333337</v>
      </c>
      <c r="H377" s="85"/>
      <c r="I377" s="123">
        <v>37700</v>
      </c>
      <c r="J377" s="123">
        <f>SUM(Tabel1[[#This Row],[Parkeren PGA]:[Rest]])</f>
        <v>9720</v>
      </c>
      <c r="K377" s="84">
        <v>8500</v>
      </c>
      <c r="M377">
        <v>1220</v>
      </c>
      <c r="N377" s="85"/>
      <c r="O377" s="90"/>
      <c r="P377" s="84"/>
      <c r="Q377" s="84"/>
      <c r="R377" s="84"/>
      <c r="S377" s="84"/>
      <c r="T377" s="84">
        <v>3500</v>
      </c>
      <c r="U377">
        <v>2500</v>
      </c>
      <c r="V377" s="85"/>
      <c r="X377" s="84"/>
      <c r="Z377" s="85"/>
      <c r="AB377" s="85"/>
      <c r="AD377" s="85"/>
    </row>
    <row r="378" spans="1:30" hidden="1" x14ac:dyDescent="0.25">
      <c r="A378" s="94">
        <v>42088</v>
      </c>
      <c r="B378" s="82" t="s">
        <v>91</v>
      </c>
      <c r="C378" s="82" t="s">
        <v>546</v>
      </c>
      <c r="D378" s="82" t="s">
        <v>547</v>
      </c>
      <c r="E378" s="95">
        <v>0.78125</v>
      </c>
      <c r="F378" s="95">
        <v>0.86458333333333337</v>
      </c>
      <c r="G378" s="95">
        <v>0.9375</v>
      </c>
      <c r="H378" s="85"/>
      <c r="I378" s="123">
        <v>42500</v>
      </c>
      <c r="J378" s="123">
        <f>SUM(Tabel1[[#This Row],[Parkeren PGA]:[Rest]])</f>
        <v>3123</v>
      </c>
      <c r="K378" s="84">
        <v>2163</v>
      </c>
      <c r="L378">
        <v>160</v>
      </c>
      <c r="M378">
        <v>800</v>
      </c>
      <c r="N378" s="85"/>
      <c r="O378" s="90"/>
      <c r="P378" s="84"/>
      <c r="Q378" s="84"/>
      <c r="R378" s="84"/>
      <c r="S378" s="84"/>
      <c r="T378" s="84">
        <v>6710</v>
      </c>
      <c r="U378">
        <v>1250</v>
      </c>
      <c r="V378" s="85"/>
      <c r="X378" s="84"/>
      <c r="Z378" s="85"/>
      <c r="AB378" s="85"/>
      <c r="AD378" s="85" t="s">
        <v>548</v>
      </c>
    </row>
    <row r="379" spans="1:30" hidden="1" x14ac:dyDescent="0.25">
      <c r="A379" s="94">
        <v>42089</v>
      </c>
      <c r="B379" s="82" t="s">
        <v>119</v>
      </c>
      <c r="C379" s="82" t="s">
        <v>83</v>
      </c>
      <c r="D379" s="82" t="s">
        <v>177</v>
      </c>
      <c r="E379" s="95">
        <v>0.77083333333333337</v>
      </c>
      <c r="F379" s="95">
        <v>0.83333333333333337</v>
      </c>
      <c r="G379" s="95">
        <v>0.94791666666666663</v>
      </c>
      <c r="H379" s="85"/>
      <c r="I379" s="123">
        <v>10800</v>
      </c>
      <c r="J379" s="123">
        <f>SUM(Tabel1[[#This Row],[Parkeren PGA]:[Rest]])</f>
        <v>0</v>
      </c>
      <c r="K379" s="84"/>
      <c r="N379" s="85"/>
      <c r="O379" s="90"/>
      <c r="P379" s="84"/>
      <c r="Q379" s="84"/>
      <c r="R379" s="84"/>
      <c r="S379" s="84"/>
      <c r="T379" s="84"/>
      <c r="V379" s="85"/>
      <c r="X379" s="84"/>
      <c r="Z379" s="85"/>
      <c r="AB379" s="85"/>
      <c r="AD379" s="85"/>
    </row>
    <row r="380" spans="1:30" hidden="1" x14ac:dyDescent="0.25">
      <c r="A380" s="94">
        <v>42090</v>
      </c>
      <c r="B380" s="82" t="s">
        <v>91</v>
      </c>
      <c r="C380" s="82" t="s">
        <v>83</v>
      </c>
      <c r="D380" s="82" t="s">
        <v>177</v>
      </c>
      <c r="E380" s="95">
        <v>0.77083333333333337</v>
      </c>
      <c r="F380" s="95">
        <v>0.83333333333333337</v>
      </c>
      <c r="G380" s="95">
        <v>0.94791666666666663</v>
      </c>
      <c r="H380" s="85"/>
      <c r="I380" s="123">
        <v>14450</v>
      </c>
      <c r="J380" s="123">
        <f>SUM(Tabel1[[#This Row],[Parkeren PGA]:[Rest]])</f>
        <v>3500</v>
      </c>
      <c r="K380" s="84">
        <v>3500</v>
      </c>
      <c r="N380" s="85"/>
      <c r="O380" s="90">
        <v>12</v>
      </c>
      <c r="P380" s="84"/>
      <c r="Q380" s="84"/>
      <c r="R380" s="84"/>
      <c r="S380" s="84"/>
      <c r="T380" s="84"/>
      <c r="V380" s="85"/>
      <c r="X380" s="84"/>
      <c r="Z380" s="85">
        <v>1</v>
      </c>
      <c r="AB380" s="85"/>
      <c r="AD380" s="85"/>
    </row>
    <row r="381" spans="1:30" hidden="1" x14ac:dyDescent="0.25">
      <c r="A381" s="94">
        <v>42091</v>
      </c>
      <c r="B381" s="82" t="s">
        <v>92</v>
      </c>
      <c r="C381" s="82" t="s">
        <v>137</v>
      </c>
      <c r="D381" s="82" t="s">
        <v>367</v>
      </c>
      <c r="E381" s="95">
        <v>0.91666666666666663</v>
      </c>
      <c r="F381" s="95"/>
      <c r="G381" s="95">
        <v>0.25</v>
      </c>
      <c r="H381" s="85"/>
      <c r="I381" s="123">
        <v>5500</v>
      </c>
      <c r="J381" s="123">
        <f>SUM(Tabel1[[#This Row],[Parkeren PGA]:[Rest]])</f>
        <v>0</v>
      </c>
      <c r="K381" s="84"/>
      <c r="N381" s="85"/>
      <c r="O381" s="90"/>
      <c r="P381" s="84"/>
      <c r="Q381" s="84"/>
      <c r="R381" s="84"/>
      <c r="S381" s="84"/>
      <c r="T381" s="84"/>
      <c r="V381" s="85"/>
      <c r="X381" s="84"/>
      <c r="Z381" s="85">
        <v>1</v>
      </c>
      <c r="AB381" s="85"/>
      <c r="AD381" s="85"/>
    </row>
    <row r="382" spans="1:30" hidden="1" x14ac:dyDescent="0.25">
      <c r="A382" s="94">
        <v>42091</v>
      </c>
      <c r="B382" s="82" t="s">
        <v>92</v>
      </c>
      <c r="C382" s="82" t="s">
        <v>83</v>
      </c>
      <c r="D382" s="82" t="s">
        <v>177</v>
      </c>
      <c r="E382" s="95">
        <v>0.77083333333333337</v>
      </c>
      <c r="F382" s="95">
        <v>0.83333333333333337</v>
      </c>
      <c r="G382" s="95">
        <v>0.95833333333333337</v>
      </c>
      <c r="H382" s="85"/>
      <c r="I382" s="123">
        <v>14800</v>
      </c>
      <c r="J382" s="123">
        <f>SUM(Tabel1[[#This Row],[Parkeren PGA]:[Rest]])</f>
        <v>0</v>
      </c>
      <c r="K382" s="84"/>
      <c r="N382" s="85"/>
      <c r="O382" s="90"/>
      <c r="P382" s="84"/>
      <c r="Q382" s="84"/>
      <c r="R382" s="84"/>
      <c r="S382" s="84"/>
      <c r="T382" s="84"/>
      <c r="V382" s="85"/>
      <c r="X382" s="84"/>
      <c r="Z382" s="85"/>
      <c r="AB382" s="85"/>
      <c r="AD382" s="85"/>
    </row>
    <row r="383" spans="1:30" hidden="1" x14ac:dyDescent="0.25">
      <c r="A383" s="94">
        <v>42091</v>
      </c>
      <c r="B383" s="82" t="s">
        <v>92</v>
      </c>
      <c r="C383" s="82" t="s">
        <v>7</v>
      </c>
      <c r="D383" s="82" t="s">
        <v>96</v>
      </c>
      <c r="E383" s="95">
        <v>0.76041666666666663</v>
      </c>
      <c r="F383" s="95">
        <v>0.86458333333333337</v>
      </c>
      <c r="G383" s="95">
        <v>0.9375</v>
      </c>
      <c r="H383" s="85"/>
      <c r="I383" s="123">
        <v>49148</v>
      </c>
      <c r="J383" s="123">
        <f>SUM(Tabel1[[#This Row],[Parkeren PGA]:[Rest]])</f>
        <v>10121</v>
      </c>
      <c r="K383" s="84">
        <v>8375</v>
      </c>
      <c r="L383">
        <v>300</v>
      </c>
      <c r="M383">
        <v>1446</v>
      </c>
      <c r="N383" s="85"/>
      <c r="O383" s="90"/>
      <c r="P383" s="84"/>
      <c r="Q383" s="84"/>
      <c r="R383" s="84"/>
      <c r="S383" s="84"/>
      <c r="T383" s="84">
        <v>3617</v>
      </c>
      <c r="U383">
        <v>975</v>
      </c>
      <c r="V383" s="85"/>
      <c r="X383" s="84"/>
      <c r="Z383" s="85">
        <v>25</v>
      </c>
      <c r="AB383" s="85"/>
      <c r="AD383" s="85" t="s">
        <v>443</v>
      </c>
    </row>
    <row r="384" spans="1:30" hidden="1" x14ac:dyDescent="0.25">
      <c r="A384" s="94">
        <v>42094</v>
      </c>
      <c r="B384" s="82" t="s">
        <v>100</v>
      </c>
      <c r="C384" s="82" t="s">
        <v>7</v>
      </c>
      <c r="D384" s="82" t="s">
        <v>444</v>
      </c>
      <c r="E384" s="95">
        <v>0.78125</v>
      </c>
      <c r="F384" s="95">
        <v>0.86458333333333337</v>
      </c>
      <c r="G384" s="95">
        <v>0.9375</v>
      </c>
      <c r="H384" s="85"/>
      <c r="I384" s="123">
        <v>48666</v>
      </c>
      <c r="J384" s="123">
        <f>SUM(Tabel1[[#This Row],[Parkeren PGA]:[Rest]])</f>
        <v>7768</v>
      </c>
      <c r="K384" s="84">
        <v>7000</v>
      </c>
      <c r="M384">
        <v>768</v>
      </c>
      <c r="N384" s="85"/>
      <c r="O384" s="90"/>
      <c r="P384" s="84"/>
      <c r="Q384" s="84"/>
      <c r="R384" s="84"/>
      <c r="S384" s="84"/>
      <c r="T384" s="84">
        <v>4135</v>
      </c>
      <c r="U384">
        <v>1100</v>
      </c>
      <c r="V384" s="85"/>
      <c r="X384" s="84">
        <v>5</v>
      </c>
      <c r="Z384" s="85">
        <v>2</v>
      </c>
      <c r="AB384" s="85"/>
      <c r="AD384" s="85"/>
    </row>
    <row r="385" spans="1:30" hidden="1" x14ac:dyDescent="0.25">
      <c r="A385" s="94">
        <v>42098</v>
      </c>
      <c r="B385" s="82" t="s">
        <v>92</v>
      </c>
      <c r="C385" s="82" t="s">
        <v>83</v>
      </c>
      <c r="D385" s="82" t="s">
        <v>445</v>
      </c>
      <c r="E385" s="95">
        <v>0.91666666666666663</v>
      </c>
      <c r="F385" s="95"/>
      <c r="G385" s="95">
        <v>0.29166666666666669</v>
      </c>
      <c r="H385" s="85"/>
      <c r="I385" s="123">
        <v>11000</v>
      </c>
      <c r="J385" s="123">
        <f>SUM(Tabel1[[#This Row],[Parkeren PGA]:[Rest]])</f>
        <v>0</v>
      </c>
      <c r="K385" s="84"/>
      <c r="N385" s="85"/>
      <c r="O385" s="90"/>
      <c r="P385" s="84"/>
      <c r="Q385" s="84"/>
      <c r="R385" s="84"/>
      <c r="S385" s="84"/>
      <c r="T385" s="84"/>
      <c r="V385" s="85"/>
      <c r="W385">
        <v>66</v>
      </c>
      <c r="X385" s="84"/>
      <c r="Z385" s="85">
        <v>51</v>
      </c>
      <c r="AB385" s="85"/>
      <c r="AD385" s="85"/>
    </row>
    <row r="386" spans="1:30" hidden="1" x14ac:dyDescent="0.25">
      <c r="A386" s="94">
        <v>42111</v>
      </c>
      <c r="B386" s="82" t="s">
        <v>91</v>
      </c>
      <c r="C386" s="82" t="s">
        <v>137</v>
      </c>
      <c r="D386" s="82" t="s">
        <v>446</v>
      </c>
      <c r="E386" s="95">
        <v>0.85416666666666663</v>
      </c>
      <c r="F386" s="95"/>
      <c r="G386" s="95">
        <v>8.3333333333333329E-2</v>
      </c>
      <c r="H386" s="85"/>
      <c r="I386" s="123">
        <v>1100</v>
      </c>
      <c r="J386" s="123">
        <f>SUM(Tabel1[[#This Row],[Parkeren PGA]:[Rest]])</f>
        <v>0</v>
      </c>
      <c r="K386" s="84"/>
      <c r="N386" s="85"/>
      <c r="O386" s="90"/>
      <c r="P386" s="84"/>
      <c r="Q386" s="84"/>
      <c r="R386" s="84"/>
      <c r="S386" s="84"/>
      <c r="T386" s="84"/>
      <c r="V386" s="85"/>
      <c r="X386" s="84"/>
      <c r="Z386" s="85">
        <v>2</v>
      </c>
      <c r="AB386" s="85"/>
      <c r="AD386" s="85"/>
    </row>
    <row r="387" spans="1:30" hidden="1" x14ac:dyDescent="0.25">
      <c r="A387" s="94">
        <v>42111</v>
      </c>
      <c r="B387" s="82" t="s">
        <v>91</v>
      </c>
      <c r="C387" s="82" t="s">
        <v>83</v>
      </c>
      <c r="D387" s="82" t="s">
        <v>196</v>
      </c>
      <c r="E387" s="95">
        <v>0.77083333333333337</v>
      </c>
      <c r="F387" s="95">
        <v>0.85416666666666663</v>
      </c>
      <c r="G387" s="95"/>
      <c r="H387" s="85"/>
      <c r="I387" s="123">
        <v>16500</v>
      </c>
      <c r="J387" s="123">
        <f>SUM(Tabel1[[#This Row],[Parkeren PGA]:[Rest]])</f>
        <v>0</v>
      </c>
      <c r="K387" s="84"/>
      <c r="N387" s="85"/>
      <c r="O387" s="90"/>
      <c r="P387" s="84"/>
      <c r="Q387" s="84"/>
      <c r="R387" s="84"/>
      <c r="S387" s="84"/>
      <c r="T387" s="84"/>
      <c r="V387" s="85"/>
      <c r="X387" s="84"/>
      <c r="Z387" s="85">
        <v>1</v>
      </c>
      <c r="AB387" s="85"/>
      <c r="AD387" s="85"/>
    </row>
    <row r="388" spans="1:30" hidden="1" x14ac:dyDescent="0.25">
      <c r="A388" s="94">
        <v>42112</v>
      </c>
      <c r="B388" s="82" t="s">
        <v>92</v>
      </c>
      <c r="C388" s="82" t="s">
        <v>83</v>
      </c>
      <c r="D388" s="82" t="s">
        <v>84</v>
      </c>
      <c r="E388" s="95">
        <v>0.75</v>
      </c>
      <c r="F388" s="95">
        <v>0.8125</v>
      </c>
      <c r="G388" s="95">
        <v>0.92708333333333337</v>
      </c>
      <c r="H388" s="85"/>
      <c r="I388" s="123">
        <v>12000</v>
      </c>
      <c r="J388" s="123">
        <f>SUM(Tabel1[[#This Row],[Parkeren PGA]:[Rest]])</f>
        <v>4110</v>
      </c>
      <c r="K388" s="84">
        <v>4000</v>
      </c>
      <c r="M388">
        <v>110</v>
      </c>
      <c r="N388" s="85"/>
      <c r="O388" s="90"/>
      <c r="P388" s="84"/>
      <c r="Q388" s="84"/>
      <c r="R388" s="84"/>
      <c r="S388" s="84"/>
      <c r="T388" s="84"/>
      <c r="V388" s="85"/>
      <c r="X388" s="84"/>
      <c r="Z388" s="85"/>
      <c r="AB388" s="85"/>
      <c r="AD388" s="85"/>
    </row>
    <row r="389" spans="1:30" hidden="1" x14ac:dyDescent="0.25">
      <c r="A389" s="94">
        <v>42113</v>
      </c>
      <c r="B389" s="82" t="s">
        <v>90</v>
      </c>
      <c r="C389" s="82" t="s">
        <v>7</v>
      </c>
      <c r="D389" s="82" t="s">
        <v>447</v>
      </c>
      <c r="E389" s="95">
        <v>0.54166666666666663</v>
      </c>
      <c r="F389" s="95">
        <v>0.60416666666666663</v>
      </c>
      <c r="G389" s="95">
        <v>0.67708333333333337</v>
      </c>
      <c r="H389" s="85"/>
      <c r="I389" s="123">
        <v>39968</v>
      </c>
      <c r="J389" s="123">
        <f>SUM(Tabel1[[#This Row],[Parkeren PGA]:[Rest]])</f>
        <v>7739</v>
      </c>
      <c r="K389" s="84">
        <v>6500</v>
      </c>
      <c r="L389">
        <v>104</v>
      </c>
      <c r="M389">
        <v>1135</v>
      </c>
      <c r="N389" s="85"/>
      <c r="O389" s="90"/>
      <c r="P389" s="84"/>
      <c r="Q389" s="84"/>
      <c r="R389" s="84"/>
      <c r="S389" s="84"/>
      <c r="T389" s="84">
        <v>3000</v>
      </c>
      <c r="U389">
        <v>2000</v>
      </c>
      <c r="V389" s="85"/>
      <c r="W389">
        <v>8</v>
      </c>
      <c r="X389" s="84"/>
      <c r="Z389" s="85">
        <v>3</v>
      </c>
      <c r="AB389" s="85"/>
      <c r="AD389" s="85"/>
    </row>
    <row r="390" spans="1:30" hidden="1" x14ac:dyDescent="0.25">
      <c r="A390" s="94">
        <v>42132</v>
      </c>
      <c r="B390" s="82" t="s">
        <v>91</v>
      </c>
      <c r="C390" s="82" t="s">
        <v>197</v>
      </c>
      <c r="D390" s="82" t="s">
        <v>263</v>
      </c>
      <c r="E390" s="95">
        <v>0.79166666666666663</v>
      </c>
      <c r="F390" s="95">
        <v>0.83333333333333337</v>
      </c>
      <c r="G390" s="95"/>
      <c r="H390" s="85"/>
      <c r="I390" s="123">
        <v>400</v>
      </c>
      <c r="J390" s="123">
        <f>SUM(Tabel1[[#This Row],[Parkeren PGA]:[Rest]])</f>
        <v>0</v>
      </c>
      <c r="K390" s="84"/>
      <c r="N390" s="85"/>
      <c r="O390" s="90"/>
      <c r="P390" s="84"/>
      <c r="Q390" s="84"/>
      <c r="R390" s="84"/>
      <c r="S390" s="84"/>
      <c r="T390" s="84"/>
      <c r="V390" s="85"/>
      <c r="X390" s="84"/>
      <c r="Y390">
        <v>3</v>
      </c>
      <c r="Z390" s="85"/>
      <c r="AB390" s="85"/>
      <c r="AD390" s="85"/>
    </row>
    <row r="391" spans="1:30" hidden="1" x14ac:dyDescent="0.25">
      <c r="A391" s="94">
        <v>42134</v>
      </c>
      <c r="B391" s="82" t="s">
        <v>90</v>
      </c>
      <c r="C391" s="82" t="s">
        <v>7</v>
      </c>
      <c r="D391" s="82" t="s">
        <v>290</v>
      </c>
      <c r="E391" s="95">
        <v>0.54166666666666663</v>
      </c>
      <c r="F391" s="95">
        <v>0.60416666666666663</v>
      </c>
      <c r="G391" s="95">
        <v>0.67708333333333337</v>
      </c>
      <c r="H391" s="85"/>
      <c r="I391" s="123">
        <v>35583</v>
      </c>
      <c r="J391" s="123">
        <f>SUM(Tabel1[[#This Row],[Parkeren PGA]:[Rest]])</f>
        <v>6684</v>
      </c>
      <c r="K391" s="84">
        <v>5200</v>
      </c>
      <c r="L391">
        <v>84</v>
      </c>
      <c r="M391">
        <v>1400</v>
      </c>
      <c r="N391" s="85"/>
      <c r="O391" s="90">
        <v>7</v>
      </c>
      <c r="P391" s="84"/>
      <c r="Q391" s="84"/>
      <c r="R391" s="84"/>
      <c r="S391" s="84"/>
      <c r="T391" s="84"/>
      <c r="V391" s="85"/>
      <c r="W391">
        <v>6</v>
      </c>
      <c r="X391" s="84"/>
      <c r="Z391" s="85"/>
      <c r="AB391" s="85"/>
      <c r="AD391" s="85" t="s">
        <v>448</v>
      </c>
    </row>
    <row r="392" spans="1:30" hidden="1" x14ac:dyDescent="0.25">
      <c r="A392" s="94">
        <v>42139</v>
      </c>
      <c r="B392" s="82" t="s">
        <v>91</v>
      </c>
      <c r="C392" s="82" t="s">
        <v>83</v>
      </c>
      <c r="D392" s="82" t="s">
        <v>449</v>
      </c>
      <c r="E392" s="95">
        <v>0.77083333333333337</v>
      </c>
      <c r="F392" s="95">
        <v>0.85416666666666663</v>
      </c>
      <c r="G392" s="95">
        <v>0.94791666666666663</v>
      </c>
      <c r="H392" s="85"/>
      <c r="I392" s="123">
        <v>8000</v>
      </c>
      <c r="J392" s="123">
        <f>SUM(Tabel1[[#This Row],[Parkeren PGA]:[Rest]])</f>
        <v>2638</v>
      </c>
      <c r="K392" s="84">
        <v>2638</v>
      </c>
      <c r="N392" s="85"/>
      <c r="O392" s="90"/>
      <c r="P392" s="84"/>
      <c r="Q392" s="84"/>
      <c r="R392" s="84"/>
      <c r="S392" s="84"/>
      <c r="T392" s="84"/>
      <c r="V392" s="85"/>
      <c r="X392" s="84"/>
      <c r="Z392" s="85"/>
      <c r="AB392" s="85"/>
      <c r="AD392" s="85"/>
    </row>
    <row r="393" spans="1:30" hidden="1" x14ac:dyDescent="0.25">
      <c r="A393" s="94">
        <v>42144</v>
      </c>
      <c r="B393" s="82" t="s">
        <v>88</v>
      </c>
      <c r="C393" s="82" t="s">
        <v>83</v>
      </c>
      <c r="D393" s="82" t="s">
        <v>450</v>
      </c>
      <c r="E393" s="95">
        <v>0.77083333333333337</v>
      </c>
      <c r="F393" s="95">
        <v>0.85416666666666663</v>
      </c>
      <c r="G393" s="95">
        <v>0.88541666666666663</v>
      </c>
      <c r="H393" s="85"/>
      <c r="I393" s="123">
        <v>12000</v>
      </c>
      <c r="J393" s="123">
        <f>SUM(Tabel1[[#This Row],[Parkeren PGA]:[Rest]])</f>
        <v>0</v>
      </c>
      <c r="K393" s="84"/>
      <c r="N393" s="85"/>
      <c r="O393" s="90"/>
      <c r="P393" s="84"/>
      <c r="Q393" s="84"/>
      <c r="R393" s="84"/>
      <c r="S393" s="84">
        <v>2500</v>
      </c>
      <c r="T393" s="84"/>
      <c r="V393" s="85"/>
      <c r="X393" s="84"/>
      <c r="Z393" s="85"/>
      <c r="AA393" t="s">
        <v>403</v>
      </c>
      <c r="AB393" s="85"/>
      <c r="AD393" s="85"/>
    </row>
    <row r="394" spans="1:30" hidden="1" x14ac:dyDescent="0.25">
      <c r="A394" s="94">
        <v>42147</v>
      </c>
      <c r="B394" s="82" t="s">
        <v>91</v>
      </c>
      <c r="C394" s="82" t="s">
        <v>7</v>
      </c>
      <c r="D394" s="82" t="s">
        <v>164</v>
      </c>
      <c r="E394" s="95">
        <v>0.79166666666666663</v>
      </c>
      <c r="F394" s="95">
        <v>0.86458333333333337</v>
      </c>
      <c r="G394" s="95">
        <v>0</v>
      </c>
      <c r="H394" s="85"/>
      <c r="I394" s="123">
        <v>64700</v>
      </c>
      <c r="J394" s="123">
        <f>SUM(Tabel1[[#This Row],[Parkeren PGA]:[Rest]])</f>
        <v>9333</v>
      </c>
      <c r="K394" s="84">
        <v>8200</v>
      </c>
      <c r="M394">
        <v>1133</v>
      </c>
      <c r="N394" s="85"/>
      <c r="O394" s="90">
        <v>98</v>
      </c>
      <c r="P394" s="84"/>
      <c r="Q394" s="84"/>
      <c r="R394" s="84"/>
      <c r="S394" s="84"/>
      <c r="T394" s="84"/>
      <c r="V394" s="85"/>
      <c r="X394" s="84"/>
      <c r="Z394" s="85"/>
      <c r="AB394" s="85"/>
      <c r="AD394" s="85" t="s">
        <v>451</v>
      </c>
    </row>
    <row r="395" spans="1:30" hidden="1" x14ac:dyDescent="0.25">
      <c r="A395" s="94">
        <v>42148</v>
      </c>
      <c r="B395" s="82" t="s">
        <v>92</v>
      </c>
      <c r="C395" s="82" t="s">
        <v>7</v>
      </c>
      <c r="D395" s="82" t="s">
        <v>164</v>
      </c>
      <c r="E395" s="95">
        <v>0.79166666666666663</v>
      </c>
      <c r="F395" s="95">
        <v>0.86458333333333337</v>
      </c>
      <c r="G395" s="95">
        <v>0</v>
      </c>
      <c r="H395" s="85"/>
      <c r="I395" s="123">
        <v>53500</v>
      </c>
      <c r="J395" s="123">
        <f>SUM(Tabel1[[#This Row],[Parkeren PGA]:[Rest]])</f>
        <v>9600</v>
      </c>
      <c r="K395" s="84">
        <v>8200</v>
      </c>
      <c r="M395">
        <v>1400</v>
      </c>
      <c r="N395" s="85"/>
      <c r="O395" s="90"/>
      <c r="P395" s="84"/>
      <c r="Q395" s="84"/>
      <c r="R395" s="84"/>
      <c r="S395" s="84"/>
      <c r="T395" s="84"/>
      <c r="V395" s="85"/>
      <c r="X395" s="84"/>
      <c r="Y395">
        <v>1</v>
      </c>
      <c r="Z395" s="85">
        <v>5</v>
      </c>
      <c r="AB395" s="85"/>
      <c r="AD395" s="85"/>
    </row>
    <row r="396" spans="1:30" hidden="1" x14ac:dyDescent="0.25">
      <c r="A396" s="94">
        <v>42150</v>
      </c>
      <c r="B396" s="82" t="s">
        <v>99</v>
      </c>
      <c r="C396" s="82" t="s">
        <v>7</v>
      </c>
      <c r="D396" s="82" t="s">
        <v>452</v>
      </c>
      <c r="E396" s="95">
        <v>0.75</v>
      </c>
      <c r="F396" s="95">
        <v>0.79166666666666663</v>
      </c>
      <c r="G396" s="95">
        <v>0.95833333333333337</v>
      </c>
      <c r="H396" s="85"/>
      <c r="I396" s="123">
        <v>9100</v>
      </c>
      <c r="J396" s="123">
        <f>SUM(Tabel1[[#This Row],[Parkeren PGA]:[Rest]])</f>
        <v>0</v>
      </c>
      <c r="K396" s="84"/>
      <c r="N396" s="85"/>
      <c r="O396" s="90"/>
      <c r="P396" s="84"/>
      <c r="Q396" s="84"/>
      <c r="R396" s="84"/>
      <c r="S396" s="84"/>
      <c r="T396" s="84"/>
      <c r="V396" s="85"/>
      <c r="X396" s="84"/>
      <c r="Z396" s="85"/>
      <c r="AB396" s="85"/>
      <c r="AD396" s="85" t="s">
        <v>453</v>
      </c>
    </row>
    <row r="397" spans="1:30" hidden="1" x14ac:dyDescent="0.25">
      <c r="A397" s="94">
        <v>42152</v>
      </c>
      <c r="B397" s="82" t="s">
        <v>88</v>
      </c>
      <c r="C397" s="82" t="s">
        <v>83</v>
      </c>
      <c r="D397" s="82" t="s">
        <v>454</v>
      </c>
      <c r="E397" s="95">
        <v>0.77083333333333337</v>
      </c>
      <c r="F397" s="95">
        <v>0.83680555555555547</v>
      </c>
      <c r="G397" s="95">
        <v>0.92013888888888884</v>
      </c>
      <c r="H397" s="85"/>
      <c r="I397" s="123">
        <v>16500</v>
      </c>
      <c r="J397" s="123">
        <f>SUM(Tabel1[[#This Row],[Parkeren PGA]:[Rest]])</f>
        <v>3700</v>
      </c>
      <c r="K397" s="84">
        <v>3700</v>
      </c>
      <c r="N397" s="85"/>
      <c r="O397" s="90"/>
      <c r="P397" s="84"/>
      <c r="Q397" s="84"/>
      <c r="R397" s="84"/>
      <c r="S397" s="84">
        <v>1000</v>
      </c>
      <c r="T397" s="84"/>
      <c r="V397" s="85"/>
      <c r="X397" s="84"/>
      <c r="Z397" s="85"/>
      <c r="AB397" s="85"/>
      <c r="AD397" s="85"/>
    </row>
    <row r="398" spans="1:30" hidden="1" x14ac:dyDescent="0.25">
      <c r="A398" s="94">
        <v>42153</v>
      </c>
      <c r="B398" s="82" t="s">
        <v>119</v>
      </c>
      <c r="C398" s="82" t="s">
        <v>7</v>
      </c>
      <c r="D398" s="82" t="s">
        <v>164</v>
      </c>
      <c r="E398" s="95">
        <v>0.79166666666666663</v>
      </c>
      <c r="F398" s="95">
        <v>0.86458333333333337</v>
      </c>
      <c r="G398" s="95">
        <v>0</v>
      </c>
      <c r="H398" s="85"/>
      <c r="I398" s="123">
        <v>60300</v>
      </c>
      <c r="J398" s="123">
        <f>SUM(Tabel1[[#This Row],[Parkeren PGA]:[Rest]])</f>
        <v>11473</v>
      </c>
      <c r="K398" s="84">
        <v>10042</v>
      </c>
      <c r="M398">
        <v>1431</v>
      </c>
      <c r="N398" s="85"/>
      <c r="O398" s="90">
        <v>151</v>
      </c>
      <c r="P398" s="84"/>
      <c r="Q398" s="84"/>
      <c r="R398" s="84"/>
      <c r="S398" s="84">
        <v>1500</v>
      </c>
      <c r="T398" s="84"/>
      <c r="V398" s="85"/>
      <c r="W398">
        <v>58</v>
      </c>
      <c r="X398" s="84"/>
      <c r="Y398">
        <v>55</v>
      </c>
      <c r="Z398" s="85">
        <v>8</v>
      </c>
      <c r="AB398" s="85"/>
      <c r="AD398" s="85" t="s">
        <v>455</v>
      </c>
    </row>
    <row r="399" spans="1:30" hidden="1" x14ac:dyDescent="0.25">
      <c r="A399" s="94">
        <v>42154</v>
      </c>
      <c r="B399" s="82" t="s">
        <v>91</v>
      </c>
      <c r="C399" s="82" t="s">
        <v>83</v>
      </c>
      <c r="D399" s="82" t="s">
        <v>216</v>
      </c>
      <c r="E399" s="95">
        <v>0.77083333333333337</v>
      </c>
      <c r="F399" s="95">
        <v>0.83333333333333337</v>
      </c>
      <c r="G399" s="95">
        <v>0.9375</v>
      </c>
      <c r="H399" s="85"/>
      <c r="I399" s="123">
        <v>15000</v>
      </c>
      <c r="J399" s="123">
        <f>SUM(Tabel1[[#This Row],[Parkeren PGA]:[Rest]])</f>
        <v>0</v>
      </c>
      <c r="K399" s="84"/>
      <c r="N399" s="85"/>
      <c r="O399" s="90"/>
      <c r="P399" s="84"/>
      <c r="Q399" s="84"/>
      <c r="R399" s="84"/>
      <c r="S399" s="84"/>
      <c r="T399" s="84"/>
      <c r="V399" s="85"/>
      <c r="W399">
        <v>1</v>
      </c>
      <c r="X399" s="84"/>
      <c r="Y399">
        <v>1</v>
      </c>
      <c r="Z399" s="85"/>
      <c r="AB399" s="85"/>
      <c r="AD399" s="85"/>
    </row>
    <row r="400" spans="1:30" hidden="1" x14ac:dyDescent="0.25">
      <c r="A400" s="94">
        <v>42154</v>
      </c>
      <c r="B400" s="82" t="s">
        <v>91</v>
      </c>
      <c r="C400" s="82" t="s">
        <v>7</v>
      </c>
      <c r="D400" s="82" t="s">
        <v>164</v>
      </c>
      <c r="E400" s="95">
        <v>0.77083333333333337</v>
      </c>
      <c r="F400" s="95">
        <v>0.83333333333333337</v>
      </c>
      <c r="G400" s="95">
        <v>0.97916666666666663</v>
      </c>
      <c r="H400" s="85"/>
      <c r="I400" s="123">
        <v>64700</v>
      </c>
      <c r="J400" s="123">
        <f>SUM(Tabel1[[#This Row],[Parkeren PGA]:[Rest]])</f>
        <v>11141</v>
      </c>
      <c r="K400" s="84">
        <v>10000</v>
      </c>
      <c r="M400">
        <v>1141</v>
      </c>
      <c r="N400" s="85"/>
      <c r="O400" s="90">
        <v>335</v>
      </c>
      <c r="P400" s="84"/>
      <c r="Q400" s="84"/>
      <c r="R400" s="84"/>
      <c r="S400" s="84"/>
      <c r="T400" s="84"/>
      <c r="V400" s="85"/>
      <c r="X400" s="84"/>
      <c r="Z400" s="85"/>
      <c r="AB400" s="85"/>
      <c r="AD400" s="85"/>
    </row>
    <row r="401" spans="1:30" hidden="1" x14ac:dyDescent="0.25">
      <c r="A401" s="94">
        <v>42158</v>
      </c>
      <c r="B401" s="82" t="s">
        <v>88</v>
      </c>
      <c r="C401" s="82" t="s">
        <v>83</v>
      </c>
      <c r="D401" s="82" t="s">
        <v>252</v>
      </c>
      <c r="E401" s="95">
        <v>0.77083333333333337</v>
      </c>
      <c r="F401" s="95">
        <v>0.83333333333333337</v>
      </c>
      <c r="G401" s="95"/>
      <c r="H401" s="85"/>
      <c r="I401" s="123">
        <v>16000</v>
      </c>
      <c r="J401" s="123">
        <f>SUM(Tabel1[[#This Row],[Parkeren PGA]:[Rest]])</f>
        <v>3200</v>
      </c>
      <c r="K401" s="84">
        <v>3200</v>
      </c>
      <c r="N401" s="85"/>
      <c r="O401" s="90"/>
      <c r="P401" s="84"/>
      <c r="Q401" s="84"/>
      <c r="R401" s="84"/>
      <c r="S401" s="84"/>
      <c r="T401" s="84"/>
      <c r="V401" s="85"/>
      <c r="X401" s="84"/>
      <c r="Z401" s="85"/>
      <c r="AB401" s="85"/>
      <c r="AD401" s="85"/>
    </row>
    <row r="402" spans="1:30" hidden="1" x14ac:dyDescent="0.25">
      <c r="A402" s="94">
        <v>42160</v>
      </c>
      <c r="B402" s="82" t="s">
        <v>91</v>
      </c>
      <c r="C402" s="82" t="s">
        <v>7</v>
      </c>
      <c r="D402" s="82" t="s">
        <v>456</v>
      </c>
      <c r="E402" s="95">
        <v>0.77083333333333337</v>
      </c>
      <c r="F402" s="95">
        <v>0.85416666666666663</v>
      </c>
      <c r="G402" s="95">
        <v>0.92708333333333337</v>
      </c>
      <c r="H402" s="85"/>
      <c r="I402" s="123">
        <v>42765</v>
      </c>
      <c r="J402" s="123">
        <f>SUM(Tabel1[[#This Row],[Parkeren PGA]:[Rest]])</f>
        <v>6341</v>
      </c>
      <c r="K402" s="84">
        <v>5600</v>
      </c>
      <c r="M402">
        <v>741</v>
      </c>
      <c r="N402" s="85"/>
      <c r="O402" s="90">
        <v>27</v>
      </c>
      <c r="P402" s="84"/>
      <c r="Q402" s="84"/>
      <c r="R402" s="84"/>
      <c r="S402" s="84"/>
      <c r="T402" s="84"/>
      <c r="V402" s="85"/>
      <c r="X402" s="84"/>
      <c r="Z402" s="85"/>
      <c r="AB402" s="85"/>
      <c r="AD402" s="85" t="s">
        <v>457</v>
      </c>
    </row>
    <row r="403" spans="1:30" hidden="1" x14ac:dyDescent="0.25">
      <c r="A403" s="94">
        <v>42161</v>
      </c>
      <c r="B403" s="82" t="s">
        <v>92</v>
      </c>
      <c r="C403" s="82" t="s">
        <v>83</v>
      </c>
      <c r="D403" s="82" t="s">
        <v>161</v>
      </c>
      <c r="E403" s="95">
        <v>0.77083333333333337</v>
      </c>
      <c r="F403" s="95">
        <v>0.83333333333333337</v>
      </c>
      <c r="G403" s="95">
        <v>0.95833333333333337</v>
      </c>
      <c r="H403" s="85"/>
      <c r="I403" s="123">
        <v>12000</v>
      </c>
      <c r="J403" s="123">
        <f>SUM(Tabel1[[#This Row],[Parkeren PGA]:[Rest]])</f>
        <v>3768</v>
      </c>
      <c r="K403" s="84">
        <v>3700</v>
      </c>
      <c r="M403">
        <v>68</v>
      </c>
      <c r="N403" s="85"/>
      <c r="O403" s="90"/>
      <c r="P403" s="84"/>
      <c r="Q403" s="84"/>
      <c r="R403" s="84"/>
      <c r="S403" s="84"/>
      <c r="T403" s="84"/>
      <c r="V403" s="85"/>
      <c r="X403" s="84"/>
      <c r="Z403" s="85"/>
      <c r="AB403" s="85"/>
      <c r="AD403" s="85" t="s">
        <v>458</v>
      </c>
    </row>
    <row r="404" spans="1:30" hidden="1" x14ac:dyDescent="0.25">
      <c r="A404" s="94">
        <v>42162</v>
      </c>
      <c r="B404" s="82" t="s">
        <v>90</v>
      </c>
      <c r="C404" s="82" t="s">
        <v>83</v>
      </c>
      <c r="D404" s="82" t="s">
        <v>459</v>
      </c>
      <c r="E404" s="95">
        <v>0.77777777777777779</v>
      </c>
      <c r="F404" s="95">
        <v>0.83333333333333337</v>
      </c>
      <c r="G404" s="95">
        <v>0.97222222222222221</v>
      </c>
      <c r="H404" s="85"/>
      <c r="I404" s="123">
        <v>17000</v>
      </c>
      <c r="J404" s="123">
        <f>SUM(Tabel1[[#This Row],[Parkeren PGA]:[Rest]])</f>
        <v>4493</v>
      </c>
      <c r="K404" s="84">
        <v>4493</v>
      </c>
      <c r="N404" s="85"/>
      <c r="O404" s="90"/>
      <c r="P404" s="84"/>
      <c r="Q404" s="84"/>
      <c r="R404" s="84"/>
      <c r="S404" s="84"/>
      <c r="T404" s="84"/>
      <c r="V404" s="85"/>
      <c r="X404" s="84"/>
      <c r="Z404" s="85"/>
      <c r="AB404" s="85"/>
      <c r="AD404" s="85"/>
    </row>
    <row r="405" spans="1:30" hidden="1" x14ac:dyDescent="0.25">
      <c r="A405" s="94">
        <v>42163</v>
      </c>
      <c r="B405" s="82" t="s">
        <v>99</v>
      </c>
      <c r="C405" s="82" t="s">
        <v>83</v>
      </c>
      <c r="D405" s="82" t="s">
        <v>459</v>
      </c>
      <c r="E405" s="95">
        <v>0.79166666666666663</v>
      </c>
      <c r="F405" s="95">
        <v>0.85416666666666663</v>
      </c>
      <c r="G405" s="95">
        <v>0.97222222222222221</v>
      </c>
      <c r="H405" s="85"/>
      <c r="I405" s="123">
        <v>15500</v>
      </c>
      <c r="J405" s="123">
        <f>SUM(Tabel1[[#This Row],[Parkeren PGA]:[Rest]])</f>
        <v>4300</v>
      </c>
      <c r="K405" s="84">
        <v>4300</v>
      </c>
      <c r="N405" s="85"/>
      <c r="O405" s="90"/>
      <c r="P405" s="84"/>
      <c r="Q405" s="84"/>
      <c r="R405" s="84"/>
      <c r="S405" s="84"/>
      <c r="T405" s="84"/>
      <c r="V405" s="85"/>
      <c r="X405" s="84"/>
      <c r="Z405" s="85"/>
      <c r="AB405" s="85"/>
      <c r="AD405" s="85"/>
    </row>
    <row r="406" spans="1:30" hidden="1" x14ac:dyDescent="0.25">
      <c r="A406" s="94">
        <v>42173</v>
      </c>
      <c r="B406" s="82" t="s">
        <v>119</v>
      </c>
      <c r="C406" s="82" t="s">
        <v>83</v>
      </c>
      <c r="D406" s="82" t="s">
        <v>460</v>
      </c>
      <c r="E406" s="95">
        <v>0.77083333333333337</v>
      </c>
      <c r="F406" s="95">
        <v>0.83333333333333337</v>
      </c>
      <c r="G406" s="95">
        <v>0.95833333333333337</v>
      </c>
      <c r="H406" s="85"/>
      <c r="I406" s="123">
        <v>12000</v>
      </c>
      <c r="J406" s="123">
        <f>SUM(Tabel1[[#This Row],[Parkeren PGA]:[Rest]])</f>
        <v>3760</v>
      </c>
      <c r="K406" s="84">
        <v>3760</v>
      </c>
      <c r="N406" s="85"/>
      <c r="O406" s="90"/>
      <c r="P406" s="84"/>
      <c r="Q406" s="84"/>
      <c r="R406" s="84"/>
      <c r="S406" s="84"/>
      <c r="T406" s="84"/>
      <c r="V406" s="85"/>
      <c r="X406" s="84">
        <v>6</v>
      </c>
      <c r="Z406" s="85"/>
      <c r="AB406" s="85"/>
      <c r="AD406" s="85" t="s">
        <v>461</v>
      </c>
    </row>
    <row r="407" spans="1:30" hidden="1" x14ac:dyDescent="0.25">
      <c r="A407" s="94">
        <v>42176</v>
      </c>
      <c r="B407" s="82" t="s">
        <v>90</v>
      </c>
      <c r="C407" s="82" t="s">
        <v>83</v>
      </c>
      <c r="D407" s="82" t="s">
        <v>462</v>
      </c>
      <c r="E407" s="95">
        <v>0.77083333333333337</v>
      </c>
      <c r="F407" s="95">
        <v>0.8125</v>
      </c>
      <c r="G407" s="95">
        <v>0.94791666666666663</v>
      </c>
      <c r="H407" s="85"/>
      <c r="I407" s="123">
        <v>10314</v>
      </c>
      <c r="J407" s="123">
        <f>SUM(Tabel1[[#This Row],[Parkeren PGA]:[Rest]])</f>
        <v>2000</v>
      </c>
      <c r="K407" s="84">
        <v>2000</v>
      </c>
      <c r="N407" s="85"/>
      <c r="O407" s="90"/>
      <c r="P407" s="84"/>
      <c r="Q407" s="84"/>
      <c r="R407" s="84"/>
      <c r="S407" s="84">
        <v>1200</v>
      </c>
      <c r="T407" s="84"/>
      <c r="V407" s="85"/>
      <c r="X407" s="84"/>
      <c r="Z407" s="85"/>
      <c r="AB407" s="85"/>
      <c r="AD407" s="85"/>
    </row>
    <row r="408" spans="1:30" hidden="1" x14ac:dyDescent="0.25">
      <c r="A408" s="94">
        <v>42180</v>
      </c>
      <c r="B408" s="82" t="s">
        <v>119</v>
      </c>
      <c r="C408" s="82" t="s">
        <v>137</v>
      </c>
      <c r="D408" s="82" t="s">
        <v>464</v>
      </c>
      <c r="E408" s="95">
        <v>0.77083333333333337</v>
      </c>
      <c r="F408" s="95">
        <v>0.83333333333333337</v>
      </c>
      <c r="G408" s="95">
        <v>0.95833333333333337</v>
      </c>
      <c r="H408" s="85"/>
      <c r="I408" s="123">
        <v>3000</v>
      </c>
      <c r="J408" s="123">
        <f>SUM(Tabel1[[#This Row],[Parkeren PGA]:[Rest]])</f>
        <v>0</v>
      </c>
      <c r="K408" s="84"/>
      <c r="N408" s="85"/>
      <c r="O408" s="90"/>
      <c r="P408" s="84"/>
      <c r="Q408" s="84"/>
      <c r="R408" s="84"/>
      <c r="S408" s="84"/>
      <c r="T408" s="84"/>
      <c r="V408" s="85"/>
      <c r="X408" s="84"/>
      <c r="Z408" s="85"/>
      <c r="AB408" s="85"/>
      <c r="AD408" s="85"/>
    </row>
    <row r="409" spans="1:30" hidden="1" x14ac:dyDescent="0.25">
      <c r="A409" s="94">
        <v>42180</v>
      </c>
      <c r="B409" s="82" t="s">
        <v>119</v>
      </c>
      <c r="C409" s="82" t="s">
        <v>83</v>
      </c>
      <c r="D409" s="82" t="s">
        <v>463</v>
      </c>
      <c r="E409" s="95">
        <v>0.77083333333333337</v>
      </c>
      <c r="F409" s="95">
        <v>0.83333333333333337</v>
      </c>
      <c r="G409" s="95">
        <v>0.94791666666666663</v>
      </c>
      <c r="H409" s="85"/>
      <c r="I409" s="123">
        <v>12000</v>
      </c>
      <c r="J409" s="123">
        <f>SUM(Tabel1[[#This Row],[Parkeren PGA]:[Rest]])</f>
        <v>4858</v>
      </c>
      <c r="K409" s="84">
        <v>4858</v>
      </c>
      <c r="N409" s="85"/>
      <c r="O409" s="90"/>
      <c r="P409" s="84"/>
      <c r="Q409" s="84"/>
      <c r="R409" s="84"/>
      <c r="S409" s="84"/>
      <c r="T409" s="84"/>
      <c r="V409" s="85"/>
      <c r="X409" s="84"/>
      <c r="Z409" s="85"/>
      <c r="AB409" s="85"/>
      <c r="AD409" s="85"/>
    </row>
    <row r="410" spans="1:30" hidden="1" x14ac:dyDescent="0.25">
      <c r="A410" s="94">
        <v>42182</v>
      </c>
      <c r="B410" s="82" t="s">
        <v>92</v>
      </c>
      <c r="C410" s="82" t="s">
        <v>83</v>
      </c>
      <c r="D410" s="82" t="s">
        <v>463</v>
      </c>
      <c r="E410" s="95">
        <v>0.77083333333333337</v>
      </c>
      <c r="F410" s="95">
        <v>0.8125</v>
      </c>
      <c r="G410" s="95">
        <v>0.94791666666666663</v>
      </c>
      <c r="H410" s="85"/>
      <c r="I410" s="123">
        <v>10500</v>
      </c>
      <c r="J410" s="123">
        <f>SUM(Tabel1[[#This Row],[Parkeren PGA]:[Rest]])</f>
        <v>3579</v>
      </c>
      <c r="K410" s="84">
        <v>3579</v>
      </c>
      <c r="N410" s="85"/>
      <c r="O410" s="90"/>
      <c r="P410" s="84"/>
      <c r="Q410" s="84"/>
      <c r="R410" s="84"/>
      <c r="S410" s="84"/>
      <c r="T410" s="84"/>
      <c r="V410" s="85"/>
      <c r="X410" s="84"/>
      <c r="Z410" s="85"/>
      <c r="AB410" s="85"/>
      <c r="AD410" s="85"/>
    </row>
    <row r="411" spans="1:30" hidden="1" x14ac:dyDescent="0.25">
      <c r="A411" s="94">
        <v>42185</v>
      </c>
      <c r="B411" s="82" t="s">
        <v>100</v>
      </c>
      <c r="C411" s="82" t="s">
        <v>83</v>
      </c>
      <c r="D411" s="82" t="s">
        <v>465</v>
      </c>
      <c r="E411" s="95">
        <v>0.77083333333333337</v>
      </c>
      <c r="F411" s="95">
        <v>0.84375</v>
      </c>
      <c r="G411" s="95">
        <v>0.94791666666666663</v>
      </c>
      <c r="H411" s="85"/>
      <c r="I411" s="123">
        <v>10500</v>
      </c>
      <c r="J411" s="123">
        <f>SUM(Tabel1[[#This Row],[Parkeren PGA]:[Rest]])</f>
        <v>0</v>
      </c>
      <c r="K411" s="84"/>
      <c r="N411" s="85"/>
      <c r="O411" s="90"/>
      <c r="P411" s="84"/>
      <c r="Q411" s="84"/>
      <c r="R411" s="84"/>
      <c r="S411" s="84"/>
      <c r="T411" s="84"/>
      <c r="V411" s="85"/>
      <c r="X411" s="84"/>
      <c r="Z411" s="85"/>
      <c r="AA411" t="s">
        <v>466</v>
      </c>
      <c r="AB411" s="85"/>
      <c r="AD411" s="85" t="s">
        <v>467</v>
      </c>
    </row>
    <row r="412" spans="1:30" hidden="1" x14ac:dyDescent="0.25">
      <c r="A412" s="94">
        <v>42187</v>
      </c>
      <c r="B412" s="82" t="s">
        <v>119</v>
      </c>
      <c r="C412" s="82" t="s">
        <v>83</v>
      </c>
      <c r="D412" s="82" t="s">
        <v>184</v>
      </c>
      <c r="E412" s="95">
        <v>0.77083333333333337</v>
      </c>
      <c r="F412" s="95">
        <v>0.8125</v>
      </c>
      <c r="G412" s="95">
        <v>0.94791666666666663</v>
      </c>
      <c r="H412" s="85"/>
      <c r="I412" s="123">
        <v>9500</v>
      </c>
      <c r="J412" s="123">
        <f>SUM(Tabel1[[#This Row],[Parkeren PGA]:[Rest]])</f>
        <v>0</v>
      </c>
      <c r="K412" s="84"/>
      <c r="N412" s="85"/>
      <c r="O412" s="90"/>
      <c r="P412" s="84"/>
      <c r="Q412" s="84"/>
      <c r="R412" s="84"/>
      <c r="S412" s="84"/>
      <c r="T412" s="84"/>
      <c r="V412" s="85"/>
      <c r="X412" s="84"/>
      <c r="Z412" s="85"/>
      <c r="AB412" s="85"/>
      <c r="AD412" s="85" t="s">
        <v>468</v>
      </c>
    </row>
    <row r="413" spans="1:30" hidden="1" x14ac:dyDescent="0.25">
      <c r="A413" s="94">
        <v>42189</v>
      </c>
      <c r="B413" s="82" t="s">
        <v>92</v>
      </c>
      <c r="C413" s="82" t="s">
        <v>7</v>
      </c>
      <c r="D413" s="82" t="s">
        <v>78</v>
      </c>
      <c r="E413" s="95">
        <v>0.875</v>
      </c>
      <c r="F413" s="95">
        <v>0.94791666666666663</v>
      </c>
      <c r="G413" s="95">
        <v>0.25</v>
      </c>
      <c r="H413" s="85"/>
      <c r="I413" s="123">
        <v>35883</v>
      </c>
      <c r="J413" s="123">
        <f>SUM(Tabel1[[#This Row],[Parkeren PGA]:[Rest]])</f>
        <v>3677</v>
      </c>
      <c r="K413" s="84">
        <v>3677</v>
      </c>
      <c r="N413" s="85"/>
      <c r="O413" s="90">
        <v>44</v>
      </c>
      <c r="P413" s="84"/>
      <c r="Q413" s="84"/>
      <c r="R413" s="84"/>
      <c r="S413" s="84"/>
      <c r="T413" s="84"/>
      <c r="V413" s="85"/>
      <c r="W413">
        <v>186</v>
      </c>
      <c r="X413" s="84"/>
      <c r="Y413">
        <v>19</v>
      </c>
      <c r="Z413" s="85">
        <v>51</v>
      </c>
      <c r="AB413" s="85"/>
      <c r="AD413" s="85"/>
    </row>
    <row r="414" spans="1:30" hidden="1" x14ac:dyDescent="0.25">
      <c r="A414" s="94">
        <v>42202</v>
      </c>
      <c r="B414" s="82" t="s">
        <v>91</v>
      </c>
      <c r="C414" s="82" t="s">
        <v>7</v>
      </c>
      <c r="D414" s="82" t="s">
        <v>469</v>
      </c>
      <c r="E414" s="95">
        <v>0.72916666666666663</v>
      </c>
      <c r="F414" s="95">
        <v>0.79166666666666663</v>
      </c>
      <c r="G414" s="95">
        <v>0.86458333333333337</v>
      </c>
      <c r="H414" s="85"/>
      <c r="I414" s="123">
        <v>45568</v>
      </c>
      <c r="J414" s="123">
        <f>SUM(Tabel1[[#This Row],[Parkeren PGA]:[Rest]])</f>
        <v>7700</v>
      </c>
      <c r="K414" s="84">
        <v>6800</v>
      </c>
      <c r="M414">
        <v>900</v>
      </c>
      <c r="N414" s="85"/>
      <c r="O414" s="90"/>
      <c r="P414" s="84"/>
      <c r="Q414" s="84"/>
      <c r="R414" s="84"/>
      <c r="S414" s="84"/>
      <c r="T414" s="84"/>
      <c r="V414" s="85"/>
      <c r="X414" s="84"/>
      <c r="Z414" s="85"/>
      <c r="AB414" s="85"/>
      <c r="AD414" s="85" t="s">
        <v>470</v>
      </c>
    </row>
    <row r="415" spans="1:30" hidden="1" x14ac:dyDescent="0.25">
      <c r="A415" s="94">
        <v>42203</v>
      </c>
      <c r="B415" s="82" t="s">
        <v>92</v>
      </c>
      <c r="C415" s="82" t="s">
        <v>321</v>
      </c>
      <c r="D415" s="82" t="s">
        <v>325</v>
      </c>
      <c r="E415" s="95">
        <v>0.5</v>
      </c>
      <c r="F415" s="95"/>
      <c r="G415" s="95">
        <v>0.95833333333333337</v>
      </c>
      <c r="H415" s="85"/>
      <c r="I415" s="123">
        <v>10000</v>
      </c>
      <c r="J415" s="123">
        <f>SUM(Tabel1[[#This Row],[Parkeren PGA]:[Rest]])</f>
        <v>400</v>
      </c>
      <c r="K415" s="84"/>
      <c r="M415">
        <v>400</v>
      </c>
      <c r="N415" s="85"/>
      <c r="O415" s="90"/>
      <c r="P415" s="84"/>
      <c r="Q415" s="84"/>
      <c r="R415" s="84"/>
      <c r="S415" s="84"/>
      <c r="T415" s="84"/>
      <c r="V415" s="85"/>
      <c r="X415" s="84"/>
      <c r="Z415" s="85">
        <v>36</v>
      </c>
      <c r="AB415" s="85"/>
      <c r="AD415" s="85"/>
    </row>
    <row r="416" spans="1:30" hidden="1" x14ac:dyDescent="0.25">
      <c r="A416" s="94">
        <v>42205</v>
      </c>
      <c r="B416" s="82" t="s">
        <v>99</v>
      </c>
      <c r="C416" s="82" t="s">
        <v>7</v>
      </c>
      <c r="D416" s="82" t="s">
        <v>89</v>
      </c>
      <c r="E416" s="95"/>
      <c r="F416" s="95"/>
      <c r="G416" s="95"/>
      <c r="H416" s="85"/>
      <c r="I416" s="123">
        <v>12500</v>
      </c>
      <c r="J416" s="123">
        <f>SUM(Tabel1[[#This Row],[Parkeren PGA]:[Rest]])</f>
        <v>0</v>
      </c>
      <c r="K416" s="84"/>
      <c r="N416" s="85"/>
      <c r="O416" s="90"/>
      <c r="P416" s="84"/>
      <c r="Q416" s="84"/>
      <c r="R416" s="84"/>
      <c r="S416" s="84"/>
      <c r="T416" s="84"/>
      <c r="V416" s="85"/>
      <c r="W416">
        <v>1</v>
      </c>
      <c r="X416" s="84"/>
      <c r="Z416" s="85"/>
      <c r="AB416" s="85"/>
      <c r="AD416" s="85"/>
    </row>
    <row r="417" spans="1:30" hidden="1" x14ac:dyDescent="0.25">
      <c r="A417" s="81">
        <v>42218</v>
      </c>
      <c r="B417" s="92" t="s">
        <v>90</v>
      </c>
      <c r="C417" s="82" t="s">
        <v>7</v>
      </c>
      <c r="D417" s="82" t="s">
        <v>72</v>
      </c>
      <c r="E417" s="83">
        <v>0.66666666666666663</v>
      </c>
      <c r="F417" s="83">
        <v>0.75</v>
      </c>
      <c r="G417" s="83">
        <v>0.82291666666666663</v>
      </c>
      <c r="H417" s="85" t="s">
        <v>77</v>
      </c>
      <c r="I417" s="149">
        <v>19876</v>
      </c>
      <c r="J417" s="149">
        <f>SUM(Tabel1[[#This Row],[Parkeren PGA]:[Rest]])</f>
        <v>300</v>
      </c>
      <c r="K417" s="87" t="s">
        <v>74</v>
      </c>
      <c r="M417" s="88">
        <v>300</v>
      </c>
      <c r="N417" s="89" t="s">
        <v>74</v>
      </c>
      <c r="O417" s="97">
        <v>14</v>
      </c>
      <c r="P417" s="86"/>
      <c r="Q417" s="86"/>
      <c r="R417" s="86"/>
      <c r="S417" s="86"/>
      <c r="T417" s="86">
        <f>1000+100</f>
        <v>1100</v>
      </c>
      <c r="U417" s="88"/>
      <c r="V417" s="89">
        <v>1000</v>
      </c>
      <c r="W417" s="88"/>
      <c r="X417" s="86">
        <v>5</v>
      </c>
      <c r="Y417" s="88"/>
      <c r="Z417" s="89">
        <v>31</v>
      </c>
      <c r="AA417" s="93" t="s">
        <v>85</v>
      </c>
      <c r="AB417" s="85"/>
      <c r="AC417" s="93"/>
      <c r="AD417" s="85"/>
    </row>
    <row r="418" spans="1:30" hidden="1" x14ac:dyDescent="0.25">
      <c r="A418" s="94">
        <v>42218</v>
      </c>
      <c r="B418" s="82" t="s">
        <v>90</v>
      </c>
      <c r="C418" s="82" t="s">
        <v>7</v>
      </c>
      <c r="D418" s="82" t="s">
        <v>38</v>
      </c>
      <c r="E418" s="95">
        <v>0.66666666666666663</v>
      </c>
      <c r="F418" s="95">
        <v>0.75</v>
      </c>
      <c r="G418" s="95">
        <v>0.82291666666666663</v>
      </c>
      <c r="H418" s="85"/>
      <c r="I418" s="123">
        <v>19876</v>
      </c>
      <c r="J418" s="123">
        <f>SUM(Tabel1[[#This Row],[Parkeren PGA]:[Rest]])</f>
        <v>980</v>
      </c>
      <c r="K418" s="84"/>
      <c r="M418">
        <v>300</v>
      </c>
      <c r="N418" s="85">
        <v>680</v>
      </c>
      <c r="O418" s="90">
        <v>14</v>
      </c>
      <c r="P418" s="84"/>
      <c r="Q418" s="84"/>
      <c r="R418" s="84"/>
      <c r="S418" s="84"/>
      <c r="T418" s="84"/>
      <c r="V418" s="85"/>
      <c r="X418" s="84"/>
      <c r="Y418">
        <v>25</v>
      </c>
      <c r="Z418" s="85">
        <v>31</v>
      </c>
      <c r="AB418" s="85"/>
      <c r="AD418" s="85"/>
    </row>
    <row r="419" spans="1:30" hidden="1" x14ac:dyDescent="0.25">
      <c r="A419" s="94">
        <v>42220</v>
      </c>
      <c r="B419" s="82" t="s">
        <v>100</v>
      </c>
      <c r="C419" s="82" t="s">
        <v>7</v>
      </c>
      <c r="D419" s="82" t="s">
        <v>471</v>
      </c>
      <c r="E419" s="95">
        <v>0.78125</v>
      </c>
      <c r="F419" s="95">
        <v>0.84375</v>
      </c>
      <c r="G419" s="95">
        <v>0.91666666666666663</v>
      </c>
      <c r="H419" s="85"/>
      <c r="I419" s="123">
        <v>49945</v>
      </c>
      <c r="J419" s="123">
        <f>SUM(Tabel1[[#This Row],[Parkeren PGA]:[Rest]])</f>
        <v>8218</v>
      </c>
      <c r="K419" s="84">
        <v>7118</v>
      </c>
      <c r="M419">
        <v>1100</v>
      </c>
      <c r="N419" s="85"/>
      <c r="O419" s="90">
        <v>7</v>
      </c>
      <c r="P419" s="84"/>
      <c r="Q419" s="84"/>
      <c r="R419" s="84"/>
      <c r="S419" s="84"/>
      <c r="T419" s="84">
        <v>3750</v>
      </c>
      <c r="U419">
        <v>3400</v>
      </c>
      <c r="V419" s="85"/>
      <c r="X419" s="84"/>
      <c r="Z419" s="85">
        <v>22</v>
      </c>
      <c r="AB419" s="85"/>
      <c r="AD419" s="85"/>
    </row>
    <row r="420" spans="1:30" hidden="1" x14ac:dyDescent="0.25">
      <c r="A420" s="94">
        <v>42231</v>
      </c>
      <c r="B420" s="82" t="s">
        <v>92</v>
      </c>
      <c r="C420" s="82" t="s">
        <v>7</v>
      </c>
      <c r="D420" s="82" t="s">
        <v>395</v>
      </c>
      <c r="E420" s="95">
        <v>0.76041666666666663</v>
      </c>
      <c r="F420" s="95">
        <v>0.82291666666666663</v>
      </c>
      <c r="G420" s="95">
        <v>0.89583333333333337</v>
      </c>
      <c r="H420" s="85"/>
      <c r="I420" s="123">
        <v>38659</v>
      </c>
      <c r="J420" s="123">
        <f>SUM(Tabel1[[#This Row],[Parkeren PGA]:[Rest]])</f>
        <v>6943</v>
      </c>
      <c r="K420" s="84">
        <v>5763</v>
      </c>
      <c r="M420">
        <v>1180</v>
      </c>
      <c r="N420" s="85"/>
      <c r="O420" s="90">
        <v>6</v>
      </c>
      <c r="P420" s="84"/>
      <c r="Q420" s="84"/>
      <c r="R420" s="84"/>
      <c r="S420" s="84"/>
      <c r="T420" s="84">
        <v>3103</v>
      </c>
      <c r="U420">
        <v>1542</v>
      </c>
      <c r="V420" s="85"/>
      <c r="X420" s="84"/>
      <c r="Y420">
        <v>12</v>
      </c>
      <c r="Z420" s="85">
        <v>2</v>
      </c>
      <c r="AB420" s="85"/>
      <c r="AD420" s="85" t="s">
        <v>472</v>
      </c>
    </row>
    <row r="421" spans="1:30" hidden="1" x14ac:dyDescent="0.25">
      <c r="A421" s="94">
        <v>42236</v>
      </c>
      <c r="B421" s="82" t="s">
        <v>119</v>
      </c>
      <c r="C421" s="82" t="s">
        <v>7</v>
      </c>
      <c r="D421" s="82" t="s">
        <v>473</v>
      </c>
      <c r="E421" s="95">
        <v>0.72916666666666663</v>
      </c>
      <c r="F421" s="95">
        <v>0.79166666666666663</v>
      </c>
      <c r="G421" s="95">
        <v>0.86458333333333337</v>
      </c>
      <c r="H421" s="85"/>
      <c r="I421" s="123">
        <v>28712</v>
      </c>
      <c r="J421" s="123">
        <f>SUM(Tabel1[[#This Row],[Parkeren PGA]:[Rest]])</f>
        <v>6321</v>
      </c>
      <c r="K421" s="84">
        <v>5000</v>
      </c>
      <c r="M421">
        <v>1321</v>
      </c>
      <c r="N421" s="85"/>
      <c r="O421" s="90">
        <v>5</v>
      </c>
      <c r="P421" s="84"/>
      <c r="Q421" s="84"/>
      <c r="R421" s="84"/>
      <c r="S421" s="84"/>
      <c r="T421" s="84"/>
      <c r="V421" s="85"/>
      <c r="X421" s="84"/>
      <c r="Z421" s="85">
        <v>1</v>
      </c>
      <c r="AB421" s="85"/>
      <c r="AD421" s="85"/>
    </row>
    <row r="422" spans="1:30" hidden="1" x14ac:dyDescent="0.25">
      <c r="A422" s="94">
        <v>42246</v>
      </c>
      <c r="B422" s="82" t="s">
        <v>90</v>
      </c>
      <c r="C422" s="82" t="s">
        <v>7</v>
      </c>
      <c r="D422" s="82" t="s">
        <v>136</v>
      </c>
      <c r="E422" s="95"/>
      <c r="F422" s="95"/>
      <c r="G422" s="95"/>
      <c r="H422" s="85"/>
      <c r="I422" s="123">
        <v>35000</v>
      </c>
      <c r="J422" s="123">
        <f>SUM(Tabel1[[#This Row],[Parkeren PGA]:[Rest]])</f>
        <v>3556</v>
      </c>
      <c r="K422" s="84">
        <v>3556</v>
      </c>
      <c r="N422" s="85"/>
      <c r="O422" s="90"/>
      <c r="P422" s="84"/>
      <c r="Q422" s="84"/>
      <c r="R422" s="84"/>
      <c r="S422" s="84"/>
      <c r="T422" s="84">
        <v>3377</v>
      </c>
      <c r="U422">
        <v>1734</v>
      </c>
      <c r="V422" s="85"/>
      <c r="X422" s="84"/>
      <c r="Z422" s="85">
        <v>1</v>
      </c>
      <c r="AB422" s="85"/>
      <c r="AD422" s="85"/>
    </row>
    <row r="423" spans="1:30" hidden="1" x14ac:dyDescent="0.25">
      <c r="A423" s="94">
        <v>42250</v>
      </c>
      <c r="B423" s="82" t="s">
        <v>119</v>
      </c>
      <c r="C423" s="82" t="s">
        <v>7</v>
      </c>
      <c r="D423" s="82" t="s">
        <v>474</v>
      </c>
      <c r="E423" s="95">
        <v>0.78125</v>
      </c>
      <c r="F423" s="95">
        <v>0.86458333333333337</v>
      </c>
      <c r="G423" s="95">
        <v>0.9375</v>
      </c>
      <c r="H423" s="85"/>
      <c r="I423" s="123">
        <v>48603</v>
      </c>
      <c r="J423" s="123">
        <f>SUM(Tabel1[[#This Row],[Parkeren PGA]:[Rest]])</f>
        <v>8640</v>
      </c>
      <c r="K423" s="84">
        <v>7863</v>
      </c>
      <c r="L423">
        <v>160</v>
      </c>
      <c r="M423">
        <v>617</v>
      </c>
      <c r="N423" s="85"/>
      <c r="O423" s="90"/>
      <c r="P423" s="84"/>
      <c r="Q423" s="84"/>
      <c r="R423" s="84"/>
      <c r="S423" s="84"/>
      <c r="T423" s="84">
        <v>2900</v>
      </c>
      <c r="U423">
        <v>700</v>
      </c>
      <c r="V423" s="85"/>
      <c r="X423" s="84"/>
      <c r="Z423" s="85"/>
      <c r="AB423" s="85"/>
      <c r="AD423" s="85"/>
    </row>
    <row r="424" spans="1:30" hidden="1" x14ac:dyDescent="0.25">
      <c r="A424" s="94">
        <v>42255</v>
      </c>
      <c r="B424" s="82" t="s">
        <v>100</v>
      </c>
      <c r="C424" s="82" t="s">
        <v>83</v>
      </c>
      <c r="D424" s="82" t="s">
        <v>475</v>
      </c>
      <c r="E424" s="95">
        <v>0.77083333333333337</v>
      </c>
      <c r="F424" s="95">
        <v>0.84375</v>
      </c>
      <c r="G424" s="95">
        <v>0.94791666666666663</v>
      </c>
      <c r="H424" s="85"/>
      <c r="I424" s="123">
        <v>17000</v>
      </c>
      <c r="J424" s="123">
        <f>SUM(Tabel1[[#This Row],[Parkeren PGA]:[Rest]])</f>
        <v>4991</v>
      </c>
      <c r="K424" s="84">
        <v>4800</v>
      </c>
      <c r="M424">
        <v>191</v>
      </c>
      <c r="N424" s="85"/>
      <c r="O424" s="90"/>
      <c r="P424" s="84"/>
      <c r="Q424" s="84"/>
      <c r="R424" s="84"/>
      <c r="S424" s="84">
        <v>6</v>
      </c>
      <c r="T424" s="84"/>
      <c r="V424" s="85"/>
      <c r="X424" s="84"/>
      <c r="Z424" s="85"/>
      <c r="AB424" s="85"/>
      <c r="AD424" s="85"/>
    </row>
    <row r="425" spans="1:30" hidden="1" x14ac:dyDescent="0.25">
      <c r="A425" s="94">
        <v>42256</v>
      </c>
      <c r="B425" s="82" t="s">
        <v>88</v>
      </c>
      <c r="C425" s="82" t="s">
        <v>83</v>
      </c>
      <c r="D425" s="82" t="s">
        <v>475</v>
      </c>
      <c r="E425" s="95">
        <v>0.77083333333333337</v>
      </c>
      <c r="F425" s="95">
        <v>0.84375</v>
      </c>
      <c r="G425" s="95">
        <v>0.94791666666666663</v>
      </c>
      <c r="H425" s="85"/>
      <c r="I425" s="123">
        <v>17000</v>
      </c>
      <c r="J425" s="123">
        <f>SUM(Tabel1[[#This Row],[Parkeren PGA]:[Rest]])</f>
        <v>5063</v>
      </c>
      <c r="K425" s="84">
        <v>4800</v>
      </c>
      <c r="M425">
        <v>263</v>
      </c>
      <c r="N425" s="85"/>
      <c r="O425" s="90"/>
      <c r="P425" s="84"/>
      <c r="Q425" s="84"/>
      <c r="R425" s="84"/>
      <c r="S425" s="84">
        <v>2</v>
      </c>
      <c r="T425" s="84"/>
      <c r="V425" s="85"/>
      <c r="X425" s="84"/>
      <c r="Z425" s="85"/>
      <c r="AB425" s="85"/>
      <c r="AD425" s="85"/>
    </row>
    <row r="426" spans="1:30" hidden="1" x14ac:dyDescent="0.25">
      <c r="A426" s="94">
        <v>42259</v>
      </c>
      <c r="B426" s="82" t="s">
        <v>92</v>
      </c>
      <c r="C426" s="82" t="s">
        <v>137</v>
      </c>
      <c r="D426" s="82" t="s">
        <v>476</v>
      </c>
      <c r="E426" s="95">
        <v>0.72916666666666663</v>
      </c>
      <c r="F426" s="95">
        <v>0.77083333333333337</v>
      </c>
      <c r="G426" s="95">
        <v>0.91666666666666663</v>
      </c>
      <c r="H426" s="85"/>
      <c r="I426" s="123">
        <v>3500</v>
      </c>
      <c r="J426" s="123">
        <f>SUM(Tabel1[[#This Row],[Parkeren PGA]:[Rest]])</f>
        <v>0</v>
      </c>
      <c r="K426" s="84"/>
      <c r="N426" s="85"/>
      <c r="O426" s="90"/>
      <c r="P426" s="84"/>
      <c r="Q426" s="84"/>
      <c r="R426" s="84"/>
      <c r="S426" s="84"/>
      <c r="T426" s="84"/>
      <c r="V426" s="85"/>
      <c r="X426" s="84"/>
      <c r="Z426" s="85"/>
      <c r="AB426" s="85"/>
      <c r="AD426" s="85"/>
    </row>
    <row r="427" spans="1:30" hidden="1" x14ac:dyDescent="0.25">
      <c r="A427" s="94">
        <v>42259</v>
      </c>
      <c r="B427" s="82" t="s">
        <v>92</v>
      </c>
      <c r="C427" s="82" t="s">
        <v>83</v>
      </c>
      <c r="D427" s="82" t="s">
        <v>475</v>
      </c>
      <c r="E427" s="95">
        <v>0.77083333333333337</v>
      </c>
      <c r="F427" s="95">
        <v>0.84375</v>
      </c>
      <c r="G427" s="95">
        <v>0.94791666666666663</v>
      </c>
      <c r="H427" s="85"/>
      <c r="I427" s="123">
        <v>17000</v>
      </c>
      <c r="J427" s="123">
        <f>SUM(Tabel1[[#This Row],[Parkeren PGA]:[Rest]])</f>
        <v>5300</v>
      </c>
      <c r="K427" s="84">
        <v>4900</v>
      </c>
      <c r="M427">
        <v>400</v>
      </c>
      <c r="N427" s="85"/>
      <c r="O427" s="90"/>
      <c r="P427" s="84"/>
      <c r="Q427" s="84"/>
      <c r="R427" s="84"/>
      <c r="S427" s="84"/>
      <c r="T427" s="84"/>
      <c r="V427" s="85"/>
      <c r="X427" s="84"/>
      <c r="Z427" s="85"/>
      <c r="AB427" s="85"/>
      <c r="AD427" s="85"/>
    </row>
    <row r="428" spans="1:30" hidden="1" x14ac:dyDescent="0.25">
      <c r="A428" s="94">
        <v>42260</v>
      </c>
      <c r="B428" s="82" t="s">
        <v>90</v>
      </c>
      <c r="C428" s="82" t="s">
        <v>83</v>
      </c>
      <c r="D428" s="82" t="s">
        <v>475</v>
      </c>
      <c r="E428" s="95">
        <v>0.77083333333333337</v>
      </c>
      <c r="F428" s="95">
        <v>0.84375</v>
      </c>
      <c r="G428" s="95">
        <v>0.94791666666666663</v>
      </c>
      <c r="H428" s="85"/>
      <c r="I428" s="123">
        <v>17000</v>
      </c>
      <c r="J428" s="123">
        <f>SUM(Tabel1[[#This Row],[Parkeren PGA]:[Rest]])</f>
        <v>4779</v>
      </c>
      <c r="K428" s="84">
        <v>4600</v>
      </c>
      <c r="M428">
        <v>179</v>
      </c>
      <c r="N428" s="85"/>
      <c r="O428" s="90"/>
      <c r="P428" s="84"/>
      <c r="Q428" s="84"/>
      <c r="R428" s="84"/>
      <c r="S428" s="84">
        <v>8</v>
      </c>
      <c r="T428" s="84"/>
      <c r="V428" s="85"/>
      <c r="X428" s="84"/>
      <c r="Z428" s="85"/>
      <c r="AB428" s="85"/>
      <c r="AD428" s="85"/>
    </row>
    <row r="429" spans="1:30" hidden="1" x14ac:dyDescent="0.25">
      <c r="A429" s="94">
        <v>42264</v>
      </c>
      <c r="B429" s="82" t="s">
        <v>119</v>
      </c>
      <c r="C429" s="82" t="s">
        <v>7</v>
      </c>
      <c r="D429" s="82" t="s">
        <v>477</v>
      </c>
      <c r="E429" s="95">
        <v>0.72916666666666663</v>
      </c>
      <c r="F429" s="95">
        <v>0.79166666666666663</v>
      </c>
      <c r="G429" s="95">
        <v>0.86458333333333337</v>
      </c>
      <c r="H429" s="85"/>
      <c r="I429" s="123">
        <v>44769</v>
      </c>
      <c r="J429" s="123">
        <f>SUM(Tabel1[[#This Row],[Parkeren PGA]:[Rest]])</f>
        <v>8087</v>
      </c>
      <c r="K429" s="84">
        <v>5977</v>
      </c>
      <c r="M429">
        <v>2110</v>
      </c>
      <c r="N429" s="85"/>
      <c r="O429" s="90">
        <v>3</v>
      </c>
      <c r="P429" s="84"/>
      <c r="Q429" s="84"/>
      <c r="R429" s="84"/>
      <c r="S429" s="84"/>
      <c r="T429" s="84"/>
      <c r="V429" s="85"/>
      <c r="X429" s="84"/>
      <c r="Z429" s="85">
        <v>20</v>
      </c>
      <c r="AB429" s="85"/>
      <c r="AD429" s="85"/>
    </row>
    <row r="430" spans="1:30" hidden="1" x14ac:dyDescent="0.25">
      <c r="A430" s="94">
        <v>42270</v>
      </c>
      <c r="B430" s="82" t="s">
        <v>88</v>
      </c>
      <c r="C430" s="82" t="s">
        <v>7</v>
      </c>
      <c r="D430" s="82" t="s">
        <v>478</v>
      </c>
      <c r="E430" s="95">
        <v>0.80208333333333337</v>
      </c>
      <c r="F430" s="95">
        <v>0.86458333333333337</v>
      </c>
      <c r="G430" s="95">
        <v>0.9375</v>
      </c>
      <c r="H430" s="85"/>
      <c r="I430" s="123">
        <v>20839</v>
      </c>
      <c r="J430" s="123">
        <f>SUM(Tabel1[[#This Row],[Parkeren PGA]:[Rest]])</f>
        <v>3841</v>
      </c>
      <c r="K430" s="84">
        <v>3208</v>
      </c>
      <c r="M430">
        <v>633</v>
      </c>
      <c r="N430" s="85"/>
      <c r="O430" s="90"/>
      <c r="P430" s="84"/>
      <c r="Q430" s="84"/>
      <c r="R430" s="84"/>
      <c r="S430" s="84"/>
      <c r="T430" s="84"/>
      <c r="V430" s="85"/>
      <c r="X430" s="84"/>
      <c r="Z430" s="85">
        <v>2</v>
      </c>
      <c r="AB430" s="85"/>
      <c r="AD430" s="85" t="s">
        <v>479</v>
      </c>
    </row>
    <row r="431" spans="1:30" hidden="1" x14ac:dyDescent="0.25">
      <c r="A431" s="94">
        <v>42273</v>
      </c>
      <c r="B431" s="82" t="s">
        <v>92</v>
      </c>
      <c r="C431" s="82" t="s">
        <v>7</v>
      </c>
      <c r="D431" s="82" t="s">
        <v>267</v>
      </c>
      <c r="E431" s="95">
        <v>0.76041666666666663</v>
      </c>
      <c r="F431" s="95">
        <v>0.82291666666666663</v>
      </c>
      <c r="G431" s="95">
        <v>0.89583333333333337</v>
      </c>
      <c r="H431" s="85"/>
      <c r="I431" s="123">
        <v>36850</v>
      </c>
      <c r="J431" s="123">
        <f>SUM(Tabel1[[#This Row],[Parkeren PGA]:[Rest]])</f>
        <v>7745</v>
      </c>
      <c r="K431" s="84">
        <v>5858</v>
      </c>
      <c r="M431">
        <v>1887</v>
      </c>
      <c r="N431" s="85"/>
      <c r="O431" s="90">
        <v>3</v>
      </c>
      <c r="P431" s="84"/>
      <c r="Q431" s="84"/>
      <c r="R431" s="84"/>
      <c r="S431" s="84"/>
      <c r="T431" s="84"/>
      <c r="V431" s="85"/>
      <c r="X431" s="84"/>
      <c r="Z431" s="85"/>
      <c r="AB431" s="85"/>
      <c r="AD431" s="85"/>
    </row>
    <row r="432" spans="1:30" hidden="1" x14ac:dyDescent="0.25">
      <c r="A432" s="94">
        <v>42280</v>
      </c>
      <c r="B432" s="82" t="s">
        <v>92</v>
      </c>
      <c r="C432" s="82" t="s">
        <v>83</v>
      </c>
      <c r="D432" s="82" t="s">
        <v>480</v>
      </c>
      <c r="E432" s="95">
        <v>0.89583333333333337</v>
      </c>
      <c r="F432" s="95">
        <v>0.91666666666666663</v>
      </c>
      <c r="G432" s="95">
        <v>0.29166666666666669</v>
      </c>
      <c r="H432" s="85"/>
      <c r="I432" s="123">
        <v>11700</v>
      </c>
      <c r="J432" s="123">
        <f>SUM(Tabel1[[#This Row],[Parkeren PGA]:[Rest]])</f>
        <v>641</v>
      </c>
      <c r="K432" s="84"/>
      <c r="M432">
        <v>641</v>
      </c>
      <c r="N432" s="85"/>
      <c r="O432" s="90">
        <v>40</v>
      </c>
      <c r="P432" s="84"/>
      <c r="Q432" s="84"/>
      <c r="R432" s="84"/>
      <c r="S432" s="84"/>
      <c r="T432" s="84"/>
      <c r="V432" s="85"/>
      <c r="X432" s="84"/>
      <c r="Z432" s="85"/>
      <c r="AB432" s="85"/>
      <c r="AD432" s="85"/>
    </row>
    <row r="433" spans="1:30" hidden="1" x14ac:dyDescent="0.25">
      <c r="A433" s="94">
        <v>42281</v>
      </c>
      <c r="B433" s="82" t="s">
        <v>90</v>
      </c>
      <c r="C433" s="82" t="s">
        <v>7</v>
      </c>
      <c r="D433" s="82" t="s">
        <v>260</v>
      </c>
      <c r="E433" s="95">
        <v>0.54166666666666663</v>
      </c>
      <c r="F433" s="95">
        <v>0.60416666666666663</v>
      </c>
      <c r="G433" s="95">
        <v>0.67708333333333337</v>
      </c>
      <c r="H433" s="85"/>
      <c r="I433" s="123">
        <v>48161</v>
      </c>
      <c r="J433" s="123">
        <f>SUM(Tabel1[[#This Row],[Parkeren PGA]:[Rest]])</f>
        <v>6893</v>
      </c>
      <c r="K433" s="84">
        <v>6893</v>
      </c>
      <c r="N433" s="85"/>
      <c r="O433" s="90"/>
      <c r="P433" s="84"/>
      <c r="Q433" s="84"/>
      <c r="R433" s="84"/>
      <c r="S433" s="84"/>
      <c r="T433" s="84"/>
      <c r="V433" s="85"/>
      <c r="X433" s="84"/>
      <c r="Y433">
        <v>22</v>
      </c>
      <c r="Z433" s="85">
        <v>2</v>
      </c>
      <c r="AB433" s="85"/>
      <c r="AD433" s="85" t="s">
        <v>481</v>
      </c>
    </row>
    <row r="434" spans="1:30" hidden="1" x14ac:dyDescent="0.25">
      <c r="A434" s="94">
        <v>42284</v>
      </c>
      <c r="B434" s="82" t="s">
        <v>88</v>
      </c>
      <c r="C434" s="82" t="s">
        <v>83</v>
      </c>
      <c r="D434" s="82" t="s">
        <v>482</v>
      </c>
      <c r="E434" s="95">
        <v>0.77083333333333337</v>
      </c>
      <c r="F434" s="95">
        <v>0.85416666666666663</v>
      </c>
      <c r="G434" s="95">
        <v>0.94444444444444453</v>
      </c>
      <c r="H434" s="85"/>
      <c r="I434" s="123">
        <v>8000</v>
      </c>
      <c r="J434" s="123">
        <f>SUM(Tabel1[[#This Row],[Parkeren PGA]:[Rest]])</f>
        <v>2692</v>
      </c>
      <c r="K434" s="84">
        <v>2619</v>
      </c>
      <c r="M434">
        <v>73</v>
      </c>
      <c r="N434" s="85"/>
      <c r="O434" s="90"/>
      <c r="P434" s="84"/>
      <c r="Q434" s="84"/>
      <c r="R434" s="84"/>
      <c r="S434" s="84"/>
      <c r="T434" s="84"/>
      <c r="V434" s="85"/>
      <c r="X434" s="84"/>
      <c r="Z434" s="85"/>
      <c r="AB434" s="85"/>
      <c r="AD434" s="85"/>
    </row>
    <row r="435" spans="1:30" hidden="1" x14ac:dyDescent="0.25">
      <c r="A435" s="94">
        <v>42287</v>
      </c>
      <c r="B435" s="82" t="s">
        <v>92</v>
      </c>
      <c r="C435" s="82" t="s">
        <v>83</v>
      </c>
      <c r="D435" s="82" t="s">
        <v>483</v>
      </c>
      <c r="E435" s="95">
        <v>0.75</v>
      </c>
      <c r="F435" s="95">
        <v>0.83333333333333337</v>
      </c>
      <c r="G435" s="95">
        <v>0.97916666666666663</v>
      </c>
      <c r="H435" s="85"/>
      <c r="I435" s="123">
        <v>14400</v>
      </c>
      <c r="J435" s="123">
        <f>SUM(Tabel1[[#This Row],[Parkeren PGA]:[Rest]])</f>
        <v>3717</v>
      </c>
      <c r="K435" s="84">
        <v>3684</v>
      </c>
      <c r="M435">
        <v>33</v>
      </c>
      <c r="N435" s="85"/>
      <c r="O435" s="90"/>
      <c r="P435" s="84"/>
      <c r="Q435" s="84"/>
      <c r="R435" s="84"/>
      <c r="S435" s="84">
        <v>100</v>
      </c>
      <c r="T435" s="84"/>
      <c r="V435" s="85"/>
      <c r="X435" s="84"/>
      <c r="Z435" s="85"/>
      <c r="AB435" s="85"/>
      <c r="AD435" s="85"/>
    </row>
    <row r="436" spans="1:30" hidden="1" x14ac:dyDescent="0.25">
      <c r="A436" s="94">
        <v>42290</v>
      </c>
      <c r="B436" s="82" t="s">
        <v>100</v>
      </c>
      <c r="C436" s="82" t="s">
        <v>7</v>
      </c>
      <c r="D436" s="82" t="s">
        <v>484</v>
      </c>
      <c r="E436" s="95">
        <v>0.80208333333333337</v>
      </c>
      <c r="F436" s="95">
        <v>0.86458333333333337</v>
      </c>
      <c r="G436" s="95">
        <v>0.9375</v>
      </c>
      <c r="H436" s="85"/>
      <c r="I436" s="123">
        <v>43959</v>
      </c>
      <c r="J436" s="123">
        <f>SUM(Tabel1[[#This Row],[Parkeren PGA]:[Rest]])</f>
        <v>7988</v>
      </c>
      <c r="K436" s="84">
        <v>7207</v>
      </c>
      <c r="M436">
        <v>781</v>
      </c>
      <c r="N436" s="85"/>
      <c r="O436" s="90"/>
      <c r="P436" s="84"/>
      <c r="Q436" s="84"/>
      <c r="R436" s="84"/>
      <c r="S436" s="84"/>
      <c r="T436" s="84"/>
      <c r="V436" s="85"/>
      <c r="X436" s="84"/>
      <c r="Z436" s="85">
        <v>2</v>
      </c>
      <c r="AB436" s="85"/>
      <c r="AD436" s="85"/>
    </row>
    <row r="437" spans="1:30" hidden="1" x14ac:dyDescent="0.25">
      <c r="A437" s="94">
        <v>42291</v>
      </c>
      <c r="B437" s="82" t="s">
        <v>88</v>
      </c>
      <c r="C437" s="82" t="s">
        <v>137</v>
      </c>
      <c r="D437" s="82" t="s">
        <v>346</v>
      </c>
      <c r="E437" s="95">
        <v>0.91666666666666663</v>
      </c>
      <c r="F437" s="95"/>
      <c r="G437" s="95">
        <v>0.20833333333333334</v>
      </c>
      <c r="H437" s="85"/>
      <c r="I437" s="123">
        <v>4141</v>
      </c>
      <c r="J437" s="123">
        <f>SUM(Tabel1[[#This Row],[Parkeren PGA]:[Rest]])</f>
        <v>0</v>
      </c>
      <c r="K437" s="84"/>
      <c r="N437" s="85"/>
      <c r="O437" s="90"/>
      <c r="P437" s="84"/>
      <c r="Q437" s="84"/>
      <c r="R437" s="84"/>
      <c r="S437" s="84"/>
      <c r="T437" s="84"/>
      <c r="V437" s="85"/>
      <c r="X437" s="84"/>
      <c r="Z437" s="85">
        <v>7</v>
      </c>
      <c r="AB437" s="85"/>
      <c r="AD437" s="85"/>
    </row>
    <row r="438" spans="1:30" hidden="1" x14ac:dyDescent="0.25">
      <c r="A438" s="94">
        <v>42292</v>
      </c>
      <c r="B438" s="82" t="s">
        <v>119</v>
      </c>
      <c r="C438" s="82" t="s">
        <v>137</v>
      </c>
      <c r="D438" s="82" t="s">
        <v>485</v>
      </c>
      <c r="E438" s="95">
        <v>0.91666666666666663</v>
      </c>
      <c r="F438" s="95"/>
      <c r="G438" s="95">
        <v>0.20833333333333334</v>
      </c>
      <c r="H438" s="85"/>
      <c r="I438" s="123">
        <v>5345</v>
      </c>
      <c r="J438" s="123">
        <f>SUM(Tabel1[[#This Row],[Parkeren PGA]:[Rest]])</f>
        <v>0</v>
      </c>
      <c r="K438" s="84"/>
      <c r="N438" s="85"/>
      <c r="O438" s="90"/>
      <c r="P438" s="84"/>
      <c r="Q438" s="84"/>
      <c r="R438" s="84"/>
      <c r="S438" s="84"/>
      <c r="T438" s="84"/>
      <c r="V438" s="85"/>
      <c r="X438" s="84"/>
      <c r="Z438" s="85">
        <v>8</v>
      </c>
      <c r="AB438" s="85"/>
      <c r="AD438" s="85"/>
    </row>
    <row r="439" spans="1:30" hidden="1" x14ac:dyDescent="0.25">
      <c r="A439" s="94">
        <v>42293</v>
      </c>
      <c r="B439" s="82" t="s">
        <v>91</v>
      </c>
      <c r="C439" s="82" t="s">
        <v>137</v>
      </c>
      <c r="D439" s="82" t="s">
        <v>486</v>
      </c>
      <c r="E439" s="95">
        <v>0.95833333333333337</v>
      </c>
      <c r="F439" s="95"/>
      <c r="G439" s="95">
        <v>0.20833333333333334</v>
      </c>
      <c r="H439" s="85"/>
      <c r="I439" s="123">
        <v>5700</v>
      </c>
      <c r="J439" s="123">
        <f>SUM(Tabel1[[#This Row],[Parkeren PGA]:[Rest]])</f>
        <v>0</v>
      </c>
      <c r="K439" s="84"/>
      <c r="N439" s="85"/>
      <c r="O439" s="90"/>
      <c r="P439" s="84"/>
      <c r="Q439" s="84"/>
      <c r="R439" s="84"/>
      <c r="S439" s="84"/>
      <c r="T439" s="84"/>
      <c r="V439" s="85"/>
      <c r="X439" s="84"/>
      <c r="Z439" s="85">
        <v>9</v>
      </c>
      <c r="AB439" s="85"/>
      <c r="AD439" s="85"/>
    </row>
    <row r="440" spans="1:30" hidden="1" x14ac:dyDescent="0.25">
      <c r="A440" s="94">
        <v>42293</v>
      </c>
      <c r="B440" s="82" t="s">
        <v>91</v>
      </c>
      <c r="C440" s="82" t="s">
        <v>7</v>
      </c>
      <c r="D440" s="82" t="s">
        <v>349</v>
      </c>
      <c r="E440" s="95">
        <v>0.70833333333333337</v>
      </c>
      <c r="F440" s="95">
        <v>0.78125</v>
      </c>
      <c r="G440" s="95">
        <v>4.1666666666666664E-2</v>
      </c>
      <c r="H440" s="85"/>
      <c r="I440" s="123">
        <v>32226</v>
      </c>
      <c r="J440" s="123">
        <f>SUM(Tabel1[[#This Row],[Parkeren PGA]:[Rest]])</f>
        <v>3312</v>
      </c>
      <c r="K440" s="84">
        <v>2512</v>
      </c>
      <c r="M440">
        <v>800</v>
      </c>
      <c r="N440" s="85"/>
      <c r="O440" s="90"/>
      <c r="P440" s="84"/>
      <c r="Q440" s="84"/>
      <c r="R440" s="84"/>
      <c r="S440" s="84"/>
      <c r="T440" s="84">
        <v>6500</v>
      </c>
      <c r="V440" s="85"/>
      <c r="X440" s="84"/>
      <c r="Z440" s="85">
        <v>64</v>
      </c>
      <c r="AB440" s="85"/>
      <c r="AD440" s="85"/>
    </row>
    <row r="441" spans="1:30" hidden="1" x14ac:dyDescent="0.25">
      <c r="A441" s="94">
        <v>42294</v>
      </c>
      <c r="B441" s="82" t="s">
        <v>92</v>
      </c>
      <c r="C441" s="82" t="s">
        <v>7</v>
      </c>
      <c r="D441" s="82" t="s">
        <v>349</v>
      </c>
      <c r="E441" s="95">
        <v>0.75</v>
      </c>
      <c r="F441" s="95">
        <v>0.83333333333333337</v>
      </c>
      <c r="G441" s="95">
        <v>0.25</v>
      </c>
      <c r="H441" s="85"/>
      <c r="I441" s="123">
        <v>32716</v>
      </c>
      <c r="J441" s="123">
        <f>SUM(Tabel1[[#This Row],[Parkeren PGA]:[Rest]])</f>
        <v>3183</v>
      </c>
      <c r="K441" s="84">
        <v>2383</v>
      </c>
      <c r="M441">
        <v>800</v>
      </c>
      <c r="N441" s="85"/>
      <c r="O441" s="90"/>
      <c r="P441" s="84"/>
      <c r="Q441" s="84"/>
      <c r="R441" s="84"/>
      <c r="S441" s="84"/>
      <c r="T441" s="84"/>
      <c r="V441" s="85"/>
      <c r="W441">
        <v>127</v>
      </c>
      <c r="X441" s="84">
        <v>70</v>
      </c>
      <c r="Y441">
        <v>9</v>
      </c>
      <c r="Z441" s="85">
        <v>79</v>
      </c>
      <c r="AB441" s="85"/>
      <c r="AD441" s="85"/>
    </row>
    <row r="442" spans="1:30" hidden="1" x14ac:dyDescent="0.25">
      <c r="A442" s="94">
        <v>42295</v>
      </c>
      <c r="B442" s="82" t="s">
        <v>90</v>
      </c>
      <c r="C442" s="82" t="s">
        <v>137</v>
      </c>
      <c r="D442" s="82" t="s">
        <v>487</v>
      </c>
      <c r="E442" s="95">
        <v>0.75</v>
      </c>
      <c r="F442" s="95"/>
      <c r="G442" s="95">
        <v>4.1666666666666664E-2</v>
      </c>
      <c r="H442" s="85"/>
      <c r="I442" s="123">
        <v>3984</v>
      </c>
      <c r="J442" s="123">
        <f>SUM(Tabel1[[#This Row],[Parkeren PGA]:[Rest]])</f>
        <v>0</v>
      </c>
      <c r="K442" s="84"/>
      <c r="N442" s="85"/>
      <c r="O442" s="90"/>
      <c r="P442" s="84"/>
      <c r="Q442" s="84"/>
      <c r="R442" s="84"/>
      <c r="S442" s="84"/>
      <c r="T442" s="84"/>
      <c r="V442" s="85"/>
      <c r="W442">
        <v>18</v>
      </c>
      <c r="X442" s="84"/>
      <c r="Y442">
        <v>19</v>
      </c>
      <c r="Z442" s="85"/>
      <c r="AB442" s="85"/>
      <c r="AD442" s="85"/>
    </row>
    <row r="443" spans="1:30" hidden="1" x14ac:dyDescent="0.25">
      <c r="A443" s="94">
        <v>42300</v>
      </c>
      <c r="B443" s="82" t="s">
        <v>91</v>
      </c>
      <c r="C443" s="82" t="s">
        <v>83</v>
      </c>
      <c r="D443" s="82" t="s">
        <v>313</v>
      </c>
      <c r="E443" s="95">
        <v>0.77083333333333337</v>
      </c>
      <c r="F443" s="95">
        <v>0.83333333333333337</v>
      </c>
      <c r="G443" s="95">
        <v>0.95138888888888884</v>
      </c>
      <c r="H443" s="85"/>
      <c r="I443" s="123">
        <v>16201</v>
      </c>
      <c r="J443" s="123">
        <f>SUM(Tabel1[[#This Row],[Parkeren PGA]:[Rest]])</f>
        <v>6023</v>
      </c>
      <c r="K443" s="84">
        <v>5173</v>
      </c>
      <c r="L443">
        <v>50</v>
      </c>
      <c r="M443">
        <v>800</v>
      </c>
      <c r="N443" s="85"/>
      <c r="O443" s="90"/>
      <c r="P443" s="84"/>
      <c r="Q443" s="84"/>
      <c r="R443" s="84"/>
      <c r="S443" s="84"/>
      <c r="T443" s="84"/>
      <c r="V443" s="85"/>
      <c r="X443" s="84"/>
      <c r="Z443" s="85"/>
      <c r="AB443" s="85"/>
      <c r="AD443" s="85"/>
    </row>
    <row r="444" spans="1:30" hidden="1" x14ac:dyDescent="0.25">
      <c r="A444" s="94">
        <v>42301</v>
      </c>
      <c r="B444" s="82" t="s">
        <v>92</v>
      </c>
      <c r="C444" s="82" t="s">
        <v>83</v>
      </c>
      <c r="D444" s="82" t="s">
        <v>313</v>
      </c>
      <c r="E444" s="95">
        <v>0.77083333333333337</v>
      </c>
      <c r="F444" s="95">
        <v>0.83333333333333337</v>
      </c>
      <c r="G444" s="95">
        <v>0.94791666666666663</v>
      </c>
      <c r="H444" s="85"/>
      <c r="I444" s="123">
        <v>16300</v>
      </c>
      <c r="J444" s="123">
        <f>SUM(Tabel1[[#This Row],[Parkeren PGA]:[Rest]])</f>
        <v>5047</v>
      </c>
      <c r="K444" s="84">
        <v>4691</v>
      </c>
      <c r="L444">
        <v>45</v>
      </c>
      <c r="M444">
        <v>311</v>
      </c>
      <c r="N444" s="85"/>
      <c r="O444" s="90"/>
      <c r="P444" s="84"/>
      <c r="Q444" s="84"/>
      <c r="R444" s="84"/>
      <c r="S444" s="84"/>
      <c r="T444" s="84"/>
      <c r="V444" s="85"/>
      <c r="X444" s="84"/>
      <c r="Z444" s="85"/>
      <c r="AB444" s="85"/>
      <c r="AD444" s="85" t="s">
        <v>488</v>
      </c>
    </row>
    <row r="445" spans="1:30" hidden="1" x14ac:dyDescent="0.25">
      <c r="A445" s="94">
        <v>42302</v>
      </c>
      <c r="B445" s="82" t="s">
        <v>90</v>
      </c>
      <c r="C445" s="82" t="s">
        <v>83</v>
      </c>
      <c r="D445" s="82" t="s">
        <v>489</v>
      </c>
      <c r="E445" s="95">
        <v>0.44444444444444442</v>
      </c>
      <c r="F445" s="95">
        <v>0.5</v>
      </c>
      <c r="G445" s="95">
        <v>0.57986111111111105</v>
      </c>
      <c r="H445" s="85"/>
      <c r="I445" s="123">
        <v>10022</v>
      </c>
      <c r="J445" s="123">
        <f>SUM(Tabel1[[#This Row],[Parkeren PGA]:[Rest]])</f>
        <v>3379</v>
      </c>
      <c r="K445" s="84">
        <v>3260</v>
      </c>
      <c r="L445">
        <v>36</v>
      </c>
      <c r="M445">
        <v>83</v>
      </c>
      <c r="N445" s="85"/>
      <c r="O445" s="90"/>
      <c r="P445" s="84"/>
      <c r="Q445" s="84"/>
      <c r="R445" s="84"/>
      <c r="S445" s="84"/>
      <c r="T445" s="84"/>
      <c r="V445" s="85"/>
      <c r="X445" s="84"/>
      <c r="Z445" s="85">
        <v>1</v>
      </c>
      <c r="AB445" s="85"/>
      <c r="AD445" s="85"/>
    </row>
    <row r="446" spans="1:30" hidden="1" x14ac:dyDescent="0.25">
      <c r="A446" s="94">
        <v>42302</v>
      </c>
      <c r="B446" s="82" t="s">
        <v>90</v>
      </c>
      <c r="C446" s="82" t="s">
        <v>83</v>
      </c>
      <c r="D446" s="82" t="s">
        <v>489</v>
      </c>
      <c r="E446" s="95">
        <v>0.61458333333333337</v>
      </c>
      <c r="F446" s="95">
        <v>0.66666666666666663</v>
      </c>
      <c r="G446" s="95">
        <v>0.75</v>
      </c>
      <c r="H446" s="85"/>
      <c r="I446" s="123">
        <v>10630</v>
      </c>
      <c r="J446" s="123">
        <f>SUM(Tabel1[[#This Row],[Parkeren PGA]:[Rest]])</f>
        <v>2956</v>
      </c>
      <c r="K446" s="84">
        <v>2579</v>
      </c>
      <c r="L446">
        <v>36</v>
      </c>
      <c r="M446">
        <v>341</v>
      </c>
      <c r="N446" s="85"/>
      <c r="O446" s="90"/>
      <c r="P446" s="84"/>
      <c r="Q446" s="84"/>
      <c r="R446" s="84"/>
      <c r="S446" s="84"/>
      <c r="T446" s="84"/>
      <c r="V446" s="85"/>
      <c r="X446" s="84"/>
      <c r="Z446" s="85"/>
      <c r="AB446" s="85"/>
      <c r="AD446" s="85"/>
    </row>
    <row r="447" spans="1:30" hidden="1" x14ac:dyDescent="0.25">
      <c r="A447" s="94">
        <v>42304</v>
      </c>
      <c r="B447" s="82" t="s">
        <v>100</v>
      </c>
      <c r="C447" s="82" t="s">
        <v>83</v>
      </c>
      <c r="D447" s="82" t="s">
        <v>313</v>
      </c>
      <c r="E447" s="95">
        <v>0.77083333333333337</v>
      </c>
      <c r="F447" s="95">
        <v>0.83333333333333337</v>
      </c>
      <c r="G447" s="95">
        <v>0.95138888888888884</v>
      </c>
      <c r="H447" s="85"/>
      <c r="I447" s="123">
        <v>16221</v>
      </c>
      <c r="J447" s="123">
        <f>SUM(Tabel1[[#This Row],[Parkeren PGA]:[Rest]])</f>
        <v>5081</v>
      </c>
      <c r="K447" s="84">
        <v>5000</v>
      </c>
      <c r="M447">
        <v>81</v>
      </c>
      <c r="N447" s="85"/>
      <c r="O447" s="90"/>
      <c r="P447" s="84"/>
      <c r="Q447" s="84"/>
      <c r="R447" s="84"/>
      <c r="S447" s="84"/>
      <c r="T447" s="84"/>
      <c r="V447" s="85"/>
      <c r="X447" s="84"/>
      <c r="Z447" s="85"/>
      <c r="AB447" s="85"/>
      <c r="AD447" s="85"/>
    </row>
    <row r="448" spans="1:30" hidden="1" x14ac:dyDescent="0.25">
      <c r="A448" s="94">
        <v>42305</v>
      </c>
      <c r="B448" s="82" t="s">
        <v>88</v>
      </c>
      <c r="C448" s="82" t="s">
        <v>83</v>
      </c>
      <c r="D448" s="82" t="s">
        <v>313</v>
      </c>
      <c r="E448" s="95">
        <v>0.77083333333333337</v>
      </c>
      <c r="F448" s="95">
        <v>0.83333333333333337</v>
      </c>
      <c r="G448" s="95">
        <v>0.94791666666666663</v>
      </c>
      <c r="H448" s="85"/>
      <c r="I448" s="123">
        <v>15624</v>
      </c>
      <c r="J448" s="123">
        <f>SUM(Tabel1[[#This Row],[Parkeren PGA]:[Rest]])</f>
        <v>5221</v>
      </c>
      <c r="K448" s="84">
        <v>5100</v>
      </c>
      <c r="M448">
        <v>121</v>
      </c>
      <c r="N448" s="85"/>
      <c r="O448" s="90"/>
      <c r="P448" s="84"/>
      <c r="Q448" s="84"/>
      <c r="R448" s="84"/>
      <c r="S448" s="84"/>
      <c r="T448" s="84"/>
      <c r="V448" s="85"/>
      <c r="X448" s="84"/>
      <c r="Z448" s="85"/>
      <c r="AB448" s="85"/>
      <c r="AD448" s="85"/>
    </row>
    <row r="449" spans="1:30" hidden="1" x14ac:dyDescent="0.25">
      <c r="A449" s="94">
        <v>42306</v>
      </c>
      <c r="B449" s="82" t="s">
        <v>119</v>
      </c>
      <c r="C449" s="82" t="s">
        <v>83</v>
      </c>
      <c r="D449" s="82" t="s">
        <v>490</v>
      </c>
      <c r="E449" s="95">
        <v>0.79166666666666663</v>
      </c>
      <c r="F449" s="95">
        <v>0.83333333333333337</v>
      </c>
      <c r="G449" s="95">
        <v>0.97222222222222221</v>
      </c>
      <c r="H449" s="85"/>
      <c r="I449" s="123">
        <v>8855</v>
      </c>
      <c r="J449" s="123">
        <f>SUM(Tabel1[[#This Row],[Parkeren PGA]:[Rest]])</f>
        <v>3144</v>
      </c>
      <c r="K449" s="84">
        <v>3064</v>
      </c>
      <c r="M449">
        <v>80</v>
      </c>
      <c r="N449" s="85"/>
      <c r="O449" s="90"/>
      <c r="P449" s="84"/>
      <c r="Q449" s="84"/>
      <c r="R449" s="84"/>
      <c r="S449" s="84"/>
      <c r="T449" s="84"/>
      <c r="V449" s="85"/>
      <c r="X449" s="84"/>
      <c r="Z449" s="85"/>
      <c r="AB449" s="85"/>
      <c r="AD449" s="85" t="s">
        <v>491</v>
      </c>
    </row>
    <row r="450" spans="1:30" hidden="1" x14ac:dyDescent="0.25">
      <c r="A450" s="94">
        <v>42307</v>
      </c>
      <c r="B450" s="82" t="s">
        <v>91</v>
      </c>
      <c r="C450" s="82" t="s">
        <v>83</v>
      </c>
      <c r="D450" s="82" t="s">
        <v>490</v>
      </c>
      <c r="E450" s="95">
        <v>0.79166666666666663</v>
      </c>
      <c r="F450" s="95">
        <v>0.85416666666666663</v>
      </c>
      <c r="G450" s="95">
        <v>0.97222222222222221</v>
      </c>
      <c r="H450" s="85"/>
      <c r="I450" s="123">
        <v>11787</v>
      </c>
      <c r="J450" s="123">
        <f>SUM(Tabel1[[#This Row],[Parkeren PGA]:[Rest]])</f>
        <v>4061</v>
      </c>
      <c r="K450" s="84">
        <v>3840</v>
      </c>
      <c r="M450">
        <v>221</v>
      </c>
      <c r="N450" s="85"/>
      <c r="O450" s="90"/>
      <c r="P450" s="84"/>
      <c r="Q450" s="84"/>
      <c r="R450" s="84"/>
      <c r="S450" s="84"/>
      <c r="T450" s="84"/>
      <c r="V450" s="85"/>
      <c r="X450" s="84"/>
      <c r="Z450" s="85"/>
      <c r="AB450" s="85"/>
      <c r="AD450" s="85" t="s">
        <v>492</v>
      </c>
    </row>
    <row r="451" spans="1:30" hidden="1" x14ac:dyDescent="0.25">
      <c r="A451" s="94">
        <v>42308</v>
      </c>
      <c r="B451" s="82" t="s">
        <v>92</v>
      </c>
      <c r="C451" s="82" t="s">
        <v>7</v>
      </c>
      <c r="D451" s="82" t="s">
        <v>133</v>
      </c>
      <c r="E451" s="95"/>
      <c r="F451" s="95">
        <v>0.8125</v>
      </c>
      <c r="G451" s="95">
        <v>0.89583333333333337</v>
      </c>
      <c r="H451" s="85"/>
      <c r="I451" s="123">
        <v>40550</v>
      </c>
      <c r="J451" s="123">
        <f>SUM(Tabel1[[#This Row],[Parkeren PGA]:[Rest]])</f>
        <v>9913</v>
      </c>
      <c r="K451" s="84">
        <v>9236</v>
      </c>
      <c r="M451">
        <v>677</v>
      </c>
      <c r="N451" s="85"/>
      <c r="O451" s="90">
        <v>5</v>
      </c>
      <c r="P451" s="84"/>
      <c r="Q451" s="84"/>
      <c r="R451" s="84"/>
      <c r="S451" s="84"/>
      <c r="T451" s="84"/>
      <c r="V451" s="85"/>
      <c r="X451" s="84"/>
      <c r="Z451" s="85">
        <v>4</v>
      </c>
      <c r="AB451" s="85"/>
      <c r="AD451" s="85"/>
    </row>
    <row r="452" spans="1:30" hidden="1" x14ac:dyDescent="0.25">
      <c r="A452" s="94">
        <v>42309</v>
      </c>
      <c r="B452" s="82" t="s">
        <v>90</v>
      </c>
      <c r="C452" s="82" t="s">
        <v>83</v>
      </c>
      <c r="D452" s="82" t="s">
        <v>313</v>
      </c>
      <c r="E452" s="95">
        <v>0.77083333333333337</v>
      </c>
      <c r="F452" s="95">
        <v>0.83333333333333337</v>
      </c>
      <c r="G452" s="95">
        <v>0.94791666666666663</v>
      </c>
      <c r="H452" s="85"/>
      <c r="I452" s="123">
        <v>16843</v>
      </c>
      <c r="J452" s="123">
        <f>SUM(Tabel1[[#This Row],[Parkeren PGA]:[Rest]])</f>
        <v>5217</v>
      </c>
      <c r="K452" s="84">
        <v>4982</v>
      </c>
      <c r="L452">
        <v>42</v>
      </c>
      <c r="M452">
        <v>193</v>
      </c>
      <c r="N452" s="85"/>
      <c r="O452" s="90">
        <v>5</v>
      </c>
      <c r="P452" s="84"/>
      <c r="Q452" s="84"/>
      <c r="R452" s="84"/>
      <c r="S452" s="84"/>
      <c r="T452" s="84"/>
      <c r="V452" s="85"/>
      <c r="X452" s="84"/>
      <c r="Z452" s="85"/>
      <c r="AB452" s="85"/>
      <c r="AC452" t="s">
        <v>493</v>
      </c>
      <c r="AD452" s="85"/>
    </row>
    <row r="453" spans="1:30" hidden="1" x14ac:dyDescent="0.25">
      <c r="A453" s="94">
        <v>42311</v>
      </c>
      <c r="B453" s="82" t="s">
        <v>100</v>
      </c>
      <c r="C453" s="82" t="s">
        <v>83</v>
      </c>
      <c r="D453" s="82" t="s">
        <v>154</v>
      </c>
      <c r="E453" s="95">
        <v>0.77083333333333337</v>
      </c>
      <c r="F453" s="95">
        <v>0.83333333333333337</v>
      </c>
      <c r="G453" s="95">
        <v>0.92708333333333337</v>
      </c>
      <c r="H453" s="85"/>
      <c r="I453" s="123">
        <v>11649</v>
      </c>
      <c r="J453" s="123">
        <f>SUM(Tabel1[[#This Row],[Parkeren PGA]:[Rest]])</f>
        <v>4102</v>
      </c>
      <c r="K453" s="84">
        <v>3886</v>
      </c>
      <c r="M453">
        <v>216</v>
      </c>
      <c r="N453" s="85"/>
      <c r="O453" s="90"/>
      <c r="P453" s="84"/>
      <c r="Q453" s="84"/>
      <c r="R453" s="84"/>
      <c r="S453" s="84"/>
      <c r="T453" s="84"/>
      <c r="V453" s="85"/>
      <c r="X453" s="84"/>
      <c r="Z453" s="85"/>
      <c r="AB453" s="85"/>
      <c r="AD453" s="85" t="s">
        <v>494</v>
      </c>
    </row>
    <row r="454" spans="1:30" hidden="1" x14ac:dyDescent="0.25">
      <c r="A454" s="94">
        <v>42313</v>
      </c>
      <c r="B454" s="82" t="s">
        <v>119</v>
      </c>
      <c r="C454" s="82" t="s">
        <v>83</v>
      </c>
      <c r="D454" s="82" t="s">
        <v>496</v>
      </c>
      <c r="E454" s="95">
        <v>0.75</v>
      </c>
      <c r="F454" s="95">
        <v>0.86458333333333337</v>
      </c>
      <c r="G454" s="95">
        <v>0.95138888888888884</v>
      </c>
      <c r="H454" s="85"/>
      <c r="I454" s="123">
        <v>16595</v>
      </c>
      <c r="J454" s="123">
        <f>SUM(Tabel1[[#This Row],[Parkeren PGA]:[Rest]])</f>
        <v>0</v>
      </c>
      <c r="K454" s="84"/>
      <c r="N454" s="85"/>
      <c r="O454" s="90"/>
      <c r="P454" s="84"/>
      <c r="Q454" s="84"/>
      <c r="R454" s="84"/>
      <c r="S454" s="84"/>
      <c r="T454" s="84"/>
      <c r="V454" s="85"/>
      <c r="X454" s="84"/>
      <c r="Z454" s="85"/>
      <c r="AB454" s="85"/>
      <c r="AD454" s="85"/>
    </row>
    <row r="455" spans="1:30" hidden="1" x14ac:dyDescent="0.25">
      <c r="A455" s="94">
        <v>42313</v>
      </c>
      <c r="B455" s="82" t="s">
        <v>119</v>
      </c>
      <c r="C455" s="82" t="s">
        <v>7</v>
      </c>
      <c r="D455" s="82" t="s">
        <v>495</v>
      </c>
      <c r="E455" s="95">
        <v>0.72916666666666663</v>
      </c>
      <c r="F455" s="95">
        <v>0.79166666666666663</v>
      </c>
      <c r="G455" s="95">
        <v>0.86458333333333337</v>
      </c>
      <c r="H455" s="85"/>
      <c r="I455" s="123">
        <v>47432</v>
      </c>
      <c r="J455" s="123">
        <f>SUM(Tabel1[[#This Row],[Parkeren PGA]:[Rest]])</f>
        <v>12509</v>
      </c>
      <c r="K455" s="84">
        <v>9104</v>
      </c>
      <c r="L455">
        <v>205</v>
      </c>
      <c r="M455">
        <v>3200</v>
      </c>
      <c r="N455" s="85"/>
      <c r="O455" s="90"/>
      <c r="P455" s="84"/>
      <c r="Q455" s="84"/>
      <c r="R455" s="84"/>
      <c r="S455" s="84"/>
      <c r="T455" s="84">
        <v>3600</v>
      </c>
      <c r="U455">
        <v>3063</v>
      </c>
      <c r="V455" s="85"/>
      <c r="W455">
        <v>9</v>
      </c>
      <c r="X455" s="84"/>
      <c r="Y455">
        <v>1</v>
      </c>
      <c r="Z455" s="85"/>
      <c r="AB455" s="85"/>
      <c r="AD455" s="85"/>
    </row>
    <row r="456" spans="1:30" hidden="1" x14ac:dyDescent="0.25">
      <c r="A456" s="94">
        <v>42314</v>
      </c>
      <c r="B456" s="82" t="s">
        <v>91</v>
      </c>
      <c r="C456" s="82" t="s">
        <v>137</v>
      </c>
      <c r="D456" s="82" t="s">
        <v>497</v>
      </c>
      <c r="E456" s="95">
        <v>0.91666666666666663</v>
      </c>
      <c r="F456" s="95"/>
      <c r="G456" s="95">
        <v>0.29166666666666669</v>
      </c>
      <c r="H456" s="85"/>
      <c r="I456" s="123">
        <v>5500</v>
      </c>
      <c r="J456" s="123">
        <f>SUM(Tabel1[[#This Row],[Parkeren PGA]:[Rest]])</f>
        <v>0</v>
      </c>
      <c r="K456" s="84"/>
      <c r="N456" s="85"/>
      <c r="O456" s="90"/>
      <c r="P456" s="84"/>
      <c r="Q456" s="84"/>
      <c r="R456" s="84"/>
      <c r="S456" s="84"/>
      <c r="T456" s="84"/>
      <c r="V456" s="85"/>
      <c r="X456" s="84"/>
      <c r="Z456" s="85">
        <v>7</v>
      </c>
      <c r="AB456" s="85"/>
      <c r="AD456" s="85"/>
    </row>
    <row r="457" spans="1:30" hidden="1" x14ac:dyDescent="0.25">
      <c r="A457" s="94">
        <v>42321</v>
      </c>
      <c r="B457" s="82" t="s">
        <v>91</v>
      </c>
      <c r="C457" s="82" t="s">
        <v>83</v>
      </c>
      <c r="D457" s="82" t="s">
        <v>377</v>
      </c>
      <c r="E457" s="95">
        <v>0.77083333333333337</v>
      </c>
      <c r="F457" s="95"/>
      <c r="G457" s="95">
        <v>0.9375</v>
      </c>
      <c r="H457" s="85"/>
      <c r="I457" s="123">
        <v>11200</v>
      </c>
      <c r="J457" s="123">
        <f>SUM(Tabel1[[#This Row],[Parkeren PGA]:[Rest]])</f>
        <v>4076</v>
      </c>
      <c r="K457" s="84">
        <v>3850</v>
      </c>
      <c r="M457">
        <v>226</v>
      </c>
      <c r="N457" s="85"/>
      <c r="O457" s="90"/>
      <c r="P457" s="84"/>
      <c r="Q457" s="84"/>
      <c r="R457" s="84"/>
      <c r="S457" s="84"/>
      <c r="T457" s="84"/>
      <c r="V457" s="85"/>
      <c r="X457" s="84"/>
      <c r="Z457" s="85"/>
      <c r="AB457" s="85"/>
      <c r="AD457" s="85"/>
    </row>
    <row r="458" spans="1:30" hidden="1" x14ac:dyDescent="0.25">
      <c r="A458" s="94">
        <v>42322</v>
      </c>
      <c r="B458" s="82" t="s">
        <v>92</v>
      </c>
      <c r="C458" s="82" t="s">
        <v>83</v>
      </c>
      <c r="D458" s="82" t="s">
        <v>377</v>
      </c>
      <c r="E458" s="95">
        <v>0.77083333333333337</v>
      </c>
      <c r="F458" s="95"/>
      <c r="G458" s="95">
        <v>0.9375</v>
      </c>
      <c r="H458" s="85"/>
      <c r="I458" s="123">
        <v>11300</v>
      </c>
      <c r="J458" s="123">
        <f>SUM(Tabel1[[#This Row],[Parkeren PGA]:[Rest]])</f>
        <v>4404</v>
      </c>
      <c r="K458" s="84">
        <v>3854</v>
      </c>
      <c r="M458">
        <v>550</v>
      </c>
      <c r="N458" s="85"/>
      <c r="O458" s="90">
        <v>5</v>
      </c>
      <c r="P458" s="84"/>
      <c r="Q458" s="84"/>
      <c r="R458" s="84"/>
      <c r="S458" s="84"/>
      <c r="T458" s="84"/>
      <c r="V458" s="85"/>
      <c r="X458" s="84"/>
      <c r="Z458" s="85"/>
      <c r="AB458" s="85"/>
      <c r="AD458" s="85"/>
    </row>
    <row r="459" spans="1:30" hidden="1" x14ac:dyDescent="0.25">
      <c r="A459" s="94">
        <v>42326</v>
      </c>
      <c r="B459" s="82" t="s">
        <v>88</v>
      </c>
      <c r="C459" s="82" t="s">
        <v>83</v>
      </c>
      <c r="D459" s="82" t="s">
        <v>498</v>
      </c>
      <c r="E459" s="95">
        <v>0.77083333333333337</v>
      </c>
      <c r="F459" s="95">
        <v>0.83333333333333337</v>
      </c>
      <c r="G459" s="95">
        <v>0.94791666666666663</v>
      </c>
      <c r="H459" s="85"/>
      <c r="I459" s="123">
        <v>13444</v>
      </c>
      <c r="J459" s="123">
        <f>SUM(Tabel1[[#This Row],[Parkeren PGA]:[Rest]])</f>
        <v>3619</v>
      </c>
      <c r="K459" s="84">
        <v>3448</v>
      </c>
      <c r="M459">
        <v>171</v>
      </c>
      <c r="N459" s="85"/>
      <c r="O459" s="90"/>
      <c r="P459" s="84"/>
      <c r="Q459" s="84"/>
      <c r="R459" s="84"/>
      <c r="S459" s="84"/>
      <c r="T459" s="84"/>
      <c r="V459" s="85"/>
      <c r="X459" s="84">
        <v>26</v>
      </c>
      <c r="Z459" s="85"/>
      <c r="AB459" s="85"/>
      <c r="AD459" s="85"/>
    </row>
    <row r="460" spans="1:30" hidden="1" x14ac:dyDescent="0.25">
      <c r="A460" s="94">
        <v>42327</v>
      </c>
      <c r="B460" s="82" t="s">
        <v>119</v>
      </c>
      <c r="C460" s="82" t="s">
        <v>83</v>
      </c>
      <c r="D460" s="82" t="s">
        <v>420</v>
      </c>
      <c r="E460" s="95">
        <v>0.77083333333333337</v>
      </c>
      <c r="F460" s="95">
        <v>0.83333333333333337</v>
      </c>
      <c r="G460" s="95">
        <v>0.9375</v>
      </c>
      <c r="H460" s="85"/>
      <c r="I460" s="123">
        <v>6477</v>
      </c>
      <c r="J460" s="123">
        <f>SUM(Tabel1[[#This Row],[Parkeren PGA]:[Rest]])</f>
        <v>2729</v>
      </c>
      <c r="K460" s="84">
        <v>2498</v>
      </c>
      <c r="M460">
        <v>231</v>
      </c>
      <c r="N460" s="85"/>
      <c r="O460" s="90"/>
      <c r="P460" s="84"/>
      <c r="Q460" s="84"/>
      <c r="R460" s="84"/>
      <c r="S460" s="84"/>
      <c r="T460" s="84"/>
      <c r="V460" s="85"/>
      <c r="X460" s="84"/>
      <c r="Z460" s="85"/>
      <c r="AB460" s="85"/>
      <c r="AD460" s="85"/>
    </row>
    <row r="461" spans="1:30" hidden="1" x14ac:dyDescent="0.25">
      <c r="A461" s="94">
        <v>42328</v>
      </c>
      <c r="B461" s="82" t="s">
        <v>91</v>
      </c>
      <c r="C461" s="82" t="s">
        <v>83</v>
      </c>
      <c r="D461" s="82" t="s">
        <v>499</v>
      </c>
      <c r="E461" s="95">
        <v>0.77083333333333337</v>
      </c>
      <c r="F461" s="95">
        <v>0.83333333333333337</v>
      </c>
      <c r="G461" s="95">
        <v>0.9375</v>
      </c>
      <c r="H461" s="85"/>
      <c r="I461" s="123">
        <v>15270</v>
      </c>
      <c r="J461" s="123">
        <f>SUM(Tabel1[[#This Row],[Parkeren PGA]:[Rest]])</f>
        <v>6455</v>
      </c>
      <c r="K461" s="84">
        <v>5655</v>
      </c>
      <c r="M461">
        <v>800</v>
      </c>
      <c r="N461" s="85"/>
      <c r="O461" s="90"/>
      <c r="P461" s="84"/>
      <c r="Q461" s="84"/>
      <c r="R461" s="84"/>
      <c r="S461" s="84"/>
      <c r="T461" s="84"/>
      <c r="V461" s="85"/>
      <c r="X461" s="84"/>
      <c r="Z461" s="85"/>
      <c r="AB461" s="85"/>
      <c r="AD461" s="85"/>
    </row>
    <row r="462" spans="1:30" hidden="1" x14ac:dyDescent="0.25">
      <c r="A462" s="94">
        <v>42329</v>
      </c>
      <c r="B462" s="82" t="s">
        <v>92</v>
      </c>
      <c r="C462" s="82" t="s">
        <v>83</v>
      </c>
      <c r="D462" s="82" t="s">
        <v>499</v>
      </c>
      <c r="E462" s="95">
        <v>0.77083333333333337</v>
      </c>
      <c r="F462" s="95">
        <v>0.83333333333333337</v>
      </c>
      <c r="G462" s="95">
        <v>0.95138888888888884</v>
      </c>
      <c r="H462" s="85"/>
      <c r="I462" s="123">
        <v>15283</v>
      </c>
      <c r="J462" s="123">
        <f>SUM(Tabel1[[#This Row],[Parkeren PGA]:[Rest]])</f>
        <v>0</v>
      </c>
      <c r="K462" s="84"/>
      <c r="N462" s="85"/>
      <c r="O462" s="90"/>
      <c r="P462" s="84"/>
      <c r="Q462" s="84"/>
      <c r="R462" s="84"/>
      <c r="S462" s="84"/>
      <c r="T462" s="84"/>
      <c r="V462" s="85"/>
      <c r="X462" s="84"/>
      <c r="Z462" s="85"/>
      <c r="AB462" s="85"/>
      <c r="AD462" s="85"/>
    </row>
    <row r="463" spans="1:30" hidden="1" x14ac:dyDescent="0.25">
      <c r="A463" s="94">
        <v>42329</v>
      </c>
      <c r="B463" s="82" t="s">
        <v>92</v>
      </c>
      <c r="C463" s="82" t="s">
        <v>7</v>
      </c>
      <c r="D463" s="82" t="s">
        <v>290</v>
      </c>
      <c r="E463" s="95">
        <v>0.76041666666666663</v>
      </c>
      <c r="F463" s="95">
        <v>0.82291666666666663</v>
      </c>
      <c r="G463" s="95">
        <v>0.89583333333333337</v>
      </c>
      <c r="H463" s="85"/>
      <c r="I463" s="123">
        <v>30695</v>
      </c>
      <c r="J463" s="123">
        <f>SUM(Tabel1[[#This Row],[Parkeren PGA]:[Rest]])</f>
        <v>8793</v>
      </c>
      <c r="K463" s="84">
        <v>8150</v>
      </c>
      <c r="L463">
        <v>210</v>
      </c>
      <c r="M463">
        <v>433</v>
      </c>
      <c r="N463" s="85"/>
      <c r="O463" s="90"/>
      <c r="P463" s="84"/>
      <c r="Q463" s="84"/>
      <c r="R463" s="84"/>
      <c r="S463" s="84"/>
      <c r="T463" s="84">
        <v>2070</v>
      </c>
      <c r="U463">
        <v>2000</v>
      </c>
      <c r="V463" s="85"/>
      <c r="X463" s="84"/>
      <c r="Y463">
        <v>3</v>
      </c>
      <c r="Z463" s="85"/>
      <c r="AB463" s="85"/>
      <c r="AD463" s="85" t="s">
        <v>500</v>
      </c>
    </row>
    <row r="464" spans="1:30" hidden="1" x14ac:dyDescent="0.25">
      <c r="A464" s="94">
        <v>42333</v>
      </c>
      <c r="B464" s="82" t="s">
        <v>88</v>
      </c>
      <c r="C464" s="82" t="s">
        <v>83</v>
      </c>
      <c r="D464" s="82" t="s">
        <v>426</v>
      </c>
      <c r="E464" s="95">
        <v>0.77083333333333337</v>
      </c>
      <c r="F464" s="95">
        <v>0.83333333333333337</v>
      </c>
      <c r="G464" s="95">
        <v>0.95833333333333337</v>
      </c>
      <c r="H464" s="85"/>
      <c r="I464" s="123">
        <v>15337</v>
      </c>
      <c r="J464" s="123">
        <f>SUM(Tabel1[[#This Row],[Parkeren PGA]:[Rest]])</f>
        <v>4827</v>
      </c>
      <c r="K464" s="84">
        <v>4547</v>
      </c>
      <c r="M464">
        <v>280</v>
      </c>
      <c r="N464" s="85"/>
      <c r="O464" s="90"/>
      <c r="P464" s="84"/>
      <c r="Q464" s="84"/>
      <c r="R464" s="84"/>
      <c r="S464" s="84"/>
      <c r="T464" s="84"/>
      <c r="V464" s="85"/>
      <c r="X464" s="84"/>
      <c r="Z464" s="85"/>
      <c r="AB464" s="85"/>
      <c r="AD464" s="85"/>
    </row>
    <row r="465" spans="1:30" hidden="1" x14ac:dyDescent="0.25">
      <c r="A465" s="94">
        <v>42334</v>
      </c>
      <c r="B465" s="82" t="s">
        <v>119</v>
      </c>
      <c r="C465" s="82" t="s">
        <v>83</v>
      </c>
      <c r="D465" s="82" t="s">
        <v>426</v>
      </c>
      <c r="E465" s="95">
        <v>0.77083333333333337</v>
      </c>
      <c r="F465" s="95">
        <v>0.83333333333333337</v>
      </c>
      <c r="G465" s="95">
        <v>0.95833333333333337</v>
      </c>
      <c r="H465" s="85"/>
      <c r="I465" s="123">
        <v>15739</v>
      </c>
      <c r="J465" s="123">
        <f>SUM(Tabel1[[#This Row],[Parkeren PGA]:[Rest]])</f>
        <v>4717</v>
      </c>
      <c r="K465" s="84">
        <v>4331</v>
      </c>
      <c r="M465">
        <v>386</v>
      </c>
      <c r="N465" s="85"/>
      <c r="O465" s="90"/>
      <c r="P465" s="84"/>
      <c r="Q465" s="84"/>
      <c r="R465" s="84"/>
      <c r="S465" s="84"/>
      <c r="T465" s="84"/>
      <c r="V465" s="85"/>
      <c r="X465" s="84"/>
      <c r="Z465" s="85"/>
      <c r="AB465" s="85"/>
      <c r="AD465" s="85"/>
    </row>
    <row r="466" spans="1:30" hidden="1" x14ac:dyDescent="0.25">
      <c r="A466" s="94">
        <v>42336</v>
      </c>
      <c r="B466" s="82" t="s">
        <v>92</v>
      </c>
      <c r="C466" s="82" t="s">
        <v>83</v>
      </c>
      <c r="D466" s="82" t="s">
        <v>501</v>
      </c>
      <c r="E466" s="95">
        <v>0.77083333333333337</v>
      </c>
      <c r="F466" s="95">
        <v>0.83333333333333337</v>
      </c>
      <c r="G466" s="95">
        <v>0.96875</v>
      </c>
      <c r="H466" s="85"/>
      <c r="I466" s="123">
        <v>14200</v>
      </c>
      <c r="J466" s="123">
        <f>SUM(Tabel1[[#This Row],[Parkeren PGA]:[Rest]])</f>
        <v>4848</v>
      </c>
      <c r="K466" s="84">
        <v>4406</v>
      </c>
      <c r="M466">
        <v>442</v>
      </c>
      <c r="N466" s="85"/>
      <c r="O466" s="90"/>
      <c r="P466" s="84"/>
      <c r="Q466" s="84"/>
      <c r="R466" s="84"/>
      <c r="S466" s="84"/>
      <c r="T466" s="84"/>
      <c r="V466" s="85"/>
      <c r="X466" s="84"/>
      <c r="Z466" s="85">
        <v>4</v>
      </c>
      <c r="AB466" s="85"/>
      <c r="AD466" s="85" t="s">
        <v>502</v>
      </c>
    </row>
    <row r="467" spans="1:30" hidden="1" x14ac:dyDescent="0.25">
      <c r="A467" s="94">
        <v>42343</v>
      </c>
      <c r="B467" s="82" t="s">
        <v>92</v>
      </c>
      <c r="C467" s="82" t="s">
        <v>83</v>
      </c>
      <c r="D467" s="82" t="s">
        <v>504</v>
      </c>
      <c r="E467" s="95">
        <v>0.77430555555555547</v>
      </c>
      <c r="F467" s="95">
        <v>0.90972222222222221</v>
      </c>
      <c r="G467" s="95">
        <v>1.0416666666666666E-2</v>
      </c>
      <c r="H467" s="85"/>
      <c r="I467" s="123">
        <v>15500</v>
      </c>
      <c r="J467" s="123">
        <f>SUM(Tabel1[[#This Row],[Parkeren PGA]:[Rest]])</f>
        <v>0</v>
      </c>
      <c r="K467" s="84"/>
      <c r="N467" s="85"/>
      <c r="O467" s="90"/>
      <c r="P467" s="84"/>
      <c r="Q467" s="84"/>
      <c r="R467" s="84"/>
      <c r="S467" s="84"/>
      <c r="T467" s="84"/>
      <c r="V467" s="85"/>
      <c r="X467" s="84"/>
      <c r="Z467" s="85"/>
      <c r="AB467" s="85"/>
      <c r="AD467" s="85"/>
    </row>
    <row r="468" spans="1:30" hidden="1" x14ac:dyDescent="0.25">
      <c r="A468" s="94">
        <v>42343</v>
      </c>
      <c r="B468" s="82" t="s">
        <v>92</v>
      </c>
      <c r="C468" s="82" t="s">
        <v>7</v>
      </c>
      <c r="D468" s="82" t="s">
        <v>388</v>
      </c>
      <c r="E468" s="95">
        <v>0.80208333333333337</v>
      </c>
      <c r="F468" s="95">
        <v>0.86458333333333337</v>
      </c>
      <c r="G468" s="95">
        <v>0.9375</v>
      </c>
      <c r="H468" s="85"/>
      <c r="I468" s="123">
        <v>34055</v>
      </c>
      <c r="J468" s="123">
        <f>SUM(Tabel1[[#This Row],[Parkeren PGA]:[Rest]])</f>
        <v>8444</v>
      </c>
      <c r="K468" s="84">
        <v>7800</v>
      </c>
      <c r="M468">
        <v>644</v>
      </c>
      <c r="N468" s="85"/>
      <c r="O468" s="90"/>
      <c r="P468" s="84"/>
      <c r="Q468" s="84"/>
      <c r="R468" s="84"/>
      <c r="S468" s="84"/>
      <c r="T468" s="84">
        <v>3516</v>
      </c>
      <c r="U468">
        <v>1750</v>
      </c>
      <c r="V468" s="85"/>
      <c r="X468" s="84"/>
      <c r="Y468">
        <v>5</v>
      </c>
      <c r="Z468" s="85">
        <v>5</v>
      </c>
      <c r="AB468" s="85"/>
      <c r="AD468" s="85" t="s">
        <v>503</v>
      </c>
    </row>
    <row r="469" spans="1:30" hidden="1" x14ac:dyDescent="0.25">
      <c r="A469" s="94">
        <v>42344</v>
      </c>
      <c r="B469" s="82" t="s">
        <v>90</v>
      </c>
      <c r="C469" s="82" t="s">
        <v>83</v>
      </c>
      <c r="D469" s="82" t="s">
        <v>504</v>
      </c>
      <c r="E469" s="95">
        <v>0.79166666666666663</v>
      </c>
      <c r="F469" s="95">
        <v>0.90972222222222221</v>
      </c>
      <c r="G469" s="95">
        <v>1.0416666666666666E-2</v>
      </c>
      <c r="H469" s="85"/>
      <c r="I469" s="123">
        <v>15500</v>
      </c>
      <c r="J469" s="123">
        <f>SUM(Tabel1[[#This Row],[Parkeren PGA]:[Rest]])</f>
        <v>4173</v>
      </c>
      <c r="K469" s="84">
        <v>4100</v>
      </c>
      <c r="M469">
        <v>73</v>
      </c>
      <c r="N469" s="85"/>
      <c r="O469" s="90"/>
      <c r="P469" s="84"/>
      <c r="Q469" s="84"/>
      <c r="R469" s="84"/>
      <c r="S469" s="84"/>
      <c r="T469" s="84"/>
      <c r="V469" s="85"/>
      <c r="X469" s="84"/>
      <c r="Z469" s="85"/>
      <c r="AB469" s="85"/>
      <c r="AD469" s="85"/>
    </row>
    <row r="470" spans="1:30" hidden="1" x14ac:dyDescent="0.25">
      <c r="A470" s="94">
        <v>42348</v>
      </c>
      <c r="B470" s="82" t="s">
        <v>119</v>
      </c>
      <c r="C470" s="82" t="s">
        <v>7</v>
      </c>
      <c r="D470" s="82" t="s">
        <v>505</v>
      </c>
      <c r="E470" s="95">
        <v>0.72916666666666663</v>
      </c>
      <c r="F470" s="95">
        <v>0.79166666666666663</v>
      </c>
      <c r="G470" s="95">
        <v>0.86458333333333337</v>
      </c>
      <c r="H470" s="85"/>
      <c r="I470" s="123">
        <v>42884</v>
      </c>
      <c r="J470" s="123">
        <f>SUM(Tabel1[[#This Row],[Parkeren PGA]:[Rest]])</f>
        <v>9559</v>
      </c>
      <c r="K470" s="84">
        <v>8524</v>
      </c>
      <c r="L470">
        <v>200</v>
      </c>
      <c r="M470">
        <v>835</v>
      </c>
      <c r="N470" s="85"/>
      <c r="O470" s="90"/>
      <c r="P470" s="84"/>
      <c r="Q470" s="84"/>
      <c r="R470" s="84"/>
      <c r="S470" s="84"/>
      <c r="T470" s="84">
        <v>3100</v>
      </c>
      <c r="U470">
        <v>1500</v>
      </c>
      <c r="V470" s="85"/>
      <c r="X470" s="84"/>
      <c r="Z470" s="85"/>
      <c r="AB470" s="85"/>
      <c r="AD470" s="85" t="s">
        <v>506</v>
      </c>
    </row>
    <row r="471" spans="1:30" hidden="1" x14ac:dyDescent="0.25">
      <c r="A471" s="94">
        <v>42350</v>
      </c>
      <c r="B471" s="82" t="s">
        <v>92</v>
      </c>
      <c r="C471" s="82" t="s">
        <v>83</v>
      </c>
      <c r="D471" s="82" t="s">
        <v>507</v>
      </c>
      <c r="E471" s="95">
        <v>0.77083333333333337</v>
      </c>
      <c r="F471" s="95">
        <v>0.875</v>
      </c>
      <c r="G471" s="95">
        <v>0.96875</v>
      </c>
      <c r="H471" s="85"/>
      <c r="I471" s="123">
        <v>16793</v>
      </c>
      <c r="J471" s="123">
        <f>SUM(Tabel1[[#This Row],[Parkeren PGA]:[Rest]])</f>
        <v>5793</v>
      </c>
      <c r="K471" s="84">
        <v>5322</v>
      </c>
      <c r="L471">
        <v>51</v>
      </c>
      <c r="M471">
        <v>420</v>
      </c>
      <c r="N471" s="85"/>
      <c r="O471" s="90"/>
      <c r="P471" s="84"/>
      <c r="Q471" s="84"/>
      <c r="R471" s="84"/>
      <c r="S471" s="84"/>
      <c r="T471" s="84"/>
      <c r="V471" s="85"/>
      <c r="X471" s="84"/>
      <c r="Z471" s="85"/>
      <c r="AB471" s="85"/>
      <c r="AD471" s="85"/>
    </row>
    <row r="472" spans="1:30" hidden="1" x14ac:dyDescent="0.25">
      <c r="A472" s="94">
        <v>42351</v>
      </c>
      <c r="B472" s="82" t="s">
        <v>90</v>
      </c>
      <c r="C472" s="82" t="s">
        <v>83</v>
      </c>
      <c r="D472" s="82" t="s">
        <v>508</v>
      </c>
      <c r="E472" s="95">
        <v>0.77083333333333337</v>
      </c>
      <c r="F472" s="95">
        <v>0.875</v>
      </c>
      <c r="G472" s="95">
        <v>0.94791666666666663</v>
      </c>
      <c r="H472" s="85"/>
      <c r="I472" s="123">
        <v>14283</v>
      </c>
      <c r="J472" s="123">
        <f>SUM(Tabel1[[#This Row],[Parkeren PGA]:[Rest]])</f>
        <v>4284</v>
      </c>
      <c r="K472" s="84">
        <v>3973</v>
      </c>
      <c r="L472">
        <v>41</v>
      </c>
      <c r="M472">
        <v>270</v>
      </c>
      <c r="N472" s="85"/>
      <c r="O472" s="90"/>
      <c r="P472" s="84"/>
      <c r="Q472" s="84"/>
      <c r="R472" s="84"/>
      <c r="S472" s="84"/>
      <c r="T472" s="84"/>
      <c r="V472" s="85"/>
      <c r="X472" s="84"/>
      <c r="Z472" s="85"/>
      <c r="AB472" s="85"/>
      <c r="AD472" s="85"/>
    </row>
    <row r="473" spans="1:30" hidden="1" x14ac:dyDescent="0.25">
      <c r="A473" s="94">
        <v>42357</v>
      </c>
      <c r="B473" s="82" t="s">
        <v>92</v>
      </c>
      <c r="C473" s="82" t="s">
        <v>83</v>
      </c>
      <c r="D473" s="82" t="s">
        <v>402</v>
      </c>
      <c r="E473" s="95">
        <v>0.875</v>
      </c>
      <c r="F473" s="95">
        <v>0.91666666666666663</v>
      </c>
      <c r="G473" s="95">
        <v>0.20833333333333334</v>
      </c>
      <c r="H473" s="85"/>
      <c r="I473" s="123">
        <v>11749</v>
      </c>
      <c r="J473" s="123">
        <f>SUM(Tabel1[[#This Row],[Parkeren PGA]:[Rest]])</f>
        <v>390</v>
      </c>
      <c r="K473" s="84"/>
      <c r="M473">
        <v>250</v>
      </c>
      <c r="N473" s="85">
        <v>140</v>
      </c>
      <c r="O473" s="90">
        <v>27</v>
      </c>
      <c r="P473" s="84"/>
      <c r="Q473" s="84"/>
      <c r="R473" s="84"/>
      <c r="S473" s="84"/>
      <c r="T473" s="84"/>
      <c r="V473" s="85"/>
      <c r="W473">
        <v>1</v>
      </c>
      <c r="X473" s="84"/>
      <c r="Z473" s="85"/>
      <c r="AB473" s="85"/>
      <c r="AD473" s="85"/>
    </row>
    <row r="474" spans="1:30" hidden="1" x14ac:dyDescent="0.25">
      <c r="A474" s="94">
        <v>42358</v>
      </c>
      <c r="B474" s="82" t="s">
        <v>90</v>
      </c>
      <c r="C474" s="82" t="s">
        <v>7</v>
      </c>
      <c r="D474" s="82" t="s">
        <v>509</v>
      </c>
      <c r="E474" s="95">
        <v>0.63541666666666663</v>
      </c>
      <c r="F474" s="95">
        <v>0.69791666666666663</v>
      </c>
      <c r="G474" s="95">
        <v>0.77083333333333337</v>
      </c>
      <c r="H474" s="85"/>
      <c r="I474" s="123">
        <v>40000</v>
      </c>
      <c r="J474" s="123">
        <f>SUM(Tabel1[[#This Row],[Parkeren PGA]:[Rest]])</f>
        <v>6864</v>
      </c>
      <c r="K474" s="84">
        <v>6564</v>
      </c>
      <c r="M474">
        <v>300</v>
      </c>
      <c r="N474" s="85"/>
      <c r="O474" s="90"/>
      <c r="P474" s="84"/>
      <c r="Q474" s="84"/>
      <c r="R474" s="84"/>
      <c r="S474" s="84"/>
      <c r="T474" s="84">
        <v>4700</v>
      </c>
      <c r="U474">
        <v>1300</v>
      </c>
      <c r="V474" s="85"/>
      <c r="X474" s="84"/>
      <c r="Y474">
        <v>12</v>
      </c>
      <c r="Z474" s="85">
        <v>1</v>
      </c>
      <c r="AB474" s="85"/>
      <c r="AD474" s="85" t="s">
        <v>510</v>
      </c>
    </row>
    <row r="475" spans="1:30" hidden="1" x14ac:dyDescent="0.25">
      <c r="A475" s="94">
        <v>42359</v>
      </c>
      <c r="B475" s="82" t="s">
        <v>99</v>
      </c>
      <c r="C475" s="82" t="s">
        <v>83</v>
      </c>
      <c r="D475" s="82" t="s">
        <v>511</v>
      </c>
      <c r="E475" s="95">
        <v>0.77083333333333337</v>
      </c>
      <c r="F475" s="95">
        <v>0.83333333333333337</v>
      </c>
      <c r="G475" s="95">
        <v>0.94791666666666663</v>
      </c>
      <c r="H475" s="85"/>
      <c r="I475" s="123">
        <v>15709</v>
      </c>
      <c r="J475" s="123">
        <f>SUM(Tabel1[[#This Row],[Parkeren PGA]:[Rest]])</f>
        <v>4880</v>
      </c>
      <c r="K475" s="84">
        <v>4625</v>
      </c>
      <c r="M475">
        <v>255</v>
      </c>
      <c r="N475" s="85"/>
      <c r="O475" s="90"/>
      <c r="P475" s="84"/>
      <c r="Q475" s="84"/>
      <c r="R475" s="84"/>
      <c r="S475" s="84"/>
      <c r="T475" s="84"/>
      <c r="V475" s="85"/>
      <c r="X475" s="84"/>
      <c r="Z475" s="85"/>
      <c r="AB475" s="85"/>
      <c r="AD475" s="85"/>
    </row>
    <row r="476" spans="1:30" hidden="1" x14ac:dyDescent="0.25">
      <c r="A476" s="94">
        <v>42360</v>
      </c>
      <c r="B476" s="82" t="s">
        <v>100</v>
      </c>
      <c r="C476" s="82" t="s">
        <v>137</v>
      </c>
      <c r="D476" s="82" t="s">
        <v>512</v>
      </c>
      <c r="E476" s="95">
        <v>0.5</v>
      </c>
      <c r="F476" s="95">
        <v>0.625</v>
      </c>
      <c r="G476" s="95">
        <v>0.77083333333333337</v>
      </c>
      <c r="H476" s="85"/>
      <c r="I476" s="123">
        <v>3500</v>
      </c>
      <c r="J476" s="123">
        <f>SUM(Tabel1[[#This Row],[Parkeren PGA]:[Rest]])</f>
        <v>500</v>
      </c>
      <c r="K476" s="84">
        <v>500</v>
      </c>
      <c r="N476" s="85"/>
      <c r="O476" s="90"/>
      <c r="P476" s="84"/>
      <c r="Q476" s="84"/>
      <c r="R476" s="84"/>
      <c r="S476" s="84"/>
      <c r="T476" s="84"/>
      <c r="V476" s="85"/>
      <c r="X476" s="84"/>
      <c r="Z476" s="85"/>
      <c r="AB476" s="85"/>
      <c r="AD476" s="85"/>
    </row>
    <row r="477" spans="1:30" hidden="1" x14ac:dyDescent="0.25">
      <c r="A477" s="94">
        <v>42364</v>
      </c>
      <c r="B477" s="82" t="s">
        <v>92</v>
      </c>
      <c r="C477" s="82" t="s">
        <v>137</v>
      </c>
      <c r="D477" s="82" t="s">
        <v>514</v>
      </c>
      <c r="E477" s="95">
        <v>0.91666666666666663</v>
      </c>
      <c r="F477" s="95"/>
      <c r="G477" s="95">
        <v>0.25</v>
      </c>
      <c r="H477" s="85"/>
      <c r="I477" s="123">
        <v>4000</v>
      </c>
      <c r="J477" s="123">
        <f>SUM(Tabel1[[#This Row],[Parkeren PGA]:[Rest]])</f>
        <v>0</v>
      </c>
      <c r="K477" s="84"/>
      <c r="N477" s="85"/>
      <c r="O477" s="90"/>
      <c r="P477" s="84"/>
      <c r="Q477" s="84"/>
      <c r="R477" s="84"/>
      <c r="S477" s="84"/>
      <c r="T477" s="84"/>
      <c r="V477" s="85"/>
      <c r="X477" s="84"/>
      <c r="Z477" s="85">
        <v>7</v>
      </c>
      <c r="AB477" s="85"/>
      <c r="AD477" s="85"/>
    </row>
    <row r="478" spans="1:30" hidden="1" x14ac:dyDescent="0.25">
      <c r="A478" s="94">
        <v>42364</v>
      </c>
      <c r="B478" s="82" t="s">
        <v>92</v>
      </c>
      <c r="C478" s="82" t="s">
        <v>83</v>
      </c>
      <c r="D478" s="82" t="s">
        <v>513</v>
      </c>
      <c r="E478" s="95">
        <v>0.45833333333333331</v>
      </c>
      <c r="F478" s="95"/>
      <c r="G478" s="95"/>
      <c r="H478" s="85"/>
      <c r="I478" s="123">
        <v>11500</v>
      </c>
      <c r="J478" s="123">
        <f>SUM(Tabel1[[#This Row],[Parkeren PGA]:[Rest]])</f>
        <v>2500</v>
      </c>
      <c r="K478" s="84">
        <v>2500</v>
      </c>
      <c r="N478" s="85"/>
      <c r="O478" s="90"/>
      <c r="P478" s="84"/>
      <c r="Q478" s="84"/>
      <c r="R478" s="84"/>
      <c r="S478" s="84"/>
      <c r="T478" s="84"/>
      <c r="V478" s="85"/>
      <c r="X478" s="84"/>
      <c r="Z478" s="85"/>
      <c r="AB478" s="85"/>
      <c r="AD478" s="85"/>
    </row>
    <row r="479" spans="1:30" hidden="1" x14ac:dyDescent="0.25">
      <c r="A479" s="94">
        <v>42364</v>
      </c>
      <c r="B479" s="82" t="s">
        <v>92</v>
      </c>
      <c r="C479" s="82" t="s">
        <v>83</v>
      </c>
      <c r="D479" s="82" t="s">
        <v>513</v>
      </c>
      <c r="E479" s="95">
        <v>0.66666666666666663</v>
      </c>
      <c r="F479" s="95"/>
      <c r="G479" s="95"/>
      <c r="H479" s="85"/>
      <c r="I479" s="123">
        <v>11500</v>
      </c>
      <c r="J479" s="123">
        <f>SUM(Tabel1[[#This Row],[Parkeren PGA]:[Rest]])</f>
        <v>2500</v>
      </c>
      <c r="K479" s="84">
        <v>2500</v>
      </c>
      <c r="N479" s="85"/>
      <c r="O479" s="90"/>
      <c r="P479" s="84"/>
      <c r="Q479" s="84"/>
      <c r="R479" s="84"/>
      <c r="S479" s="84"/>
      <c r="T479" s="84"/>
      <c r="V479" s="85"/>
      <c r="X479" s="84"/>
      <c r="Z479" s="85"/>
      <c r="AB479" s="85"/>
      <c r="AD479" s="85"/>
    </row>
    <row r="480" spans="1:30" hidden="1" x14ac:dyDescent="0.25">
      <c r="A480" s="94">
        <v>42364</v>
      </c>
      <c r="B480" s="82" t="s">
        <v>92</v>
      </c>
      <c r="C480" s="82" t="s">
        <v>83</v>
      </c>
      <c r="D480" s="82" t="s">
        <v>513</v>
      </c>
      <c r="E480" s="95">
        <v>0.83333333333333337</v>
      </c>
      <c r="F480" s="95"/>
      <c r="G480" s="95"/>
      <c r="H480" s="85"/>
      <c r="I480" s="123">
        <v>13500</v>
      </c>
      <c r="J480" s="123">
        <f>SUM(Tabel1[[#This Row],[Parkeren PGA]:[Rest]])</f>
        <v>3000</v>
      </c>
      <c r="K480" s="84">
        <v>3000</v>
      </c>
      <c r="N480" s="85"/>
      <c r="O480" s="90"/>
      <c r="P480" s="84"/>
      <c r="Q480" s="84"/>
      <c r="R480" s="84"/>
      <c r="S480" s="84"/>
      <c r="T480" s="84"/>
      <c r="V480" s="85"/>
      <c r="X480" s="84"/>
      <c r="Z480" s="85"/>
      <c r="AB480" s="85"/>
      <c r="AD480" s="85"/>
    </row>
    <row r="481" spans="1:30" hidden="1" x14ac:dyDescent="0.25">
      <c r="A481" s="94">
        <v>42365</v>
      </c>
      <c r="B481" s="82" t="s">
        <v>90</v>
      </c>
      <c r="C481" s="82" t="s">
        <v>83</v>
      </c>
      <c r="D481" s="82" t="s">
        <v>513</v>
      </c>
      <c r="E481" s="95">
        <v>0.66666666666666663</v>
      </c>
      <c r="F481" s="95"/>
      <c r="G481" s="95"/>
      <c r="H481" s="85"/>
      <c r="I481" s="123">
        <v>11500</v>
      </c>
      <c r="J481" s="123">
        <f>SUM(Tabel1[[#This Row],[Parkeren PGA]:[Rest]])</f>
        <v>3300</v>
      </c>
      <c r="K481" s="84">
        <v>3300</v>
      </c>
      <c r="N481" s="85"/>
      <c r="O481" s="90"/>
      <c r="P481" s="84"/>
      <c r="Q481" s="84"/>
      <c r="R481" s="84"/>
      <c r="S481" s="84"/>
      <c r="T481" s="84"/>
      <c r="V481" s="85"/>
      <c r="X481" s="84"/>
      <c r="Z481" s="85"/>
      <c r="AB481" s="85"/>
      <c r="AD481" s="85"/>
    </row>
    <row r="482" spans="1:30" hidden="1" x14ac:dyDescent="0.25">
      <c r="A482" s="94">
        <v>42365</v>
      </c>
      <c r="B482" s="82" t="s">
        <v>90</v>
      </c>
      <c r="C482" s="82" t="s">
        <v>83</v>
      </c>
      <c r="D482" s="82" t="s">
        <v>513</v>
      </c>
      <c r="E482" s="95">
        <v>0.45833333333333331</v>
      </c>
      <c r="F482" s="95"/>
      <c r="G482" s="95"/>
      <c r="H482" s="85"/>
      <c r="I482" s="123">
        <v>13000</v>
      </c>
      <c r="J482" s="123">
        <f>SUM(Tabel1[[#This Row],[Parkeren PGA]:[Rest]])</f>
        <v>3300</v>
      </c>
      <c r="K482" s="84">
        <v>3300</v>
      </c>
      <c r="N482" s="85"/>
      <c r="O482" s="90"/>
      <c r="P482" s="84"/>
      <c r="Q482" s="84"/>
      <c r="R482" s="84"/>
      <c r="S482" s="84"/>
      <c r="T482" s="84"/>
      <c r="V482" s="85"/>
      <c r="X482" s="84"/>
      <c r="Z482" s="85"/>
      <c r="AB482" s="85"/>
      <c r="AD482" s="85"/>
    </row>
    <row r="483" spans="1:30" hidden="1" x14ac:dyDescent="0.25">
      <c r="A483" s="94">
        <v>42369</v>
      </c>
      <c r="B483" s="82" t="s">
        <v>119</v>
      </c>
      <c r="C483" s="82" t="s">
        <v>137</v>
      </c>
      <c r="D483" s="82" t="s">
        <v>325</v>
      </c>
      <c r="E483" s="95">
        <v>0.91666666666666663</v>
      </c>
      <c r="F483" s="95">
        <v>0.25</v>
      </c>
      <c r="G483" s="95"/>
      <c r="H483" s="85"/>
      <c r="I483" s="123">
        <v>4000</v>
      </c>
      <c r="J483" s="123">
        <f>SUM(Tabel1[[#This Row],[Parkeren PGA]:[Rest]])</f>
        <v>0</v>
      </c>
      <c r="K483" s="84"/>
      <c r="N483" s="85"/>
      <c r="O483" s="90"/>
      <c r="P483" s="84"/>
      <c r="Q483" s="84"/>
      <c r="R483" s="84"/>
      <c r="S483" s="84"/>
      <c r="T483" s="84"/>
      <c r="V483" s="85"/>
      <c r="X483" s="84"/>
      <c r="Z483" s="85">
        <v>26</v>
      </c>
      <c r="AB483" s="85"/>
      <c r="AD483" s="85"/>
    </row>
    <row r="484" spans="1:30" hidden="1" x14ac:dyDescent="0.25">
      <c r="A484" s="94">
        <v>42369</v>
      </c>
      <c r="B484" s="82" t="s">
        <v>119</v>
      </c>
      <c r="C484" s="82" t="s">
        <v>83</v>
      </c>
      <c r="D484" s="82" t="s">
        <v>249</v>
      </c>
      <c r="E484" s="95">
        <v>0.83333333333333337</v>
      </c>
      <c r="F484" s="95"/>
      <c r="G484" s="95">
        <v>0.29166666666666669</v>
      </c>
      <c r="H484" s="85"/>
      <c r="I484" s="123">
        <v>11200</v>
      </c>
      <c r="J484" s="123">
        <f>SUM(Tabel1[[#This Row],[Parkeren PGA]:[Rest]])</f>
        <v>0</v>
      </c>
      <c r="K484" s="84"/>
      <c r="N484" s="85"/>
      <c r="O484" s="90">
        <v>49</v>
      </c>
      <c r="P484" s="84"/>
      <c r="Q484" s="84"/>
      <c r="R484" s="84"/>
      <c r="S484" s="84"/>
      <c r="T484" s="84"/>
      <c r="V484" s="85"/>
      <c r="X484" s="84"/>
      <c r="Z484" s="85"/>
      <c r="AB484" s="85"/>
      <c r="AD484" s="85"/>
    </row>
    <row r="485" spans="1:30" hidden="1" x14ac:dyDescent="0.25">
      <c r="A485" s="94">
        <v>42385</v>
      </c>
      <c r="B485" s="82" t="s">
        <v>92</v>
      </c>
      <c r="C485" s="82" t="s">
        <v>83</v>
      </c>
      <c r="D485" s="82" t="s">
        <v>516</v>
      </c>
      <c r="E485" s="95">
        <v>0.77083333333333337</v>
      </c>
      <c r="F485" s="95">
        <v>0.83333333333333337</v>
      </c>
      <c r="G485" s="95">
        <v>0.91666666666666663</v>
      </c>
      <c r="H485" s="85"/>
      <c r="I485" s="123">
        <v>9500</v>
      </c>
      <c r="J485" s="123">
        <f>SUM(Tabel1[[#This Row],[Parkeren PGA]:[Rest]])</f>
        <v>3199</v>
      </c>
      <c r="K485" s="84">
        <v>2780</v>
      </c>
      <c r="L485">
        <v>39</v>
      </c>
      <c r="M485">
        <v>380</v>
      </c>
      <c r="N485" s="85"/>
      <c r="O485" s="90"/>
      <c r="P485" s="84"/>
      <c r="Q485" s="84"/>
      <c r="R485" s="84"/>
      <c r="S485" s="84"/>
      <c r="T485" s="84"/>
      <c r="V485" s="85"/>
      <c r="X485" s="84"/>
      <c r="Z485" s="85"/>
      <c r="AB485" s="85"/>
      <c r="AD485" s="85" t="s">
        <v>517</v>
      </c>
    </row>
    <row r="486" spans="1:30" hidden="1" x14ac:dyDescent="0.25">
      <c r="A486" s="94">
        <v>42392</v>
      </c>
      <c r="B486" s="82" t="s">
        <v>92</v>
      </c>
      <c r="C486" s="82" t="s">
        <v>7</v>
      </c>
      <c r="D486" s="82" t="s">
        <v>329</v>
      </c>
      <c r="E486" s="95">
        <v>0.76041666666666663</v>
      </c>
      <c r="F486" s="95">
        <v>0.82291666666666663</v>
      </c>
      <c r="G486" s="95">
        <v>0.89583333333333337</v>
      </c>
      <c r="H486" s="85"/>
      <c r="I486" s="123">
        <v>40531</v>
      </c>
      <c r="J486" s="123">
        <f>SUM(Tabel1[[#This Row],[Parkeren PGA]:[Rest]])</f>
        <v>8440</v>
      </c>
      <c r="K486" s="84">
        <v>6840</v>
      </c>
      <c r="M486">
        <v>1600</v>
      </c>
      <c r="N486" s="85"/>
      <c r="O486" s="90"/>
      <c r="P486" s="84"/>
      <c r="Q486" s="84"/>
      <c r="R486" s="84"/>
      <c r="S486" s="84"/>
      <c r="T486" s="84"/>
      <c r="V486" s="85"/>
      <c r="W486">
        <v>1</v>
      </c>
      <c r="X486" s="84"/>
      <c r="Z486" s="85">
        <v>6</v>
      </c>
      <c r="AB486" s="85"/>
      <c r="AD486" s="85"/>
    </row>
    <row r="487" spans="1:30" hidden="1" x14ac:dyDescent="0.25">
      <c r="A487" s="94">
        <v>42395</v>
      </c>
      <c r="B487" s="82" t="s">
        <v>100</v>
      </c>
      <c r="C487" s="82" t="s">
        <v>7</v>
      </c>
      <c r="D487" s="82" t="s">
        <v>151</v>
      </c>
      <c r="E487" s="95">
        <v>0.76041666666666663</v>
      </c>
      <c r="F487" s="95">
        <v>0.82291666666666663</v>
      </c>
      <c r="G487" s="95">
        <v>0.89583333333333337</v>
      </c>
      <c r="H487" s="85"/>
      <c r="I487" s="123">
        <v>31704</v>
      </c>
      <c r="J487" s="123">
        <f>SUM(Tabel1[[#This Row],[Parkeren PGA]:[Rest]])</f>
        <v>7688</v>
      </c>
      <c r="K487" s="84">
        <v>6375</v>
      </c>
      <c r="L487">
        <v>100</v>
      </c>
      <c r="M487">
        <v>1213</v>
      </c>
      <c r="N487" s="85"/>
      <c r="O487" s="90"/>
      <c r="P487" s="84"/>
      <c r="Q487" s="84"/>
      <c r="R487" s="84"/>
      <c r="S487" s="84"/>
      <c r="T487" s="84"/>
      <c r="V487" s="85"/>
      <c r="X487" s="84"/>
      <c r="Z487" s="85">
        <v>3</v>
      </c>
      <c r="AB487" s="85"/>
      <c r="AD487" s="85"/>
    </row>
    <row r="488" spans="1:30" hidden="1" x14ac:dyDescent="0.25">
      <c r="A488" s="94">
        <v>42399</v>
      </c>
      <c r="B488" s="82" t="s">
        <v>92</v>
      </c>
      <c r="C488" s="82" t="s">
        <v>137</v>
      </c>
      <c r="D488" s="82" t="s">
        <v>518</v>
      </c>
      <c r="E488" s="95">
        <v>0.91666666666666663</v>
      </c>
      <c r="F488" s="95"/>
      <c r="G488" s="95">
        <v>0.29166666666666669</v>
      </c>
      <c r="H488" s="85"/>
      <c r="I488" s="123">
        <v>5500</v>
      </c>
      <c r="J488" s="123">
        <f>SUM(Tabel1[[#This Row],[Parkeren PGA]:[Rest]])</f>
        <v>0</v>
      </c>
      <c r="K488" s="84"/>
      <c r="N488" s="85"/>
      <c r="O488" s="90"/>
      <c r="P488" s="84"/>
      <c r="Q488" s="84"/>
      <c r="R488" s="84"/>
      <c r="S488" s="84"/>
      <c r="T488" s="84"/>
      <c r="V488" s="85"/>
      <c r="W488">
        <v>5</v>
      </c>
      <c r="X488" s="84"/>
      <c r="Z488" s="85">
        <v>10</v>
      </c>
      <c r="AB488" s="85"/>
      <c r="AD488" s="85"/>
    </row>
    <row r="489" spans="1:30" hidden="1" x14ac:dyDescent="0.25">
      <c r="A489" s="94">
        <v>42399</v>
      </c>
      <c r="B489" s="82" t="s">
        <v>92</v>
      </c>
      <c r="C489" s="82" t="s">
        <v>83</v>
      </c>
      <c r="D489" s="82" t="s">
        <v>516</v>
      </c>
      <c r="E489" s="95">
        <v>0.77083333333333337</v>
      </c>
      <c r="F489" s="95">
        <v>0.83333333333333337</v>
      </c>
      <c r="G489" s="95">
        <v>0.93055555555555547</v>
      </c>
      <c r="H489" s="85"/>
      <c r="I489" s="123">
        <v>12126</v>
      </c>
      <c r="J489" s="123">
        <f>SUM(Tabel1[[#This Row],[Parkeren PGA]:[Rest]])</f>
        <v>4172</v>
      </c>
      <c r="K489" s="84">
        <v>3172</v>
      </c>
      <c r="M489">
        <v>1000</v>
      </c>
      <c r="N489" s="85"/>
      <c r="O489" s="90">
        <v>5</v>
      </c>
      <c r="P489" s="84"/>
      <c r="Q489" s="84"/>
      <c r="R489" s="84"/>
      <c r="S489" s="84"/>
      <c r="T489" s="84"/>
      <c r="V489" s="85"/>
      <c r="X489" s="84"/>
      <c r="Z489" s="85"/>
      <c r="AB489" s="85"/>
      <c r="AD489" s="85"/>
    </row>
    <row r="490" spans="1:30" hidden="1" x14ac:dyDescent="0.25">
      <c r="A490" s="94">
        <v>42405</v>
      </c>
      <c r="B490" s="82" t="s">
        <v>91</v>
      </c>
      <c r="C490" s="82" t="s">
        <v>83</v>
      </c>
      <c r="D490" s="82" t="s">
        <v>519</v>
      </c>
      <c r="E490" s="95">
        <v>0.77083333333333337</v>
      </c>
      <c r="F490" s="95">
        <v>0.83333333333333337</v>
      </c>
      <c r="G490" s="95">
        <v>0.95833333333333337</v>
      </c>
      <c r="H490" s="85"/>
      <c r="I490" s="123">
        <v>15800</v>
      </c>
      <c r="J490" s="123">
        <f>SUM(Tabel1[[#This Row],[Parkeren PGA]:[Rest]])</f>
        <v>4137</v>
      </c>
      <c r="K490" s="84">
        <v>3767</v>
      </c>
      <c r="M490">
        <v>370</v>
      </c>
      <c r="N490" s="85"/>
      <c r="O490" s="90"/>
      <c r="P490" s="84"/>
      <c r="Q490" s="84"/>
      <c r="R490" s="84"/>
      <c r="S490" s="84"/>
      <c r="T490" s="84"/>
      <c r="V490" s="85"/>
      <c r="X490" s="84"/>
      <c r="Z490" s="85">
        <v>1</v>
      </c>
      <c r="AB490" s="85"/>
      <c r="AD490" s="85" t="s">
        <v>520</v>
      </c>
    </row>
    <row r="491" spans="1:30" hidden="1" x14ac:dyDescent="0.25">
      <c r="A491" s="94">
        <v>42407</v>
      </c>
      <c r="B491" s="82" t="s">
        <v>90</v>
      </c>
      <c r="C491" s="82" t="s">
        <v>7</v>
      </c>
      <c r="D491" s="82" t="s">
        <v>128</v>
      </c>
      <c r="E491" s="95">
        <v>0.45833333333333331</v>
      </c>
      <c r="F491" s="95">
        <v>0.52083333333333337</v>
      </c>
      <c r="G491" s="95">
        <v>0.59375</v>
      </c>
      <c r="H491" s="85"/>
      <c r="I491" s="123">
        <v>48508</v>
      </c>
      <c r="J491" s="123">
        <f>SUM(Tabel1[[#This Row],[Parkeren PGA]:[Rest]])</f>
        <v>9000</v>
      </c>
      <c r="K491" s="84">
        <v>7100</v>
      </c>
      <c r="L491">
        <v>100</v>
      </c>
      <c r="M491">
        <v>1800</v>
      </c>
      <c r="N491" s="85"/>
      <c r="O491" s="90"/>
      <c r="P491" s="84"/>
      <c r="Q491" s="84"/>
      <c r="R491" s="84"/>
      <c r="S491" s="84"/>
      <c r="T491" s="84"/>
      <c r="V491" s="85"/>
      <c r="X491" s="84"/>
      <c r="Z491" s="85">
        <v>2</v>
      </c>
      <c r="AB491" s="85"/>
      <c r="AD491" s="85" t="s">
        <v>521</v>
      </c>
    </row>
    <row r="492" spans="1:30" hidden="1" x14ac:dyDescent="0.25">
      <c r="A492" s="94">
        <v>42409</v>
      </c>
      <c r="B492" s="82" t="s">
        <v>100</v>
      </c>
      <c r="C492" s="82" t="s">
        <v>137</v>
      </c>
      <c r="D492" s="82" t="s">
        <v>278</v>
      </c>
      <c r="E492" s="95">
        <v>0.77083333333333337</v>
      </c>
      <c r="F492" s="95">
        <v>0.83333333333333337</v>
      </c>
      <c r="G492" s="95">
        <v>0.95833333333333337</v>
      </c>
      <c r="H492" s="85"/>
      <c r="I492" s="123">
        <v>6000</v>
      </c>
      <c r="J492" s="123">
        <f>SUM(Tabel1[[#This Row],[Parkeren PGA]:[Rest]])</f>
        <v>0</v>
      </c>
      <c r="K492" s="84"/>
      <c r="N492" s="85"/>
      <c r="O492" s="90"/>
      <c r="P492" s="84"/>
      <c r="Q492" s="84"/>
      <c r="R492" s="84"/>
      <c r="S492" s="84"/>
      <c r="T492" s="84"/>
      <c r="V492" s="85"/>
      <c r="X492" s="84"/>
      <c r="Z492" s="85"/>
      <c r="AB492" s="85"/>
      <c r="AD492" s="85"/>
    </row>
    <row r="493" spans="1:30" hidden="1" x14ac:dyDescent="0.25">
      <c r="A493" s="94">
        <v>42412</v>
      </c>
      <c r="B493" s="82" t="s">
        <v>91</v>
      </c>
      <c r="C493" s="82" t="s">
        <v>83</v>
      </c>
      <c r="D493" s="82" t="s">
        <v>270</v>
      </c>
      <c r="E493" s="95">
        <v>0.79166666666666663</v>
      </c>
      <c r="F493" s="95">
        <v>0.83333333333333337</v>
      </c>
      <c r="G493" s="95">
        <v>0.96875</v>
      </c>
      <c r="H493" s="85">
        <v>55</v>
      </c>
      <c r="I493" s="123">
        <v>14456</v>
      </c>
      <c r="J493" s="123">
        <f>SUM(Tabel1[[#This Row],[Parkeren PGA]:[Rest]])</f>
        <v>845</v>
      </c>
      <c r="K493" s="84"/>
      <c r="L493">
        <v>45</v>
      </c>
      <c r="M493">
        <v>800</v>
      </c>
      <c r="N493" s="85"/>
      <c r="O493" s="90">
        <v>4</v>
      </c>
      <c r="P493" s="84"/>
      <c r="Q493" s="84"/>
      <c r="R493" s="84"/>
      <c r="S493" s="84"/>
      <c r="T493" s="84"/>
      <c r="V493" s="85"/>
      <c r="X493" s="84"/>
      <c r="Z493" s="85"/>
      <c r="AB493" s="85"/>
      <c r="AD493" s="85" t="s">
        <v>522</v>
      </c>
    </row>
    <row r="494" spans="1:30" hidden="1" x14ac:dyDescent="0.25">
      <c r="A494" s="94">
        <v>42413</v>
      </c>
      <c r="B494" s="82" t="s">
        <v>92</v>
      </c>
      <c r="C494" s="82" t="s">
        <v>83</v>
      </c>
      <c r="D494" s="82" t="s">
        <v>270</v>
      </c>
      <c r="E494" s="95">
        <v>0.79166666666666663</v>
      </c>
      <c r="F494" s="95">
        <v>0.83333333333333337</v>
      </c>
      <c r="G494" s="95">
        <v>0.96875</v>
      </c>
      <c r="H494" s="85">
        <v>55</v>
      </c>
      <c r="I494" s="123">
        <v>14976</v>
      </c>
      <c r="J494" s="123">
        <f>SUM(Tabel1[[#This Row],[Parkeren PGA]:[Rest]])</f>
        <v>679</v>
      </c>
      <c r="K494" s="84"/>
      <c r="L494">
        <v>46</v>
      </c>
      <c r="M494">
        <v>633</v>
      </c>
      <c r="N494" s="85"/>
      <c r="O494" s="90"/>
      <c r="P494" s="84"/>
      <c r="Q494" s="84"/>
      <c r="R494" s="84"/>
      <c r="S494" s="84"/>
      <c r="T494" s="84"/>
      <c r="V494" s="85"/>
      <c r="W494">
        <v>1</v>
      </c>
      <c r="X494" s="84"/>
      <c r="Z494" s="85"/>
      <c r="AB494" s="85"/>
      <c r="AD494" s="85"/>
    </row>
    <row r="495" spans="1:30" hidden="1" x14ac:dyDescent="0.25">
      <c r="A495" s="94">
        <v>42414</v>
      </c>
      <c r="B495" s="82" t="s">
        <v>90</v>
      </c>
      <c r="C495" s="82" t="s">
        <v>83</v>
      </c>
      <c r="D495" s="82" t="s">
        <v>270</v>
      </c>
      <c r="E495" s="95">
        <v>0.74305555555555547</v>
      </c>
      <c r="F495" s="95">
        <v>0.8125</v>
      </c>
      <c r="G495" s="95">
        <v>0.9375</v>
      </c>
      <c r="H495" s="85">
        <v>45</v>
      </c>
      <c r="I495" s="123">
        <v>13219</v>
      </c>
      <c r="J495" s="123">
        <f>SUM(Tabel1[[#This Row],[Parkeren PGA]:[Rest]])</f>
        <v>554</v>
      </c>
      <c r="K495" s="84"/>
      <c r="L495">
        <v>58</v>
      </c>
      <c r="M495">
        <v>496</v>
      </c>
      <c r="N495" s="85"/>
      <c r="O495" s="90"/>
      <c r="P495" s="84"/>
      <c r="Q495" s="84"/>
      <c r="R495" s="84"/>
      <c r="S495" s="84"/>
      <c r="T495" s="84"/>
      <c r="V495" s="85"/>
      <c r="X495" s="84"/>
      <c r="Z495" s="85"/>
      <c r="AB495" s="85"/>
      <c r="AC495" t="s">
        <v>220</v>
      </c>
      <c r="AD495" s="85" t="s">
        <v>523</v>
      </c>
    </row>
    <row r="496" spans="1:30" hidden="1" x14ac:dyDescent="0.25">
      <c r="A496" s="94">
        <v>42415</v>
      </c>
      <c r="B496" s="82" t="s">
        <v>99</v>
      </c>
      <c r="C496" s="82" t="s">
        <v>197</v>
      </c>
      <c r="D496" s="82" t="s">
        <v>524</v>
      </c>
      <c r="E496" s="95"/>
      <c r="F496" s="95">
        <v>0.83333333333333337</v>
      </c>
      <c r="G496" s="95"/>
      <c r="H496" s="85"/>
      <c r="I496" s="123">
        <v>591</v>
      </c>
      <c r="J496" s="123">
        <f>SUM(Tabel1[[#This Row],[Parkeren PGA]:[Rest]])</f>
        <v>0</v>
      </c>
      <c r="K496" s="84"/>
      <c r="N496" s="85"/>
      <c r="O496" s="90"/>
      <c r="P496" s="84"/>
      <c r="Q496" s="84"/>
      <c r="R496" s="84"/>
      <c r="S496" s="84"/>
      <c r="T496" s="84"/>
      <c r="V496" s="85"/>
      <c r="X496" s="84"/>
      <c r="Z496" s="85"/>
      <c r="AB496" s="85"/>
      <c r="AD496" s="85"/>
    </row>
    <row r="497" spans="1:30" hidden="1" x14ac:dyDescent="0.25">
      <c r="A497" s="94">
        <v>42418</v>
      </c>
      <c r="B497" s="82" t="s">
        <v>119</v>
      </c>
      <c r="C497" s="82" t="s">
        <v>137</v>
      </c>
      <c r="D497" s="82" t="s">
        <v>525</v>
      </c>
      <c r="E497" s="95">
        <v>0.77083333333333337</v>
      </c>
      <c r="F497" s="95">
        <v>0.85416666666666663</v>
      </c>
      <c r="G497" s="95">
        <v>0.95833333333333337</v>
      </c>
      <c r="H497" s="85"/>
      <c r="I497" s="123">
        <v>6000</v>
      </c>
      <c r="J497" s="123">
        <f>SUM(Tabel1[[#This Row],[Parkeren PGA]:[Rest]])</f>
        <v>0</v>
      </c>
      <c r="K497" s="84"/>
      <c r="N497" s="85"/>
      <c r="O497" s="90"/>
      <c r="P497" s="84"/>
      <c r="Q497" s="84"/>
      <c r="R497" s="84"/>
      <c r="S497" s="84"/>
      <c r="T497" s="84"/>
      <c r="V497" s="85"/>
      <c r="W497">
        <v>1</v>
      </c>
      <c r="X497" s="84">
        <v>2</v>
      </c>
      <c r="Y497">
        <v>1</v>
      </c>
      <c r="Z497" s="85"/>
      <c r="AB497" s="85"/>
      <c r="AD497" s="85"/>
    </row>
    <row r="498" spans="1:30" hidden="1" x14ac:dyDescent="0.25">
      <c r="A498" s="94">
        <v>42420</v>
      </c>
      <c r="B498" s="82" t="s">
        <v>92</v>
      </c>
      <c r="C498" s="82" t="s">
        <v>137</v>
      </c>
      <c r="D498" s="82" t="s">
        <v>367</v>
      </c>
      <c r="E498" s="95"/>
      <c r="F498" s="95">
        <v>0.90972222222222221</v>
      </c>
      <c r="G498" s="95">
        <v>0.29166666666666669</v>
      </c>
      <c r="H498" s="85"/>
      <c r="I498" s="123">
        <v>5750</v>
      </c>
      <c r="J498" s="123">
        <f>SUM(Tabel1[[#This Row],[Parkeren PGA]:[Rest]])</f>
        <v>731</v>
      </c>
      <c r="K498" s="84"/>
      <c r="M498">
        <v>731</v>
      </c>
      <c r="N498" s="85"/>
      <c r="O498" s="90"/>
      <c r="P498" s="84"/>
      <c r="Q498" s="84"/>
      <c r="R498" s="84"/>
      <c r="S498" s="84"/>
      <c r="T498" s="84"/>
      <c r="V498" s="85"/>
      <c r="W498">
        <v>1</v>
      </c>
      <c r="X498" s="84"/>
      <c r="Y498">
        <v>4</v>
      </c>
      <c r="Z498" s="85">
        <v>2</v>
      </c>
      <c r="AB498" s="85"/>
      <c r="AD498" s="85" t="s">
        <v>526</v>
      </c>
    </row>
    <row r="499" spans="1:30" hidden="1" x14ac:dyDescent="0.25">
      <c r="A499" s="94">
        <v>42421</v>
      </c>
      <c r="B499" s="82" t="s">
        <v>90</v>
      </c>
      <c r="C499" s="82" t="s">
        <v>83</v>
      </c>
      <c r="D499" s="82" t="s">
        <v>529</v>
      </c>
      <c r="E499" s="95">
        <v>0.77083333333333337</v>
      </c>
      <c r="F499" s="95">
        <v>0.83958333333333324</v>
      </c>
      <c r="G499" s="95">
        <v>0.94027777777777777</v>
      </c>
      <c r="H499" s="85">
        <v>30</v>
      </c>
      <c r="I499" s="123">
        <v>8086</v>
      </c>
      <c r="J499" s="123">
        <f>SUM(Tabel1[[#This Row],[Parkeren PGA]:[Rest]])</f>
        <v>2670</v>
      </c>
      <c r="K499" s="84">
        <v>2540</v>
      </c>
      <c r="M499">
        <v>130</v>
      </c>
      <c r="N499" s="85"/>
      <c r="O499" s="90"/>
      <c r="P499" s="84"/>
      <c r="Q499" s="84"/>
      <c r="R499" s="84"/>
      <c r="S499" s="84"/>
      <c r="T499" s="84"/>
      <c r="V499" s="85"/>
      <c r="X499" s="84"/>
      <c r="Z499" s="85"/>
      <c r="AB499" s="85"/>
      <c r="AD499" s="85"/>
    </row>
    <row r="500" spans="1:30" hidden="1" x14ac:dyDescent="0.25">
      <c r="A500" s="94">
        <v>42421</v>
      </c>
      <c r="B500" s="82" t="s">
        <v>90</v>
      </c>
      <c r="C500" s="82" t="s">
        <v>7</v>
      </c>
      <c r="D500" s="82" t="s">
        <v>527</v>
      </c>
      <c r="E500" s="95">
        <v>0.54166666666666663</v>
      </c>
      <c r="F500" s="95">
        <v>0.60416666666666663</v>
      </c>
      <c r="G500" s="95">
        <v>0.67708333333333337</v>
      </c>
      <c r="H500" s="85">
        <v>50</v>
      </c>
      <c r="I500" s="123">
        <v>37858</v>
      </c>
      <c r="J500" s="123">
        <f>SUM(Tabel1[[#This Row],[Parkeren PGA]:[Rest]])</f>
        <v>7295</v>
      </c>
      <c r="K500" s="84">
        <v>5716</v>
      </c>
      <c r="L500">
        <v>93</v>
      </c>
      <c r="M500">
        <v>1486</v>
      </c>
      <c r="N500" s="85"/>
      <c r="O500" s="90"/>
      <c r="P500" s="84"/>
      <c r="Q500" s="84"/>
      <c r="R500" s="84"/>
      <c r="S500" s="84"/>
      <c r="T500" s="84">
        <v>4890</v>
      </c>
      <c r="U500">
        <v>2500</v>
      </c>
      <c r="V500" s="85"/>
      <c r="X500" s="84">
        <v>1</v>
      </c>
      <c r="Y500">
        <v>1</v>
      </c>
      <c r="Z500" s="85"/>
      <c r="AB500" s="85"/>
      <c r="AD500" s="85" t="s">
        <v>528</v>
      </c>
    </row>
    <row r="501" spans="1:30" hidden="1" x14ac:dyDescent="0.25">
      <c r="A501" s="94">
        <v>42424</v>
      </c>
      <c r="B501" s="82" t="s">
        <v>88</v>
      </c>
      <c r="C501" s="82" t="s">
        <v>83</v>
      </c>
      <c r="D501" s="82" t="s">
        <v>530</v>
      </c>
      <c r="E501" s="95">
        <v>0.77083333333333337</v>
      </c>
      <c r="F501" s="95">
        <v>0.84375</v>
      </c>
      <c r="G501" s="95">
        <v>0.94791666666666663</v>
      </c>
      <c r="H501" s="85">
        <v>40</v>
      </c>
      <c r="I501" s="123">
        <v>16458</v>
      </c>
      <c r="J501" s="123">
        <f>SUM(Tabel1[[#This Row],[Parkeren PGA]:[Rest]])</f>
        <v>5917</v>
      </c>
      <c r="K501" s="84">
        <v>5777</v>
      </c>
      <c r="M501">
        <v>140</v>
      </c>
      <c r="N501" s="85"/>
      <c r="O501" s="90"/>
      <c r="P501" s="84"/>
      <c r="Q501" s="84"/>
      <c r="R501" s="84"/>
      <c r="S501" s="84"/>
      <c r="T501" s="84"/>
      <c r="V501" s="85"/>
      <c r="X501" s="84"/>
      <c r="Z501" s="85"/>
      <c r="AB501" s="85"/>
      <c r="AD501" s="85" t="s">
        <v>531</v>
      </c>
    </row>
    <row r="502" spans="1:30" hidden="1" x14ac:dyDescent="0.25">
      <c r="A502" s="94">
        <v>42425</v>
      </c>
      <c r="B502" s="82" t="s">
        <v>119</v>
      </c>
      <c r="C502" s="82" t="s">
        <v>532</v>
      </c>
      <c r="D502" s="82" t="s">
        <v>533</v>
      </c>
      <c r="E502" s="95">
        <v>0.77083333333333337</v>
      </c>
      <c r="F502" s="95">
        <v>0.84375</v>
      </c>
      <c r="G502" s="95">
        <v>0.94444444444444453</v>
      </c>
      <c r="H502" s="85">
        <v>55</v>
      </c>
      <c r="I502" s="123">
        <v>22223</v>
      </c>
      <c r="J502" s="123">
        <f>SUM(Tabel1[[#This Row],[Parkeren PGA]:[Rest]])</f>
        <v>6369</v>
      </c>
      <c r="K502" s="84">
        <v>5819</v>
      </c>
      <c r="L502">
        <v>40</v>
      </c>
      <c r="M502">
        <v>510</v>
      </c>
      <c r="N502" s="85"/>
      <c r="O502" s="90"/>
      <c r="P502" s="84"/>
      <c r="Q502" s="84"/>
      <c r="R502" s="84"/>
      <c r="S502" s="84"/>
      <c r="T502" s="84"/>
      <c r="V502" s="85"/>
      <c r="X502" s="84">
        <v>6</v>
      </c>
      <c r="Z502" s="85"/>
      <c r="AB502" s="85"/>
      <c r="AD502" s="85" t="s">
        <v>534</v>
      </c>
    </row>
    <row r="503" spans="1:30" hidden="1" x14ac:dyDescent="0.25">
      <c r="A503" s="94">
        <v>42427</v>
      </c>
      <c r="B503" s="82" t="s">
        <v>92</v>
      </c>
      <c r="C503" s="82" t="s">
        <v>83</v>
      </c>
      <c r="D503" s="82" t="s">
        <v>530</v>
      </c>
      <c r="E503" s="95">
        <v>0.77083333333333337</v>
      </c>
      <c r="F503" s="95">
        <v>0.84375</v>
      </c>
      <c r="G503" s="95">
        <v>0.95138888888888884</v>
      </c>
      <c r="H503" s="85">
        <v>50</v>
      </c>
      <c r="I503" s="123">
        <v>16616</v>
      </c>
      <c r="J503" s="123">
        <f>SUM(Tabel1[[#This Row],[Parkeren PGA]:[Rest]])</f>
        <v>4888</v>
      </c>
      <c r="K503" s="84">
        <v>4600</v>
      </c>
      <c r="M503">
        <v>288</v>
      </c>
      <c r="N503" s="85"/>
      <c r="O503" s="90"/>
      <c r="P503" s="84"/>
      <c r="Q503" s="84"/>
      <c r="R503" s="84"/>
      <c r="S503" s="84"/>
      <c r="T503" s="84"/>
      <c r="V503" s="85"/>
      <c r="X503" s="84"/>
      <c r="Z503" s="85"/>
      <c r="AB503" s="85"/>
      <c r="AD503" s="85"/>
    </row>
    <row r="504" spans="1:30" hidden="1" x14ac:dyDescent="0.25">
      <c r="A504" s="94">
        <v>42428</v>
      </c>
      <c r="B504" s="82" t="s">
        <v>90</v>
      </c>
      <c r="C504" s="82" t="s">
        <v>112</v>
      </c>
      <c r="D504" s="82" t="s">
        <v>535</v>
      </c>
      <c r="E504" s="95"/>
      <c r="F504" s="95"/>
      <c r="G504" s="95"/>
      <c r="H504" s="85">
        <v>90</v>
      </c>
      <c r="I504" s="123">
        <v>65177</v>
      </c>
      <c r="J504" s="123">
        <f>SUM(Tabel1[[#This Row],[Parkeren PGA]:[Rest]])</f>
        <v>9903</v>
      </c>
      <c r="K504" s="84">
        <v>8790</v>
      </c>
      <c r="M504">
        <v>1113</v>
      </c>
      <c r="N504" s="85"/>
      <c r="O504" s="90"/>
      <c r="P504" s="84"/>
      <c r="Q504" s="84"/>
      <c r="R504" s="84"/>
      <c r="S504" s="84"/>
      <c r="T504" s="84"/>
      <c r="V504" s="85"/>
      <c r="X504" s="84">
        <v>14</v>
      </c>
      <c r="Y504">
        <v>16</v>
      </c>
      <c r="Z504" s="85">
        <v>5</v>
      </c>
      <c r="AB504" s="85"/>
      <c r="AD504" s="85" t="s">
        <v>536</v>
      </c>
    </row>
    <row r="505" spans="1:30" hidden="1" x14ac:dyDescent="0.25">
      <c r="A505" s="94">
        <v>42431</v>
      </c>
      <c r="B505" s="82" t="s">
        <v>88</v>
      </c>
      <c r="C505" s="82" t="s">
        <v>83</v>
      </c>
      <c r="D505" s="82" t="s">
        <v>530</v>
      </c>
      <c r="E505" s="95">
        <v>0.7680555555555556</v>
      </c>
      <c r="F505" s="95">
        <v>0.83333333333333337</v>
      </c>
      <c r="G505" s="95">
        <v>0.95833333333333337</v>
      </c>
      <c r="H505" s="85">
        <v>70</v>
      </c>
      <c r="I505" s="123">
        <v>16000</v>
      </c>
      <c r="J505" s="123">
        <f>SUM(Tabel1[[#This Row],[Parkeren PGA]:[Rest]])</f>
        <v>5636</v>
      </c>
      <c r="K505" s="84">
        <v>5266</v>
      </c>
      <c r="L505">
        <v>90</v>
      </c>
      <c r="M505">
        <v>280</v>
      </c>
      <c r="N505" s="85"/>
      <c r="O505" s="90"/>
      <c r="P505" s="84"/>
      <c r="Q505" s="84"/>
      <c r="R505" s="84"/>
      <c r="S505" s="84"/>
      <c r="T505" s="84"/>
      <c r="V505" s="85"/>
      <c r="X505" s="84">
        <v>4</v>
      </c>
      <c r="Z505" s="85"/>
      <c r="AB505" s="85"/>
      <c r="AD505" s="85" t="s">
        <v>537</v>
      </c>
    </row>
    <row r="506" spans="1:30" hidden="1" x14ac:dyDescent="0.25">
      <c r="A506" s="94">
        <v>42432</v>
      </c>
      <c r="B506" s="82" t="s">
        <v>119</v>
      </c>
      <c r="C506" s="82" t="s">
        <v>83</v>
      </c>
      <c r="D506" s="82" t="s">
        <v>530</v>
      </c>
      <c r="E506" s="95">
        <v>0.77083333333333337</v>
      </c>
      <c r="F506" s="95">
        <v>0.83333333333333337</v>
      </c>
      <c r="G506" s="95">
        <v>0.95138888888888884</v>
      </c>
      <c r="H506" s="85">
        <v>40</v>
      </c>
      <c r="I506" s="123">
        <v>17000</v>
      </c>
      <c r="J506" s="123">
        <f>SUM(Tabel1[[#This Row],[Parkeren PGA]:[Rest]])</f>
        <v>6073</v>
      </c>
      <c r="K506" s="84">
        <v>5700</v>
      </c>
      <c r="L506">
        <v>60</v>
      </c>
      <c r="M506">
        <v>313</v>
      </c>
      <c r="N506" s="85"/>
      <c r="O506" s="90"/>
      <c r="P506" s="84"/>
      <c r="Q506" s="84"/>
      <c r="R506" s="84"/>
      <c r="S506" s="84"/>
      <c r="T506" s="84"/>
      <c r="V506" s="85"/>
      <c r="X506" s="84">
        <v>4</v>
      </c>
      <c r="Z506" s="85"/>
      <c r="AB506" s="85"/>
      <c r="AD506" s="85"/>
    </row>
    <row r="507" spans="1:30" hidden="1" x14ac:dyDescent="0.25">
      <c r="A507" s="94">
        <v>42434</v>
      </c>
      <c r="B507" s="82" t="s">
        <v>92</v>
      </c>
      <c r="C507" s="82" t="s">
        <v>83</v>
      </c>
      <c r="D507" s="82" t="s">
        <v>288</v>
      </c>
      <c r="E507" s="95">
        <v>0.91666666666666663</v>
      </c>
      <c r="F507" s="95">
        <v>0</v>
      </c>
      <c r="G507" s="95">
        <v>0.25</v>
      </c>
      <c r="H507" s="85"/>
      <c r="I507" s="123">
        <v>11500</v>
      </c>
      <c r="J507" s="123">
        <f>SUM(Tabel1[[#This Row],[Parkeren PGA]:[Rest]])</f>
        <v>1461</v>
      </c>
      <c r="K507" s="84">
        <v>1011</v>
      </c>
      <c r="M507">
        <v>450</v>
      </c>
      <c r="N507" s="85"/>
      <c r="O507" s="90">
        <v>11</v>
      </c>
      <c r="P507" s="84"/>
      <c r="Q507" s="84"/>
      <c r="R507" s="84"/>
      <c r="S507" s="84"/>
      <c r="T507" s="84"/>
      <c r="V507" s="85"/>
      <c r="X507" s="84">
        <v>50</v>
      </c>
      <c r="Z507" s="85">
        <v>5</v>
      </c>
      <c r="AB507" s="85"/>
      <c r="AD507" s="85"/>
    </row>
    <row r="508" spans="1:30" hidden="1" x14ac:dyDescent="0.25">
      <c r="A508" s="94">
        <v>42436</v>
      </c>
      <c r="B508" s="82" t="s">
        <v>99</v>
      </c>
      <c r="C508" s="82" t="s">
        <v>83</v>
      </c>
      <c r="D508" s="82" t="s">
        <v>167</v>
      </c>
      <c r="E508" s="95">
        <v>0.77222222222222225</v>
      </c>
      <c r="F508" s="95">
        <v>0.83333333333333337</v>
      </c>
      <c r="G508" s="95">
        <v>0.95486111111111116</v>
      </c>
      <c r="H508" s="85">
        <v>40</v>
      </c>
      <c r="I508" s="123">
        <v>17000</v>
      </c>
      <c r="J508" s="123">
        <f>SUM(Tabel1[[#This Row],[Parkeren PGA]:[Rest]])</f>
        <v>4964</v>
      </c>
      <c r="K508" s="84">
        <v>4564</v>
      </c>
      <c r="M508">
        <v>400</v>
      </c>
      <c r="N508" s="85"/>
      <c r="O508" s="90"/>
      <c r="P508" s="84"/>
      <c r="Q508" s="84"/>
      <c r="R508" s="84"/>
      <c r="S508" s="84"/>
      <c r="T508" s="84"/>
      <c r="V508" s="85"/>
      <c r="X508" s="84"/>
      <c r="Z508" s="85">
        <v>1</v>
      </c>
      <c r="AB508" s="85"/>
      <c r="AD508" s="85" t="s">
        <v>539</v>
      </c>
    </row>
    <row r="509" spans="1:30" hidden="1" x14ac:dyDescent="0.25">
      <c r="A509" s="94">
        <v>42438</v>
      </c>
      <c r="B509" s="82" t="s">
        <v>88</v>
      </c>
      <c r="C509" s="82" t="s">
        <v>83</v>
      </c>
      <c r="D509" s="82" t="s">
        <v>167</v>
      </c>
      <c r="E509" s="95">
        <v>0.77430555555555547</v>
      </c>
      <c r="F509" s="95">
        <v>0.83333333333333337</v>
      </c>
      <c r="G509" s="95">
        <v>0.95833333333333337</v>
      </c>
      <c r="H509" s="85">
        <v>30</v>
      </c>
      <c r="I509" s="123">
        <v>17000</v>
      </c>
      <c r="J509" s="123">
        <f>SUM(Tabel1[[#This Row],[Parkeren PGA]:[Rest]])</f>
        <v>4980</v>
      </c>
      <c r="K509" s="84">
        <v>4500</v>
      </c>
      <c r="M509">
        <v>480</v>
      </c>
      <c r="N509" s="85"/>
      <c r="O509" s="90"/>
      <c r="P509" s="84"/>
      <c r="Q509" s="84"/>
      <c r="R509" s="84"/>
      <c r="S509" s="84"/>
      <c r="T509" s="84"/>
      <c r="V509" s="85"/>
      <c r="X509" s="84"/>
      <c r="Z509" s="85"/>
      <c r="AB509" s="85"/>
      <c r="AD509" s="85" t="s">
        <v>541</v>
      </c>
    </row>
    <row r="510" spans="1:30" hidden="1" x14ac:dyDescent="0.25">
      <c r="A510" s="94">
        <v>42439</v>
      </c>
      <c r="B510" s="82" t="s">
        <v>119</v>
      </c>
      <c r="C510" s="82" t="s">
        <v>538</v>
      </c>
      <c r="D510" s="82" t="s">
        <v>540</v>
      </c>
      <c r="E510" s="95">
        <v>0.77083333333333337</v>
      </c>
      <c r="F510" s="95">
        <v>0.83333333333333337</v>
      </c>
      <c r="G510" s="95">
        <v>0.96527777777777779</v>
      </c>
      <c r="H510" s="85">
        <v>40</v>
      </c>
      <c r="I510" s="123">
        <v>20300</v>
      </c>
      <c r="J510" s="123">
        <f>SUM(Tabel1[[#This Row],[Parkeren PGA]:[Rest]])</f>
        <v>5250</v>
      </c>
      <c r="K510" s="84">
        <v>4640</v>
      </c>
      <c r="M510">
        <v>610</v>
      </c>
      <c r="N510" s="85"/>
      <c r="O510" s="90"/>
      <c r="P510" s="84"/>
      <c r="Q510" s="84"/>
      <c r="R510" s="84"/>
      <c r="S510" s="84"/>
      <c r="T510" s="84"/>
      <c r="V510" s="85"/>
      <c r="X510" s="84"/>
      <c r="Z510" s="85"/>
      <c r="AB510" s="85"/>
      <c r="AD510" s="85" t="s">
        <v>542</v>
      </c>
    </row>
    <row r="511" spans="1:30" hidden="1" x14ac:dyDescent="0.25">
      <c r="A511" s="94">
        <v>42441</v>
      </c>
      <c r="B511" s="82" t="s">
        <v>92</v>
      </c>
      <c r="C511" s="82" t="s">
        <v>538</v>
      </c>
      <c r="D511" s="82" t="s">
        <v>543</v>
      </c>
      <c r="E511" s="95"/>
      <c r="F511" s="95"/>
      <c r="G511" s="95"/>
      <c r="H511" s="85">
        <v>30</v>
      </c>
      <c r="I511" s="123">
        <v>15200</v>
      </c>
      <c r="J511" s="123">
        <f>SUM(Tabel1[[#This Row],[Parkeren PGA]:[Rest]])</f>
        <v>4569</v>
      </c>
      <c r="K511" s="84">
        <v>3831</v>
      </c>
      <c r="L511">
        <v>6</v>
      </c>
      <c r="M511">
        <v>732</v>
      </c>
      <c r="N511" s="85"/>
      <c r="O511" s="90"/>
      <c r="P511" s="84"/>
      <c r="Q511" s="84"/>
      <c r="R511" s="84"/>
      <c r="S511" s="84"/>
      <c r="T511" s="84"/>
      <c r="V511" s="85"/>
      <c r="X511" s="84">
        <v>6</v>
      </c>
      <c r="Z511" s="85">
        <v>2</v>
      </c>
      <c r="AB511" s="85"/>
      <c r="AD511" s="85"/>
    </row>
    <row r="512" spans="1:30" hidden="1" x14ac:dyDescent="0.25">
      <c r="A512" s="94">
        <v>42442</v>
      </c>
      <c r="B512" s="82" t="s">
        <v>90</v>
      </c>
      <c r="C512" s="82" t="s">
        <v>7</v>
      </c>
      <c r="D512" s="82" t="s">
        <v>149</v>
      </c>
      <c r="E512" s="95">
        <v>0.63541666666666663</v>
      </c>
      <c r="F512" s="95">
        <v>0.69791666666666663</v>
      </c>
      <c r="G512" s="95">
        <v>0.77083333333333337</v>
      </c>
      <c r="H512" s="85">
        <v>40</v>
      </c>
      <c r="I512" s="123">
        <v>41499</v>
      </c>
      <c r="J512" s="123">
        <f>SUM(Tabel1[[#This Row],[Parkeren PGA]:[Rest]])</f>
        <v>7677</v>
      </c>
      <c r="K512" s="84">
        <v>5870</v>
      </c>
      <c r="L512">
        <v>107</v>
      </c>
      <c r="M512">
        <v>1700</v>
      </c>
      <c r="N512" s="85"/>
      <c r="O512" s="90"/>
      <c r="P512" s="84"/>
      <c r="Q512" s="84"/>
      <c r="R512" s="84"/>
      <c r="S512" s="84"/>
      <c r="T512" s="84">
        <v>5615</v>
      </c>
      <c r="U512">
        <v>1909</v>
      </c>
      <c r="V512" s="85"/>
      <c r="X512" s="84"/>
      <c r="Y512">
        <v>9</v>
      </c>
      <c r="Z512" s="85">
        <v>1</v>
      </c>
      <c r="AB512" s="85"/>
      <c r="AD512" s="85"/>
    </row>
    <row r="513" spans="1:30" hidden="1" x14ac:dyDescent="0.25">
      <c r="A513" s="94">
        <v>42446</v>
      </c>
      <c r="B513" s="82" t="s">
        <v>119</v>
      </c>
      <c r="C513" s="82" t="s">
        <v>83</v>
      </c>
      <c r="D513" s="82" t="s">
        <v>177</v>
      </c>
      <c r="E513" s="95">
        <v>0.77083333333333337</v>
      </c>
      <c r="F513" s="95">
        <v>0.84375</v>
      </c>
      <c r="G513" s="95">
        <v>0.95624999999999993</v>
      </c>
      <c r="H513" s="85"/>
      <c r="I513" s="123">
        <v>13016</v>
      </c>
      <c r="J513" s="123">
        <f>SUM(Tabel1[[#This Row],[Parkeren PGA]:[Rest]])</f>
        <v>4180</v>
      </c>
      <c r="K513" s="84">
        <v>4000</v>
      </c>
      <c r="M513">
        <v>180</v>
      </c>
      <c r="N513" s="85"/>
      <c r="O513" s="90"/>
      <c r="P513" s="84"/>
      <c r="Q513" s="84"/>
      <c r="R513" s="84"/>
      <c r="S513" s="84"/>
      <c r="T513" s="84"/>
      <c r="V513" s="85"/>
      <c r="X513" s="84"/>
      <c r="Z513" s="85">
        <v>1</v>
      </c>
      <c r="AB513" s="85"/>
      <c r="AD513" s="85" t="s">
        <v>544</v>
      </c>
    </row>
    <row r="514" spans="1:30" hidden="1" x14ac:dyDescent="0.25">
      <c r="A514" s="94">
        <v>42447</v>
      </c>
      <c r="B514" s="82" t="s">
        <v>91</v>
      </c>
      <c r="C514" s="82" t="s">
        <v>538</v>
      </c>
      <c r="D514" s="82" t="s">
        <v>545</v>
      </c>
      <c r="E514" s="95">
        <v>0.77083333333333337</v>
      </c>
      <c r="F514" s="95">
        <v>0.83333333333333337</v>
      </c>
      <c r="G514" s="95">
        <v>0.95833333333333337</v>
      </c>
      <c r="H514" s="85">
        <v>60</v>
      </c>
      <c r="I514" s="123">
        <v>20759</v>
      </c>
      <c r="J514" s="123">
        <f>SUM(Tabel1[[#This Row],[Parkeren PGA]:[Rest]])</f>
        <v>5200</v>
      </c>
      <c r="K514" s="84">
        <v>4600</v>
      </c>
      <c r="M514">
        <v>600</v>
      </c>
      <c r="N514" s="85"/>
      <c r="O514" s="90"/>
      <c r="P514" s="84"/>
      <c r="Q514" s="84"/>
      <c r="R514" s="84"/>
      <c r="S514" s="84"/>
      <c r="T514" s="84"/>
      <c r="V514" s="85"/>
      <c r="X514" s="84">
        <v>40</v>
      </c>
      <c r="Y514">
        <v>4</v>
      </c>
      <c r="Z514" s="85">
        <v>1</v>
      </c>
      <c r="AB514" s="85"/>
      <c r="AD514" s="85"/>
    </row>
    <row r="515" spans="1:30" hidden="1" x14ac:dyDescent="0.25">
      <c r="A515" s="94">
        <v>42448</v>
      </c>
      <c r="B515" s="82" t="s">
        <v>92</v>
      </c>
      <c r="C515" s="82" t="s">
        <v>83</v>
      </c>
      <c r="D515" s="82" t="s">
        <v>177</v>
      </c>
      <c r="E515" s="95">
        <v>0.77083333333333337</v>
      </c>
      <c r="F515" s="95">
        <v>0.83333333333333337</v>
      </c>
      <c r="G515" s="95">
        <v>0.95833333333333337</v>
      </c>
      <c r="H515" s="85">
        <v>40</v>
      </c>
      <c r="I515" s="123">
        <v>15654</v>
      </c>
      <c r="J515" s="123">
        <f>SUM(Tabel1[[#This Row],[Parkeren PGA]:[Rest]])</f>
        <v>3810</v>
      </c>
      <c r="K515" s="84">
        <v>3700</v>
      </c>
      <c r="M515">
        <v>110</v>
      </c>
      <c r="N515" s="85"/>
      <c r="O515" s="90"/>
      <c r="P515" s="84"/>
      <c r="Q515" s="84"/>
      <c r="R515" s="84"/>
      <c r="S515" s="84"/>
      <c r="T515" s="84"/>
      <c r="V515" s="85"/>
      <c r="X515" s="84"/>
      <c r="Z515" s="85">
        <v>1</v>
      </c>
      <c r="AB515" s="85"/>
      <c r="AD515" s="85"/>
    </row>
    <row r="516" spans="1:30" hidden="1" x14ac:dyDescent="0.25">
      <c r="A516" s="94">
        <v>42461</v>
      </c>
      <c r="B516" s="82" t="s">
        <v>91</v>
      </c>
      <c r="C516" s="82" t="s">
        <v>137</v>
      </c>
      <c r="D516" s="82" t="s">
        <v>549</v>
      </c>
      <c r="E516" s="95">
        <v>0.77083333333333337</v>
      </c>
      <c r="F516" s="95">
        <v>0.83333333333333337</v>
      </c>
      <c r="G516" s="95">
        <v>0.95833333333333337</v>
      </c>
      <c r="H516" s="85"/>
      <c r="I516" s="123">
        <v>6000</v>
      </c>
      <c r="J516" s="123">
        <f>SUM(Tabel1[[#This Row],[Parkeren PGA]:[Rest]])</f>
        <v>0</v>
      </c>
      <c r="K516" s="84"/>
      <c r="N516" s="85"/>
      <c r="O516" s="90"/>
      <c r="P516" s="84"/>
      <c r="Q516" s="84"/>
      <c r="R516" s="84"/>
      <c r="S516" s="84">
        <v>220</v>
      </c>
      <c r="T516" s="84"/>
      <c r="V516" s="85"/>
      <c r="X516" s="84"/>
      <c r="Z516" s="85"/>
      <c r="AB516" s="85"/>
      <c r="AD516" s="85"/>
    </row>
    <row r="517" spans="1:30" hidden="1" x14ac:dyDescent="0.25">
      <c r="A517" s="94">
        <v>42462</v>
      </c>
      <c r="B517" s="82" t="s">
        <v>92</v>
      </c>
      <c r="C517" s="82" t="s">
        <v>83</v>
      </c>
      <c r="D517" s="82" t="s">
        <v>445</v>
      </c>
      <c r="E517" s="95">
        <v>0.91666666666666663</v>
      </c>
      <c r="F517" s="95">
        <v>0.91666666666666663</v>
      </c>
      <c r="G517" s="95">
        <v>0.29166666666666669</v>
      </c>
      <c r="H517" s="85"/>
      <c r="I517" s="123">
        <v>12000</v>
      </c>
      <c r="J517" s="123">
        <f>SUM(Tabel1[[#This Row],[Parkeren PGA]:[Rest]])</f>
        <v>700</v>
      </c>
      <c r="K517" s="84">
        <v>700</v>
      </c>
      <c r="N517" s="85"/>
      <c r="O517" s="90">
        <v>20</v>
      </c>
      <c r="P517" s="84"/>
      <c r="Q517" s="84"/>
      <c r="R517" s="84"/>
      <c r="S517" s="84"/>
      <c r="T517" s="84"/>
      <c r="V517" s="85"/>
      <c r="W517">
        <v>1</v>
      </c>
      <c r="X517" s="84"/>
      <c r="Z517" s="85">
        <v>13</v>
      </c>
      <c r="AB517" s="85"/>
      <c r="AD517" s="85"/>
    </row>
    <row r="518" spans="1:30" ht="60" hidden="1" x14ac:dyDescent="0.25">
      <c r="A518" s="94">
        <v>42463</v>
      </c>
      <c r="B518" s="82" t="s">
        <v>90</v>
      </c>
      <c r="C518" s="82" t="s">
        <v>7</v>
      </c>
      <c r="D518" s="82" t="s">
        <v>142</v>
      </c>
      <c r="E518" s="95">
        <v>0.63541666666666663</v>
      </c>
      <c r="F518" s="95">
        <v>0.69791666666666663</v>
      </c>
      <c r="G518" s="95">
        <v>0.77083333333333337</v>
      </c>
      <c r="H518" s="85">
        <v>45</v>
      </c>
      <c r="I518" s="123">
        <v>46576</v>
      </c>
      <c r="J518" s="123">
        <f>SUM(Tabel1[[#This Row],[Parkeren PGA]:[Rest]])</f>
        <v>8100</v>
      </c>
      <c r="K518" s="84">
        <v>6200</v>
      </c>
      <c r="M518">
        <v>1900</v>
      </c>
      <c r="N518" s="85"/>
      <c r="O518" s="90"/>
      <c r="P518" s="84"/>
      <c r="Q518" s="84"/>
      <c r="R518" s="84"/>
      <c r="S518" s="84"/>
      <c r="T518" s="84"/>
      <c r="V518" s="85"/>
      <c r="X518" s="84"/>
      <c r="Z518" s="85"/>
      <c r="AB518" s="85"/>
      <c r="AD518" s="101" t="s">
        <v>550</v>
      </c>
    </row>
    <row r="519" spans="1:30" hidden="1" x14ac:dyDescent="0.25">
      <c r="A519" s="94">
        <v>42470</v>
      </c>
      <c r="B519" s="82" t="s">
        <v>90</v>
      </c>
      <c r="C519" s="82" t="s">
        <v>83</v>
      </c>
      <c r="D519" s="82" t="s">
        <v>204</v>
      </c>
      <c r="E519" s="95">
        <v>0.75</v>
      </c>
      <c r="F519" s="95">
        <v>0.85416666666666663</v>
      </c>
      <c r="G519" s="95">
        <v>0.93402777777777779</v>
      </c>
      <c r="H519" s="85">
        <v>50</v>
      </c>
      <c r="I519" s="123">
        <v>7500</v>
      </c>
      <c r="J519" s="123">
        <f>SUM(Tabel1[[#This Row],[Parkeren PGA]:[Rest]])</f>
        <v>1897</v>
      </c>
      <c r="K519" s="84">
        <v>1697</v>
      </c>
      <c r="M519">
        <v>200</v>
      </c>
      <c r="N519" s="85"/>
      <c r="O519" s="90"/>
      <c r="P519" s="84"/>
      <c r="Q519" s="84"/>
      <c r="R519" s="84"/>
      <c r="S519" s="84">
        <v>300</v>
      </c>
      <c r="T519" s="84"/>
      <c r="V519" s="85"/>
      <c r="X519" s="84"/>
      <c r="Z519" s="85"/>
      <c r="AB519" s="85"/>
      <c r="AD519" s="85"/>
    </row>
    <row r="520" spans="1:30" hidden="1" x14ac:dyDescent="0.25">
      <c r="A520" s="94">
        <v>42475</v>
      </c>
      <c r="B520" s="82" t="s">
        <v>91</v>
      </c>
      <c r="C520" s="82" t="s">
        <v>83</v>
      </c>
      <c r="D520" s="82" t="s">
        <v>551</v>
      </c>
      <c r="E520" s="95">
        <v>0.75347222222222221</v>
      </c>
      <c r="F520" s="95">
        <v>0.83333333333333337</v>
      </c>
      <c r="G520" s="95">
        <v>0.94236111111111109</v>
      </c>
      <c r="H520" s="85">
        <v>60</v>
      </c>
      <c r="I520" s="123">
        <v>6100</v>
      </c>
      <c r="J520" s="123">
        <f>SUM(Tabel1[[#This Row],[Parkeren PGA]:[Rest]])</f>
        <v>2839</v>
      </c>
      <c r="K520" s="84">
        <v>2839</v>
      </c>
      <c r="N520" s="85"/>
      <c r="O520" s="90"/>
      <c r="P520" s="84"/>
      <c r="Q520" s="84"/>
      <c r="R520" s="84"/>
      <c r="S520" s="84"/>
      <c r="T520" s="84"/>
      <c r="V520" s="85"/>
      <c r="X520" s="84"/>
      <c r="Y520">
        <v>1</v>
      </c>
      <c r="Z520" s="85"/>
      <c r="AB520" s="85"/>
      <c r="AD520" s="85" t="s">
        <v>552</v>
      </c>
    </row>
    <row r="521" spans="1:30" hidden="1" x14ac:dyDescent="0.25">
      <c r="A521" s="94">
        <v>42476</v>
      </c>
      <c r="B521" s="82" t="s">
        <v>92</v>
      </c>
      <c r="C521" s="82" t="s">
        <v>83</v>
      </c>
      <c r="D521" s="82" t="s">
        <v>553</v>
      </c>
      <c r="E521" s="95">
        <v>0.59375</v>
      </c>
      <c r="F521" s="95">
        <v>0.625</v>
      </c>
      <c r="G521" s="95">
        <v>0.90416666666666667</v>
      </c>
      <c r="H521" s="85">
        <v>50</v>
      </c>
      <c r="I521" s="123">
        <v>11500</v>
      </c>
      <c r="J521" s="123">
        <f>SUM(Tabel1[[#This Row],[Parkeren PGA]:[Rest]])</f>
        <v>3974</v>
      </c>
      <c r="K521" s="84">
        <v>3549</v>
      </c>
      <c r="L521">
        <v>425</v>
      </c>
      <c r="N521" s="85"/>
      <c r="O521" s="90"/>
      <c r="P521" s="84"/>
      <c r="Q521" s="84"/>
      <c r="R521" s="84"/>
      <c r="S521" s="84"/>
      <c r="T521" s="84"/>
      <c r="V521" s="85"/>
      <c r="X521" s="84"/>
      <c r="Z521" s="85"/>
      <c r="AB521" s="85"/>
      <c r="AD521" s="85"/>
    </row>
    <row r="522" spans="1:30" hidden="1" x14ac:dyDescent="0.25">
      <c r="A522" s="94">
        <v>42477</v>
      </c>
      <c r="B522" s="82" t="s">
        <v>90</v>
      </c>
      <c r="C522" s="82" t="s">
        <v>7</v>
      </c>
      <c r="D522" s="82" t="s">
        <v>554</v>
      </c>
      <c r="E522" s="95">
        <v>0.45833333333333331</v>
      </c>
      <c r="F522" s="95">
        <v>0.52083333333333337</v>
      </c>
      <c r="G522" s="95">
        <v>0.59375</v>
      </c>
      <c r="H522" s="85">
        <v>60</v>
      </c>
      <c r="I522" s="123">
        <v>46201</v>
      </c>
      <c r="J522" s="123">
        <f>SUM(Tabel1[[#This Row],[Parkeren PGA]:[Rest]])</f>
        <v>7688</v>
      </c>
      <c r="K522" s="84">
        <v>6902</v>
      </c>
      <c r="M522">
        <v>786</v>
      </c>
      <c r="N522" s="85"/>
      <c r="O522" s="90"/>
      <c r="P522" s="84"/>
      <c r="Q522" s="84"/>
      <c r="R522" s="84"/>
      <c r="S522" s="84"/>
      <c r="T522" s="84"/>
      <c r="V522" s="85"/>
      <c r="W522">
        <v>7</v>
      </c>
      <c r="X522" s="84">
        <v>60</v>
      </c>
      <c r="Y522">
        <v>6</v>
      </c>
      <c r="Z522" s="85"/>
      <c r="AB522" s="85"/>
      <c r="AD522" s="85" t="s">
        <v>555</v>
      </c>
    </row>
    <row r="523" spans="1:30" hidden="1" x14ac:dyDescent="0.25">
      <c r="A523" s="94">
        <v>42482</v>
      </c>
      <c r="B523" s="82" t="s">
        <v>91</v>
      </c>
      <c r="C523" s="82" t="s">
        <v>137</v>
      </c>
      <c r="D523" s="82" t="s">
        <v>556</v>
      </c>
      <c r="E523" s="95">
        <v>0.77083333333333337</v>
      </c>
      <c r="F523" s="95">
        <v>0.83333333333333337</v>
      </c>
      <c r="G523" s="95">
        <v>0.95833333333333337</v>
      </c>
      <c r="H523" s="85"/>
      <c r="I523" s="123">
        <v>5000</v>
      </c>
      <c r="J523" s="123">
        <f>SUM(Tabel1[[#This Row],[Parkeren PGA]:[Rest]])</f>
        <v>600</v>
      </c>
      <c r="K523" s="84"/>
      <c r="M523">
        <v>600</v>
      </c>
      <c r="N523" s="85"/>
      <c r="O523" s="90"/>
      <c r="P523" s="84"/>
      <c r="Q523" s="84"/>
      <c r="R523" s="84"/>
      <c r="S523" s="84"/>
      <c r="T523" s="84"/>
      <c r="V523" s="85"/>
      <c r="X523" s="84"/>
      <c r="Z523" s="85"/>
      <c r="AB523" s="85"/>
      <c r="AD523" s="85"/>
    </row>
    <row r="524" spans="1:30" hidden="1" x14ac:dyDescent="0.25">
      <c r="A524" s="94">
        <v>42483</v>
      </c>
      <c r="B524" s="82" t="s">
        <v>92</v>
      </c>
      <c r="C524" s="82" t="s">
        <v>538</v>
      </c>
      <c r="D524" s="82" t="s">
        <v>557</v>
      </c>
      <c r="E524" s="95">
        <v>0.77083333333333337</v>
      </c>
      <c r="F524" s="95">
        <v>0.83333333333333337</v>
      </c>
      <c r="G524" s="95">
        <v>0.95833333333333337</v>
      </c>
      <c r="H524" s="85">
        <v>60</v>
      </c>
      <c r="I524" s="123">
        <v>11100</v>
      </c>
      <c r="J524" s="123">
        <f>SUM(Tabel1[[#This Row],[Parkeren PGA]:[Rest]])</f>
        <v>4319</v>
      </c>
      <c r="K524" s="84">
        <v>3619</v>
      </c>
      <c r="M524">
        <v>700</v>
      </c>
      <c r="N524" s="85"/>
      <c r="O524" s="90"/>
      <c r="P524" s="84"/>
      <c r="Q524" s="84"/>
      <c r="R524" s="84"/>
      <c r="S524" s="84">
        <v>90</v>
      </c>
      <c r="T524" s="84"/>
      <c r="V524" s="85"/>
      <c r="X524" s="84"/>
      <c r="Z524" s="85"/>
      <c r="AB524" s="85"/>
      <c r="AD524" s="85"/>
    </row>
    <row r="525" spans="1:30" hidden="1" x14ac:dyDescent="0.25">
      <c r="A525" s="94">
        <v>42491</v>
      </c>
      <c r="B525" s="82" t="s">
        <v>90</v>
      </c>
      <c r="C525" s="82" t="s">
        <v>83</v>
      </c>
      <c r="D525" s="82" t="s">
        <v>559</v>
      </c>
      <c r="E525" s="95">
        <v>0.77083333333333337</v>
      </c>
      <c r="F525" s="95">
        <v>0.83333333333333337</v>
      </c>
      <c r="G525" s="95">
        <v>0.94791666666666663</v>
      </c>
      <c r="H525" s="85"/>
      <c r="I525" s="123">
        <v>11200</v>
      </c>
      <c r="J525" s="123">
        <f>SUM(Tabel1[[#This Row],[Parkeren PGA]:[Rest]])</f>
        <v>2890</v>
      </c>
      <c r="K525" s="84">
        <v>2890</v>
      </c>
      <c r="N525" s="85"/>
      <c r="O525" s="90"/>
      <c r="P525" s="84"/>
      <c r="Q525" s="84"/>
      <c r="R525" s="84"/>
      <c r="S525" s="84"/>
      <c r="T525" s="84"/>
      <c r="V525" s="85"/>
      <c r="X525" s="84">
        <v>4</v>
      </c>
      <c r="Z525" s="85">
        <v>1</v>
      </c>
      <c r="AB525" s="85"/>
      <c r="AD525" s="85"/>
    </row>
    <row r="526" spans="1:30" hidden="1" x14ac:dyDescent="0.25">
      <c r="A526" s="94">
        <v>42491</v>
      </c>
      <c r="B526" s="82" t="s">
        <v>90</v>
      </c>
      <c r="C526" s="82" t="s">
        <v>7</v>
      </c>
      <c r="D526" s="82" t="s">
        <v>422</v>
      </c>
      <c r="E526" s="95">
        <v>0.54166666666666663</v>
      </c>
      <c r="F526" s="95">
        <v>0.60416666666666663</v>
      </c>
      <c r="G526" s="95">
        <v>0.67708333333333337</v>
      </c>
      <c r="H526" s="85"/>
      <c r="I526" s="123">
        <v>47789</v>
      </c>
      <c r="J526" s="123">
        <f>SUM(Tabel1[[#This Row],[Parkeren PGA]:[Rest]])</f>
        <v>9708</v>
      </c>
      <c r="K526" s="84">
        <v>7068</v>
      </c>
      <c r="L526">
        <v>140</v>
      </c>
      <c r="M526">
        <v>2500</v>
      </c>
      <c r="N526" s="85"/>
      <c r="O526" s="90"/>
      <c r="P526" s="84"/>
      <c r="Q526" s="84"/>
      <c r="R526" s="84"/>
      <c r="S526" s="84"/>
      <c r="T526" s="84"/>
      <c r="V526" s="85"/>
      <c r="X526" s="84">
        <v>1</v>
      </c>
      <c r="Z526" s="85">
        <v>3</v>
      </c>
      <c r="AB526" s="85"/>
      <c r="AD526" s="85" t="s">
        <v>558</v>
      </c>
    </row>
    <row r="527" spans="1:30" hidden="1" x14ac:dyDescent="0.25">
      <c r="A527" s="94">
        <v>42496</v>
      </c>
      <c r="B527" s="82" t="s">
        <v>91</v>
      </c>
      <c r="C527" s="82" t="s">
        <v>83</v>
      </c>
      <c r="D527" s="82" t="s">
        <v>230</v>
      </c>
      <c r="E527" s="95">
        <v>0.875</v>
      </c>
      <c r="F527" s="95">
        <v>0.875</v>
      </c>
      <c r="G527" s="95">
        <v>0.16666666666666666</v>
      </c>
      <c r="H527" s="85">
        <v>90</v>
      </c>
      <c r="I527" s="123">
        <v>10200</v>
      </c>
      <c r="J527" s="123">
        <f>SUM(Tabel1[[#This Row],[Parkeren PGA]:[Rest]])</f>
        <v>3705</v>
      </c>
      <c r="K527" s="84">
        <v>3180</v>
      </c>
      <c r="M527">
        <v>525</v>
      </c>
      <c r="N527" s="85"/>
      <c r="O527" s="90"/>
      <c r="P527" s="84"/>
      <c r="Q527" s="84"/>
      <c r="R527" s="84"/>
      <c r="S527" s="84"/>
      <c r="T527" s="84"/>
      <c r="V527" s="85"/>
      <c r="X527" s="84"/>
      <c r="Z527" s="85">
        <v>2</v>
      </c>
      <c r="AB527" s="85"/>
      <c r="AD527" s="85"/>
    </row>
    <row r="528" spans="1:30" hidden="1" x14ac:dyDescent="0.25">
      <c r="A528" s="94">
        <v>42497</v>
      </c>
      <c r="B528" s="82" t="s">
        <v>92</v>
      </c>
      <c r="C528" s="82" t="s">
        <v>532</v>
      </c>
      <c r="D528" s="82" t="s">
        <v>560</v>
      </c>
      <c r="E528" s="95"/>
      <c r="F528" s="95"/>
      <c r="G528" s="95"/>
      <c r="H528" s="85">
        <v>120</v>
      </c>
      <c r="I528" s="123">
        <v>16100</v>
      </c>
      <c r="J528" s="123">
        <f>SUM(Tabel1[[#This Row],[Parkeren PGA]:[Rest]])</f>
        <v>4130</v>
      </c>
      <c r="K528" s="84">
        <v>3250</v>
      </c>
      <c r="M528">
        <v>880</v>
      </c>
      <c r="N528" s="85"/>
      <c r="O528" s="90"/>
      <c r="P528" s="84"/>
      <c r="Q528" s="84"/>
      <c r="R528" s="84"/>
      <c r="S528" s="84"/>
      <c r="T528" s="84"/>
      <c r="V528" s="85"/>
      <c r="X528" s="84"/>
      <c r="Z528" s="85"/>
      <c r="AB528" s="85"/>
      <c r="AD528" s="85"/>
    </row>
    <row r="529" spans="1:30" hidden="1" x14ac:dyDescent="0.25">
      <c r="A529" s="94">
        <v>42498</v>
      </c>
      <c r="B529" s="82" t="s">
        <v>90</v>
      </c>
      <c r="C529" s="82" t="s">
        <v>137</v>
      </c>
      <c r="D529" s="82" t="s">
        <v>561</v>
      </c>
      <c r="E529" s="95">
        <v>0.77083333333333337</v>
      </c>
      <c r="F529" s="95">
        <v>0.83333333333333337</v>
      </c>
      <c r="G529" s="95">
        <v>0.9375</v>
      </c>
      <c r="H529" s="85"/>
      <c r="I529" s="123">
        <v>1500</v>
      </c>
      <c r="J529" s="123">
        <f>SUM(Tabel1[[#This Row],[Parkeren PGA]:[Rest]])</f>
        <v>0</v>
      </c>
      <c r="K529" s="84"/>
      <c r="N529" s="85"/>
      <c r="O529" s="90"/>
      <c r="P529" s="84"/>
      <c r="Q529" s="84"/>
      <c r="R529" s="84"/>
      <c r="S529" s="84"/>
      <c r="T529" s="84"/>
      <c r="V529" s="85"/>
      <c r="X529" s="84"/>
      <c r="Z529" s="85"/>
      <c r="AB529" s="85"/>
      <c r="AD529" s="85" t="s">
        <v>562</v>
      </c>
    </row>
    <row r="530" spans="1:30" hidden="1" x14ac:dyDescent="0.25">
      <c r="A530" s="94">
        <v>42503</v>
      </c>
      <c r="B530" s="82" t="s">
        <v>91</v>
      </c>
      <c r="C530" s="82" t="s">
        <v>7</v>
      </c>
      <c r="D530" s="82" t="s">
        <v>563</v>
      </c>
      <c r="E530" s="95">
        <v>0.79166666666666663</v>
      </c>
      <c r="F530" s="95">
        <v>0.85416666666666663</v>
      </c>
      <c r="G530" s="95">
        <v>0</v>
      </c>
      <c r="H530" s="85">
        <v>80</v>
      </c>
      <c r="I530" s="123">
        <v>63110</v>
      </c>
      <c r="J530" s="123">
        <f>SUM(Tabel1[[#This Row],[Parkeren PGA]:[Rest]])</f>
        <v>10168</v>
      </c>
      <c r="K530" s="84">
        <v>7671</v>
      </c>
      <c r="M530">
        <v>2497</v>
      </c>
      <c r="N530" s="85"/>
      <c r="O530" s="90">
        <v>94</v>
      </c>
      <c r="P530" s="84"/>
      <c r="Q530" s="84"/>
      <c r="R530" s="84"/>
      <c r="S530" s="84"/>
      <c r="T530" s="84"/>
      <c r="V530" s="85"/>
      <c r="X530" s="84"/>
      <c r="Z530" s="85"/>
      <c r="AB530" s="85"/>
      <c r="AD530" s="85" t="s">
        <v>564</v>
      </c>
    </row>
    <row r="531" spans="1:30" hidden="1" x14ac:dyDescent="0.25">
      <c r="A531" s="94">
        <v>42504</v>
      </c>
      <c r="B531" s="82" t="s">
        <v>92</v>
      </c>
      <c r="C531" s="82" t="s">
        <v>238</v>
      </c>
      <c r="D531" s="82" t="s">
        <v>565</v>
      </c>
      <c r="E531" s="95" t="s">
        <v>77</v>
      </c>
      <c r="F531" s="95"/>
      <c r="G531" s="95"/>
      <c r="H531" s="85"/>
      <c r="I531" s="123">
        <v>72423</v>
      </c>
      <c r="J531" s="123">
        <f>SUM(Tabel1[[#This Row],[Parkeren PGA]:[Rest]])</f>
        <v>11752</v>
      </c>
      <c r="K531" s="84">
        <v>9380</v>
      </c>
      <c r="M531">
        <v>2372</v>
      </c>
      <c r="N531" s="85"/>
      <c r="O531" s="90">
        <v>143</v>
      </c>
      <c r="P531" s="84"/>
      <c r="Q531" s="84"/>
      <c r="R531" s="84"/>
      <c r="S531" s="84"/>
      <c r="T531" s="84"/>
      <c r="V531" s="85"/>
      <c r="X531" s="84">
        <v>19</v>
      </c>
      <c r="Z531" s="85">
        <v>1</v>
      </c>
      <c r="AB531" s="85"/>
      <c r="AD531" s="85"/>
    </row>
    <row r="532" spans="1:30" hidden="1" x14ac:dyDescent="0.25">
      <c r="A532" s="94">
        <v>42505</v>
      </c>
      <c r="B532" s="82" t="s">
        <v>90</v>
      </c>
      <c r="C532" s="82" t="s">
        <v>7</v>
      </c>
      <c r="D532" s="82" t="s">
        <v>164</v>
      </c>
      <c r="E532" s="95">
        <v>0.79166666666666663</v>
      </c>
      <c r="F532" s="95">
        <v>0.85416666666666663</v>
      </c>
      <c r="G532" s="95">
        <v>0</v>
      </c>
      <c r="H532" s="85"/>
      <c r="I532" s="123">
        <v>57826</v>
      </c>
      <c r="J532" s="123">
        <f>SUM(Tabel1[[#This Row],[Parkeren PGA]:[Rest]])</f>
        <v>9766</v>
      </c>
      <c r="K532" s="84">
        <v>7666</v>
      </c>
      <c r="M532">
        <v>2100</v>
      </c>
      <c r="N532" s="85"/>
      <c r="O532" s="90">
        <v>84</v>
      </c>
      <c r="P532" s="84"/>
      <c r="Q532" s="84"/>
      <c r="R532" s="84"/>
      <c r="S532" s="84"/>
      <c r="T532" s="84"/>
      <c r="V532" s="85"/>
      <c r="X532" s="84"/>
      <c r="Z532" s="85">
        <v>2</v>
      </c>
      <c r="AB532" s="85"/>
      <c r="AD532" s="85"/>
    </row>
    <row r="533" spans="1:30" hidden="1" x14ac:dyDescent="0.25">
      <c r="A533" s="94">
        <v>42511</v>
      </c>
      <c r="B533" s="82" t="s">
        <v>92</v>
      </c>
      <c r="C533" s="82" t="s">
        <v>538</v>
      </c>
      <c r="D533" s="82" t="s">
        <v>566</v>
      </c>
      <c r="E533" s="95">
        <v>0.77083333333333337</v>
      </c>
      <c r="F533" s="95">
        <v>0.85416666666666663</v>
      </c>
      <c r="G533" s="95">
        <v>0.94791666666666663</v>
      </c>
      <c r="H533" s="85"/>
      <c r="I533" s="123">
        <v>16100</v>
      </c>
      <c r="J533" s="123">
        <f>SUM(Tabel1[[#This Row],[Parkeren PGA]:[Rest]])</f>
        <v>3126</v>
      </c>
      <c r="K533" s="84">
        <v>3126</v>
      </c>
      <c r="N533" s="85"/>
      <c r="O533" s="90"/>
      <c r="P533" s="84"/>
      <c r="Q533" s="84"/>
      <c r="R533" s="84"/>
      <c r="S533" s="84">
        <v>1250</v>
      </c>
      <c r="T533" s="84"/>
      <c r="V533" s="85"/>
      <c r="X533" s="84"/>
      <c r="Z533" s="85">
        <v>1</v>
      </c>
      <c r="AB533" s="85"/>
      <c r="AD533" s="85"/>
    </row>
    <row r="534" spans="1:30" hidden="1" x14ac:dyDescent="0.25">
      <c r="A534" s="94">
        <v>42512</v>
      </c>
      <c r="B534" s="82" t="s">
        <v>90</v>
      </c>
      <c r="C534" s="82" t="s">
        <v>83</v>
      </c>
      <c r="D534" s="82" t="s">
        <v>450</v>
      </c>
      <c r="E534" s="95">
        <v>0.77083333333333337</v>
      </c>
      <c r="F534" s="95">
        <v>0.85416666666666663</v>
      </c>
      <c r="G534" s="95">
        <v>0.92361111111111116</v>
      </c>
      <c r="H534" s="85"/>
      <c r="I534" s="123">
        <v>5400</v>
      </c>
      <c r="J534" s="123">
        <f>SUM(Tabel1[[#This Row],[Parkeren PGA]:[Rest]])</f>
        <v>1700</v>
      </c>
      <c r="K534" s="84">
        <v>1700</v>
      </c>
      <c r="N534" s="85"/>
      <c r="O534" s="90"/>
      <c r="P534" s="84"/>
      <c r="Q534" s="84"/>
      <c r="R534" s="84"/>
      <c r="S534" s="84">
        <v>396</v>
      </c>
      <c r="T534" s="84"/>
      <c r="V534" s="85"/>
      <c r="X534" s="84"/>
      <c r="Z534" s="85"/>
      <c r="AB534" s="85"/>
      <c r="AD534" s="85"/>
    </row>
    <row r="535" spans="1:30" hidden="1" x14ac:dyDescent="0.25">
      <c r="A535" s="94">
        <v>42513</v>
      </c>
      <c r="B535" s="82" t="s">
        <v>99</v>
      </c>
      <c r="C535" s="82" t="s">
        <v>83</v>
      </c>
      <c r="D535" s="82" t="s">
        <v>567</v>
      </c>
      <c r="E535" s="95">
        <v>0.77083333333333337</v>
      </c>
      <c r="F535" s="95">
        <v>0.83333333333333337</v>
      </c>
      <c r="G535" s="95">
        <v>0.94444444444444453</v>
      </c>
      <c r="H535" s="85">
        <v>45</v>
      </c>
      <c r="I535" s="123">
        <v>16095</v>
      </c>
      <c r="J535" s="123">
        <f>SUM(Tabel1[[#This Row],[Parkeren PGA]:[Rest]])</f>
        <v>3987</v>
      </c>
      <c r="K535" s="84">
        <v>3696</v>
      </c>
      <c r="M535">
        <v>291</v>
      </c>
      <c r="N535" s="85"/>
      <c r="O535" s="90"/>
      <c r="P535" s="84"/>
      <c r="Q535" s="84"/>
      <c r="R535" s="84"/>
      <c r="S535" s="84"/>
      <c r="T535" s="84"/>
      <c r="V535" s="85"/>
      <c r="X535" s="84"/>
      <c r="Z535" s="85"/>
      <c r="AB535" s="85"/>
      <c r="AD535" s="85"/>
    </row>
    <row r="536" spans="1:30" hidden="1" x14ac:dyDescent="0.25">
      <c r="A536" s="94">
        <v>42514</v>
      </c>
      <c r="B536" s="82" t="s">
        <v>100</v>
      </c>
      <c r="C536" s="82" t="s">
        <v>83</v>
      </c>
      <c r="D536" s="82" t="s">
        <v>396</v>
      </c>
      <c r="E536" s="95">
        <v>0.77777777777777779</v>
      </c>
      <c r="F536" s="95">
        <v>0.83333333333333337</v>
      </c>
      <c r="G536" s="95">
        <v>0.9375</v>
      </c>
      <c r="H536" s="85">
        <v>30</v>
      </c>
      <c r="I536" s="123">
        <v>13390</v>
      </c>
      <c r="J536" s="123">
        <f>SUM(Tabel1[[#This Row],[Parkeren PGA]:[Rest]])</f>
        <v>4325</v>
      </c>
      <c r="K536" s="84">
        <v>4037</v>
      </c>
      <c r="M536">
        <v>288</v>
      </c>
      <c r="N536" s="85"/>
      <c r="O536" s="90"/>
      <c r="P536" s="84"/>
      <c r="Q536" s="84"/>
      <c r="R536" s="84"/>
      <c r="S536" s="84"/>
      <c r="T536" s="84"/>
      <c r="V536" s="85"/>
      <c r="X536" s="84"/>
      <c r="Z536" s="85"/>
      <c r="AB536" s="85"/>
      <c r="AD536" s="85" t="s">
        <v>568</v>
      </c>
    </row>
    <row r="537" spans="1:30" hidden="1" x14ac:dyDescent="0.25">
      <c r="A537" s="94">
        <v>42515</v>
      </c>
      <c r="B537" s="82" t="s">
        <v>88</v>
      </c>
      <c r="C537" s="82" t="s">
        <v>83</v>
      </c>
      <c r="D537" s="82" t="s">
        <v>147</v>
      </c>
      <c r="E537" s="95">
        <v>0.77083333333333337</v>
      </c>
      <c r="F537" s="95">
        <v>0.83333333333333337</v>
      </c>
      <c r="G537" s="95">
        <v>0.94791666666666663</v>
      </c>
      <c r="H537" s="85">
        <v>55</v>
      </c>
      <c r="I537" s="123">
        <v>8448</v>
      </c>
      <c r="J537" s="123">
        <f>SUM(Tabel1[[#This Row],[Parkeren PGA]:[Rest]])</f>
        <v>2938</v>
      </c>
      <c r="K537" s="84">
        <v>2780</v>
      </c>
      <c r="M537">
        <v>158</v>
      </c>
      <c r="N537" s="85"/>
      <c r="O537" s="90"/>
      <c r="P537" s="84"/>
      <c r="Q537" s="84"/>
      <c r="R537" s="84"/>
      <c r="S537" s="84"/>
      <c r="T537" s="84"/>
      <c r="V537" s="85"/>
      <c r="X537" s="84"/>
      <c r="Z537" s="85"/>
      <c r="AB537" s="85"/>
      <c r="AD537" s="85" t="s">
        <v>569</v>
      </c>
    </row>
    <row r="538" spans="1:30" hidden="1" x14ac:dyDescent="0.25">
      <c r="A538" s="94">
        <v>42522</v>
      </c>
      <c r="B538" s="82" t="s">
        <v>88</v>
      </c>
      <c r="C538" s="82" t="s">
        <v>538</v>
      </c>
      <c r="D538" s="82" t="s">
        <v>570</v>
      </c>
      <c r="E538" s="95">
        <v>0.77083333333333337</v>
      </c>
      <c r="F538" s="95">
        <v>0.83333333333333337</v>
      </c>
      <c r="G538" s="95">
        <v>0.95833333333333337</v>
      </c>
      <c r="H538" s="85">
        <v>60</v>
      </c>
      <c r="I538" s="123">
        <v>18745</v>
      </c>
      <c r="J538" s="123">
        <f>SUM(Tabel1[[#This Row],[Parkeren PGA]:[Rest]])</f>
        <v>4552</v>
      </c>
      <c r="K538" s="84">
        <v>4152</v>
      </c>
      <c r="M538">
        <v>400</v>
      </c>
      <c r="N538" s="85"/>
      <c r="O538" s="90"/>
      <c r="P538" s="84"/>
      <c r="Q538" s="84"/>
      <c r="R538" s="84"/>
      <c r="S538" s="84"/>
      <c r="T538" s="84"/>
      <c r="V538" s="85"/>
      <c r="X538" s="84"/>
      <c r="Z538" s="85">
        <v>2</v>
      </c>
      <c r="AB538" s="85"/>
      <c r="AD538" s="85"/>
    </row>
    <row r="539" spans="1:30" hidden="1" x14ac:dyDescent="0.25">
      <c r="A539" s="94">
        <v>42524</v>
      </c>
      <c r="B539" s="82" t="s">
        <v>91</v>
      </c>
      <c r="C539" s="82" t="s">
        <v>83</v>
      </c>
      <c r="D539" s="82" t="s">
        <v>571</v>
      </c>
      <c r="E539" s="95">
        <v>0.76597222222222217</v>
      </c>
      <c r="F539" s="95">
        <v>0.83333333333333337</v>
      </c>
      <c r="G539" s="95">
        <v>0.92708333333333337</v>
      </c>
      <c r="H539" s="85"/>
      <c r="I539" s="123">
        <v>16168</v>
      </c>
      <c r="J539" s="123">
        <f>SUM(Tabel1[[#This Row],[Parkeren PGA]:[Rest]])</f>
        <v>0</v>
      </c>
      <c r="K539" s="84"/>
      <c r="N539" s="85"/>
      <c r="O539" s="90"/>
      <c r="P539" s="84"/>
      <c r="Q539" s="84"/>
      <c r="R539" s="84"/>
      <c r="S539" s="84"/>
      <c r="T539" s="84"/>
      <c r="V539" s="85"/>
      <c r="X539" s="84"/>
      <c r="Z539" s="85"/>
      <c r="AB539" s="85"/>
      <c r="AD539" s="85" t="s">
        <v>572</v>
      </c>
    </row>
    <row r="540" spans="1:30" hidden="1" x14ac:dyDescent="0.25">
      <c r="A540" s="94">
        <v>42525</v>
      </c>
      <c r="B540" s="82" t="s">
        <v>92</v>
      </c>
      <c r="C540" s="82" t="s">
        <v>83</v>
      </c>
      <c r="D540" s="82" t="s">
        <v>571</v>
      </c>
      <c r="E540" s="95">
        <v>0.77777777777777779</v>
      </c>
      <c r="F540" s="95">
        <v>0.83333333333333337</v>
      </c>
      <c r="G540" s="95">
        <v>0.92013888888888884</v>
      </c>
      <c r="H540" s="85"/>
      <c r="I540" s="123">
        <v>13168</v>
      </c>
      <c r="J540" s="123">
        <f>SUM(Tabel1[[#This Row],[Parkeren PGA]:[Rest]])</f>
        <v>3751</v>
      </c>
      <c r="K540" s="84">
        <v>3600</v>
      </c>
      <c r="M540">
        <v>151</v>
      </c>
      <c r="N540" s="85"/>
      <c r="O540" s="90"/>
      <c r="P540" s="84"/>
      <c r="Q540" s="84"/>
      <c r="R540" s="84"/>
      <c r="S540" s="84"/>
      <c r="T540" s="84"/>
      <c r="V540" s="85"/>
      <c r="X540" s="84"/>
      <c r="Z540" s="85"/>
      <c r="AB540" s="85"/>
      <c r="AD540" s="85"/>
    </row>
    <row r="541" spans="1:30" hidden="1" x14ac:dyDescent="0.25">
      <c r="A541" s="94">
        <v>42527</v>
      </c>
      <c r="B541" s="82" t="s">
        <v>99</v>
      </c>
      <c r="C541" s="82" t="s">
        <v>83</v>
      </c>
      <c r="D541" s="82" t="s">
        <v>571</v>
      </c>
      <c r="E541" s="95">
        <v>0.76180555555555562</v>
      </c>
      <c r="F541" s="95">
        <v>0.83333333333333337</v>
      </c>
      <c r="G541" s="95">
        <v>0.91875000000000007</v>
      </c>
      <c r="H541" s="85">
        <v>55</v>
      </c>
      <c r="I541" s="123">
        <v>13500</v>
      </c>
      <c r="J541" s="123">
        <f>SUM(Tabel1[[#This Row],[Parkeren PGA]:[Rest]])</f>
        <v>3431</v>
      </c>
      <c r="K541" s="84">
        <v>3431</v>
      </c>
      <c r="N541" s="85"/>
      <c r="O541" s="90"/>
      <c r="P541" s="84"/>
      <c r="Q541" s="84"/>
      <c r="R541" s="84"/>
      <c r="S541" s="84"/>
      <c r="T541" s="84"/>
      <c r="V541" s="85"/>
      <c r="X541" s="84"/>
      <c r="Z541" s="85"/>
      <c r="AB541" s="85"/>
      <c r="AD541" s="85"/>
    </row>
    <row r="542" spans="1:30" hidden="1" x14ac:dyDescent="0.25">
      <c r="A542" s="94">
        <v>42532</v>
      </c>
      <c r="B542" s="82" t="s">
        <v>92</v>
      </c>
      <c r="C542" s="82" t="s">
        <v>83</v>
      </c>
      <c r="D542" s="82" t="s">
        <v>573</v>
      </c>
      <c r="E542" s="95">
        <v>0.77083333333333337</v>
      </c>
      <c r="F542" s="95">
        <v>0.83333333333333337</v>
      </c>
      <c r="G542" s="95">
        <v>0.97013888888888899</v>
      </c>
      <c r="H542" s="85">
        <v>35</v>
      </c>
      <c r="I542" s="123">
        <v>12000</v>
      </c>
      <c r="J542" s="123">
        <f>SUM(Tabel1[[#This Row],[Parkeren PGA]:[Rest]])</f>
        <v>2142</v>
      </c>
      <c r="K542" s="84">
        <v>2142</v>
      </c>
      <c r="N542" s="85"/>
      <c r="O542" s="90"/>
      <c r="P542" s="84"/>
      <c r="Q542" s="84"/>
      <c r="R542" s="84"/>
      <c r="S542" s="84"/>
      <c r="T542" s="84"/>
      <c r="V542" s="85"/>
      <c r="X542" s="84"/>
      <c r="Z542" s="85"/>
      <c r="AB542" s="85"/>
      <c r="AD542" s="85"/>
    </row>
    <row r="543" spans="1:30" hidden="1" x14ac:dyDescent="0.25">
      <c r="A543" s="94">
        <v>42535</v>
      </c>
      <c r="B543" s="82" t="s">
        <v>100</v>
      </c>
      <c r="C543" s="82" t="s">
        <v>83</v>
      </c>
      <c r="D543" s="82" t="s">
        <v>574</v>
      </c>
      <c r="E543" s="95">
        <v>0.77083333333333337</v>
      </c>
      <c r="F543" s="95">
        <v>0.83333333333333337</v>
      </c>
      <c r="G543" s="95">
        <v>0.95138888888888884</v>
      </c>
      <c r="H543" s="85">
        <v>80</v>
      </c>
      <c r="I543" s="123">
        <v>14061</v>
      </c>
      <c r="J543" s="123">
        <f>SUM(Tabel1[[#This Row],[Parkeren PGA]:[Rest]])</f>
        <v>4181</v>
      </c>
      <c r="K543" s="84">
        <v>4071</v>
      </c>
      <c r="M543">
        <v>110</v>
      </c>
      <c r="N543" s="85"/>
      <c r="O543" s="90"/>
      <c r="P543" s="84"/>
      <c r="Q543" s="84"/>
      <c r="R543" s="84"/>
      <c r="S543" s="84"/>
      <c r="T543" s="84"/>
      <c r="V543" s="85"/>
      <c r="X543" s="84"/>
      <c r="Z543" s="85"/>
      <c r="AB543" s="85"/>
      <c r="AD543" s="85" t="s">
        <v>575</v>
      </c>
    </row>
    <row r="544" spans="1:30" hidden="1" x14ac:dyDescent="0.25">
      <c r="A544" s="94">
        <v>42536</v>
      </c>
      <c r="B544" s="82" t="s">
        <v>88</v>
      </c>
      <c r="C544" s="82" t="s">
        <v>83</v>
      </c>
      <c r="D544" s="82" t="s">
        <v>574</v>
      </c>
      <c r="E544" s="95">
        <v>0.77083333333333337</v>
      </c>
      <c r="F544" s="95">
        <v>0.83333333333333337</v>
      </c>
      <c r="G544" s="95">
        <v>0.9375</v>
      </c>
      <c r="H544" s="85">
        <v>60</v>
      </c>
      <c r="I544" s="123">
        <v>14346</v>
      </c>
      <c r="J544" s="123">
        <f>SUM(Tabel1[[#This Row],[Parkeren PGA]:[Rest]])</f>
        <v>4176</v>
      </c>
      <c r="K544" s="84">
        <v>4083</v>
      </c>
      <c r="M544">
        <v>93</v>
      </c>
      <c r="N544" s="85"/>
      <c r="O544" s="90"/>
      <c r="P544" s="84"/>
      <c r="Q544" s="84"/>
      <c r="R544" s="84"/>
      <c r="S544" s="84"/>
      <c r="T544" s="84"/>
      <c r="V544" s="85"/>
      <c r="W544">
        <v>1</v>
      </c>
      <c r="X544" s="84"/>
      <c r="Z544" s="85">
        <v>1</v>
      </c>
      <c r="AB544" s="85"/>
      <c r="AD544" s="85" t="s">
        <v>576</v>
      </c>
    </row>
    <row r="545" spans="1:30" hidden="1" x14ac:dyDescent="0.25">
      <c r="A545" s="94">
        <v>42538</v>
      </c>
      <c r="B545" s="82" t="s">
        <v>91</v>
      </c>
      <c r="C545" s="82" t="s">
        <v>7</v>
      </c>
      <c r="D545" s="82" t="s">
        <v>180</v>
      </c>
      <c r="E545" s="95">
        <v>0.70833333333333337</v>
      </c>
      <c r="F545" s="95">
        <v>0.875</v>
      </c>
      <c r="G545" s="95">
        <v>0.95833333333333337</v>
      </c>
      <c r="H545" s="85"/>
      <c r="I545" s="123">
        <v>39000</v>
      </c>
      <c r="J545" s="123">
        <f>SUM(Tabel1[[#This Row],[Parkeren PGA]:[Rest]])</f>
        <v>7307</v>
      </c>
      <c r="K545" s="84">
        <v>6642</v>
      </c>
      <c r="M545">
        <v>665</v>
      </c>
      <c r="N545" s="85"/>
      <c r="O545" s="90"/>
      <c r="P545" s="84"/>
      <c r="Q545" s="84"/>
      <c r="R545" s="84"/>
      <c r="S545" s="84">
        <v>250</v>
      </c>
      <c r="T545" s="84"/>
      <c r="V545" s="85"/>
      <c r="W545">
        <v>44</v>
      </c>
      <c r="X545" s="84"/>
      <c r="Y545">
        <v>5</v>
      </c>
      <c r="Z545" s="85">
        <v>2</v>
      </c>
      <c r="AB545" s="85"/>
      <c r="AD545" s="85"/>
    </row>
    <row r="546" spans="1:30" hidden="1" x14ac:dyDescent="0.25">
      <c r="A546" s="94">
        <v>42539</v>
      </c>
      <c r="B546" s="82" t="s">
        <v>92</v>
      </c>
      <c r="C546" s="82" t="s">
        <v>83</v>
      </c>
      <c r="D546" s="82" t="s">
        <v>574</v>
      </c>
      <c r="E546" s="95">
        <v>0.77083333333333337</v>
      </c>
      <c r="F546" s="95">
        <v>0.84027777777777779</v>
      </c>
      <c r="G546" s="95">
        <v>0.95486111111111116</v>
      </c>
      <c r="H546" s="85"/>
      <c r="I546" s="123">
        <v>13900</v>
      </c>
      <c r="J546" s="123">
        <f>SUM(Tabel1[[#This Row],[Parkeren PGA]:[Rest]])</f>
        <v>3223</v>
      </c>
      <c r="K546" s="84">
        <v>3145</v>
      </c>
      <c r="M546">
        <v>78</v>
      </c>
      <c r="N546" s="85"/>
      <c r="O546" s="90"/>
      <c r="P546" s="84"/>
      <c r="Q546" s="84"/>
      <c r="R546" s="84"/>
      <c r="S546" s="84"/>
      <c r="T546" s="84"/>
      <c r="V546" s="85"/>
      <c r="X546" s="84"/>
      <c r="Z546" s="85"/>
      <c r="AB546" s="85"/>
      <c r="AD546" s="85"/>
    </row>
    <row r="547" spans="1:30" hidden="1" x14ac:dyDescent="0.25">
      <c r="A547" s="94">
        <v>42544</v>
      </c>
      <c r="B547" s="82" t="s">
        <v>119</v>
      </c>
      <c r="C547" s="82" t="s">
        <v>577</v>
      </c>
      <c r="D547" s="82" t="s">
        <v>578</v>
      </c>
      <c r="E547" s="95">
        <v>0.70833333333333337</v>
      </c>
      <c r="F547" s="95">
        <v>0.875</v>
      </c>
      <c r="G547" s="95">
        <v>0.95833333333333337</v>
      </c>
      <c r="H547" s="85">
        <v>120</v>
      </c>
      <c r="I547" s="123">
        <v>63750</v>
      </c>
      <c r="J547" s="123">
        <f>SUM(Tabel1[[#This Row],[Parkeren PGA]:[Rest]])</f>
        <v>13366</v>
      </c>
      <c r="K547" s="84">
        <v>9740</v>
      </c>
      <c r="L547">
        <v>255</v>
      </c>
      <c r="M547">
        <v>3371</v>
      </c>
      <c r="N547" s="85"/>
      <c r="O547" s="90"/>
      <c r="P547" s="84"/>
      <c r="Q547" s="84"/>
      <c r="R547" s="84"/>
      <c r="S547" s="84"/>
      <c r="T547" s="84"/>
      <c r="V547" s="85"/>
      <c r="X547" s="84"/>
      <c r="Z547" s="85">
        <v>5</v>
      </c>
      <c r="AB547" s="85"/>
      <c r="AD547" s="85"/>
    </row>
    <row r="548" spans="1:30" hidden="1" x14ac:dyDescent="0.25">
      <c r="A548" s="94">
        <v>42545</v>
      </c>
      <c r="B548" s="82" t="s">
        <v>91</v>
      </c>
      <c r="C548" s="82" t="s">
        <v>238</v>
      </c>
      <c r="D548" s="82" t="s">
        <v>578</v>
      </c>
      <c r="E548" s="95">
        <v>0.70833333333333337</v>
      </c>
      <c r="F548" s="95">
        <v>0.875</v>
      </c>
      <c r="G548" s="95">
        <v>0.94791666666666663</v>
      </c>
      <c r="H548" s="85">
        <v>105</v>
      </c>
      <c r="I548" s="123">
        <v>64400</v>
      </c>
      <c r="J548" s="123">
        <f>SUM(Tabel1[[#This Row],[Parkeren PGA]:[Rest]])</f>
        <v>11348</v>
      </c>
      <c r="K548" s="84">
        <v>8793</v>
      </c>
      <c r="L548">
        <v>255</v>
      </c>
      <c r="M548">
        <v>2300</v>
      </c>
      <c r="N548" s="85"/>
      <c r="O548" s="90"/>
      <c r="P548" s="84"/>
      <c r="Q548" s="84"/>
      <c r="R548" s="84"/>
      <c r="S548" s="84"/>
      <c r="T548" s="84"/>
      <c r="V548" s="85"/>
      <c r="X548" s="84"/>
      <c r="Z548" s="85">
        <v>4</v>
      </c>
      <c r="AB548" s="85"/>
      <c r="AD548" s="85"/>
    </row>
    <row r="549" spans="1:30" hidden="1" x14ac:dyDescent="0.25">
      <c r="A549" s="94">
        <v>42553</v>
      </c>
      <c r="B549" s="82" t="s">
        <v>92</v>
      </c>
      <c r="C549" s="82" t="s">
        <v>7</v>
      </c>
      <c r="D549" s="82" t="s">
        <v>78</v>
      </c>
      <c r="E549" s="95">
        <v>0.875</v>
      </c>
      <c r="F549" s="95"/>
      <c r="G549" s="95">
        <v>0.29166666666666669</v>
      </c>
      <c r="H549" s="85">
        <v>45</v>
      </c>
      <c r="I549" s="123">
        <v>29000</v>
      </c>
      <c r="J549" s="123">
        <f>SUM(Tabel1[[#This Row],[Parkeren PGA]:[Rest]])</f>
        <v>3524</v>
      </c>
      <c r="K549" s="84">
        <v>2724</v>
      </c>
      <c r="M549">
        <v>800</v>
      </c>
      <c r="N549" s="85"/>
      <c r="O549" s="90"/>
      <c r="P549" s="84"/>
      <c r="Q549" s="84"/>
      <c r="R549" s="84"/>
      <c r="S549" s="84"/>
      <c r="T549" s="84"/>
      <c r="V549" s="85"/>
      <c r="X549" s="84"/>
      <c r="Z549" s="85">
        <v>8</v>
      </c>
      <c r="AB549" s="85"/>
      <c r="AD549" s="85" t="s">
        <v>579</v>
      </c>
    </row>
    <row r="550" spans="1:30" hidden="1" x14ac:dyDescent="0.25">
      <c r="A550" s="94">
        <v>42560</v>
      </c>
      <c r="B550" s="82" t="s">
        <v>92</v>
      </c>
      <c r="C550" s="82" t="s">
        <v>83</v>
      </c>
      <c r="D550" s="82" t="s">
        <v>168</v>
      </c>
      <c r="E550" s="95">
        <v>0.77083333333333337</v>
      </c>
      <c r="F550" s="95">
        <v>0.83333333333333337</v>
      </c>
      <c r="G550" s="95">
        <v>0.98402777777777783</v>
      </c>
      <c r="H550" s="85"/>
      <c r="I550" s="123">
        <v>15054</v>
      </c>
      <c r="J550" s="123">
        <f>SUM(Tabel1[[#This Row],[Parkeren PGA]:[Rest]])</f>
        <v>4831</v>
      </c>
      <c r="K550" s="84">
        <v>4306</v>
      </c>
      <c r="M550">
        <v>525</v>
      </c>
      <c r="N550" s="85"/>
      <c r="O550" s="90"/>
      <c r="P550" s="84"/>
      <c r="Q550" s="84"/>
      <c r="R550" s="84"/>
      <c r="S550" s="84"/>
      <c r="T550" s="84"/>
      <c r="V550" s="85"/>
      <c r="X550" s="84"/>
      <c r="Z550" s="85"/>
      <c r="AB550" s="85"/>
      <c r="AD550" s="85"/>
    </row>
    <row r="551" spans="1:30" hidden="1" x14ac:dyDescent="0.25">
      <c r="A551" s="94">
        <v>42567</v>
      </c>
      <c r="B551" s="82" t="s">
        <v>92</v>
      </c>
      <c r="C551" s="82" t="s">
        <v>580</v>
      </c>
      <c r="D551" s="82" t="s">
        <v>581</v>
      </c>
      <c r="E551" s="95"/>
      <c r="F551" s="95"/>
      <c r="G551" s="95"/>
      <c r="H551" s="85"/>
      <c r="I551" s="123">
        <v>69800</v>
      </c>
      <c r="J551" s="123">
        <f>SUM(Tabel1[[#This Row],[Parkeren PGA]:[Rest]])</f>
        <v>8013</v>
      </c>
      <c r="K551" s="84">
        <v>7200</v>
      </c>
      <c r="M551">
        <v>813</v>
      </c>
      <c r="N551" s="85"/>
      <c r="O551" s="90"/>
      <c r="P551" s="84"/>
      <c r="Q551" s="84"/>
      <c r="R551" s="84"/>
      <c r="S551" s="84">
        <v>382</v>
      </c>
      <c r="T551" s="84">
        <v>19229</v>
      </c>
      <c r="U551">
        <v>2500</v>
      </c>
      <c r="V551" s="85"/>
      <c r="W551">
        <v>72</v>
      </c>
      <c r="X551" s="84"/>
      <c r="Z551" s="85"/>
      <c r="AB551" s="85"/>
      <c r="AD551" s="85" t="s">
        <v>582</v>
      </c>
    </row>
    <row r="552" spans="1:30" hidden="1" x14ac:dyDescent="0.25">
      <c r="A552" s="94">
        <v>42577</v>
      </c>
      <c r="B552" s="82" t="s">
        <v>100</v>
      </c>
      <c r="C552" s="82" t="s">
        <v>7</v>
      </c>
      <c r="D552" s="82" t="s">
        <v>583</v>
      </c>
      <c r="E552" s="95">
        <v>0.80208333333333337</v>
      </c>
      <c r="F552" s="95">
        <v>0.86458333333333337</v>
      </c>
      <c r="G552" s="95">
        <v>0.9375</v>
      </c>
      <c r="H552" s="85"/>
      <c r="I552" s="123">
        <v>45640</v>
      </c>
      <c r="J552" s="123">
        <f>SUM(Tabel1[[#This Row],[Parkeren PGA]:[Rest]])</f>
        <v>1700</v>
      </c>
      <c r="K552" s="84"/>
      <c r="L552">
        <v>200</v>
      </c>
      <c r="M552">
        <v>1500</v>
      </c>
      <c r="N552" s="85"/>
      <c r="O552" s="90"/>
      <c r="P552" s="84"/>
      <c r="Q552" s="84"/>
      <c r="R552" s="84"/>
      <c r="S552" s="84"/>
      <c r="T552" s="84"/>
      <c r="V552" s="85"/>
      <c r="X552" s="84"/>
      <c r="Z552" s="85">
        <v>13</v>
      </c>
      <c r="AB552" s="85"/>
      <c r="AD552" s="102" t="s">
        <v>584</v>
      </c>
    </row>
    <row r="553" spans="1:30" hidden="1" x14ac:dyDescent="0.25">
      <c r="A553" s="94">
        <v>42580</v>
      </c>
      <c r="B553" s="82" t="s">
        <v>91</v>
      </c>
      <c r="C553" s="82" t="s">
        <v>7</v>
      </c>
      <c r="D553" s="82" t="s">
        <v>585</v>
      </c>
      <c r="E553" s="95">
        <v>0.5</v>
      </c>
      <c r="F553" s="95"/>
      <c r="G553" s="95">
        <v>0.75</v>
      </c>
      <c r="H553" s="85"/>
      <c r="I553" s="123">
        <v>25000</v>
      </c>
      <c r="J553" s="123">
        <f>SUM(Tabel1[[#This Row],[Parkeren PGA]:[Rest]])</f>
        <v>525</v>
      </c>
      <c r="K553" s="84"/>
      <c r="M553">
        <v>525</v>
      </c>
      <c r="N553" s="85"/>
      <c r="O553" s="90"/>
      <c r="P553" s="84"/>
      <c r="Q553" s="84"/>
      <c r="R553" s="84"/>
      <c r="S553" s="84"/>
      <c r="T553" s="84"/>
      <c r="V553" s="85"/>
      <c r="X553" s="84"/>
      <c r="Z553" s="85">
        <v>1</v>
      </c>
      <c r="AB553" s="85"/>
      <c r="AD553" s="85"/>
    </row>
    <row r="554" spans="1:30" hidden="1" x14ac:dyDescent="0.25">
      <c r="A554" s="94">
        <v>42582</v>
      </c>
      <c r="B554" s="82" t="s">
        <v>90</v>
      </c>
      <c r="C554" s="82" t="s">
        <v>7</v>
      </c>
      <c r="D554" s="82" t="s">
        <v>586</v>
      </c>
      <c r="E554" s="95">
        <v>0.6875</v>
      </c>
      <c r="F554" s="95">
        <v>0.75</v>
      </c>
      <c r="G554" s="95">
        <v>0.82291666666666663</v>
      </c>
      <c r="H554" s="85"/>
      <c r="I554" s="123">
        <v>27200</v>
      </c>
      <c r="J554" s="123">
        <f>SUM(Tabel1[[#This Row],[Parkeren PGA]:[Rest]])</f>
        <v>710</v>
      </c>
      <c r="K554" s="84"/>
      <c r="M554">
        <v>710</v>
      </c>
      <c r="N554" s="85"/>
      <c r="O554" s="90">
        <v>90</v>
      </c>
      <c r="P554" s="84"/>
      <c r="Q554" s="84"/>
      <c r="R554" s="84"/>
      <c r="S554" s="84"/>
      <c r="T554" s="84"/>
      <c r="V554" s="85">
        <v>1200</v>
      </c>
      <c r="X554" s="84"/>
      <c r="Z554" s="85"/>
      <c r="AB554" s="85"/>
      <c r="AD554" s="85"/>
    </row>
    <row r="555" spans="1:30" hidden="1" x14ac:dyDescent="0.25">
      <c r="A555" s="94">
        <v>42595</v>
      </c>
      <c r="B555" s="82" t="s">
        <v>92</v>
      </c>
      <c r="C555" s="82" t="s">
        <v>587</v>
      </c>
      <c r="D555" s="82" t="s">
        <v>588</v>
      </c>
      <c r="E555" s="95"/>
      <c r="F555" s="95"/>
      <c r="G555" s="95"/>
      <c r="H555" s="85"/>
      <c r="I555" s="123">
        <v>48364</v>
      </c>
      <c r="J555" s="123">
        <f>SUM(Tabel1[[#This Row],[Parkeren PGA]:[Rest]])</f>
        <v>7484</v>
      </c>
      <c r="K555" s="84">
        <v>5584</v>
      </c>
      <c r="M555">
        <v>1900</v>
      </c>
      <c r="N555" s="85"/>
      <c r="O555" s="90"/>
      <c r="P555" s="84"/>
      <c r="Q555" s="84"/>
      <c r="R555" s="84"/>
      <c r="S555" s="84"/>
      <c r="T555" s="84"/>
      <c r="V555" s="85"/>
      <c r="X555" s="84">
        <v>3</v>
      </c>
      <c r="Z555" s="85">
        <v>1</v>
      </c>
      <c r="AB555" s="85"/>
      <c r="AD555" s="85"/>
    </row>
    <row r="556" spans="1:30" hidden="1" x14ac:dyDescent="0.25">
      <c r="A556" s="94">
        <v>42598</v>
      </c>
      <c r="B556" s="82" t="s">
        <v>100</v>
      </c>
      <c r="C556" s="82" t="s">
        <v>238</v>
      </c>
      <c r="D556" s="82" t="s">
        <v>589</v>
      </c>
      <c r="E556" s="95"/>
      <c r="F556" s="95"/>
      <c r="G556" s="95">
        <v>0.9375</v>
      </c>
      <c r="H556" s="85">
        <v>75</v>
      </c>
      <c r="I556" s="123">
        <v>60881</v>
      </c>
      <c r="J556" s="123">
        <f>SUM(Tabel1[[#This Row],[Parkeren PGA]:[Rest]])</f>
        <v>11600</v>
      </c>
      <c r="K556" s="84">
        <v>9000</v>
      </c>
      <c r="M556">
        <v>2600</v>
      </c>
      <c r="N556" s="85"/>
      <c r="O556" s="90"/>
      <c r="P556" s="84"/>
      <c r="Q556" s="84"/>
      <c r="R556" s="84"/>
      <c r="S556" s="84"/>
      <c r="T556" s="84"/>
      <c r="V556" s="85"/>
      <c r="X556" s="84"/>
      <c r="Z556" s="85">
        <v>4</v>
      </c>
      <c r="AB556" s="85"/>
      <c r="AD556" s="85"/>
    </row>
    <row r="557" spans="1:30" hidden="1" x14ac:dyDescent="0.25">
      <c r="A557" s="94">
        <v>42602</v>
      </c>
      <c r="B557" s="82" t="s">
        <v>92</v>
      </c>
      <c r="C557" s="82" t="s">
        <v>7</v>
      </c>
      <c r="D557" s="82" t="s">
        <v>395</v>
      </c>
      <c r="E557" s="95">
        <v>0.76041666666666663</v>
      </c>
      <c r="F557" s="95">
        <v>0.82291666666666663</v>
      </c>
      <c r="G557" s="95">
        <v>0.89583333333333337</v>
      </c>
      <c r="H557" s="85"/>
      <c r="I557" s="123">
        <v>33000</v>
      </c>
      <c r="J557" s="123">
        <f>SUM(Tabel1[[#This Row],[Parkeren PGA]:[Rest]])</f>
        <v>768</v>
      </c>
      <c r="K557" s="84"/>
      <c r="M557">
        <v>768</v>
      </c>
      <c r="N557" s="85"/>
      <c r="O557" s="90"/>
      <c r="P557" s="84"/>
      <c r="Q557" s="84"/>
      <c r="R557" s="84"/>
      <c r="S557" s="84"/>
      <c r="T557" s="84"/>
      <c r="V557" s="85"/>
      <c r="X557" s="84"/>
      <c r="Y557">
        <v>10</v>
      </c>
      <c r="Z557" s="85">
        <v>6</v>
      </c>
      <c r="AB557" s="85"/>
      <c r="AD557" s="85" t="s">
        <v>590</v>
      </c>
    </row>
    <row r="558" spans="1:30" hidden="1" x14ac:dyDescent="0.25">
      <c r="A558" s="94">
        <v>42616</v>
      </c>
      <c r="B558" s="82" t="s">
        <v>92</v>
      </c>
      <c r="C558" s="82" t="s">
        <v>593</v>
      </c>
      <c r="D558" s="82" t="s">
        <v>591</v>
      </c>
      <c r="E558" s="95">
        <v>0.5</v>
      </c>
      <c r="F558" s="95">
        <v>0.5</v>
      </c>
      <c r="G558" s="95">
        <v>0.95833333333333337</v>
      </c>
      <c r="H558" s="85"/>
      <c r="I558" s="123">
        <v>13000</v>
      </c>
      <c r="J558" s="123">
        <f>SUM(Tabel1[[#This Row],[Parkeren PGA]:[Rest]])</f>
        <v>450</v>
      </c>
      <c r="K558" s="84"/>
      <c r="M558">
        <v>450</v>
      </c>
      <c r="N558" s="85"/>
      <c r="O558" s="90"/>
      <c r="P558" s="84"/>
      <c r="Q558" s="84"/>
      <c r="R558" s="84"/>
      <c r="S558" s="84"/>
      <c r="T558" s="84"/>
      <c r="V558" s="85"/>
      <c r="W558">
        <v>12</v>
      </c>
      <c r="X558" s="84"/>
      <c r="Z558" s="85">
        <v>6</v>
      </c>
      <c r="AB558" s="85"/>
      <c r="AC558" t="s">
        <v>592</v>
      </c>
      <c r="AD558" s="85"/>
    </row>
    <row r="559" spans="1:30" hidden="1" x14ac:dyDescent="0.25">
      <c r="A559" s="94">
        <v>42617</v>
      </c>
      <c r="B559" s="82" t="s">
        <v>90</v>
      </c>
      <c r="C559" s="82" t="s">
        <v>593</v>
      </c>
      <c r="D559" s="82" t="s">
        <v>594</v>
      </c>
      <c r="E559" s="95">
        <v>0.5</v>
      </c>
      <c r="F559" s="95">
        <v>0.54166666666666663</v>
      </c>
      <c r="G559" s="95">
        <v>0.95833333333333337</v>
      </c>
      <c r="H559" s="85"/>
      <c r="I559" s="123">
        <v>18000</v>
      </c>
      <c r="J559" s="123">
        <f>SUM(Tabel1[[#This Row],[Parkeren PGA]:[Rest]])</f>
        <v>1000</v>
      </c>
      <c r="K559" s="84"/>
      <c r="M559">
        <v>1000</v>
      </c>
      <c r="N559" s="85"/>
      <c r="O559" s="90"/>
      <c r="P559" s="84"/>
      <c r="Q559" s="84"/>
      <c r="R559" s="84"/>
      <c r="S559" s="84"/>
      <c r="T559" s="84"/>
      <c r="V559" s="85"/>
      <c r="X559" s="84"/>
      <c r="Z559" s="85">
        <v>14</v>
      </c>
      <c r="AB559" s="85"/>
      <c r="AC559" t="s">
        <v>595</v>
      </c>
      <c r="AD559" s="85"/>
    </row>
    <row r="560" spans="1:30" hidden="1" x14ac:dyDescent="0.25">
      <c r="A560" s="94">
        <v>42618</v>
      </c>
      <c r="B560" s="82" t="s">
        <v>99</v>
      </c>
      <c r="C560" s="82" t="s">
        <v>83</v>
      </c>
      <c r="D560" s="82" t="s">
        <v>597</v>
      </c>
      <c r="E560" s="95">
        <v>0.76041666666666663</v>
      </c>
      <c r="F560" s="95">
        <v>0.83333333333333337</v>
      </c>
      <c r="G560" s="95">
        <v>0.90625</v>
      </c>
      <c r="H560" s="85">
        <v>50</v>
      </c>
      <c r="I560" s="123">
        <v>11000</v>
      </c>
      <c r="J560" s="123">
        <f>SUM(Tabel1[[#This Row],[Parkeren PGA]:[Rest]])</f>
        <v>2800</v>
      </c>
      <c r="K560" s="84">
        <v>2800</v>
      </c>
      <c r="N560" s="85"/>
      <c r="O560" s="90"/>
      <c r="P560" s="84"/>
      <c r="Q560" s="84"/>
      <c r="R560" s="84"/>
      <c r="S560" s="84"/>
      <c r="T560" s="84"/>
      <c r="V560" s="85"/>
      <c r="X560" s="84"/>
      <c r="Z560" s="85"/>
      <c r="AB560" s="85"/>
      <c r="AD560" s="85" t="s">
        <v>598</v>
      </c>
    </row>
    <row r="561" spans="1:30" hidden="1" x14ac:dyDescent="0.25">
      <c r="A561" s="94">
        <v>42623</v>
      </c>
      <c r="B561" s="82" t="s">
        <v>92</v>
      </c>
      <c r="C561" s="82" t="s">
        <v>137</v>
      </c>
      <c r="D561" s="82" t="s">
        <v>599</v>
      </c>
      <c r="E561" s="95">
        <v>0.75</v>
      </c>
      <c r="F561" s="95"/>
      <c r="G561" s="95">
        <v>0</v>
      </c>
      <c r="H561" s="85"/>
      <c r="I561" s="123">
        <v>2500</v>
      </c>
      <c r="J561" s="123">
        <f>SUM(Tabel1[[#This Row],[Parkeren PGA]:[Rest]])</f>
        <v>0</v>
      </c>
      <c r="K561" s="84"/>
      <c r="N561" s="85"/>
      <c r="O561" s="90"/>
      <c r="P561" s="84"/>
      <c r="Q561" s="84"/>
      <c r="R561" s="84"/>
      <c r="S561" s="84"/>
      <c r="T561" s="84"/>
      <c r="V561" s="85"/>
      <c r="X561" s="84"/>
      <c r="Z561" s="85"/>
      <c r="AB561" s="85"/>
      <c r="AD561" s="85" t="s">
        <v>600</v>
      </c>
    </row>
    <row r="562" spans="1:30" hidden="1" x14ac:dyDescent="0.25">
      <c r="A562" s="94">
        <v>42624</v>
      </c>
      <c r="B562" s="82" t="s">
        <v>90</v>
      </c>
      <c r="C562" s="82" t="s">
        <v>7</v>
      </c>
      <c r="D562" s="82" t="s">
        <v>329</v>
      </c>
      <c r="E562" s="95">
        <v>0.63541666666666663</v>
      </c>
      <c r="F562" s="95">
        <v>0.69791666666666663</v>
      </c>
      <c r="G562" s="95">
        <v>0.77083333333333337</v>
      </c>
      <c r="H562" s="85">
        <v>45</v>
      </c>
      <c r="I562" s="123">
        <v>38692</v>
      </c>
      <c r="J562" s="123">
        <f>SUM(Tabel1[[#This Row],[Parkeren PGA]:[Rest]])</f>
        <v>6412</v>
      </c>
      <c r="K562" s="84">
        <v>5200</v>
      </c>
      <c r="L562">
        <v>112</v>
      </c>
      <c r="M562">
        <v>1100</v>
      </c>
      <c r="N562" s="85"/>
      <c r="O562" s="90"/>
      <c r="P562" s="84"/>
      <c r="Q562" s="84"/>
      <c r="R562" s="84"/>
      <c r="S562" s="84"/>
      <c r="T562" s="84">
        <v>2875</v>
      </c>
      <c r="U562">
        <v>2139</v>
      </c>
      <c r="V562" s="85"/>
      <c r="W562">
        <v>11</v>
      </c>
      <c r="X562" s="84"/>
      <c r="Y562">
        <v>4</v>
      </c>
      <c r="Z562" s="85">
        <v>3</v>
      </c>
      <c r="AB562" s="85"/>
      <c r="AD562" s="85"/>
    </row>
    <row r="563" spans="1:30" hidden="1" x14ac:dyDescent="0.25">
      <c r="A563" s="94">
        <v>42630</v>
      </c>
      <c r="B563" s="82" t="s">
        <v>92</v>
      </c>
      <c r="C563" s="82" t="s">
        <v>538</v>
      </c>
      <c r="D563" s="82" t="s">
        <v>601</v>
      </c>
      <c r="E563" s="95">
        <v>0.77083333333333337</v>
      </c>
      <c r="F563" s="95">
        <v>0.79166666666666663</v>
      </c>
      <c r="G563" s="95">
        <v>0.95833333333333337</v>
      </c>
      <c r="H563" s="85">
        <v>75</v>
      </c>
      <c r="I563" s="123">
        <v>15616</v>
      </c>
      <c r="J563" s="123">
        <f>SUM(Tabel1[[#This Row],[Parkeren PGA]:[Rest]])</f>
        <v>2983</v>
      </c>
      <c r="K563" s="84">
        <v>2983</v>
      </c>
      <c r="N563" s="85"/>
      <c r="O563" s="90"/>
      <c r="P563" s="84"/>
      <c r="Q563" s="84"/>
      <c r="R563" s="84"/>
      <c r="S563" s="84"/>
      <c r="T563" s="84"/>
      <c r="V563" s="85"/>
      <c r="X563" s="84"/>
      <c r="Z563" s="85"/>
      <c r="AB563" s="85"/>
    </row>
    <row r="564" spans="1:30" hidden="1" x14ac:dyDescent="0.25">
      <c r="A564" s="94">
        <v>42634</v>
      </c>
      <c r="B564" s="82" t="s">
        <v>88</v>
      </c>
      <c r="C564" s="82" t="s">
        <v>7</v>
      </c>
      <c r="D564" s="82" t="s">
        <v>395</v>
      </c>
      <c r="E564" s="95">
        <v>0.82291666666666663</v>
      </c>
      <c r="F564" s="95">
        <v>0.86458333333333337</v>
      </c>
      <c r="G564" s="95">
        <v>0.9375</v>
      </c>
      <c r="H564" s="85"/>
      <c r="I564" s="123">
        <v>27465</v>
      </c>
      <c r="J564" s="123">
        <f>SUM(Tabel1[[#This Row],[Parkeren PGA]:[Rest]])</f>
        <v>4589</v>
      </c>
      <c r="K564" s="84">
        <v>3729</v>
      </c>
      <c r="L564">
        <v>60</v>
      </c>
      <c r="M564">
        <v>800</v>
      </c>
      <c r="N564" s="85"/>
      <c r="O564" s="90"/>
      <c r="P564" s="84"/>
      <c r="Q564" s="84"/>
      <c r="R564" s="84"/>
      <c r="S564" s="84"/>
      <c r="T564" s="84"/>
      <c r="V564" s="85"/>
      <c r="X564" s="84"/>
      <c r="Z564" s="85">
        <v>3</v>
      </c>
      <c r="AB564" s="85"/>
      <c r="AD564" s="85"/>
    </row>
    <row r="565" spans="1:30" hidden="1" x14ac:dyDescent="0.25">
      <c r="A565" s="94">
        <v>42637</v>
      </c>
      <c r="B565" s="82" t="s">
        <v>92</v>
      </c>
      <c r="C565" s="82" t="s">
        <v>83</v>
      </c>
      <c r="D565" s="82" t="s">
        <v>603</v>
      </c>
      <c r="E565" s="95">
        <v>0.85416666666666663</v>
      </c>
      <c r="F565" s="95"/>
      <c r="G565" s="95">
        <v>0.20833333333333334</v>
      </c>
      <c r="H565" s="85"/>
      <c r="I565" s="123">
        <v>10700</v>
      </c>
      <c r="J565" s="123">
        <f>SUM(Tabel1[[#This Row],[Parkeren PGA]:[Rest]])</f>
        <v>1000</v>
      </c>
      <c r="K565" s="84">
        <v>1000</v>
      </c>
      <c r="N565" s="85"/>
      <c r="O565" s="90"/>
      <c r="P565" s="84"/>
      <c r="Q565" s="84"/>
      <c r="R565" s="84"/>
      <c r="S565" s="84"/>
      <c r="T565" s="84"/>
      <c r="V565" s="85"/>
      <c r="X565" s="84"/>
      <c r="Z565" s="85"/>
      <c r="AB565" s="85"/>
      <c r="AD565" s="85"/>
    </row>
    <row r="566" spans="1:30" hidden="1" x14ac:dyDescent="0.25">
      <c r="A566" s="94">
        <v>42637</v>
      </c>
      <c r="B566" s="82" t="s">
        <v>92</v>
      </c>
      <c r="C566" s="82" t="s">
        <v>7</v>
      </c>
      <c r="D566" s="82" t="s">
        <v>602</v>
      </c>
      <c r="E566" s="95">
        <v>0.76041666666666663</v>
      </c>
      <c r="F566" s="95">
        <v>0.82291666666666663</v>
      </c>
      <c r="G566" s="95">
        <v>0.89583333333333337</v>
      </c>
      <c r="H566" s="85"/>
      <c r="I566" s="123">
        <v>37990</v>
      </c>
      <c r="J566" s="123">
        <f>SUM(Tabel1[[#This Row],[Parkeren PGA]:[Rest]])</f>
        <v>5673</v>
      </c>
      <c r="K566" s="84">
        <v>5473</v>
      </c>
      <c r="L566">
        <v>90</v>
      </c>
      <c r="M566">
        <v>110</v>
      </c>
      <c r="N566" s="85"/>
      <c r="O566" s="90"/>
      <c r="P566" s="84"/>
      <c r="Q566" s="84"/>
      <c r="R566" s="84"/>
      <c r="S566" s="84"/>
      <c r="T566" s="84"/>
      <c r="V566" s="85"/>
      <c r="W566">
        <v>1</v>
      </c>
      <c r="X566" s="84"/>
      <c r="Y566">
        <v>1</v>
      </c>
      <c r="Z566" s="85">
        <v>1</v>
      </c>
      <c r="AB566" s="85"/>
      <c r="AD566" s="85"/>
    </row>
    <row r="567" spans="1:30" hidden="1" x14ac:dyDescent="0.25">
      <c r="A567" s="94">
        <v>42638</v>
      </c>
      <c r="B567" s="82" t="s">
        <v>90</v>
      </c>
      <c r="C567" s="82" t="s">
        <v>9</v>
      </c>
      <c r="D567" s="82" t="s">
        <v>604</v>
      </c>
      <c r="E567" s="95">
        <v>0.77083333333333337</v>
      </c>
      <c r="F567" s="95"/>
      <c r="G567" s="95">
        <v>0</v>
      </c>
      <c r="H567" s="85"/>
      <c r="I567" s="123">
        <v>3500</v>
      </c>
      <c r="J567" s="123">
        <f>SUM(Tabel1[[#This Row],[Parkeren PGA]:[Rest]])</f>
        <v>0</v>
      </c>
      <c r="K567" s="84"/>
      <c r="N567" s="85"/>
      <c r="O567" s="90"/>
      <c r="P567" s="84"/>
      <c r="Q567" s="84"/>
      <c r="R567" s="84"/>
      <c r="S567" s="84"/>
      <c r="T567" s="84"/>
      <c r="V567" s="85"/>
      <c r="X567" s="84"/>
      <c r="Z567" s="85"/>
      <c r="AB567" s="85"/>
      <c r="AD567" s="85"/>
    </row>
    <row r="568" spans="1:30" hidden="1" x14ac:dyDescent="0.25">
      <c r="A568" s="94">
        <v>42642</v>
      </c>
      <c r="B568" s="82" t="s">
        <v>119</v>
      </c>
      <c r="C568" s="82" t="s">
        <v>606</v>
      </c>
      <c r="D568" s="82" t="s">
        <v>607</v>
      </c>
      <c r="E568" s="95">
        <v>0.72916666666666663</v>
      </c>
      <c r="F568" s="95">
        <v>0.79166666666666663</v>
      </c>
      <c r="G568" s="95">
        <v>0.94791666666666663</v>
      </c>
      <c r="H568" s="85">
        <v>40</v>
      </c>
      <c r="I568" s="123">
        <v>32000</v>
      </c>
      <c r="J568" s="123">
        <f>SUM(Tabel1[[#This Row],[Parkeren PGA]:[Rest]])</f>
        <v>5612</v>
      </c>
      <c r="K568" s="84">
        <v>4900</v>
      </c>
      <c r="L568">
        <v>12</v>
      </c>
      <c r="M568">
        <v>700</v>
      </c>
      <c r="N568" s="85"/>
      <c r="O568" s="90"/>
      <c r="P568" s="84"/>
      <c r="Q568" s="84"/>
      <c r="R568" s="84"/>
      <c r="S568" s="84"/>
      <c r="T568" s="84"/>
      <c r="V568" s="85"/>
      <c r="X568" s="84"/>
      <c r="Z568" s="85">
        <v>8</v>
      </c>
      <c r="AB568" s="85"/>
      <c r="AD568" s="85"/>
    </row>
    <row r="569" spans="1:30" hidden="1" x14ac:dyDescent="0.25">
      <c r="A569" s="94">
        <v>42643</v>
      </c>
      <c r="B569" s="82" t="s">
        <v>91</v>
      </c>
      <c r="C569" s="82" t="s">
        <v>137</v>
      </c>
      <c r="D569" s="82" t="s">
        <v>608</v>
      </c>
      <c r="E569" s="95">
        <v>0.79166666666666663</v>
      </c>
      <c r="F569" s="95">
        <v>0.83333333333333337</v>
      </c>
      <c r="G569" s="95">
        <v>0.9375</v>
      </c>
      <c r="H569" s="85"/>
      <c r="I569" s="123">
        <v>4500</v>
      </c>
      <c r="J569" s="123">
        <f>SUM(Tabel1[[#This Row],[Parkeren PGA]:[Rest]])</f>
        <v>0</v>
      </c>
      <c r="K569" s="84"/>
      <c r="N569" s="85"/>
      <c r="O569" s="90"/>
      <c r="P569" s="84"/>
      <c r="Q569" s="84"/>
      <c r="R569" s="84"/>
      <c r="S569" s="84"/>
      <c r="T569" s="84"/>
      <c r="V569" s="85"/>
      <c r="X569" s="84"/>
      <c r="Z569" s="85"/>
      <c r="AB569" s="85"/>
      <c r="AD569" s="85"/>
    </row>
    <row r="570" spans="1:30" hidden="1" x14ac:dyDescent="0.25">
      <c r="A570" s="94">
        <v>42644</v>
      </c>
      <c r="B570" s="82" t="s">
        <v>92</v>
      </c>
      <c r="C570" s="82" t="s">
        <v>137</v>
      </c>
      <c r="D570" s="82" t="s">
        <v>610</v>
      </c>
      <c r="E570" s="95">
        <v>0.77083333333333337</v>
      </c>
      <c r="F570" s="95">
        <v>0.83333333333333337</v>
      </c>
      <c r="G570" s="95">
        <v>0.95833333333333337</v>
      </c>
      <c r="H570" s="85"/>
      <c r="I570" s="123">
        <v>6000</v>
      </c>
      <c r="J570" s="123">
        <f>SUM(Tabel1[[#This Row],[Parkeren PGA]:[Rest]])</f>
        <v>0</v>
      </c>
      <c r="K570" s="84"/>
      <c r="N570" s="85"/>
      <c r="O570" s="90"/>
      <c r="P570" s="84"/>
      <c r="Q570" s="84"/>
      <c r="R570" s="84"/>
      <c r="S570" s="84"/>
      <c r="T570" s="84"/>
      <c r="V570" s="85"/>
      <c r="X570" s="84">
        <v>1</v>
      </c>
      <c r="Z570" s="85"/>
      <c r="AB570" s="85"/>
      <c r="AD570" s="85"/>
    </row>
    <row r="571" spans="1:30" hidden="1" x14ac:dyDescent="0.25">
      <c r="A571" s="94">
        <v>42644</v>
      </c>
      <c r="B571" s="82" t="s">
        <v>92</v>
      </c>
      <c r="C571" s="82" t="s">
        <v>83</v>
      </c>
      <c r="D571" s="82" t="s">
        <v>609</v>
      </c>
      <c r="E571" s="95">
        <v>0.85416666666666663</v>
      </c>
      <c r="F571" s="95">
        <v>0.875</v>
      </c>
      <c r="G571" s="95">
        <v>0.29166666666666669</v>
      </c>
      <c r="H571" s="85"/>
      <c r="I571" s="123">
        <v>11625</v>
      </c>
      <c r="J571" s="123">
        <f>SUM(Tabel1[[#This Row],[Parkeren PGA]:[Rest]])</f>
        <v>650</v>
      </c>
      <c r="K571" s="84"/>
      <c r="M571">
        <v>650</v>
      </c>
      <c r="N571" s="85"/>
      <c r="O571" s="90">
        <v>37</v>
      </c>
      <c r="P571" s="84"/>
      <c r="Q571" s="84"/>
      <c r="R571" s="84"/>
      <c r="S571" s="84"/>
      <c r="T571" s="84"/>
      <c r="V571" s="85"/>
      <c r="X571" s="84">
        <v>1</v>
      </c>
      <c r="Z571" s="85">
        <v>15</v>
      </c>
      <c r="AB571" s="85"/>
      <c r="AD571" s="85"/>
    </row>
    <row r="572" spans="1:30" hidden="1" x14ac:dyDescent="0.25">
      <c r="A572" s="94">
        <v>42645</v>
      </c>
      <c r="B572" s="82" t="s">
        <v>90</v>
      </c>
      <c r="C572" s="82" t="s">
        <v>7</v>
      </c>
      <c r="D572" s="82" t="s">
        <v>611</v>
      </c>
      <c r="E572" s="95">
        <v>0.45833333333333331</v>
      </c>
      <c r="F572" s="95">
        <v>0.52083333333333337</v>
      </c>
      <c r="G572" s="95">
        <v>0.59375</v>
      </c>
      <c r="H572" s="85">
        <v>60</v>
      </c>
      <c r="I572" s="123">
        <v>40062</v>
      </c>
      <c r="J572" s="123">
        <f>SUM(Tabel1[[#This Row],[Parkeren PGA]:[Rest]])</f>
        <v>7000</v>
      </c>
      <c r="K572" s="84">
        <v>6100</v>
      </c>
      <c r="M572">
        <v>900</v>
      </c>
      <c r="N572" s="85"/>
      <c r="O572" s="90">
        <v>3</v>
      </c>
      <c r="P572" s="84"/>
      <c r="Q572" s="84"/>
      <c r="R572" s="84"/>
      <c r="S572" s="84"/>
      <c r="T572" s="84"/>
      <c r="V572" s="85"/>
      <c r="W572">
        <v>1</v>
      </c>
      <c r="X572" s="84"/>
      <c r="Z572" s="85">
        <v>4</v>
      </c>
      <c r="AB572" s="85"/>
      <c r="AD572" s="85"/>
    </row>
    <row r="573" spans="1:30" hidden="1" x14ac:dyDescent="0.25">
      <c r="A573" s="94">
        <v>42646</v>
      </c>
      <c r="B573" s="82" t="s">
        <v>99</v>
      </c>
      <c r="C573" s="82" t="s">
        <v>83</v>
      </c>
      <c r="D573" s="82" t="s">
        <v>233</v>
      </c>
      <c r="E573" s="95">
        <v>0.77083333333333337</v>
      </c>
      <c r="F573" s="95">
        <v>0.875</v>
      </c>
      <c r="G573" s="95">
        <v>0.9375</v>
      </c>
      <c r="H573" s="85">
        <v>50</v>
      </c>
      <c r="I573" s="123">
        <v>8000</v>
      </c>
      <c r="J573" s="123">
        <f>SUM(Tabel1[[#This Row],[Parkeren PGA]:[Rest]])</f>
        <v>2186</v>
      </c>
      <c r="K573" s="84">
        <v>2186</v>
      </c>
      <c r="N573" s="85"/>
      <c r="O573" s="90"/>
      <c r="P573" s="84"/>
      <c r="Q573" s="84"/>
      <c r="R573" s="84"/>
      <c r="S573" s="84"/>
      <c r="T573" s="84"/>
      <c r="V573" s="85"/>
      <c r="X573" s="84"/>
      <c r="Z573" s="85"/>
      <c r="AB573" s="85"/>
      <c r="AD573" s="85"/>
    </row>
    <row r="574" spans="1:30" hidden="1" x14ac:dyDescent="0.25">
      <c r="A574" s="94">
        <v>42647</v>
      </c>
      <c r="B574" s="82" t="s">
        <v>100</v>
      </c>
      <c r="C574" s="82" t="s">
        <v>83</v>
      </c>
      <c r="D574" s="82" t="s">
        <v>612</v>
      </c>
      <c r="E574" s="95">
        <v>0.72916666666666663</v>
      </c>
      <c r="F574" s="95">
        <v>0.8125</v>
      </c>
      <c r="G574" s="95">
        <v>0.95833333333333337</v>
      </c>
      <c r="H574" s="85">
        <v>55</v>
      </c>
      <c r="I574" s="123"/>
      <c r="J574" s="123">
        <f>SUM(Tabel1[[#This Row],[Parkeren PGA]:[Rest]])</f>
        <v>0</v>
      </c>
      <c r="K574" s="84"/>
      <c r="N574" s="85"/>
      <c r="O574" s="90"/>
      <c r="P574" s="84"/>
      <c r="Q574" s="84"/>
      <c r="R574" s="84"/>
      <c r="S574" s="84"/>
      <c r="T574" s="84"/>
      <c r="V574" s="85"/>
      <c r="X574" s="84"/>
      <c r="Z574" s="85"/>
      <c r="AB574" s="85"/>
      <c r="AD574" s="85"/>
    </row>
    <row r="575" spans="1:30" hidden="1" x14ac:dyDescent="0.25">
      <c r="A575" s="94">
        <v>42653</v>
      </c>
      <c r="B575" s="82" t="s">
        <v>99</v>
      </c>
      <c r="C575" s="82" t="s">
        <v>7</v>
      </c>
      <c r="D575" s="82" t="s">
        <v>613</v>
      </c>
      <c r="E575" s="95">
        <v>0.78125</v>
      </c>
      <c r="F575" s="95">
        <v>0.86458333333333337</v>
      </c>
      <c r="G575" s="95">
        <v>0.9375</v>
      </c>
      <c r="H575" s="85"/>
      <c r="I575" s="123">
        <v>46000</v>
      </c>
      <c r="J575" s="123">
        <f>SUM(Tabel1[[#This Row],[Parkeren PGA]:[Rest]])</f>
        <v>5500</v>
      </c>
      <c r="K575" s="84">
        <v>5500</v>
      </c>
      <c r="N575" s="85"/>
      <c r="O575" s="90"/>
      <c r="P575" s="84"/>
      <c r="Q575" s="84"/>
      <c r="R575" s="84"/>
      <c r="S575" s="84"/>
      <c r="T575" s="84"/>
      <c r="V575" s="85"/>
      <c r="X575" s="84"/>
      <c r="Y575">
        <v>6</v>
      </c>
      <c r="Z575" s="85"/>
      <c r="AB575" s="85"/>
      <c r="AD575" s="85"/>
    </row>
    <row r="576" spans="1:30" hidden="1" x14ac:dyDescent="0.25">
      <c r="A576" s="94">
        <v>42660</v>
      </c>
      <c r="B576" s="82" t="s">
        <v>99</v>
      </c>
      <c r="C576" s="82" t="s">
        <v>83</v>
      </c>
      <c r="D576" s="82" t="s">
        <v>162</v>
      </c>
      <c r="E576" s="95">
        <v>0.77083333333333337</v>
      </c>
      <c r="F576" s="95">
        <v>0.83333333333333337</v>
      </c>
      <c r="G576" s="95">
        <v>0.9375</v>
      </c>
      <c r="H576" s="85"/>
      <c r="I576" s="123">
        <v>9038</v>
      </c>
      <c r="J576" s="123">
        <f>SUM(Tabel1[[#This Row],[Parkeren PGA]:[Rest]])</f>
        <v>3210</v>
      </c>
      <c r="K576" s="84">
        <v>3100</v>
      </c>
      <c r="M576">
        <v>110</v>
      </c>
      <c r="N576" s="85"/>
      <c r="O576" s="90"/>
      <c r="P576" s="84"/>
      <c r="Q576" s="84"/>
      <c r="R576" s="84"/>
      <c r="S576" s="84"/>
      <c r="T576" s="84"/>
      <c r="V576" s="85"/>
      <c r="X576" s="84">
        <v>7</v>
      </c>
      <c r="Z576" s="85"/>
      <c r="AB576" s="85"/>
      <c r="AD576" s="85"/>
    </row>
    <row r="577" spans="1:30" hidden="1" x14ac:dyDescent="0.25">
      <c r="A577" s="94">
        <v>42662</v>
      </c>
      <c r="B577" s="82" t="s">
        <v>88</v>
      </c>
      <c r="C577" s="82" t="s">
        <v>137</v>
      </c>
      <c r="D577" s="82" t="s">
        <v>349</v>
      </c>
      <c r="E577" s="95">
        <v>0.89583333333333337</v>
      </c>
      <c r="F577" s="95"/>
      <c r="G577" s="95">
        <v>0.20833333333333334</v>
      </c>
      <c r="H577" s="85"/>
      <c r="I577" s="123">
        <v>5500</v>
      </c>
      <c r="J577" s="123">
        <f>SUM(Tabel1[[#This Row],[Parkeren PGA]:[Rest]])</f>
        <v>0</v>
      </c>
      <c r="K577" s="84"/>
      <c r="N577" s="85"/>
      <c r="O577" s="90"/>
      <c r="P577" s="84"/>
      <c r="Q577" s="84"/>
      <c r="R577" s="84"/>
      <c r="S577" s="84"/>
      <c r="T577" s="84"/>
      <c r="V577" s="85"/>
      <c r="X577" s="84">
        <v>12</v>
      </c>
      <c r="Z577" s="85">
        <v>3</v>
      </c>
      <c r="AB577" s="85"/>
      <c r="AD577" s="85"/>
    </row>
    <row r="578" spans="1:30" hidden="1" x14ac:dyDescent="0.25">
      <c r="A578" s="94">
        <v>42663</v>
      </c>
      <c r="B578" s="82" t="s">
        <v>119</v>
      </c>
      <c r="C578" s="82" t="s">
        <v>137</v>
      </c>
      <c r="D578" s="82" t="s">
        <v>346</v>
      </c>
      <c r="E578" s="95">
        <v>0.89583333333333337</v>
      </c>
      <c r="F578" s="95"/>
      <c r="G578" s="95">
        <v>0.20833333333333334</v>
      </c>
      <c r="H578" s="85"/>
      <c r="I578" s="123">
        <v>5500</v>
      </c>
      <c r="J578" s="123">
        <f>SUM(Tabel1[[#This Row],[Parkeren PGA]:[Rest]])</f>
        <v>0</v>
      </c>
      <c r="K578" s="84"/>
      <c r="N578" s="85"/>
      <c r="O578" s="90"/>
      <c r="P578" s="84"/>
      <c r="Q578" s="84"/>
      <c r="R578" s="84"/>
      <c r="S578" s="84"/>
      <c r="T578" s="84"/>
      <c r="V578" s="85"/>
      <c r="W578">
        <v>1</v>
      </c>
      <c r="X578" s="84"/>
      <c r="Y578">
        <v>5</v>
      </c>
      <c r="Z578" s="85">
        <v>6</v>
      </c>
      <c r="AB578" s="85"/>
      <c r="AD578" s="85"/>
    </row>
    <row r="579" spans="1:30" hidden="1" x14ac:dyDescent="0.25">
      <c r="A579" s="94">
        <v>42664</v>
      </c>
      <c r="B579" s="82" t="s">
        <v>91</v>
      </c>
      <c r="C579" s="82" t="s">
        <v>83</v>
      </c>
      <c r="D579" s="82" t="s">
        <v>614</v>
      </c>
      <c r="E579" s="95">
        <v>0.91666666666666663</v>
      </c>
      <c r="F579" s="95"/>
      <c r="G579" s="95">
        <v>0.20833333333333334</v>
      </c>
      <c r="H579" s="85"/>
      <c r="I579" s="123">
        <v>11379</v>
      </c>
      <c r="J579" s="123">
        <f>SUM(Tabel1[[#This Row],[Parkeren PGA]:[Rest]])</f>
        <v>1900</v>
      </c>
      <c r="K579" s="84">
        <v>1650</v>
      </c>
      <c r="M579">
        <v>250</v>
      </c>
      <c r="N579" s="85"/>
      <c r="O579" s="90"/>
      <c r="P579" s="84"/>
      <c r="Q579" s="84"/>
      <c r="R579" s="84"/>
      <c r="S579" s="84"/>
      <c r="T579" s="84"/>
      <c r="V579" s="85"/>
      <c r="W579">
        <v>1</v>
      </c>
      <c r="X579" s="84">
        <v>1</v>
      </c>
      <c r="Z579" s="85"/>
      <c r="AB579" s="85"/>
      <c r="AD579" s="85"/>
    </row>
    <row r="580" spans="1:30" hidden="1" x14ac:dyDescent="0.25">
      <c r="A580" s="94">
        <v>42665</v>
      </c>
      <c r="B580" s="82" t="s">
        <v>92</v>
      </c>
      <c r="C580" s="82" t="s">
        <v>538</v>
      </c>
      <c r="D580" s="82" t="s">
        <v>615</v>
      </c>
      <c r="E580" s="95">
        <v>0.89583333333333337</v>
      </c>
      <c r="F580" s="95"/>
      <c r="G580" s="95">
        <v>0.20833333333333334</v>
      </c>
      <c r="H580" s="85"/>
      <c r="I580" s="123">
        <v>12293</v>
      </c>
      <c r="J580" s="123">
        <f>SUM(Tabel1[[#This Row],[Parkeren PGA]:[Rest]])</f>
        <v>2746</v>
      </c>
      <c r="K580" s="84">
        <v>2136</v>
      </c>
      <c r="M580">
        <v>610</v>
      </c>
      <c r="N580" s="85"/>
      <c r="O580" s="90"/>
      <c r="P580" s="84"/>
      <c r="Q580" s="84"/>
      <c r="R580" s="84"/>
      <c r="S580" s="84"/>
      <c r="T580" s="84"/>
      <c r="V580" s="85"/>
      <c r="X580" s="84"/>
      <c r="Z580" s="85"/>
      <c r="AB580" s="85"/>
      <c r="AD580" s="85"/>
    </row>
    <row r="581" spans="1:30" hidden="1" x14ac:dyDescent="0.25">
      <c r="A581" s="94">
        <v>42665</v>
      </c>
      <c r="B581" s="82" t="s">
        <v>92</v>
      </c>
      <c r="C581" s="82" t="s">
        <v>7</v>
      </c>
      <c r="D581" s="82" t="s">
        <v>349</v>
      </c>
      <c r="E581" s="95">
        <v>0.54166666666666663</v>
      </c>
      <c r="F581" s="95"/>
      <c r="G581" s="95">
        <v>0</v>
      </c>
      <c r="H581" s="85"/>
      <c r="I581" s="123">
        <v>24595</v>
      </c>
      <c r="J581" s="123">
        <f>SUM(Tabel1[[#This Row],[Parkeren PGA]:[Rest]])</f>
        <v>2746</v>
      </c>
      <c r="K581" s="84">
        <v>2136</v>
      </c>
      <c r="M581">
        <v>610</v>
      </c>
      <c r="N581" s="85"/>
      <c r="O581" s="90"/>
      <c r="P581" s="84"/>
      <c r="Q581" s="84"/>
      <c r="R581" s="84"/>
      <c r="S581" s="84"/>
      <c r="T581" s="84"/>
      <c r="V581" s="85"/>
      <c r="W581">
        <v>1</v>
      </c>
      <c r="X581" s="84">
        <v>1</v>
      </c>
      <c r="Z581" s="85">
        <v>18</v>
      </c>
      <c r="AB581" s="85"/>
      <c r="AD581" s="85"/>
    </row>
    <row r="582" spans="1:30" hidden="1" x14ac:dyDescent="0.25">
      <c r="A582" s="94">
        <v>42666</v>
      </c>
      <c r="B582" s="82" t="s">
        <v>90</v>
      </c>
      <c r="C582" s="82" t="s">
        <v>137</v>
      </c>
      <c r="D582" s="82" t="s">
        <v>616</v>
      </c>
      <c r="E582" s="95">
        <v>0.89583333333333337</v>
      </c>
      <c r="F582" s="95"/>
      <c r="G582" s="95">
        <v>0.20833333333333334</v>
      </c>
      <c r="H582" s="85"/>
      <c r="I582" s="123">
        <v>2500</v>
      </c>
      <c r="J582" s="123">
        <f>SUM(Tabel1[[#This Row],[Parkeren PGA]:[Rest]])</f>
        <v>0</v>
      </c>
      <c r="K582" s="84"/>
      <c r="N582" s="85"/>
      <c r="O582" s="90"/>
      <c r="P582" s="84"/>
      <c r="Q582" s="84"/>
      <c r="R582" s="84"/>
      <c r="S582" s="84"/>
      <c r="T582" s="84"/>
      <c r="V582" s="85"/>
      <c r="W582">
        <v>1</v>
      </c>
      <c r="X582" s="84"/>
      <c r="Y582">
        <v>2</v>
      </c>
      <c r="Z582" s="85"/>
      <c r="AB582" s="85"/>
      <c r="AD582" s="85"/>
    </row>
    <row r="583" spans="1:30" hidden="1" x14ac:dyDescent="0.25">
      <c r="A583" s="94">
        <v>42666</v>
      </c>
      <c r="B583" s="82" t="s">
        <v>90</v>
      </c>
      <c r="C583" s="82" t="s">
        <v>7</v>
      </c>
      <c r="D583" s="82" t="s">
        <v>349</v>
      </c>
      <c r="E583" s="95">
        <v>0.54166666666666663</v>
      </c>
      <c r="F583" s="95"/>
      <c r="G583" s="95">
        <v>0</v>
      </c>
      <c r="H583" s="85"/>
      <c r="I583" s="123">
        <v>11480</v>
      </c>
      <c r="J583" s="123">
        <f>SUM(Tabel1[[#This Row],[Parkeren PGA]:[Rest]])</f>
        <v>1273</v>
      </c>
      <c r="K583" s="84">
        <v>1273</v>
      </c>
      <c r="N583" s="85"/>
      <c r="O583" s="90"/>
      <c r="P583" s="84"/>
      <c r="Q583" s="84"/>
      <c r="R583" s="84"/>
      <c r="S583" s="84"/>
      <c r="T583" s="84"/>
      <c r="V583" s="85"/>
      <c r="X583" s="84"/>
      <c r="Z583" s="85">
        <v>30</v>
      </c>
      <c r="AB583" s="85"/>
      <c r="AD583" s="85"/>
    </row>
    <row r="584" spans="1:30" hidden="1" x14ac:dyDescent="0.25">
      <c r="A584" s="94">
        <v>42668</v>
      </c>
      <c r="B584" s="82" t="s">
        <v>100</v>
      </c>
      <c r="C584" s="82" t="s">
        <v>83</v>
      </c>
      <c r="D584" s="82" t="s">
        <v>617</v>
      </c>
      <c r="E584" s="95">
        <v>0.77083333333333337</v>
      </c>
      <c r="F584" s="95">
        <v>0.83333333333333337</v>
      </c>
      <c r="G584" s="95">
        <v>0.95833333333333337</v>
      </c>
      <c r="H584" s="85"/>
      <c r="I584" s="123">
        <v>8700</v>
      </c>
      <c r="J584" s="123">
        <f>SUM(Tabel1[[#This Row],[Parkeren PGA]:[Rest]])</f>
        <v>2705</v>
      </c>
      <c r="K584" s="84">
        <v>2585</v>
      </c>
      <c r="M584">
        <v>120</v>
      </c>
      <c r="N584" s="85"/>
      <c r="O584" s="90"/>
      <c r="P584" s="84"/>
      <c r="Q584" s="84"/>
      <c r="R584" s="84"/>
      <c r="S584" s="84"/>
      <c r="T584" s="84"/>
      <c r="V584" s="85"/>
      <c r="X584" s="84"/>
      <c r="Z584" s="85"/>
      <c r="AB584" s="85"/>
      <c r="AD584" s="85"/>
    </row>
    <row r="585" spans="1:30" hidden="1" x14ac:dyDescent="0.25">
      <c r="A585" s="94">
        <v>42669</v>
      </c>
      <c r="B585" s="82" t="s">
        <v>88</v>
      </c>
      <c r="C585" s="82" t="s">
        <v>83</v>
      </c>
      <c r="D585" s="82" t="s">
        <v>618</v>
      </c>
      <c r="E585" s="95">
        <v>0.77083333333333337</v>
      </c>
      <c r="F585" s="95">
        <v>0.83333333333333337</v>
      </c>
      <c r="G585" s="95">
        <v>0.94444444444444453</v>
      </c>
      <c r="H585" s="85"/>
      <c r="I585" s="123">
        <v>13800</v>
      </c>
      <c r="J585" s="123">
        <f>SUM(Tabel1[[#This Row],[Parkeren PGA]:[Rest]])</f>
        <v>3580</v>
      </c>
      <c r="K585" s="84">
        <v>3400</v>
      </c>
      <c r="M585">
        <v>180</v>
      </c>
      <c r="N585" s="85"/>
      <c r="O585" s="90"/>
      <c r="P585" s="84"/>
      <c r="Q585" s="84"/>
      <c r="R585" s="84"/>
      <c r="S585" s="84"/>
      <c r="T585" s="84"/>
      <c r="V585" s="85"/>
      <c r="X585" s="84">
        <v>5</v>
      </c>
      <c r="Z585" s="85"/>
      <c r="AB585" s="85"/>
      <c r="AD585" s="85"/>
    </row>
    <row r="586" spans="1:30" hidden="1" x14ac:dyDescent="0.25">
      <c r="A586" s="94">
        <v>42672</v>
      </c>
      <c r="B586" s="82" t="s">
        <v>92</v>
      </c>
      <c r="C586" s="82" t="s">
        <v>7</v>
      </c>
      <c r="D586" s="82" t="s">
        <v>436</v>
      </c>
      <c r="E586" s="95">
        <v>0.80208333333333337</v>
      </c>
      <c r="F586" s="95">
        <v>0.86458333333333337</v>
      </c>
      <c r="G586" s="95">
        <v>0.9375</v>
      </c>
      <c r="H586" s="85"/>
      <c r="I586" s="123">
        <v>37146</v>
      </c>
      <c r="J586" s="123">
        <f>SUM(Tabel1[[#This Row],[Parkeren PGA]:[Rest]])</f>
        <v>6942</v>
      </c>
      <c r="K586" s="84">
        <v>5032</v>
      </c>
      <c r="M586">
        <v>1910</v>
      </c>
      <c r="N586" s="85"/>
      <c r="O586" s="90"/>
      <c r="P586" s="84"/>
      <c r="Q586" s="84"/>
      <c r="R586" s="84"/>
      <c r="S586" s="84"/>
      <c r="T586" s="84"/>
      <c r="V586" s="85"/>
      <c r="W586">
        <v>11</v>
      </c>
      <c r="X586" s="84"/>
      <c r="Z586" s="85"/>
      <c r="AB586" s="85"/>
      <c r="AD586" s="85" t="s">
        <v>619</v>
      </c>
    </row>
    <row r="587" spans="1:30" hidden="1" x14ac:dyDescent="0.25">
      <c r="A587" s="94">
        <v>42674</v>
      </c>
      <c r="B587" s="82" t="s">
        <v>99</v>
      </c>
      <c r="C587" s="82" t="s">
        <v>83</v>
      </c>
      <c r="D587" s="82" t="s">
        <v>84</v>
      </c>
      <c r="E587" s="95">
        <v>0.77083333333333337</v>
      </c>
      <c r="F587" s="95">
        <v>0.84027777777777779</v>
      </c>
      <c r="G587" s="95">
        <v>0.94097222222222221</v>
      </c>
      <c r="H587" s="85"/>
      <c r="I587" s="123">
        <v>12200</v>
      </c>
      <c r="J587" s="123">
        <f>SUM(Tabel1[[#This Row],[Parkeren PGA]:[Rest]])</f>
        <v>3853</v>
      </c>
      <c r="K587" s="84">
        <v>3768</v>
      </c>
      <c r="M587">
        <v>85</v>
      </c>
      <c r="N587" s="85"/>
      <c r="O587" s="90"/>
      <c r="P587" s="84"/>
      <c r="Q587" s="84"/>
      <c r="R587" s="84"/>
      <c r="S587" s="84"/>
      <c r="T587" s="84"/>
      <c r="V587" s="85"/>
      <c r="X587" s="84"/>
      <c r="Z587" s="85"/>
      <c r="AB587" s="85"/>
      <c r="AD587" s="85"/>
    </row>
    <row r="588" spans="1:30" hidden="1" x14ac:dyDescent="0.25">
      <c r="A588" s="94">
        <v>42677</v>
      </c>
      <c r="B588" s="82" t="s">
        <v>119</v>
      </c>
      <c r="C588" s="82" t="s">
        <v>7</v>
      </c>
      <c r="D588" s="82" t="s">
        <v>620</v>
      </c>
      <c r="E588" s="95">
        <v>0.8125</v>
      </c>
      <c r="F588" s="95">
        <v>0.87847222222222221</v>
      </c>
      <c r="G588" s="95">
        <v>0.94791666666666663</v>
      </c>
      <c r="H588" s="85"/>
      <c r="I588" s="123">
        <v>42731</v>
      </c>
      <c r="J588" s="123">
        <f>SUM(Tabel1[[#This Row],[Parkeren PGA]:[Rest]])</f>
        <v>7332</v>
      </c>
      <c r="K588" s="84">
        <v>6677</v>
      </c>
      <c r="M588">
        <v>655</v>
      </c>
      <c r="N588" s="85"/>
      <c r="O588" s="90"/>
      <c r="P588" s="84"/>
      <c r="Q588" s="84"/>
      <c r="R588" s="84"/>
      <c r="S588" s="84"/>
      <c r="T588" s="84">
        <v>6600</v>
      </c>
      <c r="U588">
        <v>2277</v>
      </c>
      <c r="V588" s="85"/>
      <c r="W588">
        <v>8</v>
      </c>
      <c r="X588" s="84"/>
      <c r="Y588">
        <v>14</v>
      </c>
      <c r="Z588" s="85">
        <v>10</v>
      </c>
      <c r="AB588" s="85"/>
      <c r="AD588" s="85" t="s">
        <v>621</v>
      </c>
    </row>
    <row r="589" spans="1:30" hidden="1" x14ac:dyDescent="0.25">
      <c r="A589" s="94">
        <v>42678</v>
      </c>
      <c r="B589" s="82" t="s">
        <v>91</v>
      </c>
      <c r="C589" s="82" t="s">
        <v>605</v>
      </c>
      <c r="D589" s="82" t="s">
        <v>622</v>
      </c>
      <c r="E589" s="95">
        <v>0.77083333333333337</v>
      </c>
      <c r="F589" s="95">
        <v>0.83333333333333337</v>
      </c>
      <c r="G589" s="95">
        <v>0.95138888888888884</v>
      </c>
      <c r="H589" s="85"/>
      <c r="I589" s="123">
        <v>7757</v>
      </c>
      <c r="J589" s="123">
        <f>SUM(Tabel1[[#This Row],[Parkeren PGA]:[Rest]])</f>
        <v>0</v>
      </c>
      <c r="K589" s="84"/>
      <c r="N589" s="85"/>
      <c r="O589" s="90"/>
      <c r="P589" s="84"/>
      <c r="Q589" s="84"/>
      <c r="R589" s="84"/>
      <c r="S589" s="84"/>
      <c r="T589" s="84"/>
      <c r="V589" s="85"/>
      <c r="X589" s="84">
        <v>2</v>
      </c>
      <c r="Z589" s="85">
        <v>1</v>
      </c>
      <c r="AB589" s="85"/>
      <c r="AD589" s="85"/>
    </row>
    <row r="590" spans="1:30" hidden="1" x14ac:dyDescent="0.25">
      <c r="A590" s="94">
        <v>42679</v>
      </c>
      <c r="B590" s="82" t="s">
        <v>92</v>
      </c>
      <c r="C590" s="82" t="s">
        <v>137</v>
      </c>
      <c r="D590" s="82" t="s">
        <v>623</v>
      </c>
      <c r="E590" s="95">
        <v>0.89583333333333337</v>
      </c>
      <c r="F590" s="95">
        <v>0.91666666666666663</v>
      </c>
      <c r="G590" s="95">
        <v>0.29166666666666669</v>
      </c>
      <c r="H590" s="85"/>
      <c r="I590" s="123">
        <v>5500</v>
      </c>
      <c r="J590" s="123">
        <f>SUM(Tabel1[[#This Row],[Parkeren PGA]:[Rest]])</f>
        <v>0</v>
      </c>
      <c r="K590" s="84"/>
      <c r="N590" s="85"/>
      <c r="O590" s="90"/>
      <c r="P590" s="84"/>
      <c r="Q590" s="84"/>
      <c r="R590" s="84"/>
      <c r="S590" s="84"/>
      <c r="T590" s="84"/>
      <c r="V590" s="85"/>
      <c r="X590" s="84"/>
      <c r="Y590">
        <v>2</v>
      </c>
      <c r="Z590" s="85">
        <v>20</v>
      </c>
      <c r="AB590" s="85"/>
      <c r="AD590" s="85"/>
    </row>
    <row r="591" spans="1:30" hidden="1" x14ac:dyDescent="0.25">
      <c r="A591" s="94">
        <v>42682</v>
      </c>
      <c r="B591" s="82" t="s">
        <v>100</v>
      </c>
      <c r="C591" s="82" t="s">
        <v>83</v>
      </c>
      <c r="D591" s="83" t="s">
        <v>624</v>
      </c>
      <c r="E591" s="95">
        <v>0.77083333333333337</v>
      </c>
      <c r="F591" s="95">
        <v>0.83333333333333337</v>
      </c>
      <c r="G591" s="95">
        <v>0.96180555555555547</v>
      </c>
      <c r="H591" s="85"/>
      <c r="I591" s="123">
        <v>16500</v>
      </c>
      <c r="J591" s="123">
        <f>SUM(Tabel1[[#This Row],[Parkeren PGA]:[Rest]])</f>
        <v>3838</v>
      </c>
      <c r="K591" s="84">
        <v>3758</v>
      </c>
      <c r="M591">
        <v>80</v>
      </c>
      <c r="N591" s="85"/>
      <c r="O591" s="90"/>
      <c r="P591" s="84"/>
      <c r="Q591" s="84"/>
      <c r="R591" s="84"/>
      <c r="S591" s="84"/>
      <c r="T591" s="84"/>
      <c r="V591" s="85"/>
      <c r="X591" s="84"/>
      <c r="Z591" s="85"/>
      <c r="AB591" s="85"/>
      <c r="AD591" s="85"/>
    </row>
    <row r="592" spans="1:30" hidden="1" x14ac:dyDescent="0.25">
      <c r="A592" s="94">
        <v>42683</v>
      </c>
      <c r="B592" s="82" t="s">
        <v>88</v>
      </c>
      <c r="C592" s="82" t="s">
        <v>238</v>
      </c>
      <c r="D592" s="82" t="s">
        <v>625</v>
      </c>
      <c r="E592" s="95">
        <v>0.77083333333333337</v>
      </c>
      <c r="F592" s="95">
        <v>0.83333333333333337</v>
      </c>
      <c r="G592" s="95">
        <v>0.96180555555555547</v>
      </c>
      <c r="H592" s="85"/>
      <c r="I592" s="123">
        <v>38216</v>
      </c>
      <c r="J592" s="123">
        <f>SUM(Tabel1[[#This Row],[Parkeren PGA]:[Rest]])</f>
        <v>8100</v>
      </c>
      <c r="K592" s="84">
        <v>7600</v>
      </c>
      <c r="M592">
        <v>500</v>
      </c>
      <c r="N592" s="85"/>
      <c r="O592" s="90"/>
      <c r="P592" s="84"/>
      <c r="Q592" s="84"/>
      <c r="R592" s="84"/>
      <c r="S592" s="84"/>
      <c r="T592" s="84"/>
      <c r="V592" s="85"/>
      <c r="W592">
        <v>9</v>
      </c>
      <c r="X592" s="84"/>
      <c r="Y592">
        <v>16</v>
      </c>
      <c r="Z592" s="85"/>
      <c r="AB592" s="85"/>
      <c r="AD592" s="85"/>
    </row>
    <row r="593" spans="1:30" hidden="1" x14ac:dyDescent="0.25">
      <c r="A593" s="94">
        <v>42684</v>
      </c>
      <c r="B593" s="82" t="s">
        <v>119</v>
      </c>
      <c r="C593" s="82" t="s">
        <v>83</v>
      </c>
      <c r="D593" s="82" t="s">
        <v>426</v>
      </c>
      <c r="E593" s="95">
        <v>0.78819444444444453</v>
      </c>
      <c r="F593" s="95">
        <v>0.94444444444444453</v>
      </c>
      <c r="G593" s="95">
        <v>0</v>
      </c>
      <c r="H593" s="85"/>
      <c r="I593" s="123">
        <v>16000</v>
      </c>
      <c r="J593" s="123">
        <f>SUM(Tabel1[[#This Row],[Parkeren PGA]:[Rest]])</f>
        <v>5806</v>
      </c>
      <c r="K593" s="84">
        <v>5686</v>
      </c>
      <c r="M593">
        <v>120</v>
      </c>
      <c r="N593" s="85"/>
      <c r="O593" s="90"/>
      <c r="P593" s="84"/>
      <c r="Q593" s="84"/>
      <c r="R593" s="84"/>
      <c r="S593" s="84"/>
      <c r="T593" s="84"/>
      <c r="V593" s="85"/>
      <c r="X593" s="84"/>
      <c r="Z593" s="85"/>
      <c r="AB593" s="85"/>
      <c r="AD593" s="85"/>
    </row>
    <row r="594" spans="1:30" hidden="1" x14ac:dyDescent="0.25">
      <c r="A594" s="94">
        <v>42685</v>
      </c>
      <c r="B594" s="82" t="s">
        <v>91</v>
      </c>
      <c r="C594" s="82" t="s">
        <v>538</v>
      </c>
      <c r="D594" s="82" t="s">
        <v>626</v>
      </c>
      <c r="E594" s="95">
        <v>0.77083333333333337</v>
      </c>
      <c r="F594" s="95">
        <v>0.83333333333333337</v>
      </c>
      <c r="G594" s="95">
        <v>0.95833333333333337</v>
      </c>
      <c r="H594" s="85"/>
      <c r="I594" s="123">
        <v>22000</v>
      </c>
      <c r="J594" s="123">
        <f>SUM(Tabel1[[#This Row],[Parkeren PGA]:[Rest]])</f>
        <v>5296</v>
      </c>
      <c r="K594" s="84">
        <v>5296</v>
      </c>
      <c r="N594" s="85"/>
      <c r="O594" s="90"/>
      <c r="P594" s="84"/>
      <c r="Q594" s="84"/>
      <c r="R594" s="84"/>
      <c r="S594" s="84"/>
      <c r="T594" s="84"/>
      <c r="V594" s="85"/>
      <c r="X594" s="84"/>
      <c r="Z594" s="85"/>
      <c r="AB594" s="85"/>
      <c r="AD594" s="85"/>
    </row>
    <row r="595" spans="1:30" hidden="1" x14ac:dyDescent="0.25">
      <c r="A595" s="94">
        <v>42686</v>
      </c>
      <c r="B595" s="82" t="s">
        <v>92</v>
      </c>
      <c r="C595" s="82" t="s">
        <v>137</v>
      </c>
      <c r="D595" s="82" t="s">
        <v>367</v>
      </c>
      <c r="E595" s="95">
        <v>0.91666666666666663</v>
      </c>
      <c r="F595" s="95"/>
      <c r="G595" s="95">
        <v>0.29166666666666669</v>
      </c>
      <c r="H595" s="85"/>
      <c r="I595" s="123">
        <v>5700</v>
      </c>
      <c r="J595" s="123">
        <f>SUM(Tabel1[[#This Row],[Parkeren PGA]:[Rest]])</f>
        <v>0</v>
      </c>
      <c r="K595" s="84"/>
      <c r="N595" s="85"/>
      <c r="O595" s="90"/>
      <c r="P595" s="84"/>
      <c r="Q595" s="84"/>
      <c r="R595" s="84"/>
      <c r="S595" s="84"/>
      <c r="T595" s="84"/>
      <c r="V595" s="85"/>
      <c r="X595" s="84">
        <v>1</v>
      </c>
      <c r="Z595" s="85"/>
      <c r="AB595" s="85"/>
      <c r="AD595" s="85"/>
    </row>
    <row r="596" spans="1:30" hidden="1" x14ac:dyDescent="0.25">
      <c r="A596" s="94">
        <v>42686</v>
      </c>
      <c r="B596" s="82" t="s">
        <v>92</v>
      </c>
      <c r="C596" s="82" t="s">
        <v>83</v>
      </c>
      <c r="D596" s="82" t="s">
        <v>426</v>
      </c>
      <c r="E596" s="95">
        <v>0.77083333333333337</v>
      </c>
      <c r="F596" s="95">
        <v>0.83333333333333337</v>
      </c>
      <c r="G596" s="95">
        <v>0.94097222222222221</v>
      </c>
      <c r="H596" s="85"/>
      <c r="I596" s="123">
        <v>16000</v>
      </c>
      <c r="J596" s="123">
        <f>SUM(Tabel1[[#This Row],[Parkeren PGA]:[Rest]])</f>
        <v>4909</v>
      </c>
      <c r="K596" s="84">
        <v>4874</v>
      </c>
      <c r="M596">
        <v>35</v>
      </c>
      <c r="N596" s="85"/>
      <c r="O596" s="90"/>
      <c r="P596" s="84"/>
      <c r="Q596" s="84"/>
      <c r="R596" s="84"/>
      <c r="S596" s="84"/>
      <c r="T596" s="84"/>
      <c r="V596" s="85"/>
      <c r="X596" s="84"/>
      <c r="Z596" s="85"/>
      <c r="AB596" s="85"/>
      <c r="AD596" s="85"/>
    </row>
    <row r="597" spans="1:30" hidden="1" x14ac:dyDescent="0.25">
      <c r="A597" s="94">
        <v>42687</v>
      </c>
      <c r="B597" s="82" t="s">
        <v>90</v>
      </c>
      <c r="C597" s="82" t="s">
        <v>538</v>
      </c>
      <c r="D597" s="82" t="s">
        <v>627</v>
      </c>
      <c r="E597" s="95">
        <v>0.75</v>
      </c>
      <c r="F597" s="95">
        <v>0.83333333333333337</v>
      </c>
      <c r="G597" s="95">
        <v>0.95833333333333337</v>
      </c>
      <c r="H597" s="85"/>
      <c r="I597" s="123">
        <v>22000</v>
      </c>
      <c r="J597" s="123">
        <f>SUM(Tabel1[[#This Row],[Parkeren PGA]:[Rest]])</f>
        <v>4780</v>
      </c>
      <c r="K597" s="84">
        <v>4580</v>
      </c>
      <c r="M597">
        <v>200</v>
      </c>
      <c r="N597" s="85"/>
      <c r="O597" s="90"/>
      <c r="P597" s="84"/>
      <c r="Q597" s="84"/>
      <c r="R597" s="84"/>
      <c r="S597" s="84"/>
      <c r="T597" s="84"/>
      <c r="V597" s="85"/>
      <c r="W597">
        <v>2</v>
      </c>
      <c r="X597" s="84"/>
      <c r="Z597" s="85"/>
      <c r="AB597" s="85"/>
      <c r="AD597" s="85"/>
    </row>
    <row r="598" spans="1:30" hidden="1" x14ac:dyDescent="0.25">
      <c r="A598" s="94">
        <v>42689</v>
      </c>
      <c r="B598" s="82" t="s">
        <v>100</v>
      </c>
      <c r="C598" s="82" t="s">
        <v>83</v>
      </c>
      <c r="D598" s="82" t="s">
        <v>628</v>
      </c>
      <c r="E598" s="95">
        <v>0.75</v>
      </c>
      <c r="F598" s="95">
        <v>0.875</v>
      </c>
      <c r="G598" s="95">
        <v>0.9375</v>
      </c>
      <c r="H598" s="85"/>
      <c r="I598" s="123">
        <v>14700</v>
      </c>
      <c r="J598" s="123">
        <f>SUM(Tabel1[[#This Row],[Parkeren PGA]:[Rest]])</f>
        <v>4925</v>
      </c>
      <c r="K598" s="84">
        <v>4615</v>
      </c>
      <c r="M598">
        <v>310</v>
      </c>
      <c r="N598" s="85"/>
      <c r="O598" s="90"/>
      <c r="P598" s="84"/>
      <c r="Q598" s="84"/>
      <c r="R598" s="84"/>
      <c r="S598" s="84">
        <v>150</v>
      </c>
      <c r="T598" s="84"/>
      <c r="V598" s="85"/>
      <c r="X598" s="84"/>
      <c r="Z598" s="85"/>
      <c r="AB598" s="85"/>
      <c r="AD598" s="85"/>
    </row>
    <row r="599" spans="1:30" hidden="1" x14ac:dyDescent="0.25">
      <c r="A599" s="94">
        <v>42690</v>
      </c>
      <c r="B599" s="82" t="s">
        <v>88</v>
      </c>
      <c r="C599" s="82" t="s">
        <v>83</v>
      </c>
      <c r="D599" s="82" t="s">
        <v>292</v>
      </c>
      <c r="E599" s="95">
        <v>0.77083333333333337</v>
      </c>
      <c r="F599" s="95">
        <v>0.83333333333333337</v>
      </c>
      <c r="G599" s="95">
        <v>0.95833333333333337</v>
      </c>
      <c r="H599" s="85"/>
      <c r="I599" s="123">
        <v>13000</v>
      </c>
      <c r="J599" s="123">
        <f>SUM(Tabel1[[#This Row],[Parkeren PGA]:[Rest]])</f>
        <v>3567</v>
      </c>
      <c r="K599" s="84">
        <v>3378</v>
      </c>
      <c r="M599">
        <v>189</v>
      </c>
      <c r="N599" s="85"/>
      <c r="O599" s="90"/>
      <c r="P599" s="84"/>
      <c r="Q599" s="84"/>
      <c r="R599" s="84"/>
      <c r="S599" s="84"/>
      <c r="T599" s="84"/>
      <c r="V599" s="85"/>
      <c r="X599" s="84"/>
      <c r="Z599" s="85"/>
      <c r="AB599" s="85"/>
      <c r="AD599" s="85" t="s">
        <v>629</v>
      </c>
    </row>
    <row r="600" spans="1:30" hidden="1" x14ac:dyDescent="0.25">
      <c r="A600" s="94">
        <v>42692</v>
      </c>
      <c r="B600" s="82" t="s">
        <v>119</v>
      </c>
      <c r="C600" s="82" t="s">
        <v>83</v>
      </c>
      <c r="D600" s="82" t="s">
        <v>490</v>
      </c>
      <c r="E600" s="95">
        <v>0.79166666666666663</v>
      </c>
      <c r="F600" s="95">
        <v>0.83333333333333337</v>
      </c>
      <c r="G600" s="95">
        <v>0.97916666666666663</v>
      </c>
      <c r="H600" s="85"/>
      <c r="I600" s="123">
        <v>12000</v>
      </c>
      <c r="J600" s="123">
        <f>SUM(Tabel1[[#This Row],[Parkeren PGA]:[Rest]])</f>
        <v>3315</v>
      </c>
      <c r="K600" s="84">
        <v>3250</v>
      </c>
      <c r="M600">
        <v>65</v>
      </c>
      <c r="N600" s="85"/>
      <c r="O600" s="90"/>
      <c r="P600" s="84"/>
      <c r="Q600" s="84"/>
      <c r="R600" s="84"/>
      <c r="S600" s="84"/>
      <c r="T600" s="84"/>
      <c r="V600" s="85"/>
      <c r="X600" s="84"/>
      <c r="Z600" s="85"/>
      <c r="AB600" s="85"/>
      <c r="AD600" s="85" t="s">
        <v>629</v>
      </c>
    </row>
    <row r="601" spans="1:30" hidden="1" x14ac:dyDescent="0.25">
      <c r="A601" s="94">
        <v>42693</v>
      </c>
      <c r="B601" s="82" t="s">
        <v>91</v>
      </c>
      <c r="C601" s="82" t="s">
        <v>83</v>
      </c>
      <c r="D601" s="82" t="s">
        <v>490</v>
      </c>
      <c r="E601" s="95">
        <v>0.77083333333333337</v>
      </c>
      <c r="F601" s="95">
        <v>0.83333333333333337</v>
      </c>
      <c r="G601" s="95">
        <v>0.97916666666666663</v>
      </c>
      <c r="H601" s="85"/>
      <c r="I601" s="123">
        <v>12000</v>
      </c>
      <c r="J601" s="123">
        <f>SUM(Tabel1[[#This Row],[Parkeren PGA]:[Rest]])</f>
        <v>4560</v>
      </c>
      <c r="K601" s="84">
        <v>4150</v>
      </c>
      <c r="M601">
        <v>410</v>
      </c>
      <c r="N601" s="85"/>
      <c r="O601" s="90">
        <v>4</v>
      </c>
      <c r="P601" s="84"/>
      <c r="Q601" s="84"/>
      <c r="R601" s="84"/>
      <c r="S601" s="84"/>
      <c r="T601" s="84"/>
      <c r="V601" s="85"/>
      <c r="X601" s="84"/>
      <c r="Z601" s="85"/>
      <c r="AB601" s="85"/>
      <c r="AD601" s="85"/>
    </row>
    <row r="602" spans="1:30" hidden="1" x14ac:dyDescent="0.25">
      <c r="A602" s="94">
        <v>42694</v>
      </c>
      <c r="B602" s="82" t="s">
        <v>92</v>
      </c>
      <c r="C602" s="82" t="s">
        <v>7</v>
      </c>
      <c r="D602" s="82" t="s">
        <v>305</v>
      </c>
      <c r="E602" s="95">
        <v>0.54166666666666663</v>
      </c>
      <c r="F602" s="95">
        <v>0.60416666666666663</v>
      </c>
      <c r="G602" s="95">
        <v>0.67708333333333337</v>
      </c>
      <c r="H602" s="85"/>
      <c r="I602" s="123">
        <v>39647</v>
      </c>
      <c r="J602" s="123">
        <f>SUM(Tabel1[[#This Row],[Parkeren PGA]:[Rest]])</f>
        <v>7600</v>
      </c>
      <c r="K602" s="84">
        <v>6300</v>
      </c>
      <c r="M602">
        <v>1300</v>
      </c>
      <c r="N602" s="85"/>
      <c r="O602" s="90"/>
      <c r="P602" s="84"/>
      <c r="Q602" s="84"/>
      <c r="R602" s="84"/>
      <c r="S602" s="84"/>
      <c r="T602" s="84"/>
      <c r="V602" s="85"/>
      <c r="X602" s="84"/>
      <c r="Z602" s="85"/>
      <c r="AB602" s="85"/>
      <c r="AC602" t="s">
        <v>630</v>
      </c>
      <c r="AD602" s="85"/>
    </row>
    <row r="603" spans="1:30" hidden="1" x14ac:dyDescent="0.25">
      <c r="A603" s="94">
        <v>42695</v>
      </c>
      <c r="B603" s="82" t="s">
        <v>90</v>
      </c>
      <c r="C603" s="82" t="s">
        <v>83</v>
      </c>
      <c r="D603" s="82" t="s">
        <v>631</v>
      </c>
      <c r="E603" s="95">
        <v>0.77083333333333337</v>
      </c>
      <c r="F603" s="95">
        <v>0.875</v>
      </c>
      <c r="G603" s="95">
        <v>0.95138888888888884</v>
      </c>
      <c r="H603" s="85"/>
      <c r="I603" s="123">
        <v>9500</v>
      </c>
      <c r="J603" s="123">
        <f>SUM(Tabel1[[#This Row],[Parkeren PGA]:[Rest]])</f>
        <v>3315</v>
      </c>
      <c r="K603" s="84">
        <v>3200</v>
      </c>
      <c r="M603">
        <v>115</v>
      </c>
      <c r="N603" s="85"/>
      <c r="O603" s="90"/>
      <c r="P603" s="84"/>
      <c r="Q603" s="84"/>
      <c r="R603" s="84"/>
      <c r="S603" s="84"/>
      <c r="T603" s="84"/>
      <c r="V603" s="85"/>
      <c r="X603" s="84"/>
      <c r="Z603" s="85"/>
      <c r="AB603" s="85"/>
      <c r="AD603" s="85" t="s">
        <v>632</v>
      </c>
    </row>
    <row r="604" spans="1:30" hidden="1" x14ac:dyDescent="0.25">
      <c r="A604" s="94">
        <v>42696</v>
      </c>
      <c r="B604" s="82" t="s">
        <v>99</v>
      </c>
      <c r="C604" s="82" t="s">
        <v>538</v>
      </c>
      <c r="D604" s="82" t="s">
        <v>633</v>
      </c>
      <c r="E604" s="95">
        <v>0.77083333333333337</v>
      </c>
      <c r="F604" s="95">
        <v>0.83333333333333337</v>
      </c>
      <c r="G604" s="95">
        <v>0.94097222222222221</v>
      </c>
      <c r="H604" s="85"/>
      <c r="I604" s="123">
        <v>16000</v>
      </c>
      <c r="J604" s="123">
        <f>SUM(Tabel1[[#This Row],[Parkeren PGA]:[Rest]])</f>
        <v>4625</v>
      </c>
      <c r="K604" s="84">
        <v>4200</v>
      </c>
      <c r="M604">
        <v>425</v>
      </c>
      <c r="N604" s="85"/>
      <c r="O604" s="90"/>
      <c r="P604" s="84"/>
      <c r="Q604" s="84"/>
      <c r="R604" s="84"/>
      <c r="S604" s="84"/>
      <c r="T604" s="84"/>
      <c r="V604" s="85"/>
      <c r="X604" s="84"/>
      <c r="Z604" s="85"/>
      <c r="AB604" s="85"/>
      <c r="AD604" s="85" t="s">
        <v>634</v>
      </c>
    </row>
    <row r="605" spans="1:30" hidden="1" x14ac:dyDescent="0.25">
      <c r="A605" s="94">
        <v>42698</v>
      </c>
      <c r="B605" s="82" t="s">
        <v>88</v>
      </c>
      <c r="C605" s="82" t="s">
        <v>7</v>
      </c>
      <c r="D605" s="82" t="s">
        <v>635</v>
      </c>
      <c r="E605" s="95">
        <v>0.72916666666666663</v>
      </c>
      <c r="F605" s="95">
        <v>0.79166666666666663</v>
      </c>
      <c r="G605" s="95">
        <v>0.86458333333333337</v>
      </c>
      <c r="H605" s="85"/>
      <c r="I605" s="123">
        <v>38702</v>
      </c>
      <c r="J605" s="123">
        <f>SUM(Tabel1[[#This Row],[Parkeren PGA]:[Rest]])</f>
        <v>12840</v>
      </c>
      <c r="K605" s="84">
        <v>5300</v>
      </c>
      <c r="M605">
        <v>7540</v>
      </c>
      <c r="N605" s="85"/>
      <c r="O605" s="90"/>
      <c r="P605" s="84"/>
      <c r="Q605" s="84"/>
      <c r="R605" s="84"/>
      <c r="S605" s="84"/>
      <c r="T605" s="84"/>
      <c r="V605" s="85"/>
      <c r="X605" s="84"/>
      <c r="Y605">
        <v>142</v>
      </c>
      <c r="Z605" s="85"/>
      <c r="AB605" s="85"/>
      <c r="AD605" s="85" t="s">
        <v>636</v>
      </c>
    </row>
    <row r="606" spans="1:30" hidden="1" x14ac:dyDescent="0.25">
      <c r="A606" s="94">
        <v>42700</v>
      </c>
      <c r="B606" s="82" t="s">
        <v>91</v>
      </c>
      <c r="C606" s="82" t="s">
        <v>83</v>
      </c>
      <c r="D606" s="82" t="s">
        <v>637</v>
      </c>
      <c r="E606" s="95"/>
      <c r="F606" s="95"/>
      <c r="G606" s="95"/>
      <c r="H606" s="85"/>
      <c r="I606" s="123"/>
      <c r="J606" s="123">
        <f>SUM(Tabel1[[#This Row],[Parkeren PGA]:[Rest]])</f>
        <v>2000</v>
      </c>
      <c r="K606" s="84">
        <v>2000</v>
      </c>
      <c r="N606" s="85"/>
      <c r="O606" s="90"/>
      <c r="P606" s="84"/>
      <c r="Q606" s="84"/>
      <c r="R606" s="84"/>
      <c r="S606" s="84"/>
      <c r="T606" s="84"/>
      <c r="V606" s="85"/>
      <c r="X606" s="84"/>
      <c r="Z606" s="85"/>
      <c r="AB606" s="85"/>
      <c r="AD606" s="85"/>
    </row>
    <row r="607" spans="1:30" hidden="1" x14ac:dyDescent="0.25">
      <c r="A607" s="94">
        <v>42706</v>
      </c>
      <c r="B607" s="82" t="s">
        <v>91</v>
      </c>
      <c r="C607" s="82" t="s">
        <v>538</v>
      </c>
      <c r="D607" s="82" t="s">
        <v>638</v>
      </c>
      <c r="E607" s="95">
        <v>0.77083333333333337</v>
      </c>
      <c r="F607" s="95">
        <v>0.85416666666666663</v>
      </c>
      <c r="G607" s="95">
        <v>0.95833333333333337</v>
      </c>
      <c r="H607" s="85"/>
      <c r="I607" s="123">
        <v>21300</v>
      </c>
      <c r="J607" s="123">
        <f>SUM(Tabel1[[#This Row],[Parkeren PGA]:[Rest]])</f>
        <v>4425</v>
      </c>
      <c r="K607" s="84">
        <v>4360</v>
      </c>
      <c r="M607">
        <v>65</v>
      </c>
      <c r="N607" s="85"/>
      <c r="O607" s="90"/>
      <c r="P607" s="84"/>
      <c r="Q607" s="84"/>
      <c r="R607" s="84"/>
      <c r="S607" s="84"/>
      <c r="T607" s="84"/>
      <c r="V607" s="85"/>
      <c r="X607" s="84"/>
      <c r="Y607">
        <v>1</v>
      </c>
      <c r="Z607" s="85">
        <v>1</v>
      </c>
      <c r="AB607" s="85"/>
      <c r="AD607" s="85"/>
    </row>
    <row r="608" spans="1:30" hidden="1" x14ac:dyDescent="0.25">
      <c r="A608" s="94">
        <v>42707</v>
      </c>
      <c r="B608" s="82" t="s">
        <v>92</v>
      </c>
      <c r="C608" s="82" t="s">
        <v>137</v>
      </c>
      <c r="D608" s="82" t="s">
        <v>640</v>
      </c>
      <c r="E608" s="95">
        <v>0.91666666666666663</v>
      </c>
      <c r="F608" s="95"/>
      <c r="G608" s="95">
        <v>0.20833333333333334</v>
      </c>
      <c r="H608" s="85"/>
      <c r="I608" s="123">
        <v>5300</v>
      </c>
      <c r="J608" s="123">
        <f>SUM(Tabel1[[#This Row],[Parkeren PGA]:[Rest]])</f>
        <v>0</v>
      </c>
      <c r="K608" s="84"/>
      <c r="N608" s="85"/>
      <c r="O608" s="90"/>
      <c r="P608" s="84"/>
      <c r="Q608" s="84"/>
      <c r="R608" s="84"/>
      <c r="S608" s="84"/>
      <c r="T608" s="84"/>
      <c r="V608" s="85"/>
      <c r="X608" s="84"/>
      <c r="Z608" s="85">
        <v>5</v>
      </c>
      <c r="AB608" s="85"/>
      <c r="AD608" s="85"/>
    </row>
    <row r="609" spans="1:30" hidden="1" x14ac:dyDescent="0.25">
      <c r="A609" s="94">
        <v>42707</v>
      </c>
      <c r="B609" s="82" t="s">
        <v>92</v>
      </c>
      <c r="C609" s="82" t="s">
        <v>83</v>
      </c>
      <c r="D609" s="82" t="s">
        <v>639</v>
      </c>
      <c r="E609" s="95">
        <v>0.77083333333333337</v>
      </c>
      <c r="F609" s="95">
        <v>0.85416666666666663</v>
      </c>
      <c r="G609" s="95">
        <v>0.95833333333333337</v>
      </c>
      <c r="H609" s="85"/>
      <c r="I609" s="123">
        <v>16200</v>
      </c>
      <c r="J609" s="123">
        <f>SUM(Tabel1[[#This Row],[Parkeren PGA]:[Rest]])</f>
        <v>4402</v>
      </c>
      <c r="K609" s="84">
        <v>4224</v>
      </c>
      <c r="M609">
        <v>178</v>
      </c>
      <c r="N609" s="85"/>
      <c r="O609" s="90"/>
      <c r="P609" s="84"/>
      <c r="Q609" s="84"/>
      <c r="R609" s="84"/>
      <c r="S609" s="84"/>
      <c r="T609" s="84"/>
      <c r="V609" s="85"/>
      <c r="X609" s="84"/>
      <c r="Z609" s="85"/>
      <c r="AB609" s="85"/>
      <c r="AD609" s="85"/>
    </row>
    <row r="610" spans="1:30" hidden="1" x14ac:dyDescent="0.25">
      <c r="A610" s="94">
        <v>42708</v>
      </c>
      <c r="B610" s="82" t="s">
        <v>90</v>
      </c>
      <c r="C610" s="82" t="s">
        <v>7</v>
      </c>
      <c r="D610" s="82" t="s">
        <v>267</v>
      </c>
      <c r="E610" s="95">
        <v>0.64583333333333337</v>
      </c>
      <c r="F610" s="95">
        <v>0.69791666666666663</v>
      </c>
      <c r="G610" s="95">
        <v>0.77083333333333337</v>
      </c>
      <c r="H610" s="85"/>
      <c r="I610" s="123">
        <v>46000</v>
      </c>
      <c r="J610" s="123">
        <f>SUM(Tabel1[[#This Row],[Parkeren PGA]:[Rest]])</f>
        <v>7153</v>
      </c>
      <c r="K610" s="84">
        <v>6033</v>
      </c>
      <c r="M610">
        <v>1120</v>
      </c>
      <c r="N610" s="85"/>
      <c r="O610" s="90"/>
      <c r="P610" s="84"/>
      <c r="Q610" s="84"/>
      <c r="R610" s="84"/>
      <c r="S610" s="84"/>
      <c r="T610" s="84"/>
      <c r="V610" s="85"/>
      <c r="W610">
        <v>6</v>
      </c>
      <c r="X610" s="84"/>
      <c r="Y610">
        <v>7</v>
      </c>
      <c r="Z610" s="85"/>
      <c r="AB610" s="85"/>
      <c r="AD610" s="85"/>
    </row>
    <row r="611" spans="1:30" hidden="1" x14ac:dyDescent="0.25">
      <c r="A611" s="94">
        <v>42713</v>
      </c>
      <c r="B611" s="82" t="s">
        <v>91</v>
      </c>
      <c r="C611" s="82" t="s">
        <v>137</v>
      </c>
      <c r="D611" s="82" t="s">
        <v>643</v>
      </c>
      <c r="E611" s="95">
        <v>0.95833333333333337</v>
      </c>
      <c r="F611" s="95"/>
      <c r="G611" s="95">
        <v>0.20833333333333334</v>
      </c>
      <c r="H611" s="85"/>
      <c r="I611" s="123">
        <v>4000</v>
      </c>
      <c r="J611" s="123">
        <f>SUM(Tabel1[[#This Row],[Parkeren PGA]:[Rest]])</f>
        <v>0</v>
      </c>
      <c r="K611" s="84"/>
      <c r="N611" s="85"/>
      <c r="O611" s="90"/>
      <c r="P611" s="84"/>
      <c r="Q611" s="84"/>
      <c r="R611" s="84"/>
      <c r="S611" s="84"/>
      <c r="T611" s="84"/>
      <c r="V611" s="85"/>
      <c r="X611" s="84"/>
      <c r="Y611">
        <v>3</v>
      </c>
      <c r="Z611" s="85">
        <v>1</v>
      </c>
      <c r="AB611" s="85"/>
      <c r="AD611" s="85"/>
    </row>
    <row r="612" spans="1:30" hidden="1" x14ac:dyDescent="0.25">
      <c r="A612" s="94">
        <v>42713</v>
      </c>
      <c r="B612" s="82" t="s">
        <v>91</v>
      </c>
      <c r="C612" s="82" t="s">
        <v>83</v>
      </c>
      <c r="D612" s="82" t="s">
        <v>641</v>
      </c>
      <c r="E612" s="95">
        <v>0.77083333333333337</v>
      </c>
      <c r="F612" s="95">
        <v>0.83333333333333337</v>
      </c>
      <c r="G612" s="95">
        <v>0.97569444444444453</v>
      </c>
      <c r="H612" s="85"/>
      <c r="I612" s="123">
        <v>11500</v>
      </c>
      <c r="J612" s="123">
        <f>SUM(Tabel1[[#This Row],[Parkeren PGA]:[Rest]])</f>
        <v>2719</v>
      </c>
      <c r="K612" s="84">
        <v>2530</v>
      </c>
      <c r="M612">
        <v>189</v>
      </c>
      <c r="N612" s="85"/>
      <c r="O612" s="90">
        <v>7</v>
      </c>
      <c r="P612" s="84"/>
      <c r="Q612" s="84"/>
      <c r="R612" s="84"/>
      <c r="S612" s="84"/>
      <c r="T612" s="84"/>
      <c r="V612" s="85"/>
      <c r="X612" s="84"/>
      <c r="Z612" s="85"/>
      <c r="AB612" s="85"/>
      <c r="AD612" s="85" t="s">
        <v>642</v>
      </c>
    </row>
    <row r="613" spans="1:30" hidden="1" x14ac:dyDescent="0.25">
      <c r="A613" s="94">
        <v>42714</v>
      </c>
      <c r="B613" s="82" t="s">
        <v>92</v>
      </c>
      <c r="C613" s="82" t="s">
        <v>137</v>
      </c>
      <c r="D613" s="82" t="s">
        <v>643</v>
      </c>
      <c r="E613" s="95">
        <v>0.95833333333333337</v>
      </c>
      <c r="F613" s="95"/>
      <c r="G613" s="95">
        <v>0.20833333333333334</v>
      </c>
      <c r="H613" s="85"/>
      <c r="I613" s="123">
        <v>5500</v>
      </c>
      <c r="J613" s="123">
        <f>SUM(Tabel1[[#This Row],[Parkeren PGA]:[Rest]])</f>
        <v>0</v>
      </c>
      <c r="K613" s="84"/>
      <c r="N613" s="85"/>
      <c r="O613" s="90"/>
      <c r="P613" s="84"/>
      <c r="Q613" s="84"/>
      <c r="R613" s="84"/>
      <c r="S613" s="84"/>
      <c r="T613" s="84"/>
      <c r="V613" s="85"/>
      <c r="W613">
        <v>3</v>
      </c>
      <c r="X613" s="84"/>
      <c r="Z613" s="85">
        <v>1</v>
      </c>
      <c r="AB613" s="85"/>
      <c r="AD613" s="85"/>
    </row>
    <row r="614" spans="1:30" hidden="1" x14ac:dyDescent="0.25">
      <c r="A614" s="94">
        <v>42722</v>
      </c>
      <c r="B614" s="82" t="s">
        <v>90</v>
      </c>
      <c r="C614" s="82" t="s">
        <v>7</v>
      </c>
      <c r="D614" s="82" t="s">
        <v>260</v>
      </c>
      <c r="E614" s="95">
        <v>0.63541666666666663</v>
      </c>
      <c r="F614" s="95">
        <v>0.69791666666666663</v>
      </c>
      <c r="G614" s="95">
        <v>0.77083333333333337</v>
      </c>
      <c r="H614" s="85"/>
      <c r="I614" s="123">
        <v>49286</v>
      </c>
      <c r="J614" s="123">
        <f>SUM(Tabel1[[#This Row],[Parkeren PGA]:[Rest]])</f>
        <v>7097</v>
      </c>
      <c r="K614" s="84">
        <v>6822</v>
      </c>
      <c r="L614">
        <v>275</v>
      </c>
      <c r="N614" s="85"/>
      <c r="O614" s="90"/>
      <c r="P614" s="84"/>
      <c r="Q614" s="84"/>
      <c r="R614" s="84"/>
      <c r="S614" s="84"/>
      <c r="T614" s="84"/>
      <c r="V614" s="85"/>
      <c r="X614" s="84"/>
      <c r="Y614">
        <v>9</v>
      </c>
      <c r="Z614" s="85">
        <v>20</v>
      </c>
      <c r="AB614" s="85"/>
      <c r="AD614" s="85"/>
    </row>
    <row r="615" spans="1:30" hidden="1" x14ac:dyDescent="0.25">
      <c r="A615" s="94">
        <v>42728</v>
      </c>
      <c r="B615" s="82" t="s">
        <v>92</v>
      </c>
      <c r="C615" s="82" t="s">
        <v>137</v>
      </c>
      <c r="D615" s="82" t="s">
        <v>514</v>
      </c>
      <c r="E615" s="95">
        <v>0.91666666666666663</v>
      </c>
      <c r="F615" s="95"/>
      <c r="G615" s="95">
        <v>0.25</v>
      </c>
      <c r="H615" s="85"/>
      <c r="I615" s="123">
        <v>3800</v>
      </c>
      <c r="J615" s="123">
        <f>SUM(Tabel1[[#This Row],[Parkeren PGA]:[Rest]])</f>
        <v>556</v>
      </c>
      <c r="K615" s="84"/>
      <c r="M615">
        <v>556</v>
      </c>
      <c r="N615" s="85"/>
      <c r="O615" s="90"/>
      <c r="P615" s="84"/>
      <c r="Q615" s="84"/>
      <c r="R615" s="84"/>
      <c r="S615" s="84"/>
      <c r="T615" s="84"/>
      <c r="V615" s="85"/>
      <c r="X615" s="84">
        <v>1</v>
      </c>
      <c r="Z615" s="85"/>
      <c r="AB615" s="85"/>
      <c r="AD615" s="85"/>
    </row>
    <row r="616" spans="1:30" hidden="1" x14ac:dyDescent="0.25">
      <c r="A616" s="94">
        <v>42730</v>
      </c>
      <c r="B616" s="82" t="s">
        <v>99</v>
      </c>
      <c r="C616" s="82" t="s">
        <v>137</v>
      </c>
      <c r="D616" s="82" t="s">
        <v>644</v>
      </c>
      <c r="E616" s="95">
        <v>0.91666666666666663</v>
      </c>
      <c r="F616" s="95"/>
      <c r="G616" s="95">
        <v>0.29166666666666669</v>
      </c>
      <c r="H616" s="85"/>
      <c r="I616" s="123">
        <v>5500</v>
      </c>
      <c r="J616" s="123">
        <f>SUM(Tabel1[[#This Row],[Parkeren PGA]:[Rest]])</f>
        <v>425</v>
      </c>
      <c r="K616" s="84"/>
      <c r="M616">
        <v>425</v>
      </c>
      <c r="N616" s="85"/>
      <c r="O616" s="90"/>
      <c r="P616" s="84"/>
      <c r="Q616" s="84"/>
      <c r="R616" s="84"/>
      <c r="S616" s="84"/>
      <c r="T616" s="84"/>
      <c r="V616" s="85"/>
      <c r="X616" s="84"/>
      <c r="Y616">
        <v>2</v>
      </c>
      <c r="Z616" s="85">
        <v>7</v>
      </c>
      <c r="AB616" s="85"/>
      <c r="AD616" s="85"/>
    </row>
    <row r="617" spans="1:30" hidden="1" x14ac:dyDescent="0.25">
      <c r="A617" s="94">
        <v>42735</v>
      </c>
      <c r="B617" s="82" t="s">
        <v>92</v>
      </c>
      <c r="C617" s="82" t="s">
        <v>83</v>
      </c>
      <c r="D617" s="82" t="s">
        <v>249</v>
      </c>
      <c r="E617" s="95">
        <v>0.83333333333333337</v>
      </c>
      <c r="F617" s="95">
        <v>0.85416666666666663</v>
      </c>
      <c r="G617" s="95">
        <v>0.29166666666666669</v>
      </c>
      <c r="H617" s="85"/>
      <c r="I617" s="123">
        <v>10500</v>
      </c>
      <c r="J617" s="123">
        <f>SUM(Tabel1[[#This Row],[Parkeren PGA]:[Rest]])</f>
        <v>538</v>
      </c>
      <c r="K617" s="84"/>
      <c r="M617">
        <v>538</v>
      </c>
      <c r="N617" s="85"/>
      <c r="O617" s="90"/>
      <c r="P617" s="84"/>
      <c r="Q617" s="84"/>
      <c r="R617" s="84"/>
      <c r="S617" s="84"/>
      <c r="T617" s="84"/>
      <c r="V617" s="85"/>
      <c r="X617" s="84"/>
      <c r="Z617" s="85">
        <v>23</v>
      </c>
      <c r="AB617" s="85"/>
      <c r="AD617" s="85"/>
    </row>
    <row r="618" spans="1:30" hidden="1" x14ac:dyDescent="0.25">
      <c r="A618" s="94">
        <v>42742</v>
      </c>
      <c r="B618" s="82" t="s">
        <v>92</v>
      </c>
      <c r="C618" s="82" t="s">
        <v>532</v>
      </c>
      <c r="D618" s="82" t="s">
        <v>645</v>
      </c>
      <c r="E618" s="95">
        <v>0.75347222222222221</v>
      </c>
      <c r="F618" s="95">
        <v>0.83333333333333337</v>
      </c>
      <c r="G618" s="95">
        <v>0.95833333333333337</v>
      </c>
      <c r="H618" s="85"/>
      <c r="I618" s="123">
        <v>15200</v>
      </c>
      <c r="J618" s="123">
        <f>SUM(Tabel1[[#This Row],[Parkeren PGA]:[Rest]])</f>
        <v>3822</v>
      </c>
      <c r="K618" s="84">
        <v>3300</v>
      </c>
      <c r="M618">
        <v>522</v>
      </c>
      <c r="N618" s="85"/>
      <c r="O618" s="90"/>
      <c r="P618" s="84"/>
      <c r="Q618" s="84"/>
      <c r="R618" s="84"/>
      <c r="S618" s="84"/>
      <c r="T618" s="84"/>
      <c r="V618" s="85"/>
      <c r="X618" s="84"/>
      <c r="Z618" s="85"/>
      <c r="AA618">
        <v>55</v>
      </c>
      <c r="AB618" s="85" t="s">
        <v>646</v>
      </c>
      <c r="AD618" s="85"/>
    </row>
    <row r="619" spans="1:30" hidden="1" x14ac:dyDescent="0.25">
      <c r="A619" s="94">
        <v>42756</v>
      </c>
      <c r="B619" s="82" t="s">
        <v>92</v>
      </c>
      <c r="C619" s="82" t="s">
        <v>647</v>
      </c>
      <c r="D619" s="82" t="s">
        <v>648</v>
      </c>
      <c r="E619" s="95">
        <v>0.91666666666666663</v>
      </c>
      <c r="F619" s="95">
        <v>0.91666666666666663</v>
      </c>
      <c r="G619" s="95">
        <v>0.29166666666666669</v>
      </c>
      <c r="H619" s="85"/>
      <c r="I619" s="123">
        <v>5300</v>
      </c>
      <c r="J619" s="123">
        <f>SUM(Tabel1[[#This Row],[Parkeren PGA]:[Rest]])</f>
        <v>0</v>
      </c>
      <c r="K619" s="84"/>
      <c r="N619" s="85"/>
      <c r="O619" s="90"/>
      <c r="P619" s="84"/>
      <c r="Q619" s="84"/>
      <c r="R619" s="84"/>
      <c r="S619" s="84"/>
      <c r="T619" s="84"/>
      <c r="V619" s="85"/>
      <c r="X619" s="84">
        <v>14</v>
      </c>
      <c r="Z619" s="85">
        <v>6</v>
      </c>
      <c r="AB619" s="85"/>
      <c r="AD619" s="85"/>
    </row>
    <row r="620" spans="1:30" hidden="1" x14ac:dyDescent="0.25">
      <c r="A620" s="94">
        <v>42763</v>
      </c>
      <c r="B620" s="82" t="s">
        <v>92</v>
      </c>
      <c r="C620" s="82" t="s">
        <v>83</v>
      </c>
      <c r="D620" s="82" t="s">
        <v>284</v>
      </c>
      <c r="E620" s="95">
        <v>0.75</v>
      </c>
      <c r="F620" s="95">
        <v>0.875</v>
      </c>
      <c r="G620" s="95">
        <v>0.94097222222222221</v>
      </c>
      <c r="H620" s="85"/>
      <c r="I620" s="123">
        <v>15600</v>
      </c>
      <c r="J620" s="123">
        <f>SUM(Tabel1[[#This Row],[Parkeren PGA]:[Rest]])</f>
        <v>2506</v>
      </c>
      <c r="K620" s="84">
        <v>2423</v>
      </c>
      <c r="M620">
        <v>83</v>
      </c>
      <c r="N620" s="85"/>
      <c r="O620" s="90"/>
      <c r="P620" s="84"/>
      <c r="Q620" s="84"/>
      <c r="R620" s="84"/>
      <c r="S620" s="84"/>
      <c r="T620" s="84"/>
      <c r="V620" s="85"/>
      <c r="X620" s="84"/>
      <c r="Z620" s="85"/>
      <c r="AB620" s="85"/>
      <c r="AD620" s="85"/>
    </row>
    <row r="621" spans="1:30" hidden="1" x14ac:dyDescent="0.25">
      <c r="A621" s="94">
        <v>42764</v>
      </c>
      <c r="B621" s="82" t="s">
        <v>90</v>
      </c>
      <c r="C621" s="82" t="s">
        <v>7</v>
      </c>
      <c r="D621" s="82" t="s">
        <v>136</v>
      </c>
      <c r="E621" s="95">
        <v>0.54166666666666663</v>
      </c>
      <c r="F621" s="95">
        <v>0.60416666666666663</v>
      </c>
      <c r="G621" s="95">
        <v>0.67708333333333337</v>
      </c>
      <c r="H621" s="85"/>
      <c r="I621" s="123">
        <v>42407</v>
      </c>
      <c r="J621" s="123">
        <f>SUM(Tabel1[[#This Row],[Parkeren PGA]:[Rest]])</f>
        <v>8626</v>
      </c>
      <c r="K621" s="84">
        <v>6743</v>
      </c>
      <c r="M621">
        <v>1883</v>
      </c>
      <c r="N621" s="85"/>
      <c r="O621" s="90"/>
      <c r="P621" s="84"/>
      <c r="Q621" s="84"/>
      <c r="R621" s="84"/>
      <c r="S621" s="84"/>
      <c r="T621" s="84"/>
      <c r="V621" s="85"/>
      <c r="W621">
        <v>2</v>
      </c>
      <c r="X621" s="84"/>
      <c r="Z621" s="85"/>
      <c r="AB621" s="85"/>
      <c r="AD621" s="85"/>
    </row>
    <row r="622" spans="1:30" hidden="1" x14ac:dyDescent="0.25">
      <c r="A622" s="94">
        <v>42766</v>
      </c>
      <c r="B622" s="82" t="s">
        <v>100</v>
      </c>
      <c r="C622" s="82" t="s">
        <v>83</v>
      </c>
      <c r="D622" s="82" t="s">
        <v>649</v>
      </c>
      <c r="E622" s="95">
        <v>0.72916666666666663</v>
      </c>
      <c r="F622" s="95">
        <v>0.83333333333333337</v>
      </c>
      <c r="G622" s="95">
        <v>0.9375</v>
      </c>
      <c r="H622" s="85"/>
      <c r="I622" s="123">
        <v>16600</v>
      </c>
      <c r="J622" s="123">
        <f>SUM(Tabel1[[#This Row],[Parkeren PGA]:[Rest]])</f>
        <v>4040</v>
      </c>
      <c r="K622" s="84">
        <v>3530</v>
      </c>
      <c r="M622">
        <v>510</v>
      </c>
      <c r="N622" s="85"/>
      <c r="O622" s="90"/>
      <c r="P622" s="84"/>
      <c r="Q622" s="84"/>
      <c r="R622" s="84"/>
      <c r="S622" s="84"/>
      <c r="T622" s="84"/>
      <c r="V622" s="85"/>
      <c r="X622" s="84"/>
      <c r="Z622" s="85"/>
      <c r="AA622" t="s">
        <v>650</v>
      </c>
      <c r="AB622" s="85"/>
      <c r="AD622" s="85"/>
    </row>
    <row r="623" spans="1:30" hidden="1" x14ac:dyDescent="0.25">
      <c r="A623" s="94">
        <v>42770</v>
      </c>
      <c r="B623" s="82" t="s">
        <v>92</v>
      </c>
      <c r="C623" s="82" t="s">
        <v>83</v>
      </c>
      <c r="D623" s="82" t="s">
        <v>651</v>
      </c>
      <c r="E623" s="95">
        <v>0.76736111111111116</v>
      </c>
      <c r="F623" s="95">
        <v>0.82291666666666663</v>
      </c>
      <c r="G623" s="95">
        <v>0.94791666666666663</v>
      </c>
      <c r="H623" s="85"/>
      <c r="I623" s="123">
        <v>10000</v>
      </c>
      <c r="J623" s="123">
        <f>SUM(Tabel1[[#This Row],[Parkeren PGA]:[Rest]])</f>
        <v>2400</v>
      </c>
      <c r="K623" s="84">
        <v>2227</v>
      </c>
      <c r="M623">
        <v>173</v>
      </c>
      <c r="N623" s="85"/>
      <c r="O623" s="90">
        <v>17</v>
      </c>
      <c r="P623" s="84"/>
      <c r="Q623" s="84"/>
      <c r="R623" s="84"/>
      <c r="S623" s="84"/>
      <c r="T623" s="84"/>
      <c r="V623" s="85"/>
      <c r="X623" s="84"/>
      <c r="Z623" s="85"/>
      <c r="AA623" t="s">
        <v>652</v>
      </c>
      <c r="AB623" s="85"/>
      <c r="AD623" s="85"/>
    </row>
    <row r="624" spans="1:30" hidden="1" x14ac:dyDescent="0.25">
      <c r="A624" s="94">
        <v>42776</v>
      </c>
      <c r="B624" s="82" t="s">
        <v>91</v>
      </c>
      <c r="C624" s="82" t="s">
        <v>653</v>
      </c>
      <c r="D624" s="82" t="s">
        <v>654</v>
      </c>
      <c r="E624" s="95">
        <v>0.70833333333333337</v>
      </c>
      <c r="F624" s="95"/>
      <c r="G624" s="95">
        <v>0.97916666666666663</v>
      </c>
      <c r="H624" s="85"/>
      <c r="I624" s="123">
        <v>19000</v>
      </c>
      <c r="J624" s="123">
        <f>SUM(Tabel1[[#This Row],[Parkeren PGA]:[Rest]])</f>
        <v>4550</v>
      </c>
      <c r="K624" s="84">
        <v>4323</v>
      </c>
      <c r="M624">
        <v>227</v>
      </c>
      <c r="N624" s="85"/>
      <c r="O624" s="90"/>
      <c r="P624" s="84"/>
      <c r="Q624" s="84"/>
      <c r="R624" s="84"/>
      <c r="S624" s="84"/>
      <c r="T624" s="84"/>
      <c r="V624" s="85"/>
      <c r="W624">
        <v>1</v>
      </c>
      <c r="X624" s="84">
        <v>6</v>
      </c>
      <c r="Y624">
        <v>2</v>
      </c>
      <c r="Z624" s="85"/>
      <c r="AB624" s="85"/>
      <c r="AD624" s="85"/>
    </row>
    <row r="625" spans="1:30" hidden="1" x14ac:dyDescent="0.25">
      <c r="A625" s="94">
        <v>42777</v>
      </c>
      <c r="B625" s="82" t="s">
        <v>92</v>
      </c>
      <c r="C625" s="82" t="s">
        <v>653</v>
      </c>
      <c r="D625" s="82" t="s">
        <v>655</v>
      </c>
      <c r="E625" s="95">
        <v>0.79166666666666663</v>
      </c>
      <c r="F625" s="95">
        <v>0.85416666666666663</v>
      </c>
      <c r="G625" s="95">
        <v>0.97916666666666663</v>
      </c>
      <c r="H625" s="85"/>
      <c r="I625" s="123">
        <v>16500</v>
      </c>
      <c r="J625" s="123">
        <f>SUM(Tabel1[[#This Row],[Parkeren PGA]:[Rest]])</f>
        <v>4619</v>
      </c>
      <c r="K625" s="84">
        <v>4232</v>
      </c>
      <c r="M625">
        <v>387</v>
      </c>
      <c r="N625" s="85"/>
      <c r="O625" s="90"/>
      <c r="P625" s="84"/>
      <c r="Q625" s="84"/>
      <c r="R625" s="84"/>
      <c r="S625" s="84"/>
      <c r="T625" s="84"/>
      <c r="V625" s="85"/>
      <c r="X625" s="84">
        <v>4</v>
      </c>
      <c r="Z625" s="85"/>
      <c r="AB625" s="85"/>
      <c r="AD625" s="85"/>
    </row>
    <row r="626" spans="1:30" hidden="1" x14ac:dyDescent="0.25">
      <c r="A626" s="94">
        <v>42778</v>
      </c>
      <c r="B626" s="82" t="s">
        <v>90</v>
      </c>
      <c r="C626" s="82" t="s">
        <v>83</v>
      </c>
      <c r="D626" s="82" t="s">
        <v>270</v>
      </c>
      <c r="E626" s="95">
        <v>0.75</v>
      </c>
      <c r="F626" s="95">
        <v>0.8125</v>
      </c>
      <c r="G626" s="95">
        <v>0.93402777777777779</v>
      </c>
      <c r="H626" s="85"/>
      <c r="I626" s="123">
        <v>13000</v>
      </c>
      <c r="J626" s="123">
        <f>SUM(Tabel1[[#This Row],[Parkeren PGA]:[Rest]])</f>
        <v>5327</v>
      </c>
      <c r="K626" s="84">
        <v>3327</v>
      </c>
      <c r="M626">
        <v>2000</v>
      </c>
      <c r="N626" s="85"/>
      <c r="O626" s="90"/>
      <c r="P626" s="84"/>
      <c r="Q626" s="84"/>
      <c r="R626" s="84"/>
      <c r="S626" s="84"/>
      <c r="T626" s="84"/>
      <c r="V626" s="85"/>
      <c r="X626" s="84">
        <v>5</v>
      </c>
      <c r="Z626" s="85">
        <v>2</v>
      </c>
      <c r="AB626" s="85"/>
      <c r="AD626" s="85"/>
    </row>
    <row r="627" spans="1:30" hidden="1" x14ac:dyDescent="0.25">
      <c r="A627" s="94">
        <v>42778</v>
      </c>
      <c r="B627" s="82" t="s">
        <v>90</v>
      </c>
      <c r="C627" s="82" t="s">
        <v>7</v>
      </c>
      <c r="D627" s="82" t="s">
        <v>656</v>
      </c>
      <c r="E627" s="95">
        <v>0.54166666666666663</v>
      </c>
      <c r="F627" s="95">
        <v>0.60416666666666663</v>
      </c>
      <c r="G627" s="95">
        <v>0.67708333333333337</v>
      </c>
      <c r="H627" s="85"/>
      <c r="I627" s="123">
        <v>37410</v>
      </c>
      <c r="J627" s="123">
        <f>SUM(Tabel1[[#This Row],[Parkeren PGA]:[Rest]])</f>
        <v>8356</v>
      </c>
      <c r="K627" s="84">
        <v>6356</v>
      </c>
      <c r="M627">
        <v>2000</v>
      </c>
      <c r="N627" s="85"/>
      <c r="O627" s="90"/>
      <c r="P627" s="84"/>
      <c r="Q627" s="84"/>
      <c r="R627" s="84"/>
      <c r="S627" s="84"/>
      <c r="T627" s="84"/>
      <c r="V627" s="85"/>
      <c r="X627" s="84"/>
      <c r="Z627" s="85">
        <v>1</v>
      </c>
      <c r="AB627" s="85"/>
      <c r="AD627" s="85"/>
    </row>
    <row r="628" spans="1:30" hidden="1" x14ac:dyDescent="0.25">
      <c r="A628" s="94">
        <v>42784</v>
      </c>
      <c r="B628" s="82" t="s">
        <v>92</v>
      </c>
      <c r="C628" s="82" t="s">
        <v>653</v>
      </c>
      <c r="D628" s="82" t="s">
        <v>657</v>
      </c>
      <c r="E628" s="95">
        <v>0.75</v>
      </c>
      <c r="F628" s="95">
        <v>0.83333333333333337</v>
      </c>
      <c r="G628" s="95">
        <v>0.97222222222222221</v>
      </c>
      <c r="H628" s="85"/>
      <c r="I628" s="123">
        <v>17700</v>
      </c>
      <c r="J628" s="123">
        <f>SUM(Tabel1[[#This Row],[Parkeren PGA]:[Rest]])</f>
        <v>500</v>
      </c>
      <c r="K628" s="84"/>
      <c r="M628">
        <v>500</v>
      </c>
      <c r="N628" s="85"/>
      <c r="O628" s="90"/>
      <c r="P628" s="84"/>
      <c r="Q628" s="84"/>
      <c r="R628" s="84"/>
      <c r="S628" s="84"/>
      <c r="T628" s="84"/>
      <c r="V628" s="85"/>
      <c r="W628">
        <v>2</v>
      </c>
      <c r="X628" s="84"/>
      <c r="Z628" s="85"/>
      <c r="AB628" s="85"/>
      <c r="AD628" s="85"/>
    </row>
    <row r="629" spans="1:30" hidden="1" x14ac:dyDescent="0.25">
      <c r="A629" s="94">
        <v>42789</v>
      </c>
      <c r="B629" s="82" t="s">
        <v>119</v>
      </c>
      <c r="C629" s="82" t="s">
        <v>7</v>
      </c>
      <c r="D629" s="82" t="s">
        <v>424</v>
      </c>
      <c r="E629" s="95">
        <v>0.72916666666666663</v>
      </c>
      <c r="F629" s="95">
        <v>0.79166666666666663</v>
      </c>
      <c r="G629" s="95">
        <v>0.86458333333333337</v>
      </c>
      <c r="H629" s="85"/>
      <c r="I629" s="123">
        <v>50497</v>
      </c>
      <c r="J629" s="123">
        <f>SUM(Tabel1[[#This Row],[Parkeren PGA]:[Rest]])</f>
        <v>7688</v>
      </c>
      <c r="K629" s="84">
        <v>6900</v>
      </c>
      <c r="M629">
        <v>788</v>
      </c>
      <c r="N629" s="85"/>
      <c r="O629" s="90"/>
      <c r="P629" s="84"/>
      <c r="Q629" s="84"/>
      <c r="R629" s="84"/>
      <c r="S629" s="84"/>
      <c r="T629" s="84"/>
      <c r="V629" s="85"/>
      <c r="W629">
        <v>14</v>
      </c>
      <c r="X629" s="84"/>
      <c r="Y629">
        <v>121</v>
      </c>
      <c r="Z629" s="85">
        <v>13</v>
      </c>
      <c r="AB629" s="85"/>
      <c r="AD629" s="85"/>
    </row>
    <row r="630" spans="1:30" hidden="1" x14ac:dyDescent="0.25">
      <c r="A630" s="94">
        <v>42790</v>
      </c>
      <c r="B630" s="82" t="s">
        <v>91</v>
      </c>
      <c r="C630" s="82" t="s">
        <v>83</v>
      </c>
      <c r="D630" s="82" t="s">
        <v>658</v>
      </c>
      <c r="E630" s="95">
        <v>0.76388888888888884</v>
      </c>
      <c r="F630" s="95">
        <v>0.875</v>
      </c>
      <c r="G630" s="95">
        <v>0.95486111111111116</v>
      </c>
      <c r="H630" s="85"/>
      <c r="I630" s="123">
        <v>16000</v>
      </c>
      <c r="J630" s="123">
        <f>SUM(Tabel1[[#This Row],[Parkeren PGA]:[Rest]])</f>
        <v>3794</v>
      </c>
      <c r="K630" s="84">
        <v>3397</v>
      </c>
      <c r="M630">
        <v>397</v>
      </c>
      <c r="N630" s="85"/>
      <c r="O630" s="90"/>
      <c r="P630" s="84"/>
      <c r="Q630" s="84"/>
      <c r="R630" s="84"/>
      <c r="S630" s="84"/>
      <c r="T630" s="84"/>
      <c r="V630" s="85"/>
      <c r="X630" s="84"/>
      <c r="Z630" s="85">
        <v>2</v>
      </c>
      <c r="AA630" t="s">
        <v>659</v>
      </c>
      <c r="AB630" s="85"/>
      <c r="AD630" s="85"/>
    </row>
    <row r="631" spans="1:30" hidden="1" x14ac:dyDescent="0.25">
      <c r="A631" s="94">
        <v>42792</v>
      </c>
      <c r="B631" s="82" t="s">
        <v>90</v>
      </c>
      <c r="C631" s="82" t="s">
        <v>83</v>
      </c>
      <c r="D631" s="82" t="s">
        <v>284</v>
      </c>
      <c r="E631" s="95">
        <v>0.75</v>
      </c>
      <c r="F631" s="95">
        <v>0.90277777777777779</v>
      </c>
      <c r="G631" s="95">
        <v>0.96527777777777779</v>
      </c>
      <c r="H631" s="85"/>
      <c r="I631" s="123">
        <v>13800</v>
      </c>
      <c r="J631" s="123">
        <f>SUM(Tabel1[[#This Row],[Parkeren PGA]:[Rest]])</f>
        <v>2900</v>
      </c>
      <c r="K631" s="84">
        <v>2900</v>
      </c>
      <c r="N631" s="85"/>
      <c r="O631" s="90"/>
      <c r="P631" s="84"/>
      <c r="Q631" s="84"/>
      <c r="R631" s="84"/>
      <c r="S631" s="84"/>
      <c r="T631" s="84"/>
      <c r="V631" s="85"/>
      <c r="W631">
        <v>1</v>
      </c>
      <c r="X631" s="84"/>
      <c r="Z631" s="85">
        <v>2</v>
      </c>
      <c r="AB631" s="85"/>
      <c r="AD631" s="85"/>
    </row>
    <row r="632" spans="1:30" hidden="1" x14ac:dyDescent="0.25">
      <c r="A632" s="94">
        <v>42792</v>
      </c>
      <c r="B632" s="82" t="s">
        <v>90</v>
      </c>
      <c r="C632" s="82" t="s">
        <v>7</v>
      </c>
      <c r="D632" s="82" t="s">
        <v>151</v>
      </c>
      <c r="E632" s="95">
        <v>0.63541666666666663</v>
      </c>
      <c r="F632" s="95">
        <v>0.69791666666666663</v>
      </c>
      <c r="G632" s="95">
        <v>0.77083333333333337</v>
      </c>
      <c r="H632" s="85"/>
      <c r="I632" s="123">
        <v>45500</v>
      </c>
      <c r="J632" s="123">
        <f>SUM(Tabel1[[#This Row],[Parkeren PGA]:[Rest]])</f>
        <v>5750</v>
      </c>
      <c r="K632" s="84">
        <v>5750</v>
      </c>
      <c r="N632" s="85"/>
      <c r="O632" s="90"/>
      <c r="P632" s="84"/>
      <c r="Q632" s="84"/>
      <c r="R632" s="84"/>
      <c r="S632" s="84"/>
      <c r="T632" s="84"/>
      <c r="V632" s="85"/>
      <c r="X632" s="84"/>
      <c r="Y632">
        <v>12</v>
      </c>
      <c r="Z632" s="85">
        <v>1</v>
      </c>
      <c r="AB632" s="85"/>
      <c r="AD632" s="85"/>
    </row>
    <row r="633" spans="1:30" hidden="1" x14ac:dyDescent="0.25">
      <c r="A633" s="94">
        <v>42797</v>
      </c>
      <c r="B633" s="82" t="s">
        <v>91</v>
      </c>
      <c r="C633" s="82" t="s">
        <v>83</v>
      </c>
      <c r="D633" s="82" t="s">
        <v>288</v>
      </c>
      <c r="E633" s="95">
        <v>0.91666666666666663</v>
      </c>
      <c r="F633" s="95">
        <v>0.95833333333333337</v>
      </c>
      <c r="G633" s="95">
        <v>0.27777777777777779</v>
      </c>
      <c r="H633" s="85"/>
      <c r="I633" s="123">
        <v>8400</v>
      </c>
      <c r="J633" s="123">
        <f>SUM(Tabel1[[#This Row],[Parkeren PGA]:[Rest]])</f>
        <v>0</v>
      </c>
      <c r="K633" s="84"/>
      <c r="N633" s="85"/>
      <c r="O633" s="90"/>
      <c r="P633" s="84"/>
      <c r="Q633" s="84"/>
      <c r="R633" s="84"/>
      <c r="S633" s="84"/>
      <c r="T633" s="84"/>
      <c r="V633" s="85"/>
      <c r="X633" s="84"/>
      <c r="Y633">
        <v>15</v>
      </c>
      <c r="Z633" s="85">
        <v>9</v>
      </c>
      <c r="AB633" s="85"/>
      <c r="AD633" s="85"/>
    </row>
    <row r="634" spans="1:30" hidden="1" x14ac:dyDescent="0.25">
      <c r="A634" s="94">
        <v>42798</v>
      </c>
      <c r="B634" s="82" t="s">
        <v>92</v>
      </c>
      <c r="C634" s="82" t="s">
        <v>647</v>
      </c>
      <c r="D634" s="82" t="s">
        <v>660</v>
      </c>
      <c r="E634" s="95">
        <v>0.79166666666666663</v>
      </c>
      <c r="F634" s="95">
        <v>0.8125</v>
      </c>
      <c r="G634" s="95">
        <v>0.125</v>
      </c>
      <c r="H634" s="85"/>
      <c r="I634" s="123">
        <v>4500</v>
      </c>
      <c r="J634" s="123">
        <f>SUM(Tabel1[[#This Row],[Parkeren PGA]:[Rest]])</f>
        <v>0</v>
      </c>
      <c r="K634" s="84"/>
      <c r="N634" s="85"/>
      <c r="O634" s="90"/>
      <c r="P634" s="84"/>
      <c r="Q634" s="84"/>
      <c r="R634" s="84"/>
      <c r="S634" s="84"/>
      <c r="T634" s="84"/>
      <c r="V634" s="85"/>
      <c r="X634" s="84">
        <v>1</v>
      </c>
      <c r="Z634" s="85"/>
      <c r="AA634" t="s">
        <v>661</v>
      </c>
      <c r="AB634" s="85"/>
      <c r="AD634" s="85"/>
    </row>
    <row r="635" spans="1:30" hidden="1" x14ac:dyDescent="0.25">
      <c r="A635" s="94">
        <v>42798</v>
      </c>
      <c r="B635" s="82" t="s">
        <v>92</v>
      </c>
      <c r="C635" s="82" t="s">
        <v>83</v>
      </c>
      <c r="D635" s="82" t="s">
        <v>288</v>
      </c>
      <c r="E635" s="95">
        <v>0.91666666666666663</v>
      </c>
      <c r="F635" s="95">
        <v>0.95833333333333337</v>
      </c>
      <c r="G635" s="95">
        <v>0.28125</v>
      </c>
      <c r="H635" s="85"/>
      <c r="I635" s="123">
        <v>12000</v>
      </c>
      <c r="J635" s="123">
        <f>SUM(Tabel1[[#This Row],[Parkeren PGA]:[Rest]])</f>
        <v>0</v>
      </c>
      <c r="K635" s="84"/>
      <c r="N635" s="85"/>
      <c r="O635" s="90"/>
      <c r="P635" s="84"/>
      <c r="Q635" s="84"/>
      <c r="R635" s="84"/>
      <c r="S635" s="84"/>
      <c r="T635" s="84"/>
      <c r="V635" s="85"/>
      <c r="W635">
        <v>1</v>
      </c>
      <c r="X635" s="84"/>
      <c r="Y635">
        <v>10</v>
      </c>
      <c r="Z635" s="85">
        <v>8</v>
      </c>
      <c r="AB635" s="85"/>
      <c r="AD635" s="85"/>
    </row>
    <row r="636" spans="1:30" hidden="1" x14ac:dyDescent="0.25">
      <c r="A636" s="94">
        <v>42805</v>
      </c>
      <c r="B636" s="82" t="s">
        <v>92</v>
      </c>
      <c r="C636" s="82" t="s">
        <v>83</v>
      </c>
      <c r="D636" s="82" t="s">
        <v>367</v>
      </c>
      <c r="E636" s="95">
        <v>0.91666666666666663</v>
      </c>
      <c r="F636" s="95"/>
      <c r="G636" s="95">
        <v>0.29166666666666669</v>
      </c>
      <c r="H636" s="85"/>
      <c r="I636" s="123">
        <v>10000</v>
      </c>
      <c r="J636" s="123">
        <f>SUM(Tabel1[[#This Row],[Parkeren PGA]:[Rest]])</f>
        <v>500</v>
      </c>
      <c r="K636" s="84"/>
      <c r="M636">
        <v>500</v>
      </c>
      <c r="N636" s="85"/>
      <c r="O636" s="90">
        <v>3</v>
      </c>
      <c r="P636" s="84"/>
      <c r="Q636" s="84"/>
      <c r="R636" s="84"/>
      <c r="S636" s="84"/>
      <c r="T636" s="84"/>
      <c r="V636" s="85"/>
      <c r="X636" s="84">
        <v>1</v>
      </c>
      <c r="Z636" s="85">
        <v>1</v>
      </c>
      <c r="AB636" s="85"/>
      <c r="AD636" s="85"/>
    </row>
    <row r="637" spans="1:30" hidden="1" x14ac:dyDescent="0.25">
      <c r="A637" s="94">
        <v>42806</v>
      </c>
      <c r="B637" s="82" t="s">
        <v>90</v>
      </c>
      <c r="C637" s="82" t="s">
        <v>7</v>
      </c>
      <c r="D637" s="82" t="s">
        <v>422</v>
      </c>
      <c r="E637" s="95">
        <v>0.63541666666666663</v>
      </c>
      <c r="F637" s="95">
        <v>0.69791666666666663</v>
      </c>
      <c r="G637" s="95">
        <v>0.77083333333333337</v>
      </c>
      <c r="H637" s="85"/>
      <c r="I637" s="123">
        <v>45045</v>
      </c>
      <c r="J637" s="123">
        <f>SUM(Tabel1[[#This Row],[Parkeren PGA]:[Rest]])</f>
        <v>7684</v>
      </c>
      <c r="K637" s="84">
        <v>5884</v>
      </c>
      <c r="M637">
        <v>1800</v>
      </c>
      <c r="N637" s="85"/>
      <c r="O637" s="90"/>
      <c r="P637" s="84"/>
      <c r="Q637" s="84"/>
      <c r="R637" s="84"/>
      <c r="S637" s="84"/>
      <c r="T637" s="84"/>
      <c r="V637" s="85"/>
      <c r="X637" s="84">
        <v>1</v>
      </c>
      <c r="Z637" s="85"/>
      <c r="AB637" s="85"/>
      <c r="AD637" s="85"/>
    </row>
    <row r="638" spans="1:30" hidden="1" x14ac:dyDescent="0.25">
      <c r="A638" s="94">
        <v>42810</v>
      </c>
      <c r="B638" s="82" t="s">
        <v>119</v>
      </c>
      <c r="C638" s="82" t="s">
        <v>7</v>
      </c>
      <c r="D638" s="82" t="s">
        <v>662</v>
      </c>
      <c r="E638" s="95">
        <v>0.8125</v>
      </c>
      <c r="F638" s="95">
        <v>0.87847222222222221</v>
      </c>
      <c r="G638" s="95">
        <v>0.95138888888888884</v>
      </c>
      <c r="H638" s="85"/>
      <c r="I638" s="123">
        <v>51000</v>
      </c>
      <c r="J638" s="123">
        <f>SUM(Tabel1[[#This Row],[Parkeren PGA]:[Rest]])</f>
        <v>8600</v>
      </c>
      <c r="K638" s="84">
        <v>6800</v>
      </c>
      <c r="M638">
        <v>1800</v>
      </c>
      <c r="N638" s="85"/>
      <c r="O638" s="90"/>
      <c r="P638" s="84"/>
      <c r="Q638" s="84"/>
      <c r="R638" s="84"/>
      <c r="S638" s="84"/>
      <c r="T638" s="84"/>
      <c r="V638" s="85"/>
      <c r="W638">
        <v>12</v>
      </c>
      <c r="X638" s="84"/>
      <c r="Z638" s="85">
        <v>12</v>
      </c>
      <c r="AB638" s="85"/>
      <c r="AD638" s="85" t="s">
        <v>663</v>
      </c>
    </row>
    <row r="639" spans="1:30" hidden="1" x14ac:dyDescent="0.25">
      <c r="A639" s="94">
        <v>42811</v>
      </c>
      <c r="B639" s="82" t="s">
        <v>91</v>
      </c>
      <c r="C639" s="82" t="s">
        <v>83</v>
      </c>
      <c r="D639" s="82" t="s">
        <v>177</v>
      </c>
      <c r="E639" s="95">
        <v>0.77083333333333337</v>
      </c>
      <c r="F639" s="95">
        <v>0.86111111111111116</v>
      </c>
      <c r="G639" s="95">
        <v>0.96875</v>
      </c>
      <c r="H639" s="85"/>
      <c r="I639" s="123">
        <v>12850</v>
      </c>
      <c r="J639" s="123">
        <f>SUM(Tabel1[[#This Row],[Parkeren PGA]:[Rest]])</f>
        <v>3470</v>
      </c>
      <c r="K639" s="84">
        <v>3300</v>
      </c>
      <c r="M639">
        <v>170</v>
      </c>
      <c r="N639" s="85"/>
      <c r="O639" s="90"/>
      <c r="P639" s="84"/>
      <c r="Q639" s="84"/>
      <c r="R639" s="84"/>
      <c r="S639" s="84"/>
      <c r="T639" s="84"/>
      <c r="V639" s="85"/>
      <c r="X639" s="84"/>
      <c r="Z639" s="85"/>
      <c r="AB639" s="85"/>
      <c r="AD639" s="85"/>
    </row>
    <row r="640" spans="1:30" hidden="1" x14ac:dyDescent="0.25">
      <c r="A640" s="94">
        <v>42812</v>
      </c>
      <c r="B640" s="82" t="s">
        <v>92</v>
      </c>
      <c r="C640" s="82" t="s">
        <v>83</v>
      </c>
      <c r="D640" s="82" t="s">
        <v>177</v>
      </c>
      <c r="E640" s="95">
        <v>0.77083333333333337</v>
      </c>
      <c r="F640" s="95">
        <v>0.83333333333333337</v>
      </c>
      <c r="G640" s="95">
        <v>0.95138888888888884</v>
      </c>
      <c r="H640" s="85"/>
      <c r="I640" s="123">
        <v>14750</v>
      </c>
      <c r="J640" s="123">
        <f>SUM(Tabel1[[#This Row],[Parkeren PGA]:[Rest]])</f>
        <v>3066</v>
      </c>
      <c r="K640" s="84">
        <v>3066</v>
      </c>
      <c r="N640" s="85"/>
      <c r="O640" s="90"/>
      <c r="P640" s="84"/>
      <c r="Q640" s="84"/>
      <c r="R640" s="84"/>
      <c r="S640" s="84"/>
      <c r="T640" s="84"/>
      <c r="V640" s="85"/>
      <c r="W640">
        <v>1</v>
      </c>
      <c r="X640" s="84"/>
      <c r="Z640" s="85"/>
      <c r="AB640" s="85"/>
      <c r="AD640" s="85"/>
    </row>
    <row r="641" spans="1:30" hidden="1" x14ac:dyDescent="0.25">
      <c r="A641" s="94">
        <v>42817</v>
      </c>
      <c r="B641" s="82" t="s">
        <v>119</v>
      </c>
      <c r="C641" s="82" t="s">
        <v>83</v>
      </c>
      <c r="D641" s="82" t="s">
        <v>177</v>
      </c>
      <c r="E641" s="95">
        <v>0.77083333333333337</v>
      </c>
      <c r="F641" s="95">
        <v>0.84375</v>
      </c>
      <c r="G641" s="95">
        <v>0.94791666666666663</v>
      </c>
      <c r="H641" s="85"/>
      <c r="I641" s="123">
        <v>15000</v>
      </c>
      <c r="J641" s="123">
        <f>SUM(Tabel1[[#This Row],[Parkeren PGA]:[Rest]])</f>
        <v>0</v>
      </c>
      <c r="K641" s="84"/>
      <c r="N641" s="85"/>
      <c r="O641" s="90"/>
      <c r="P641" s="84"/>
      <c r="Q641" s="84"/>
      <c r="R641" s="84"/>
      <c r="S641" s="84"/>
      <c r="T641" s="84"/>
      <c r="V641" s="85"/>
      <c r="X641" s="84"/>
      <c r="Z641" s="85">
        <v>1</v>
      </c>
      <c r="AB641" s="85"/>
      <c r="AD641" s="85"/>
    </row>
    <row r="642" spans="1:30" hidden="1" x14ac:dyDescent="0.25">
      <c r="A642" s="94">
        <v>42818</v>
      </c>
      <c r="B642" s="82" t="s">
        <v>91</v>
      </c>
      <c r="C642" s="82" t="s">
        <v>83</v>
      </c>
      <c r="D642" s="82" t="s">
        <v>177</v>
      </c>
      <c r="E642" s="95">
        <v>0.77083333333333337</v>
      </c>
      <c r="F642" s="95">
        <v>0.83333333333333337</v>
      </c>
      <c r="G642" s="95">
        <v>0.95833333333333337</v>
      </c>
      <c r="H642" s="85"/>
      <c r="I642" s="123">
        <v>14000</v>
      </c>
      <c r="J642" s="123">
        <f>SUM(Tabel1[[#This Row],[Parkeren PGA]:[Rest]])</f>
        <v>3164</v>
      </c>
      <c r="K642" s="84">
        <v>2954</v>
      </c>
      <c r="M642">
        <v>210</v>
      </c>
      <c r="N642" s="85"/>
      <c r="O642" s="90"/>
      <c r="P642" s="84"/>
      <c r="Q642" s="84"/>
      <c r="R642" s="84"/>
      <c r="S642" s="84"/>
      <c r="T642" s="84"/>
      <c r="V642" s="85"/>
      <c r="X642" s="84"/>
      <c r="Z642" s="85">
        <v>1</v>
      </c>
      <c r="AB642" s="85"/>
      <c r="AD642" s="85"/>
    </row>
    <row r="643" spans="1:30" hidden="1" x14ac:dyDescent="0.25">
      <c r="A643" s="94">
        <v>42819</v>
      </c>
      <c r="B643" s="82" t="s">
        <v>92</v>
      </c>
      <c r="C643" s="82" t="s">
        <v>83</v>
      </c>
      <c r="D643" s="82" t="s">
        <v>177</v>
      </c>
      <c r="E643" s="95">
        <v>0.77083333333333337</v>
      </c>
      <c r="F643" s="95">
        <v>0.83333333333333337</v>
      </c>
      <c r="G643" s="95">
        <v>0.95833333333333337</v>
      </c>
      <c r="H643" s="85"/>
      <c r="I643" s="123">
        <v>16000</v>
      </c>
      <c r="J643" s="123">
        <f>SUM(Tabel1[[#This Row],[Parkeren PGA]:[Rest]])</f>
        <v>3755</v>
      </c>
      <c r="K643" s="84">
        <v>3434</v>
      </c>
      <c r="M643">
        <v>321</v>
      </c>
      <c r="N643" s="85"/>
      <c r="O643" s="90">
        <v>21</v>
      </c>
      <c r="P643" s="84"/>
      <c r="Q643" s="84"/>
      <c r="R643" s="84"/>
      <c r="S643" s="84"/>
      <c r="T643" s="84"/>
      <c r="V643" s="85"/>
      <c r="X643" s="84"/>
      <c r="Z643" s="85">
        <v>1</v>
      </c>
      <c r="AB643" s="85"/>
      <c r="AD643" s="85" t="s">
        <v>664</v>
      </c>
    </row>
    <row r="644" spans="1:30" hidden="1" x14ac:dyDescent="0.25">
      <c r="A644" s="94">
        <v>42821</v>
      </c>
      <c r="B644" s="82" t="s">
        <v>99</v>
      </c>
      <c r="C644" s="82" t="s">
        <v>83</v>
      </c>
      <c r="D644" s="82" t="s">
        <v>284</v>
      </c>
      <c r="E644" s="95">
        <v>0.76041666666666663</v>
      </c>
      <c r="F644" s="95">
        <v>0.875</v>
      </c>
      <c r="G644" s="95">
        <v>0.95833333333333337</v>
      </c>
      <c r="H644" s="85"/>
      <c r="I644" s="123">
        <v>10500</v>
      </c>
      <c r="J644" s="123">
        <f>SUM(Tabel1[[#This Row],[Parkeren PGA]:[Rest]])</f>
        <v>0</v>
      </c>
      <c r="K644" s="84"/>
      <c r="N644" s="85"/>
      <c r="O644" s="90"/>
      <c r="P644" s="84"/>
      <c r="Q644" s="84"/>
      <c r="R644" s="84"/>
      <c r="S644" s="84"/>
      <c r="T644" s="84"/>
      <c r="V644" s="85"/>
      <c r="X644" s="84"/>
      <c r="Z644" s="85"/>
      <c r="AB644" s="85"/>
      <c r="AD644" s="85"/>
    </row>
    <row r="645" spans="1:30" hidden="1" x14ac:dyDescent="0.25">
      <c r="A645" s="94">
        <v>42822</v>
      </c>
      <c r="B645" s="82" t="s">
        <v>100</v>
      </c>
      <c r="C645" s="82" t="s">
        <v>86</v>
      </c>
      <c r="D645" s="82" t="s">
        <v>686</v>
      </c>
      <c r="E645" s="95">
        <v>0.78125</v>
      </c>
      <c r="F645" s="95">
        <v>0.86458333333333337</v>
      </c>
      <c r="G645" s="95">
        <v>0.9375</v>
      </c>
      <c r="H645" s="85"/>
      <c r="I645" s="123">
        <v>45000</v>
      </c>
      <c r="J645" s="123">
        <f>SUM(Tabel1[[#This Row],[Parkeren PGA]:[Rest]])</f>
        <v>7950</v>
      </c>
      <c r="K645" s="84">
        <v>6786</v>
      </c>
      <c r="M645">
        <v>1164</v>
      </c>
      <c r="N645" s="85"/>
      <c r="O645" s="90"/>
      <c r="P645" s="84"/>
      <c r="Q645" s="84"/>
      <c r="R645" s="84"/>
      <c r="S645" s="84"/>
      <c r="T645" s="84"/>
      <c r="V645" s="85"/>
      <c r="X645" s="84"/>
      <c r="Y645">
        <v>16</v>
      </c>
      <c r="Z645" s="85"/>
      <c r="AB645" s="85"/>
      <c r="AD645" s="85"/>
    </row>
    <row r="646" spans="1:30" hidden="1" x14ac:dyDescent="0.25">
      <c r="A646" s="94">
        <v>42823</v>
      </c>
      <c r="B646" s="82" t="s">
        <v>88</v>
      </c>
      <c r="C646" s="82" t="s">
        <v>83</v>
      </c>
      <c r="D646" s="82" t="s">
        <v>284</v>
      </c>
      <c r="E646" s="95">
        <v>0.75347222222222221</v>
      </c>
      <c r="F646" s="95">
        <v>0.83333333333333337</v>
      </c>
      <c r="G646" s="95">
        <v>0.97638888888888886</v>
      </c>
      <c r="H646" s="85"/>
      <c r="I646" s="123">
        <v>7000</v>
      </c>
      <c r="J646" s="123">
        <f>SUM(Tabel1[[#This Row],[Parkeren PGA]:[Rest]])</f>
        <v>3600</v>
      </c>
      <c r="K646" s="84">
        <v>3420</v>
      </c>
      <c r="M646">
        <v>180</v>
      </c>
      <c r="N646" s="85"/>
      <c r="O646" s="90"/>
      <c r="P646" s="84"/>
      <c r="Q646" s="84"/>
      <c r="R646" s="84"/>
      <c r="S646" s="84"/>
      <c r="T646" s="84"/>
      <c r="V646" s="85"/>
      <c r="X646" s="84"/>
      <c r="Z646" s="85">
        <v>16</v>
      </c>
      <c r="AB646" s="85"/>
      <c r="AD646" s="85"/>
    </row>
    <row r="647" spans="1:30" hidden="1" x14ac:dyDescent="0.25">
      <c r="A647" s="94">
        <v>42826</v>
      </c>
      <c r="B647" s="82" t="s">
        <v>92</v>
      </c>
      <c r="C647" s="82" t="s">
        <v>83</v>
      </c>
      <c r="D647" s="82" t="s">
        <v>445</v>
      </c>
      <c r="E647" s="95">
        <v>0.91666666666666663</v>
      </c>
      <c r="F647" s="95">
        <v>0.91666666666666663</v>
      </c>
      <c r="G647" s="95">
        <v>0.29166666666666669</v>
      </c>
      <c r="H647" s="85"/>
      <c r="I647" s="123">
        <v>11200</v>
      </c>
      <c r="J647" s="123">
        <f>SUM(Tabel1[[#This Row],[Parkeren PGA]:[Rest]])</f>
        <v>380</v>
      </c>
      <c r="K647" s="84"/>
      <c r="M647">
        <v>380</v>
      </c>
      <c r="N647" s="85"/>
      <c r="O647" s="90">
        <v>38</v>
      </c>
      <c r="P647" s="84"/>
      <c r="Q647" s="84"/>
      <c r="R647" s="84"/>
      <c r="S647" s="84"/>
      <c r="T647" s="84"/>
      <c r="V647" s="85"/>
      <c r="W647">
        <v>67</v>
      </c>
      <c r="X647" s="84"/>
      <c r="Z647" s="85">
        <v>10</v>
      </c>
      <c r="AB647" s="85"/>
      <c r="AD647" s="85"/>
    </row>
    <row r="648" spans="1:30" hidden="1" x14ac:dyDescent="0.25">
      <c r="A648" s="94">
        <v>42827</v>
      </c>
      <c r="B648" s="82" t="s">
        <v>90</v>
      </c>
      <c r="C648" s="82" t="s">
        <v>7</v>
      </c>
      <c r="D648" s="82" t="s">
        <v>128</v>
      </c>
      <c r="E648" s="95">
        <v>0.54166666666666663</v>
      </c>
      <c r="F648" s="95">
        <v>0.60416666666666663</v>
      </c>
      <c r="G648" s="95">
        <v>0.67708333333333337</v>
      </c>
      <c r="H648" s="85"/>
      <c r="I648" s="123">
        <v>50000</v>
      </c>
      <c r="J648" s="123">
        <f>SUM(Tabel1[[#This Row],[Parkeren PGA]:[Rest]])</f>
        <v>7706</v>
      </c>
      <c r="K648" s="84">
        <v>6565</v>
      </c>
      <c r="L648">
        <v>200</v>
      </c>
      <c r="M648">
        <v>941</v>
      </c>
      <c r="N648" s="85"/>
      <c r="O648" s="90"/>
      <c r="P648" s="84"/>
      <c r="Q648" s="84"/>
      <c r="R648" s="84"/>
      <c r="S648" s="84"/>
      <c r="T648" s="84"/>
      <c r="V648" s="85"/>
      <c r="W648">
        <v>1</v>
      </c>
      <c r="X648" s="84"/>
      <c r="Y648">
        <v>17</v>
      </c>
      <c r="Z648" s="85">
        <v>1</v>
      </c>
      <c r="AB648" s="85"/>
      <c r="AD648" s="85"/>
    </row>
    <row r="649" spans="1:30" hidden="1" x14ac:dyDescent="0.25">
      <c r="A649" s="94">
        <v>42828</v>
      </c>
      <c r="B649" s="82" t="s">
        <v>99</v>
      </c>
      <c r="C649" s="82" t="s">
        <v>83</v>
      </c>
      <c r="D649" s="82" t="s">
        <v>358</v>
      </c>
      <c r="E649" s="95">
        <v>0.73611111111111116</v>
      </c>
      <c r="F649" s="95">
        <v>0.85416666666666663</v>
      </c>
      <c r="G649" s="95">
        <v>0.92013888888888884</v>
      </c>
      <c r="H649" s="85"/>
      <c r="I649" s="123">
        <v>17000</v>
      </c>
      <c r="J649" s="123">
        <f>SUM(Tabel1[[#This Row],[Parkeren PGA]:[Rest]])</f>
        <v>3296</v>
      </c>
      <c r="K649" s="84">
        <v>3175</v>
      </c>
      <c r="M649">
        <v>121</v>
      </c>
      <c r="N649" s="85"/>
      <c r="O649" s="90"/>
      <c r="P649" s="84"/>
      <c r="Q649" s="84"/>
      <c r="R649" s="84"/>
      <c r="S649" s="84"/>
      <c r="T649" s="84"/>
      <c r="V649" s="85"/>
      <c r="X649" s="84"/>
      <c r="Z649" s="85"/>
      <c r="AB649" s="85"/>
      <c r="AD649" s="85"/>
    </row>
    <row r="650" spans="1:30" hidden="1" x14ac:dyDescent="0.25">
      <c r="A650" s="94">
        <v>42829</v>
      </c>
      <c r="B650" s="82" t="s">
        <v>100</v>
      </c>
      <c r="C650" s="82" t="s">
        <v>83</v>
      </c>
      <c r="D650" s="82" t="s">
        <v>358</v>
      </c>
      <c r="E650" s="95">
        <v>0.72916666666666663</v>
      </c>
      <c r="F650" s="95">
        <v>0.85416666666666663</v>
      </c>
      <c r="G650" s="95">
        <v>0.92013888888888884</v>
      </c>
      <c r="H650" s="85"/>
      <c r="I650" s="123">
        <v>17000</v>
      </c>
      <c r="J650" s="123">
        <f>SUM(Tabel1[[#This Row],[Parkeren PGA]:[Rest]])</f>
        <v>3543</v>
      </c>
      <c r="K650" s="84">
        <v>3248</v>
      </c>
      <c r="N650" s="85">
        <v>295</v>
      </c>
      <c r="O650" s="90"/>
      <c r="P650" s="84"/>
      <c r="Q650" s="84"/>
      <c r="R650" s="84"/>
      <c r="S650" s="84"/>
      <c r="T650" s="84"/>
      <c r="V650" s="85"/>
      <c r="X650" s="84"/>
      <c r="Z650" s="85"/>
      <c r="AB650" s="85"/>
      <c r="AD650" s="85"/>
    </row>
    <row r="651" spans="1:30" hidden="1" x14ac:dyDescent="0.25">
      <c r="A651" s="94">
        <v>42830</v>
      </c>
      <c r="B651" s="82" t="s">
        <v>88</v>
      </c>
      <c r="C651" s="82" t="s">
        <v>7</v>
      </c>
      <c r="D651" s="82" t="s">
        <v>665</v>
      </c>
      <c r="E651" s="95">
        <v>0.80208333333333337</v>
      </c>
      <c r="F651" s="95">
        <v>0.86458333333333337</v>
      </c>
      <c r="G651" s="95">
        <v>0.92708333333333337</v>
      </c>
      <c r="H651" s="85"/>
      <c r="I651" s="123">
        <v>44000</v>
      </c>
      <c r="J651" s="123">
        <f>SUM(Tabel1[[#This Row],[Parkeren PGA]:[Rest]])</f>
        <v>7529</v>
      </c>
      <c r="K651" s="84">
        <v>7529</v>
      </c>
      <c r="N651" s="85"/>
      <c r="O651" s="90"/>
      <c r="P651" s="84"/>
      <c r="Q651" s="84"/>
      <c r="R651" s="84"/>
      <c r="S651" s="84"/>
      <c r="T651" s="84"/>
      <c r="V651" s="85"/>
      <c r="X651" s="84">
        <v>14</v>
      </c>
      <c r="Y651">
        <v>9</v>
      </c>
      <c r="Z651" s="85">
        <v>1</v>
      </c>
      <c r="AB651" s="85"/>
      <c r="AD651" s="85"/>
    </row>
    <row r="652" spans="1:30" hidden="1" x14ac:dyDescent="0.25">
      <c r="A652" s="94">
        <v>42833</v>
      </c>
      <c r="B652" s="82" t="s">
        <v>92</v>
      </c>
      <c r="C652" s="82" t="s">
        <v>83</v>
      </c>
      <c r="D652" s="82" t="s">
        <v>553</v>
      </c>
      <c r="E652" s="95">
        <v>0.64930555555555558</v>
      </c>
      <c r="F652" s="95">
        <v>0.6875</v>
      </c>
      <c r="G652" s="95">
        <v>0.85763888888888884</v>
      </c>
      <c r="H652" s="85"/>
      <c r="I652" s="123">
        <v>9500</v>
      </c>
      <c r="J652" s="123">
        <f>SUM(Tabel1[[#This Row],[Parkeren PGA]:[Rest]])</f>
        <v>2856</v>
      </c>
      <c r="K652" s="84">
        <v>2256</v>
      </c>
      <c r="M652">
        <v>600</v>
      </c>
      <c r="N652" s="85"/>
      <c r="O652" s="90">
        <v>19</v>
      </c>
      <c r="P652" s="84"/>
      <c r="Q652" s="84"/>
      <c r="R652" s="84"/>
      <c r="S652" s="84"/>
      <c r="T652" s="84"/>
      <c r="V652" s="85"/>
      <c r="X652" s="84"/>
      <c r="Z652" s="85"/>
      <c r="AB652" s="85"/>
      <c r="AD652" s="85"/>
    </row>
    <row r="653" spans="1:30" hidden="1" x14ac:dyDescent="0.25">
      <c r="A653" s="94">
        <v>42838</v>
      </c>
      <c r="B653" s="82" t="s">
        <v>119</v>
      </c>
      <c r="C653" s="82" t="s">
        <v>7</v>
      </c>
      <c r="D653" s="82" t="s">
        <v>666</v>
      </c>
      <c r="E653" s="95">
        <v>0.8125</v>
      </c>
      <c r="F653" s="95">
        <v>0.875</v>
      </c>
      <c r="G653" s="95">
        <v>0.95138888888888884</v>
      </c>
      <c r="H653" s="85"/>
      <c r="I653" s="123">
        <v>51438</v>
      </c>
      <c r="J653" s="123">
        <f>SUM(Tabel1[[#This Row],[Parkeren PGA]:[Rest]])</f>
        <v>8365</v>
      </c>
      <c r="K653" s="84">
        <v>7655</v>
      </c>
      <c r="M653">
        <v>710</v>
      </c>
      <c r="N653" s="85"/>
      <c r="O653" s="90"/>
      <c r="P653" s="84"/>
      <c r="Q653" s="84"/>
      <c r="R653" s="84"/>
      <c r="S653" s="84"/>
      <c r="T653" s="84"/>
      <c r="V653" s="85"/>
      <c r="W653">
        <v>1</v>
      </c>
      <c r="X653" s="84">
        <v>2</v>
      </c>
      <c r="Y653">
        <v>160</v>
      </c>
      <c r="Z653" s="85"/>
      <c r="AB653" s="85"/>
      <c r="AD653" s="85"/>
    </row>
    <row r="654" spans="1:30" hidden="1" x14ac:dyDescent="0.25">
      <c r="A654" s="94">
        <v>42841</v>
      </c>
      <c r="B654" s="82" t="s">
        <v>90</v>
      </c>
      <c r="C654" s="82" t="s">
        <v>7</v>
      </c>
      <c r="D654" s="82" t="s">
        <v>273</v>
      </c>
      <c r="E654" s="95">
        <v>0.63541666666666663</v>
      </c>
      <c r="F654" s="95">
        <v>0.69791666666666663</v>
      </c>
      <c r="G654" s="95">
        <v>0.77083333333333337</v>
      </c>
      <c r="H654" s="85"/>
      <c r="I654" s="123">
        <v>45000</v>
      </c>
      <c r="J654" s="123">
        <f>SUM(Tabel1[[#This Row],[Parkeren PGA]:[Rest]])</f>
        <v>7760</v>
      </c>
      <c r="K654" s="84">
        <v>6330</v>
      </c>
      <c r="M654">
        <v>1430</v>
      </c>
      <c r="N654" s="85"/>
      <c r="O654" s="90"/>
      <c r="P654" s="84"/>
      <c r="Q654" s="84"/>
      <c r="R654" s="84"/>
      <c r="S654" s="84"/>
      <c r="T654" s="84"/>
      <c r="V654" s="85"/>
      <c r="X654" s="84"/>
      <c r="Z654" s="85">
        <v>1</v>
      </c>
      <c r="AB654" s="85"/>
      <c r="AD654" s="85"/>
    </row>
    <row r="655" spans="1:30" hidden="1" x14ac:dyDescent="0.25">
      <c r="A655" s="94">
        <v>42845</v>
      </c>
      <c r="B655" s="82" t="s">
        <v>119</v>
      </c>
      <c r="C655" s="82" t="s">
        <v>83</v>
      </c>
      <c r="D655" s="82" t="s">
        <v>667</v>
      </c>
      <c r="E655" s="95">
        <v>0.77083333333333337</v>
      </c>
      <c r="F655" s="95">
        <v>0.8125</v>
      </c>
      <c r="G655" s="95">
        <v>0.89583333333333337</v>
      </c>
      <c r="H655" s="85"/>
      <c r="I655" s="123">
        <v>4800</v>
      </c>
      <c r="J655" s="123">
        <f>SUM(Tabel1[[#This Row],[Parkeren PGA]:[Rest]])</f>
        <v>1916</v>
      </c>
      <c r="K655" s="84">
        <v>1855</v>
      </c>
      <c r="M655">
        <v>61</v>
      </c>
      <c r="N655" s="85"/>
      <c r="O655" s="90"/>
      <c r="P655" s="84"/>
      <c r="Q655" s="84"/>
      <c r="R655" s="84"/>
      <c r="S655" s="84"/>
      <c r="T655" s="84"/>
      <c r="V655" s="85"/>
      <c r="X655" s="84"/>
      <c r="Z655" s="85"/>
      <c r="AB655" s="85"/>
      <c r="AD655" s="85"/>
    </row>
    <row r="656" spans="1:30" hidden="1" x14ac:dyDescent="0.25">
      <c r="A656" s="94">
        <v>42846</v>
      </c>
      <c r="B656" s="82" t="s">
        <v>91</v>
      </c>
      <c r="C656" s="82" t="s">
        <v>83</v>
      </c>
      <c r="D656" s="82" t="s">
        <v>667</v>
      </c>
      <c r="E656" s="95">
        <v>0.77083333333333337</v>
      </c>
      <c r="F656" s="95">
        <v>0.8125</v>
      </c>
      <c r="G656" s="95">
        <v>0.89583333333333337</v>
      </c>
      <c r="H656" s="85"/>
      <c r="I656" s="123">
        <v>3800</v>
      </c>
      <c r="J656" s="123">
        <f>SUM(Tabel1[[#This Row],[Parkeren PGA]:[Rest]])</f>
        <v>1745</v>
      </c>
      <c r="K656" s="84">
        <v>1694</v>
      </c>
      <c r="M656">
        <v>51</v>
      </c>
      <c r="N656" s="85"/>
      <c r="O656" s="90"/>
      <c r="P656" s="84"/>
      <c r="Q656" s="84"/>
      <c r="R656" s="84"/>
      <c r="S656" s="84"/>
      <c r="T656" s="84"/>
      <c r="V656" s="85"/>
      <c r="X656" s="84"/>
      <c r="Z656" s="85"/>
      <c r="AB656" s="85"/>
      <c r="AD656" s="85"/>
    </row>
    <row r="657" spans="1:30" hidden="1" x14ac:dyDescent="0.25">
      <c r="A657" s="94">
        <v>42847</v>
      </c>
      <c r="B657" s="82" t="s">
        <v>92</v>
      </c>
      <c r="C657" s="82" t="s">
        <v>83</v>
      </c>
      <c r="D657" s="82" t="s">
        <v>667</v>
      </c>
      <c r="E657" s="95">
        <v>0.77083333333333337</v>
      </c>
      <c r="F657" s="95">
        <v>0.8125</v>
      </c>
      <c r="G657" s="95">
        <v>0.89583333333333337</v>
      </c>
      <c r="H657" s="85"/>
      <c r="I657" s="123">
        <v>4800</v>
      </c>
      <c r="J657" s="123">
        <f>SUM(Tabel1[[#This Row],[Parkeren PGA]:[Rest]])</f>
        <v>1798</v>
      </c>
      <c r="K657" s="84">
        <v>1720</v>
      </c>
      <c r="M657">
        <v>78</v>
      </c>
      <c r="N657" s="85"/>
      <c r="O657" s="90"/>
      <c r="P657" s="84"/>
      <c r="Q657" s="84"/>
      <c r="R657" s="84"/>
      <c r="S657" s="84"/>
      <c r="T657" s="84"/>
      <c r="V657" s="85"/>
      <c r="X657" s="84"/>
      <c r="Z657" s="85"/>
      <c r="AB657" s="85"/>
      <c r="AD657" s="85"/>
    </row>
    <row r="658" spans="1:30" hidden="1" x14ac:dyDescent="0.25">
      <c r="A658" s="94">
        <v>42848</v>
      </c>
      <c r="B658" s="82" t="s">
        <v>90</v>
      </c>
      <c r="C658" s="82" t="s">
        <v>83</v>
      </c>
      <c r="D658" s="82" t="s">
        <v>667</v>
      </c>
      <c r="E658" s="95">
        <v>0.625</v>
      </c>
      <c r="F658" s="95">
        <v>0.66666666666666663</v>
      </c>
      <c r="G658" s="95">
        <v>0.75</v>
      </c>
      <c r="H658" s="85"/>
      <c r="I658" s="123">
        <v>5000</v>
      </c>
      <c r="J658" s="123">
        <f>SUM(Tabel1[[#This Row],[Parkeren PGA]:[Rest]])</f>
        <v>2082</v>
      </c>
      <c r="K658" s="84">
        <v>2010</v>
      </c>
      <c r="M658">
        <v>72</v>
      </c>
      <c r="N658" s="85"/>
      <c r="O658" s="90"/>
      <c r="P658" s="84"/>
      <c r="Q658" s="84"/>
      <c r="R658" s="84"/>
      <c r="S658" s="84"/>
      <c r="T658" s="84"/>
      <c r="V658" s="85"/>
      <c r="X658" s="84"/>
      <c r="Z658" s="85"/>
      <c r="AB658" s="85"/>
      <c r="AD658" s="85"/>
    </row>
    <row r="659" spans="1:30" hidden="1" x14ac:dyDescent="0.25">
      <c r="A659" s="94">
        <v>42854</v>
      </c>
      <c r="B659" s="82" t="s">
        <v>92</v>
      </c>
      <c r="C659" s="82" t="s">
        <v>83</v>
      </c>
      <c r="D659" s="82" t="s">
        <v>668</v>
      </c>
      <c r="E659" s="95">
        <v>0.77083333333333337</v>
      </c>
      <c r="F659" s="95">
        <v>0.83333333333333337</v>
      </c>
      <c r="G659" s="95">
        <v>0.92013888888888884</v>
      </c>
      <c r="H659" s="85"/>
      <c r="I659" s="123">
        <v>6500</v>
      </c>
      <c r="J659" s="123">
        <f>SUM(Tabel1[[#This Row],[Parkeren PGA]:[Rest]])</f>
        <v>2921</v>
      </c>
      <c r="K659" s="84">
        <v>2641</v>
      </c>
      <c r="M659">
        <v>280</v>
      </c>
      <c r="N659" s="85"/>
      <c r="O659" s="90"/>
      <c r="P659" s="84"/>
      <c r="Q659" s="84"/>
      <c r="R659" s="84"/>
      <c r="S659" s="84"/>
      <c r="T659" s="84"/>
      <c r="V659" s="85"/>
      <c r="X659" s="84"/>
      <c r="Z659" s="85"/>
      <c r="AB659" s="85"/>
      <c r="AD659" s="85"/>
    </row>
    <row r="660" spans="1:30" hidden="1" x14ac:dyDescent="0.25">
      <c r="A660" s="94">
        <v>42856</v>
      </c>
      <c r="B660" s="82" t="s">
        <v>99</v>
      </c>
      <c r="C660" s="82" t="s">
        <v>83</v>
      </c>
      <c r="D660" s="82" t="s">
        <v>669</v>
      </c>
      <c r="E660" s="95">
        <v>0.75</v>
      </c>
      <c r="F660" s="95">
        <v>0.85416666666666663</v>
      </c>
      <c r="G660" s="95">
        <v>0.91666666666666663</v>
      </c>
      <c r="H660" s="85"/>
      <c r="I660" s="123">
        <v>12500</v>
      </c>
      <c r="J660" s="123">
        <f>SUM(Tabel1[[#This Row],[Parkeren PGA]:[Rest]])</f>
        <v>2610</v>
      </c>
      <c r="K660" s="84">
        <v>2591</v>
      </c>
      <c r="M660">
        <v>19</v>
      </c>
      <c r="N660" s="85"/>
      <c r="O660" s="90"/>
      <c r="P660" s="84"/>
      <c r="Q660" s="84"/>
      <c r="R660" s="84"/>
      <c r="S660" s="84"/>
      <c r="T660" s="84"/>
      <c r="V660" s="85"/>
      <c r="X660" s="84">
        <v>1</v>
      </c>
      <c r="Z660" s="85"/>
      <c r="AA660">
        <v>18</v>
      </c>
      <c r="AB660" s="85"/>
      <c r="AD660" s="85"/>
    </row>
    <row r="661" spans="1:30" hidden="1" x14ac:dyDescent="0.25">
      <c r="A661" s="94">
        <v>42857</v>
      </c>
      <c r="B661" s="82" t="s">
        <v>100</v>
      </c>
      <c r="C661" s="82" t="s">
        <v>83</v>
      </c>
      <c r="D661" s="82" t="s">
        <v>225</v>
      </c>
      <c r="E661" s="95">
        <v>0.77083333333333337</v>
      </c>
      <c r="F661" s="95">
        <v>0.8125</v>
      </c>
      <c r="G661" s="95">
        <v>0.95833333333333337</v>
      </c>
      <c r="H661" s="85"/>
      <c r="I661" s="123">
        <v>16400</v>
      </c>
      <c r="J661" s="123">
        <f>SUM(Tabel1[[#This Row],[Parkeren PGA]:[Rest]])</f>
        <v>3391</v>
      </c>
      <c r="K661" s="84">
        <v>3270</v>
      </c>
      <c r="M661">
        <v>121</v>
      </c>
      <c r="N661" s="85"/>
      <c r="O661" s="90"/>
      <c r="P661" s="84"/>
      <c r="Q661" s="84"/>
      <c r="R661" s="84"/>
      <c r="S661" s="84"/>
      <c r="T661" s="84"/>
      <c r="V661" s="85"/>
      <c r="X661" s="84"/>
      <c r="Z661" s="85">
        <v>1</v>
      </c>
      <c r="AB661" s="85"/>
      <c r="AD661" s="85"/>
    </row>
    <row r="662" spans="1:30" hidden="1" x14ac:dyDescent="0.25">
      <c r="A662" s="94">
        <v>42858</v>
      </c>
      <c r="B662" s="82" t="s">
        <v>88</v>
      </c>
      <c r="C662" s="82" t="s">
        <v>83</v>
      </c>
      <c r="D662" s="82" t="s">
        <v>225</v>
      </c>
      <c r="E662" s="95">
        <v>0.77083333333333337</v>
      </c>
      <c r="F662" s="95">
        <v>0.8125</v>
      </c>
      <c r="G662" s="95">
        <v>0.95833333333333337</v>
      </c>
      <c r="H662" s="85"/>
      <c r="I662" s="123">
        <v>16500</v>
      </c>
      <c r="J662" s="123">
        <f>SUM(Tabel1[[#This Row],[Parkeren PGA]:[Rest]])</f>
        <v>0</v>
      </c>
      <c r="K662" s="84"/>
      <c r="N662" s="85"/>
      <c r="O662" s="90"/>
      <c r="P662" s="84"/>
      <c r="Q662" s="84"/>
      <c r="R662" s="84"/>
      <c r="S662" s="84"/>
      <c r="T662" s="84"/>
      <c r="V662" s="85"/>
      <c r="X662" s="84"/>
      <c r="Z662" s="85"/>
      <c r="AB662" s="85"/>
      <c r="AD662" s="85"/>
    </row>
    <row r="663" spans="1:30" hidden="1" x14ac:dyDescent="0.25">
      <c r="A663" s="94">
        <v>42858</v>
      </c>
      <c r="B663" s="82" t="s">
        <v>88</v>
      </c>
      <c r="C663" s="82" t="s">
        <v>7</v>
      </c>
      <c r="D663" s="82" t="s">
        <v>670</v>
      </c>
      <c r="E663" s="95">
        <v>0.71875</v>
      </c>
      <c r="F663" s="95">
        <v>0.78125</v>
      </c>
      <c r="G663" s="95">
        <v>0.85416666666666663</v>
      </c>
      <c r="H663" s="85"/>
      <c r="I663" s="123">
        <v>51020</v>
      </c>
      <c r="J663" s="123">
        <f>SUM(Tabel1[[#This Row],[Parkeren PGA]:[Rest]])</f>
        <v>10460</v>
      </c>
      <c r="K663" s="84">
        <v>9233</v>
      </c>
      <c r="L663">
        <v>350</v>
      </c>
      <c r="M663">
        <v>877</v>
      </c>
      <c r="N663" s="85"/>
      <c r="O663" s="90"/>
      <c r="P663" s="84"/>
      <c r="Q663" s="84"/>
      <c r="R663" s="84"/>
      <c r="S663" s="84"/>
      <c r="T663" s="84"/>
      <c r="V663" s="85"/>
      <c r="W663">
        <v>14</v>
      </c>
      <c r="X663" s="84"/>
      <c r="Y663">
        <v>7</v>
      </c>
      <c r="Z663" s="85">
        <v>2</v>
      </c>
      <c r="AB663" s="85"/>
      <c r="AD663" s="85"/>
    </row>
    <row r="664" spans="1:30" hidden="1" x14ac:dyDescent="0.25">
      <c r="A664" s="94">
        <v>42862</v>
      </c>
      <c r="B664" s="82" t="s">
        <v>90</v>
      </c>
      <c r="C664" s="82" t="s">
        <v>83</v>
      </c>
      <c r="D664" s="82" t="s">
        <v>240</v>
      </c>
      <c r="E664" s="95">
        <v>0.77083333333333337</v>
      </c>
      <c r="F664" s="95">
        <v>0.82291666666666663</v>
      </c>
      <c r="G664" s="95">
        <v>0.95833333333333337</v>
      </c>
      <c r="H664" s="85"/>
      <c r="I664" s="123">
        <v>15700</v>
      </c>
      <c r="J664" s="123">
        <f>SUM(Tabel1[[#This Row],[Parkeren PGA]:[Rest]])</f>
        <v>3089</v>
      </c>
      <c r="K664" s="84">
        <v>3089</v>
      </c>
      <c r="N664" s="85"/>
      <c r="O664" s="90"/>
      <c r="P664" s="84"/>
      <c r="Q664" s="84"/>
      <c r="R664" s="84"/>
      <c r="S664" s="84"/>
      <c r="T664" s="84"/>
      <c r="V664" s="85"/>
      <c r="X664" s="84"/>
      <c r="Z664" s="85"/>
      <c r="AA664" t="s">
        <v>671</v>
      </c>
      <c r="AB664" s="85"/>
      <c r="AD664" s="85"/>
    </row>
    <row r="665" spans="1:30" hidden="1" x14ac:dyDescent="0.25">
      <c r="A665" s="94">
        <v>42862</v>
      </c>
      <c r="B665" s="82" t="s">
        <v>90</v>
      </c>
      <c r="C665" s="82" t="s">
        <v>7</v>
      </c>
      <c r="D665" s="82" t="s">
        <v>207</v>
      </c>
      <c r="E665" s="95">
        <v>0.54166666666666663</v>
      </c>
      <c r="F665" s="95">
        <v>0.60416666666666663</v>
      </c>
      <c r="G665" s="95">
        <v>0.67708333333333337</v>
      </c>
      <c r="H665" s="85"/>
      <c r="I665" s="123">
        <v>41817</v>
      </c>
      <c r="J665" s="123">
        <f>SUM(Tabel1[[#This Row],[Parkeren PGA]:[Rest]])</f>
        <v>5884</v>
      </c>
      <c r="K665" s="84">
        <v>5884</v>
      </c>
      <c r="N665" s="85"/>
      <c r="O665" s="90"/>
      <c r="P665" s="84"/>
      <c r="Q665" s="84"/>
      <c r="R665" s="84"/>
      <c r="S665" s="84"/>
      <c r="T665" s="84"/>
      <c r="V665" s="85"/>
      <c r="X665" s="84"/>
      <c r="Z665" s="85">
        <v>1</v>
      </c>
      <c r="AB665" s="85"/>
      <c r="AD665" s="85"/>
    </row>
    <row r="666" spans="1:30" hidden="1" x14ac:dyDescent="0.25">
      <c r="A666" s="94">
        <v>42864</v>
      </c>
      <c r="B666" s="82" t="s">
        <v>88</v>
      </c>
      <c r="C666" s="82" t="s">
        <v>83</v>
      </c>
      <c r="D666" s="82" t="s">
        <v>222</v>
      </c>
      <c r="E666" s="95">
        <v>0.77083333333333337</v>
      </c>
      <c r="F666" s="95">
        <v>0.83333333333333337</v>
      </c>
      <c r="G666" s="95">
        <v>0.95486111111111116</v>
      </c>
      <c r="H666" s="85"/>
      <c r="I666" s="123">
        <v>16500</v>
      </c>
      <c r="J666" s="123">
        <f>SUM(Tabel1[[#This Row],[Parkeren PGA]:[Rest]])</f>
        <v>4464</v>
      </c>
      <c r="K666" s="84">
        <v>4253</v>
      </c>
      <c r="M666">
        <v>211</v>
      </c>
      <c r="N666" s="85"/>
      <c r="O666" s="90"/>
      <c r="P666" s="84"/>
      <c r="Q666" s="84"/>
      <c r="R666" s="84"/>
      <c r="S666" s="84"/>
      <c r="T666" s="84"/>
      <c r="V666" s="85"/>
      <c r="X666" s="84"/>
      <c r="Z666" s="85"/>
      <c r="AB666" s="85"/>
      <c r="AD666" s="85" t="s">
        <v>672</v>
      </c>
    </row>
    <row r="667" spans="1:30" hidden="1" x14ac:dyDescent="0.25">
      <c r="A667" s="94">
        <v>42865</v>
      </c>
      <c r="B667" s="82" t="s">
        <v>119</v>
      </c>
      <c r="C667" s="82" t="s">
        <v>83</v>
      </c>
      <c r="D667" s="82" t="s">
        <v>222</v>
      </c>
      <c r="E667" s="95">
        <v>0.77083333333333337</v>
      </c>
      <c r="F667" s="95">
        <v>0.83333333333333337</v>
      </c>
      <c r="G667" s="95">
        <v>0.94791666666666663</v>
      </c>
      <c r="H667" s="85"/>
      <c r="I667" s="123">
        <v>16600</v>
      </c>
      <c r="J667" s="123">
        <f>SUM(Tabel1[[#This Row],[Parkeren PGA]:[Rest]])</f>
        <v>4605</v>
      </c>
      <c r="K667" s="84">
        <v>4218</v>
      </c>
      <c r="M667">
        <v>387</v>
      </c>
      <c r="N667" s="85"/>
      <c r="O667" s="90"/>
      <c r="P667" s="84"/>
      <c r="Q667" s="84"/>
      <c r="R667" s="84"/>
      <c r="S667" s="84"/>
      <c r="T667" s="84"/>
      <c r="V667" s="85"/>
      <c r="X667" s="84"/>
      <c r="Z667" s="85"/>
      <c r="AB667" s="85"/>
      <c r="AD667" s="85" t="s">
        <v>672</v>
      </c>
    </row>
    <row r="668" spans="1:30" hidden="1" x14ac:dyDescent="0.25">
      <c r="A668" s="94">
        <v>42867</v>
      </c>
      <c r="B668" s="82" t="s">
        <v>92</v>
      </c>
      <c r="C668" s="82" t="s">
        <v>7</v>
      </c>
      <c r="D668" s="82" t="s">
        <v>673</v>
      </c>
      <c r="E668" s="95">
        <v>0.75</v>
      </c>
      <c r="F668" s="95">
        <v>0.875</v>
      </c>
      <c r="G668" s="95">
        <v>4.1666666666666664E-2</v>
      </c>
      <c r="H668" s="85"/>
      <c r="I668" s="123">
        <v>28426</v>
      </c>
      <c r="J668" s="123">
        <f>SUM(Tabel1[[#This Row],[Parkeren PGA]:[Rest]])</f>
        <v>4537</v>
      </c>
      <c r="K668" s="84">
        <v>3788</v>
      </c>
      <c r="M668">
        <v>749</v>
      </c>
      <c r="N668" s="85"/>
      <c r="O668" s="90"/>
      <c r="P668" s="84"/>
      <c r="Q668" s="84"/>
      <c r="R668" s="84"/>
      <c r="S668" s="84"/>
      <c r="T668" s="84"/>
      <c r="V668" s="85"/>
      <c r="W668">
        <v>27</v>
      </c>
      <c r="X668" s="84"/>
      <c r="Y668">
        <v>14</v>
      </c>
      <c r="Z668" s="85">
        <v>30</v>
      </c>
      <c r="AB668" s="85"/>
      <c r="AD668" s="85" t="s">
        <v>674</v>
      </c>
    </row>
    <row r="669" spans="1:30" hidden="1" x14ac:dyDescent="0.25">
      <c r="A669" s="94">
        <v>42868</v>
      </c>
      <c r="B669" s="82" t="s">
        <v>90</v>
      </c>
      <c r="C669" s="82" t="s">
        <v>7</v>
      </c>
      <c r="D669" s="82" t="s">
        <v>673</v>
      </c>
      <c r="E669" s="95">
        <v>0.75</v>
      </c>
      <c r="F669" s="95">
        <v>0.875</v>
      </c>
      <c r="G669" s="95">
        <v>4.1666666666666664E-2</v>
      </c>
      <c r="H669" s="85"/>
      <c r="I669" s="123">
        <v>32747</v>
      </c>
      <c r="J669" s="123">
        <f>SUM(Tabel1[[#This Row],[Parkeren PGA]:[Rest]])</f>
        <v>7010</v>
      </c>
      <c r="K669" s="84">
        <v>5888</v>
      </c>
      <c r="M669">
        <v>1122</v>
      </c>
      <c r="N669" s="85"/>
      <c r="O669" s="90"/>
      <c r="P669" s="84"/>
      <c r="Q669" s="84"/>
      <c r="R669" s="84"/>
      <c r="S669" s="84"/>
      <c r="T669" s="84"/>
      <c r="V669" s="85"/>
      <c r="W669">
        <v>21</v>
      </c>
      <c r="X669" s="84"/>
      <c r="Y669">
        <v>11</v>
      </c>
      <c r="Z669" s="85">
        <v>13</v>
      </c>
      <c r="AB669" s="85"/>
      <c r="AD669" s="85"/>
    </row>
    <row r="670" spans="1:30" hidden="1" x14ac:dyDescent="0.25">
      <c r="A670" s="94">
        <v>42869</v>
      </c>
      <c r="B670" s="82" t="s">
        <v>99</v>
      </c>
      <c r="C670" s="82" t="s">
        <v>83</v>
      </c>
      <c r="D670" s="82" t="s">
        <v>454</v>
      </c>
      <c r="E670" s="95">
        <v>0.77083333333333337</v>
      </c>
      <c r="F670" s="95">
        <v>0.875</v>
      </c>
      <c r="G670" s="95">
        <v>0.94444444444444453</v>
      </c>
      <c r="H670" s="85"/>
      <c r="I670" s="123">
        <v>15800</v>
      </c>
      <c r="J670" s="123">
        <f>SUM(Tabel1[[#This Row],[Parkeren PGA]:[Rest]])</f>
        <v>4295</v>
      </c>
      <c r="K670" s="84">
        <v>4218</v>
      </c>
      <c r="M670">
        <v>77</v>
      </c>
      <c r="N670" s="85"/>
      <c r="O670" s="90">
        <v>7</v>
      </c>
      <c r="P670" s="84"/>
      <c r="Q670" s="84"/>
      <c r="R670" s="84"/>
      <c r="S670" s="84">
        <v>1500</v>
      </c>
      <c r="T670" s="84"/>
      <c r="V670" s="85"/>
      <c r="X670" s="84"/>
      <c r="Z670" s="85"/>
      <c r="AB670" s="85"/>
      <c r="AD670" s="85"/>
    </row>
    <row r="671" spans="1:30" hidden="1" x14ac:dyDescent="0.25">
      <c r="A671" s="94">
        <v>42871</v>
      </c>
      <c r="B671" s="82" t="s">
        <v>88</v>
      </c>
      <c r="C671" s="82" t="s">
        <v>83</v>
      </c>
      <c r="D671" s="82" t="s">
        <v>454</v>
      </c>
      <c r="E671" s="95">
        <v>0.77083333333333337</v>
      </c>
      <c r="F671" s="95">
        <v>0.875</v>
      </c>
      <c r="G671" s="95">
        <v>0.94444444444444453</v>
      </c>
      <c r="H671" s="85"/>
      <c r="I671" s="123">
        <v>16000</v>
      </c>
      <c r="J671" s="123">
        <f>SUM(Tabel1[[#This Row],[Parkeren PGA]:[Rest]])</f>
        <v>3242</v>
      </c>
      <c r="K671" s="84">
        <v>3066</v>
      </c>
      <c r="M671">
        <v>176</v>
      </c>
      <c r="N671" s="85"/>
      <c r="O671" s="90"/>
      <c r="P671" s="84"/>
      <c r="Q671" s="84"/>
      <c r="R671" s="84"/>
      <c r="S671" s="84">
        <v>1300</v>
      </c>
      <c r="T671" s="84"/>
      <c r="V671" s="85"/>
      <c r="X671" s="84"/>
      <c r="Z671" s="85"/>
      <c r="AB671" s="85"/>
      <c r="AD671" s="85"/>
    </row>
    <row r="672" spans="1:30" hidden="1" x14ac:dyDescent="0.25">
      <c r="A672" s="94">
        <v>42879</v>
      </c>
      <c r="B672" s="82" t="s">
        <v>88</v>
      </c>
      <c r="C672" s="82" t="s">
        <v>83</v>
      </c>
      <c r="D672" s="82" t="s">
        <v>430</v>
      </c>
      <c r="E672" s="95">
        <v>0.77083333333333337</v>
      </c>
      <c r="F672" s="95">
        <v>0.88194444444444453</v>
      </c>
      <c r="G672" s="95">
        <v>0.96180555555555547</v>
      </c>
      <c r="H672" s="85"/>
      <c r="I672" s="123">
        <v>15500</v>
      </c>
      <c r="J672" s="123">
        <f>SUM(Tabel1[[#This Row],[Parkeren PGA]:[Rest]])</f>
        <v>5013</v>
      </c>
      <c r="K672" s="84">
        <v>4870</v>
      </c>
      <c r="M672">
        <v>143</v>
      </c>
      <c r="N672" s="85"/>
      <c r="O672" s="90"/>
      <c r="P672" s="84"/>
      <c r="Q672" s="84"/>
      <c r="R672" s="84"/>
      <c r="S672" s="84"/>
      <c r="T672" s="84"/>
      <c r="V672" s="85"/>
      <c r="X672" s="84"/>
      <c r="Z672" s="85"/>
      <c r="AB672" s="85"/>
      <c r="AD672" s="85" t="s">
        <v>621</v>
      </c>
    </row>
    <row r="673" spans="1:30" hidden="1" x14ac:dyDescent="0.25">
      <c r="A673" s="94">
        <v>42881</v>
      </c>
      <c r="B673" s="82" t="s">
        <v>91</v>
      </c>
      <c r="C673" s="82" t="s">
        <v>7</v>
      </c>
      <c r="D673" s="82" t="s">
        <v>675</v>
      </c>
      <c r="E673" s="95">
        <v>0.77083333333333337</v>
      </c>
      <c r="F673" s="95">
        <v>0.85416666666666663</v>
      </c>
      <c r="G673" s="95">
        <v>0</v>
      </c>
      <c r="H673" s="85"/>
      <c r="I673" s="123">
        <v>59712</v>
      </c>
      <c r="J673" s="123">
        <f>SUM(Tabel1[[#This Row],[Parkeren PGA]:[Rest]])</f>
        <v>8704</v>
      </c>
      <c r="K673" s="84">
        <v>7236</v>
      </c>
      <c r="M673">
        <v>1468</v>
      </c>
      <c r="N673" s="85"/>
      <c r="O673" s="90">
        <v>111</v>
      </c>
      <c r="P673" s="84"/>
      <c r="Q673" s="84"/>
      <c r="R673" s="84"/>
      <c r="S673" s="84"/>
      <c r="T673" s="84"/>
      <c r="V673" s="85"/>
      <c r="W673">
        <v>88</v>
      </c>
      <c r="X673" s="84"/>
      <c r="Y673">
        <v>6</v>
      </c>
      <c r="Z673" s="85"/>
      <c r="AB673" s="85"/>
      <c r="AD673" s="85"/>
    </row>
    <row r="674" spans="1:30" hidden="1" x14ac:dyDescent="0.25">
      <c r="A674" s="94">
        <v>42882</v>
      </c>
      <c r="B674" s="82" t="s">
        <v>92</v>
      </c>
      <c r="C674" s="82" t="s">
        <v>83</v>
      </c>
      <c r="D674" s="82" t="s">
        <v>430</v>
      </c>
      <c r="E674" s="95">
        <v>0.75347222222222221</v>
      </c>
      <c r="F674" s="95">
        <v>0.86458333333333337</v>
      </c>
      <c r="G674" s="95">
        <v>0.95833333333333337</v>
      </c>
      <c r="H674" s="85"/>
      <c r="I674" s="144">
        <v>15100</v>
      </c>
      <c r="J674" s="144">
        <f>SUM(Tabel1[[#This Row],[Parkeren PGA]:[Rest]])</f>
        <v>0</v>
      </c>
      <c r="K674" s="84"/>
      <c r="N674" s="85"/>
      <c r="O674" s="90"/>
      <c r="P674" s="84"/>
      <c r="Q674" s="84"/>
      <c r="R674" s="84"/>
      <c r="S674" s="84"/>
      <c r="T674" s="84"/>
      <c r="V674" s="85"/>
      <c r="X674" s="84"/>
      <c r="Z674" s="85"/>
      <c r="AB674" s="85"/>
      <c r="AD674" s="85"/>
    </row>
    <row r="675" spans="1:30" hidden="1" x14ac:dyDescent="0.25">
      <c r="A675" s="94">
        <v>42882</v>
      </c>
      <c r="B675" s="82" t="s">
        <v>92</v>
      </c>
      <c r="C675" s="82" t="s">
        <v>7</v>
      </c>
      <c r="D675" s="82" t="s">
        <v>675</v>
      </c>
      <c r="E675" s="95">
        <v>0.79166666666666663</v>
      </c>
      <c r="F675" s="95">
        <v>0.85416666666666663</v>
      </c>
      <c r="G675" s="95">
        <v>0</v>
      </c>
      <c r="H675" s="85"/>
      <c r="I675" s="144">
        <v>60948</v>
      </c>
      <c r="J675" s="144">
        <f>SUM(Tabel1[[#This Row],[Parkeren PGA]:[Rest]])</f>
        <v>12367</v>
      </c>
      <c r="K675" s="84">
        <v>9200</v>
      </c>
      <c r="M675">
        <v>3167</v>
      </c>
      <c r="N675" s="85"/>
      <c r="O675" s="90">
        <v>124</v>
      </c>
      <c r="P675" s="84"/>
      <c r="Q675" s="84"/>
      <c r="R675" s="84"/>
      <c r="S675" s="84"/>
      <c r="T675" s="84"/>
      <c r="V675" s="85"/>
      <c r="W675">
        <v>71</v>
      </c>
      <c r="X675" s="84"/>
      <c r="Y675">
        <v>14</v>
      </c>
      <c r="Z675" s="85"/>
      <c r="AB675" s="85"/>
      <c r="AD675" s="85"/>
    </row>
    <row r="676" spans="1:30" hidden="1" x14ac:dyDescent="0.25">
      <c r="A676" s="94">
        <v>42885</v>
      </c>
      <c r="B676" s="82" t="s">
        <v>100</v>
      </c>
      <c r="C676" s="82" t="s">
        <v>83</v>
      </c>
      <c r="D676" s="82" t="s">
        <v>676</v>
      </c>
      <c r="E676" s="95">
        <v>0.5625</v>
      </c>
      <c r="F676" s="95">
        <v>0.625</v>
      </c>
      <c r="G676" s="95">
        <v>0.72916666666666663</v>
      </c>
      <c r="H676" s="85"/>
      <c r="I676" s="123">
        <v>5000</v>
      </c>
      <c r="J676" s="123">
        <f>SUM(Tabel1[[#This Row],[Parkeren PGA]:[Rest]])</f>
        <v>2465</v>
      </c>
      <c r="K676" s="84">
        <v>2465</v>
      </c>
      <c r="N676" s="85"/>
      <c r="O676" s="90">
        <v>23</v>
      </c>
      <c r="P676" s="84"/>
      <c r="Q676" s="84"/>
      <c r="R676" s="84"/>
      <c r="S676" s="84"/>
      <c r="T676" s="84"/>
      <c r="V676" s="85"/>
      <c r="X676" s="84"/>
      <c r="Z676" s="85"/>
      <c r="AB676" s="85"/>
      <c r="AD676" s="85"/>
    </row>
    <row r="677" spans="1:30" hidden="1" x14ac:dyDescent="0.25">
      <c r="A677" s="94">
        <v>42886</v>
      </c>
      <c r="B677" s="82" t="s">
        <v>88</v>
      </c>
      <c r="C677" s="82" t="s">
        <v>83</v>
      </c>
      <c r="D677" s="82" t="s">
        <v>430</v>
      </c>
      <c r="E677" s="95">
        <v>0.77083333333333337</v>
      </c>
      <c r="F677" s="95">
        <v>0.86458333333333337</v>
      </c>
      <c r="G677" s="95">
        <v>0.95833333333333337</v>
      </c>
      <c r="H677" s="85"/>
      <c r="I677" s="123">
        <v>15500</v>
      </c>
      <c r="J677" s="123">
        <f>SUM(Tabel1[[#This Row],[Parkeren PGA]:[Rest]])</f>
        <v>5092</v>
      </c>
      <c r="K677" s="84">
        <v>4880</v>
      </c>
      <c r="M677">
        <v>212</v>
      </c>
      <c r="N677" s="85"/>
      <c r="O677" s="90"/>
      <c r="P677" s="84"/>
      <c r="Q677" s="84"/>
      <c r="R677" s="84"/>
      <c r="S677" s="84"/>
      <c r="T677" s="84"/>
      <c r="V677" s="85"/>
      <c r="X677" s="84"/>
      <c r="Z677" s="85"/>
      <c r="AB677" s="85"/>
      <c r="AD677" s="85"/>
    </row>
    <row r="678" spans="1:30" hidden="1" x14ac:dyDescent="0.25">
      <c r="A678" s="94">
        <v>42887</v>
      </c>
      <c r="B678" s="82" t="s">
        <v>119</v>
      </c>
      <c r="C678" s="82" t="s">
        <v>83</v>
      </c>
      <c r="D678" s="82" t="s">
        <v>677</v>
      </c>
      <c r="E678" s="95">
        <v>0.77083333333333337</v>
      </c>
      <c r="F678" s="95">
        <v>0.86458333333333337</v>
      </c>
      <c r="G678" s="95">
        <v>0.94791666666666663</v>
      </c>
      <c r="H678" s="85"/>
      <c r="I678" s="123">
        <v>10000</v>
      </c>
      <c r="J678" s="123">
        <f>SUM(Tabel1[[#This Row],[Parkeren PGA]:[Rest]])</f>
        <v>3723</v>
      </c>
      <c r="K678" s="84">
        <v>3723</v>
      </c>
      <c r="N678" s="85"/>
      <c r="O678" s="90"/>
      <c r="P678" s="84"/>
      <c r="Q678" s="84"/>
      <c r="R678" s="84"/>
      <c r="S678" s="84"/>
      <c r="T678" s="84"/>
      <c r="V678" s="85"/>
      <c r="X678" s="84"/>
      <c r="Z678" s="85"/>
      <c r="AB678" s="85"/>
      <c r="AD678" s="85"/>
    </row>
    <row r="679" spans="1:30" hidden="1" x14ac:dyDescent="0.25">
      <c r="A679" s="94">
        <v>42888</v>
      </c>
      <c r="B679" s="82" t="s">
        <v>91</v>
      </c>
      <c r="C679" s="82" t="s">
        <v>83</v>
      </c>
      <c r="D679" s="82" t="s">
        <v>678</v>
      </c>
      <c r="E679" s="95">
        <v>0.77083333333333337</v>
      </c>
      <c r="F679" s="95">
        <v>0.88194444444444453</v>
      </c>
      <c r="G679" s="95">
        <v>0.95833333333333337</v>
      </c>
      <c r="H679" s="85"/>
      <c r="I679" s="123">
        <v>11000</v>
      </c>
      <c r="J679" s="123">
        <f>SUM(Tabel1[[#This Row],[Parkeren PGA]:[Rest]])</f>
        <v>2845</v>
      </c>
      <c r="K679" s="84">
        <v>2845</v>
      </c>
      <c r="N679" s="85"/>
      <c r="O679" s="90"/>
      <c r="P679" s="84"/>
      <c r="Q679" s="84"/>
      <c r="R679" s="84"/>
      <c r="S679" s="84"/>
      <c r="T679" s="84"/>
      <c r="V679" s="85"/>
      <c r="X679" s="84"/>
      <c r="Z679" s="85"/>
      <c r="AB679" s="85"/>
      <c r="AD679" s="85"/>
    </row>
    <row r="680" spans="1:30" hidden="1" x14ac:dyDescent="0.25">
      <c r="A680" s="94">
        <v>42896</v>
      </c>
      <c r="B680" s="82" t="s">
        <v>92</v>
      </c>
      <c r="C680" s="82" t="s">
        <v>83</v>
      </c>
      <c r="D680" s="82" t="s">
        <v>679</v>
      </c>
      <c r="E680" s="95">
        <v>0.77083333333333337</v>
      </c>
      <c r="F680" s="95">
        <v>0.86458333333333337</v>
      </c>
      <c r="G680" s="95">
        <v>0.97916666666666663</v>
      </c>
      <c r="H680" s="85"/>
      <c r="I680" s="123"/>
      <c r="J680" s="123">
        <f>SUM(Tabel1[[#This Row],[Parkeren PGA]:[Rest]])</f>
        <v>3001</v>
      </c>
      <c r="K680" s="84">
        <v>2933</v>
      </c>
      <c r="M680">
        <v>68</v>
      </c>
      <c r="N680" s="85"/>
      <c r="O680" s="90">
        <v>8</v>
      </c>
      <c r="P680" s="84"/>
      <c r="Q680" s="84"/>
      <c r="R680" s="84"/>
      <c r="S680" s="84"/>
      <c r="T680" s="84"/>
      <c r="V680" s="85"/>
      <c r="X680" s="84"/>
      <c r="Z680" s="85"/>
      <c r="AB680" s="85"/>
      <c r="AD680" s="85"/>
    </row>
    <row r="681" spans="1:30" hidden="1" x14ac:dyDescent="0.25">
      <c r="A681" s="94">
        <v>42901</v>
      </c>
      <c r="B681" s="82" t="s">
        <v>119</v>
      </c>
      <c r="C681" s="82" t="s">
        <v>83</v>
      </c>
      <c r="D681" s="82" t="s">
        <v>680</v>
      </c>
      <c r="E681" s="95">
        <v>0.77083333333333337</v>
      </c>
      <c r="F681" s="95">
        <v>0.83333333333333337</v>
      </c>
      <c r="G681" s="95">
        <v>0.95486111111111116</v>
      </c>
      <c r="H681" s="85"/>
      <c r="I681" s="123">
        <v>9100</v>
      </c>
      <c r="J681" s="123">
        <f>SUM(Tabel1[[#This Row],[Parkeren PGA]:[Rest]])</f>
        <v>3580</v>
      </c>
      <c r="K681" s="84">
        <v>3280</v>
      </c>
      <c r="M681">
        <v>300</v>
      </c>
      <c r="N681" s="85"/>
      <c r="O681" s="90"/>
      <c r="P681" s="84"/>
      <c r="Q681" s="84"/>
      <c r="R681" s="84"/>
      <c r="S681" s="84"/>
      <c r="T681" s="84"/>
      <c r="V681" s="85"/>
      <c r="X681" s="84"/>
      <c r="Z681" s="85"/>
      <c r="AB681" s="85"/>
      <c r="AD681" s="85"/>
    </row>
    <row r="682" spans="1:30" hidden="1" x14ac:dyDescent="0.25">
      <c r="A682" s="94">
        <v>42902</v>
      </c>
      <c r="B682" s="82" t="s">
        <v>91</v>
      </c>
      <c r="C682" s="82" t="s">
        <v>83</v>
      </c>
      <c r="D682" s="82" t="s">
        <v>680</v>
      </c>
      <c r="E682" s="95">
        <v>0.77083333333333337</v>
      </c>
      <c r="F682" s="95">
        <v>0.83333333333333337</v>
      </c>
      <c r="G682" s="95">
        <v>0.95486111111111116</v>
      </c>
      <c r="H682" s="85"/>
      <c r="I682" s="123">
        <v>10000</v>
      </c>
      <c r="J682" s="123">
        <f>SUM(Tabel1[[#This Row],[Parkeren PGA]:[Rest]])</f>
        <v>3584</v>
      </c>
      <c r="K682" s="84">
        <v>3487</v>
      </c>
      <c r="M682">
        <v>97</v>
      </c>
      <c r="N682" s="85"/>
      <c r="O682" s="90"/>
      <c r="P682" s="84"/>
      <c r="Q682" s="84"/>
      <c r="R682" s="84"/>
      <c r="S682" s="84"/>
      <c r="T682" s="84"/>
      <c r="V682" s="85"/>
      <c r="X682" s="84"/>
      <c r="Z682" s="85"/>
      <c r="AB682" s="85"/>
      <c r="AD682" s="85"/>
    </row>
    <row r="683" spans="1:30" hidden="1" x14ac:dyDescent="0.25">
      <c r="A683" s="94">
        <v>42903</v>
      </c>
      <c r="B683" s="82" t="s">
        <v>92</v>
      </c>
      <c r="C683" s="82" t="s">
        <v>83</v>
      </c>
      <c r="D683" s="82" t="s">
        <v>680</v>
      </c>
      <c r="E683" s="95">
        <v>0.77083333333333337</v>
      </c>
      <c r="F683" s="95">
        <v>0.83333333333333337</v>
      </c>
      <c r="G683" s="95">
        <v>0.96527777777777779</v>
      </c>
      <c r="H683" s="85"/>
      <c r="I683" s="123">
        <v>11400</v>
      </c>
      <c r="J683" s="123">
        <f>SUM(Tabel1[[#This Row],[Parkeren PGA]:[Rest]])</f>
        <v>4062</v>
      </c>
      <c r="K683" s="84">
        <v>3750</v>
      </c>
      <c r="M683">
        <v>312</v>
      </c>
      <c r="N683" s="85"/>
      <c r="O683" s="90"/>
      <c r="P683" s="84"/>
      <c r="Q683" s="84"/>
      <c r="R683" s="84"/>
      <c r="S683" s="84"/>
      <c r="T683" s="84"/>
      <c r="V683" s="85"/>
      <c r="X683" s="84"/>
      <c r="Z683" s="85"/>
      <c r="AB683" s="85"/>
      <c r="AD683" s="85"/>
    </row>
    <row r="684" spans="1:30" hidden="1" x14ac:dyDescent="0.25">
      <c r="A684" s="94">
        <v>42906</v>
      </c>
      <c r="B684" s="82" t="s">
        <v>100</v>
      </c>
      <c r="C684" s="82" t="s">
        <v>83</v>
      </c>
      <c r="D684" s="82" t="s">
        <v>366</v>
      </c>
      <c r="E684" s="95">
        <v>0.71805555555555556</v>
      </c>
      <c r="F684" s="95">
        <v>0.84027777777777779</v>
      </c>
      <c r="G684" s="95">
        <v>0.91666666666666663</v>
      </c>
      <c r="H684" s="85"/>
      <c r="I684" s="123">
        <v>15800</v>
      </c>
      <c r="J684" s="123">
        <f>SUM(Tabel1[[#This Row],[Parkeren PGA]:[Rest]])</f>
        <v>3756</v>
      </c>
      <c r="K684" s="84">
        <v>3654</v>
      </c>
      <c r="M684">
        <v>102</v>
      </c>
      <c r="N684" s="85"/>
      <c r="O684" s="90"/>
      <c r="P684" s="84"/>
      <c r="Q684" s="84"/>
      <c r="R684" s="84"/>
      <c r="S684" s="84"/>
      <c r="T684" s="84"/>
      <c r="V684" s="85"/>
      <c r="X684" s="84"/>
      <c r="Z684" s="85">
        <v>1</v>
      </c>
      <c r="AB684" s="85"/>
      <c r="AD684" s="85"/>
    </row>
    <row r="685" spans="1:30" hidden="1" x14ac:dyDescent="0.25">
      <c r="A685" s="94">
        <v>42907</v>
      </c>
      <c r="B685" s="82" t="s">
        <v>88</v>
      </c>
      <c r="C685" s="82" t="s">
        <v>83</v>
      </c>
      <c r="D685" s="82" t="s">
        <v>681</v>
      </c>
      <c r="E685" s="95">
        <v>0.77500000000000002</v>
      </c>
      <c r="F685" s="95">
        <v>0.84027777777777779</v>
      </c>
      <c r="G685" s="95">
        <v>0.95833333333333337</v>
      </c>
      <c r="H685" s="85"/>
      <c r="I685" s="123">
        <v>11500</v>
      </c>
      <c r="J685" s="123">
        <f>SUM(Tabel1[[#This Row],[Parkeren PGA]:[Rest]])</f>
        <v>3419</v>
      </c>
      <c r="K685" s="84">
        <v>3258</v>
      </c>
      <c r="M685">
        <v>161</v>
      </c>
      <c r="N685" s="85"/>
      <c r="O685" s="90"/>
      <c r="P685" s="84"/>
      <c r="Q685" s="84"/>
      <c r="R685" s="84"/>
      <c r="S685" s="84"/>
      <c r="T685" s="84"/>
      <c r="V685" s="85"/>
      <c r="X685" s="84">
        <v>5</v>
      </c>
      <c r="Z685" s="85"/>
      <c r="AB685" s="85"/>
      <c r="AD685" s="85"/>
    </row>
    <row r="686" spans="1:30" hidden="1" x14ac:dyDescent="0.25">
      <c r="A686" s="94">
        <v>42909</v>
      </c>
      <c r="B686" s="82" t="s">
        <v>91</v>
      </c>
      <c r="C686" s="82" t="s">
        <v>83</v>
      </c>
      <c r="D686" s="82" t="s">
        <v>313</v>
      </c>
      <c r="E686" s="95">
        <v>0.7715277777777777</v>
      </c>
      <c r="F686" s="95">
        <v>0.84722222222222221</v>
      </c>
      <c r="G686" s="95">
        <v>0.94791666666666663</v>
      </c>
      <c r="H686" s="85"/>
      <c r="I686" s="123">
        <v>14200</v>
      </c>
      <c r="J686" s="123">
        <f>SUM(Tabel1[[#This Row],[Parkeren PGA]:[Rest]])</f>
        <v>4031</v>
      </c>
      <c r="K686" s="84">
        <v>3900</v>
      </c>
      <c r="M686">
        <v>131</v>
      </c>
      <c r="N686" s="85"/>
      <c r="O686" s="90"/>
      <c r="P686" s="84"/>
      <c r="Q686" s="84"/>
      <c r="R686" s="84"/>
      <c r="S686" s="84"/>
      <c r="T686" s="84"/>
      <c r="V686" s="85"/>
      <c r="X686" s="84">
        <v>1</v>
      </c>
      <c r="Z686" s="85"/>
      <c r="AB686" s="85"/>
      <c r="AD686" s="85"/>
    </row>
    <row r="687" spans="1:30" hidden="1" x14ac:dyDescent="0.25">
      <c r="A687" s="94">
        <v>42910</v>
      </c>
      <c r="B687" s="82" t="s">
        <v>92</v>
      </c>
      <c r="C687" s="82" t="s">
        <v>83</v>
      </c>
      <c r="D687" s="82" t="s">
        <v>313</v>
      </c>
      <c r="E687" s="95">
        <v>0.77083333333333337</v>
      </c>
      <c r="F687" s="95">
        <v>0.85416666666666663</v>
      </c>
      <c r="G687" s="95">
        <v>0.95833333333333337</v>
      </c>
      <c r="H687" s="85"/>
      <c r="I687" s="123">
        <v>15700</v>
      </c>
      <c r="J687" s="123">
        <f>SUM(Tabel1[[#This Row],[Parkeren PGA]:[Rest]])</f>
        <v>6145</v>
      </c>
      <c r="K687" s="84">
        <v>5345</v>
      </c>
      <c r="M687">
        <v>800</v>
      </c>
      <c r="N687" s="85"/>
      <c r="O687" s="90"/>
      <c r="P687" s="84"/>
      <c r="Q687" s="84"/>
      <c r="R687" s="84"/>
      <c r="S687" s="84"/>
      <c r="T687" s="84"/>
      <c r="V687" s="85"/>
      <c r="X687" s="84"/>
      <c r="Z687" s="85">
        <v>2</v>
      </c>
      <c r="AB687" s="85"/>
      <c r="AD687" s="85"/>
    </row>
    <row r="688" spans="1:30" hidden="1" x14ac:dyDescent="0.25">
      <c r="A688" s="94">
        <v>42914</v>
      </c>
      <c r="B688" s="82" t="s">
        <v>88</v>
      </c>
      <c r="C688" s="82" t="s">
        <v>83</v>
      </c>
      <c r="D688" s="82" t="s">
        <v>682</v>
      </c>
      <c r="E688" s="95">
        <v>0.77083333333333337</v>
      </c>
      <c r="F688" s="95">
        <v>0.84930555555555554</v>
      </c>
      <c r="G688" s="95">
        <v>0.92708333333333337</v>
      </c>
      <c r="H688" s="85"/>
      <c r="I688" s="123">
        <v>11500</v>
      </c>
      <c r="J688" s="123">
        <f>SUM(Tabel1[[#This Row],[Parkeren PGA]:[Rest]])</f>
        <v>3340</v>
      </c>
      <c r="K688" s="84">
        <v>3340</v>
      </c>
      <c r="N688" s="85"/>
      <c r="O688" s="90"/>
      <c r="P688" s="84"/>
      <c r="Q688" s="84"/>
      <c r="R688" s="84"/>
      <c r="S688" s="84"/>
      <c r="T688" s="84"/>
      <c r="V688" s="85"/>
      <c r="X688" s="84"/>
      <c r="Z688" s="85"/>
      <c r="AB688" s="85"/>
      <c r="AD688" s="85"/>
    </row>
    <row r="689" spans="1:30" hidden="1" x14ac:dyDescent="0.25">
      <c r="A689" s="94">
        <v>42924</v>
      </c>
      <c r="B689" s="82" t="s">
        <v>92</v>
      </c>
      <c r="C689" s="82" t="s">
        <v>7</v>
      </c>
      <c r="D689" s="82" t="s">
        <v>78</v>
      </c>
      <c r="E689" s="95">
        <v>0.875</v>
      </c>
      <c r="F689" s="95">
        <v>0.95833333333333337</v>
      </c>
      <c r="G689" s="95">
        <v>0.25</v>
      </c>
      <c r="H689" s="85"/>
      <c r="I689" s="123">
        <v>36373</v>
      </c>
      <c r="J689" s="123">
        <f>SUM(Tabel1[[#This Row],[Parkeren PGA]:[Rest]])</f>
        <v>4990</v>
      </c>
      <c r="K689" s="84">
        <v>3857</v>
      </c>
      <c r="M689">
        <v>1133</v>
      </c>
      <c r="N689" s="85"/>
      <c r="O689" s="90"/>
      <c r="P689" s="84"/>
      <c r="Q689" s="84"/>
      <c r="R689" s="84"/>
      <c r="S689" s="84"/>
      <c r="T689" s="84"/>
      <c r="V689" s="85"/>
      <c r="W689">
        <v>60</v>
      </c>
      <c r="X689" s="84"/>
      <c r="Y689">
        <v>29</v>
      </c>
      <c r="Z689" s="85">
        <v>24</v>
      </c>
      <c r="AB689" s="85"/>
      <c r="AD689" s="85"/>
    </row>
    <row r="690" spans="1:30" hidden="1" x14ac:dyDescent="0.25">
      <c r="A690" s="94">
        <v>42925</v>
      </c>
      <c r="B690" s="82" t="s">
        <v>90</v>
      </c>
      <c r="C690" s="82" t="s">
        <v>647</v>
      </c>
      <c r="D690" s="82" t="s">
        <v>487</v>
      </c>
      <c r="E690" s="95">
        <v>0.75</v>
      </c>
      <c r="F690" s="95">
        <v>0.83333333333333337</v>
      </c>
      <c r="G690" s="95">
        <v>4.1666666666666664E-2</v>
      </c>
      <c r="H690" s="85"/>
      <c r="I690" s="123">
        <v>4800</v>
      </c>
      <c r="J690" s="123">
        <f>SUM(Tabel1[[#This Row],[Parkeren PGA]:[Rest]])</f>
        <v>0</v>
      </c>
      <c r="K690" s="84"/>
      <c r="N690" s="85"/>
      <c r="O690" s="90"/>
      <c r="P690" s="84"/>
      <c r="Q690" s="84"/>
      <c r="R690" s="84"/>
      <c r="S690" s="84"/>
      <c r="T690" s="84"/>
      <c r="V690" s="85"/>
      <c r="W690">
        <v>1</v>
      </c>
      <c r="X690" s="84">
        <v>8</v>
      </c>
      <c r="Y690">
        <v>5</v>
      </c>
      <c r="Z690" s="85"/>
      <c r="AB690" s="85"/>
      <c r="AD690" s="85"/>
    </row>
    <row r="691" spans="1:30" hidden="1" x14ac:dyDescent="0.25">
      <c r="A691" s="94">
        <v>42945</v>
      </c>
      <c r="B691" s="82" t="s">
        <v>92</v>
      </c>
      <c r="C691" s="82" t="s">
        <v>7</v>
      </c>
      <c r="D691" s="82" t="s">
        <v>475</v>
      </c>
      <c r="E691" s="95">
        <v>0.70833333333333337</v>
      </c>
      <c r="F691" s="95">
        <v>0.85416666666666663</v>
      </c>
      <c r="G691" s="95">
        <v>0.95833333333333337</v>
      </c>
      <c r="H691" s="85"/>
      <c r="I691" s="123">
        <v>49017</v>
      </c>
      <c r="J691" s="123">
        <f>SUM(Tabel1[[#This Row],[Parkeren PGA]:[Rest]])</f>
        <v>7881</v>
      </c>
      <c r="K691" s="84">
        <v>7214</v>
      </c>
      <c r="M691">
        <v>667</v>
      </c>
      <c r="N691" s="85"/>
      <c r="O691" s="90"/>
      <c r="P691" s="84"/>
      <c r="Q691" s="84"/>
      <c r="R691" s="84"/>
      <c r="S691" s="84"/>
      <c r="T691" s="84"/>
      <c r="V691" s="85"/>
      <c r="W691">
        <v>41</v>
      </c>
      <c r="X691" s="84"/>
      <c r="Z691" s="85">
        <v>2</v>
      </c>
      <c r="AB691" s="85"/>
      <c r="AD691" s="85"/>
    </row>
    <row r="692" spans="1:30" hidden="1" x14ac:dyDescent="0.25">
      <c r="A692" s="94">
        <v>42946</v>
      </c>
      <c r="B692" s="82" t="s">
        <v>90</v>
      </c>
      <c r="C692" s="82" t="s">
        <v>7</v>
      </c>
      <c r="D692" s="82" t="s">
        <v>475</v>
      </c>
      <c r="E692" s="95">
        <v>0.70833333333333337</v>
      </c>
      <c r="F692" s="95">
        <v>0.85416666666666663</v>
      </c>
      <c r="G692" s="95">
        <v>0.95833333333333337</v>
      </c>
      <c r="H692" s="85"/>
      <c r="I692" s="144">
        <v>51150</v>
      </c>
      <c r="J692" s="144">
        <f>SUM(Tabel1[[#This Row],[Parkeren PGA]:[Rest]])</f>
        <v>8355</v>
      </c>
      <c r="K692" s="84">
        <v>7749</v>
      </c>
      <c r="M692">
        <v>606</v>
      </c>
      <c r="N692" s="85"/>
      <c r="O692" s="90"/>
      <c r="P692" s="84"/>
      <c r="Q692" s="84"/>
      <c r="R692" s="84"/>
      <c r="S692" s="84"/>
      <c r="T692" s="84"/>
      <c r="V692" s="85"/>
      <c r="W692">
        <v>58</v>
      </c>
      <c r="X692" s="84"/>
      <c r="Y692">
        <v>4</v>
      </c>
      <c r="Z692" s="85">
        <v>6</v>
      </c>
      <c r="AB692" s="85"/>
      <c r="AD692" s="85"/>
    </row>
    <row r="693" spans="1:30" hidden="1" x14ac:dyDescent="0.25">
      <c r="A693" s="94">
        <v>42949</v>
      </c>
      <c r="B693" s="82" t="s">
        <v>88</v>
      </c>
      <c r="C693" s="82" t="s">
        <v>7</v>
      </c>
      <c r="D693" s="82" t="s">
        <v>683</v>
      </c>
      <c r="E693" s="95">
        <v>0.80208333333333337</v>
      </c>
      <c r="F693" s="95">
        <v>0.86458333333333337</v>
      </c>
      <c r="G693" s="95">
        <v>0.9375</v>
      </c>
      <c r="H693" s="85"/>
      <c r="I693" s="144">
        <v>49659</v>
      </c>
      <c r="J693" s="144">
        <f>SUM(Tabel1[[#This Row],[Parkeren PGA]:[Rest]])</f>
        <v>8739</v>
      </c>
      <c r="K693" s="84">
        <v>7298</v>
      </c>
      <c r="M693">
        <v>1441</v>
      </c>
      <c r="N693" s="85"/>
      <c r="O693" s="90"/>
      <c r="P693" s="84"/>
      <c r="Q693" s="84"/>
      <c r="R693" s="84"/>
      <c r="S693" s="84"/>
      <c r="T693" s="84"/>
      <c r="V693" s="85"/>
      <c r="X693" s="84"/>
      <c r="Z693" s="85">
        <v>20</v>
      </c>
      <c r="AB693" s="85"/>
      <c r="AD693" s="85"/>
    </row>
    <row r="694" spans="1:30" hidden="1" x14ac:dyDescent="0.25">
      <c r="A694" s="94">
        <v>42951</v>
      </c>
      <c r="B694" s="82" t="s">
        <v>91</v>
      </c>
      <c r="C694" s="82" t="s">
        <v>7</v>
      </c>
      <c r="D694" s="82" t="s">
        <v>585</v>
      </c>
      <c r="E694" s="95">
        <v>0.47916666666666669</v>
      </c>
      <c r="F694" s="95"/>
      <c r="G694" s="95">
        <v>0.70833333333333337</v>
      </c>
      <c r="H694" s="85"/>
      <c r="I694" s="123">
        <v>12934</v>
      </c>
      <c r="J694" s="123">
        <f>SUM(Tabel1[[#This Row],[Parkeren PGA]:[Rest]])</f>
        <v>0</v>
      </c>
      <c r="K694" s="84"/>
      <c r="N694" s="85"/>
      <c r="O694" s="90"/>
      <c r="P694" s="84"/>
      <c r="Q694" s="84"/>
      <c r="R694" s="84"/>
      <c r="S694" s="84"/>
      <c r="T694" s="84"/>
      <c r="V694" s="85"/>
      <c r="X694" s="84"/>
      <c r="Z694" s="85"/>
      <c r="AB694" s="85"/>
      <c r="AD694" s="85" t="s">
        <v>684</v>
      </c>
    </row>
    <row r="695" spans="1:30" hidden="1" x14ac:dyDescent="0.25">
      <c r="A695" s="94">
        <v>42959</v>
      </c>
      <c r="B695" s="82" t="s">
        <v>92</v>
      </c>
      <c r="C695" s="82" t="s">
        <v>59</v>
      </c>
      <c r="D695" s="82" t="s">
        <v>700</v>
      </c>
      <c r="E695" s="95">
        <v>0.54166666666666663</v>
      </c>
      <c r="F695" s="95">
        <v>0.54166666666666663</v>
      </c>
      <c r="G695" s="95">
        <v>0.95833333333333337</v>
      </c>
      <c r="H695" s="85"/>
      <c r="I695" s="123">
        <v>12500</v>
      </c>
      <c r="J695" s="123">
        <f>SUM(Tabel1[[#This Row],[Parkeren PGA]:[Rest]])</f>
        <v>300</v>
      </c>
      <c r="K695" s="84"/>
      <c r="M695">
        <v>300</v>
      </c>
      <c r="N695" s="85"/>
      <c r="O695" s="90"/>
      <c r="P695" s="84"/>
      <c r="Q695" s="84"/>
      <c r="R695" s="84"/>
      <c r="S695" s="84"/>
      <c r="T695" s="84"/>
      <c r="V695" s="85"/>
      <c r="X695" s="84"/>
      <c r="Z695" s="85"/>
      <c r="AB695" s="85"/>
      <c r="AD695" s="85"/>
    </row>
    <row r="696" spans="1:30" hidden="1" x14ac:dyDescent="0.25">
      <c r="A696" s="94">
        <v>42960</v>
      </c>
      <c r="B696" s="82" t="s">
        <v>90</v>
      </c>
      <c r="C696" s="82" t="s">
        <v>59</v>
      </c>
      <c r="D696" s="82" t="s">
        <v>701</v>
      </c>
      <c r="E696" s="95">
        <v>0.54166666666666663</v>
      </c>
      <c r="F696" s="95">
        <v>0.54166666666666663</v>
      </c>
      <c r="G696" s="95">
        <v>0.91666666666666663</v>
      </c>
      <c r="H696" s="85"/>
      <c r="I696" s="123">
        <v>12000</v>
      </c>
      <c r="J696" s="123">
        <f>SUM(Tabel1[[#This Row],[Parkeren PGA]:[Rest]])</f>
        <v>0</v>
      </c>
      <c r="K696" s="84"/>
      <c r="N696" s="85"/>
      <c r="O696" s="90"/>
      <c r="P696" s="84"/>
      <c r="Q696" s="84"/>
      <c r="R696" s="84"/>
      <c r="S696" s="84"/>
      <c r="T696" s="84"/>
      <c r="V696" s="85"/>
      <c r="X696" s="84"/>
      <c r="Z696" s="85"/>
      <c r="AB696" s="85"/>
      <c r="AD696" s="85"/>
    </row>
    <row r="697" spans="1:30" hidden="1" x14ac:dyDescent="0.25">
      <c r="A697" s="94">
        <v>42964</v>
      </c>
      <c r="B697" s="82" t="s">
        <v>119</v>
      </c>
      <c r="C697" s="82" t="s">
        <v>7</v>
      </c>
      <c r="D697" s="82" t="s">
        <v>702</v>
      </c>
      <c r="E697" s="95">
        <v>0.80208333333333337</v>
      </c>
      <c r="F697" s="95">
        <v>0.86458333333333337</v>
      </c>
      <c r="G697" s="95">
        <v>0.9375</v>
      </c>
      <c r="H697" s="85"/>
      <c r="I697" s="123">
        <v>47296</v>
      </c>
      <c r="J697" s="123">
        <f>SUM(Tabel1[[#This Row],[Parkeren PGA]:[Rest]])</f>
        <v>8217</v>
      </c>
      <c r="K697" s="84">
        <v>6917</v>
      </c>
      <c r="M697">
        <v>1300</v>
      </c>
      <c r="N697" s="85"/>
      <c r="O697" s="90"/>
      <c r="P697" s="84"/>
      <c r="Q697" s="84"/>
      <c r="R697" s="84"/>
      <c r="S697" s="84"/>
      <c r="T697" s="84"/>
      <c r="V697" s="85"/>
      <c r="X697" s="84"/>
      <c r="Y697">
        <v>14</v>
      </c>
      <c r="Z697" s="85">
        <v>1</v>
      </c>
      <c r="AB697" s="85"/>
      <c r="AD697" s="85"/>
    </row>
    <row r="698" spans="1:30" hidden="1" x14ac:dyDescent="0.25">
      <c r="A698" s="94">
        <v>42967</v>
      </c>
      <c r="B698" s="82" t="s">
        <v>90</v>
      </c>
      <c r="C698" s="82" t="s">
        <v>7</v>
      </c>
      <c r="D698" s="82" t="s">
        <v>267</v>
      </c>
      <c r="E698" s="95">
        <v>0.54166666666666663</v>
      </c>
      <c r="F698" s="95">
        <v>0.60416666666666663</v>
      </c>
      <c r="G698" s="95">
        <v>0.67708333333333337</v>
      </c>
      <c r="H698" s="85"/>
      <c r="I698" s="123">
        <v>41207</v>
      </c>
      <c r="J698" s="123">
        <f>SUM(Tabel1[[#This Row],[Parkeren PGA]:[Rest]])</f>
        <v>7054</v>
      </c>
      <c r="K698" s="84">
        <v>5700</v>
      </c>
      <c r="M698">
        <v>1354</v>
      </c>
      <c r="N698" s="85"/>
      <c r="O698" s="90"/>
      <c r="P698" s="84"/>
      <c r="Q698" s="84"/>
      <c r="R698" s="84"/>
      <c r="S698" s="84"/>
      <c r="T698" s="84"/>
      <c r="V698" s="85"/>
      <c r="X698" s="84"/>
      <c r="Y698">
        <v>4</v>
      </c>
      <c r="Z698" s="85"/>
      <c r="AB698" s="85"/>
      <c r="AD698" s="85"/>
    </row>
    <row r="699" spans="1:30" hidden="1" x14ac:dyDescent="0.25">
      <c r="A699" s="94">
        <v>42972</v>
      </c>
      <c r="B699" s="82" t="s">
        <v>91</v>
      </c>
      <c r="C699" s="82" t="s">
        <v>197</v>
      </c>
      <c r="D699" s="82" t="s">
        <v>703</v>
      </c>
      <c r="E699" s="95">
        <v>0.79166666666666663</v>
      </c>
      <c r="F699" s="95">
        <v>0.83333333333333337</v>
      </c>
      <c r="G699" s="95">
        <v>0.90625</v>
      </c>
      <c r="H699" s="85"/>
      <c r="I699" s="123">
        <v>693</v>
      </c>
      <c r="J699" s="123">
        <f>SUM(Tabel1[[#This Row],[Parkeren PGA]:[Rest]])</f>
        <v>0</v>
      </c>
      <c r="K699" s="84"/>
      <c r="N699" s="85"/>
      <c r="O699" s="90"/>
      <c r="P699" s="84"/>
      <c r="Q699" s="84"/>
      <c r="R699" s="84"/>
      <c r="S699" s="84"/>
      <c r="T699" s="84"/>
      <c r="V699" s="85"/>
      <c r="X699" s="84"/>
      <c r="Y699">
        <v>4</v>
      </c>
      <c r="Z699" s="85"/>
      <c r="AB699" s="85"/>
      <c r="AD699" s="85"/>
    </row>
    <row r="700" spans="1:30" hidden="1" x14ac:dyDescent="0.25">
      <c r="A700" s="94">
        <v>42981</v>
      </c>
      <c r="B700" s="82" t="s">
        <v>90</v>
      </c>
      <c r="C700" s="82" t="s">
        <v>7</v>
      </c>
      <c r="D700" s="82" t="s">
        <v>704</v>
      </c>
      <c r="E700" s="95">
        <v>0.66666666666666663</v>
      </c>
      <c r="F700" s="95">
        <v>0.75</v>
      </c>
      <c r="G700" s="95">
        <v>0.82291666666666663</v>
      </c>
      <c r="H700" s="85"/>
      <c r="I700" s="123">
        <v>48000</v>
      </c>
      <c r="J700" s="123">
        <f>SUM(Tabel1[[#This Row],[Parkeren PGA]:[Rest]])</f>
        <v>6035</v>
      </c>
      <c r="K700" s="84">
        <v>5000</v>
      </c>
      <c r="M700">
        <v>1035</v>
      </c>
      <c r="N700" s="85"/>
      <c r="O700" s="90"/>
      <c r="P700" s="84"/>
      <c r="Q700" s="84"/>
      <c r="R700" s="84"/>
      <c r="S700" s="84"/>
      <c r="T700" s="84"/>
      <c r="V700" s="85"/>
      <c r="X700" s="84"/>
      <c r="Y700">
        <v>5</v>
      </c>
      <c r="Z700" s="85">
        <v>1</v>
      </c>
      <c r="AB700" s="85"/>
      <c r="AD700" s="85"/>
    </row>
    <row r="701" spans="1:30" hidden="1" x14ac:dyDescent="0.25">
      <c r="A701" s="94">
        <v>42982</v>
      </c>
      <c r="B701" s="82" t="s">
        <v>99</v>
      </c>
      <c r="C701" s="82" t="s">
        <v>83</v>
      </c>
      <c r="D701" s="82" t="s">
        <v>705</v>
      </c>
      <c r="E701" s="95">
        <v>0.77083333333333337</v>
      </c>
      <c r="F701" s="95">
        <v>0.86805555555555547</v>
      </c>
      <c r="G701" s="95">
        <v>0.97916666666666663</v>
      </c>
      <c r="H701" s="85"/>
      <c r="I701" s="123">
        <v>16748</v>
      </c>
      <c r="J701" s="123">
        <f>SUM(Tabel1[[#This Row],[Parkeren PGA]:[Rest]])</f>
        <v>4541</v>
      </c>
      <c r="K701" s="84">
        <v>4160</v>
      </c>
      <c r="M701">
        <v>381</v>
      </c>
      <c r="N701" s="85"/>
      <c r="O701" s="90"/>
      <c r="P701" s="84"/>
      <c r="Q701" s="84"/>
      <c r="R701" s="84"/>
      <c r="S701" s="84"/>
      <c r="T701" s="84"/>
      <c r="V701" s="85"/>
      <c r="X701" s="84"/>
      <c r="Y701">
        <v>1</v>
      </c>
      <c r="Z701" s="85"/>
      <c r="AA701" t="s">
        <v>734</v>
      </c>
      <c r="AB701" s="85"/>
      <c r="AD701" s="85"/>
    </row>
    <row r="702" spans="1:30" hidden="1" x14ac:dyDescent="0.25">
      <c r="A702" s="94">
        <v>42984</v>
      </c>
      <c r="B702" s="82" t="s">
        <v>88</v>
      </c>
      <c r="C702" s="82" t="s">
        <v>83</v>
      </c>
      <c r="D702" s="82" t="s">
        <v>705</v>
      </c>
      <c r="E702" s="95">
        <v>0.77083333333333337</v>
      </c>
      <c r="F702" s="95">
        <v>0.86805555555555547</v>
      </c>
      <c r="G702" s="95">
        <v>0.97916666666666663</v>
      </c>
      <c r="H702" s="85"/>
      <c r="I702" s="123">
        <v>16750</v>
      </c>
      <c r="J702" s="123">
        <f>SUM(Tabel1[[#This Row],[Parkeren PGA]:[Rest]])</f>
        <v>4648</v>
      </c>
      <c r="K702" s="84">
        <v>4245</v>
      </c>
      <c r="M702">
        <v>403</v>
      </c>
      <c r="N702" s="85"/>
      <c r="O702" s="90"/>
      <c r="P702" s="84"/>
      <c r="Q702" s="84"/>
      <c r="R702" s="84"/>
      <c r="S702" s="84"/>
      <c r="T702" s="84"/>
      <c r="V702" s="85"/>
      <c r="X702" s="84"/>
      <c r="Z702" s="85"/>
      <c r="AB702" s="85"/>
      <c r="AD702" s="85"/>
    </row>
    <row r="703" spans="1:30" hidden="1" x14ac:dyDescent="0.25">
      <c r="A703" s="94">
        <v>42986</v>
      </c>
      <c r="B703" s="82" t="s">
        <v>91</v>
      </c>
      <c r="C703" s="82" t="s">
        <v>707</v>
      </c>
      <c r="D703" s="82" t="s">
        <v>706</v>
      </c>
      <c r="E703" s="95">
        <v>0.75</v>
      </c>
      <c r="F703" s="95">
        <v>0.84375</v>
      </c>
      <c r="G703" s="95">
        <v>0.90277777777777779</v>
      </c>
      <c r="H703" s="85"/>
      <c r="I703" s="123">
        <v>3700</v>
      </c>
      <c r="J703" s="123">
        <f>SUM(Tabel1[[#This Row],[Parkeren PGA]:[Rest]])</f>
        <v>0</v>
      </c>
      <c r="K703" s="84"/>
      <c r="N703" s="85"/>
      <c r="O703" s="90"/>
      <c r="P703" s="84"/>
      <c r="Q703" s="84"/>
      <c r="R703" s="84"/>
      <c r="S703" s="84"/>
      <c r="T703" s="84"/>
      <c r="V703" s="85"/>
      <c r="X703" s="84"/>
      <c r="Z703" s="85"/>
      <c r="AB703" s="85"/>
      <c r="AD703" s="85"/>
    </row>
    <row r="704" spans="1:30" hidden="1" x14ac:dyDescent="0.25">
      <c r="A704" s="94">
        <v>42987</v>
      </c>
      <c r="B704" s="82" t="s">
        <v>92</v>
      </c>
      <c r="C704" s="82" t="s">
        <v>647</v>
      </c>
      <c r="D704" s="82" t="s">
        <v>706</v>
      </c>
      <c r="E704" s="95">
        <v>0.75</v>
      </c>
      <c r="F704" s="95">
        <v>0.84375</v>
      </c>
      <c r="G704" s="95">
        <v>0.90277777777777779</v>
      </c>
      <c r="H704" s="85"/>
      <c r="I704" s="123">
        <v>3700</v>
      </c>
      <c r="J704" s="123">
        <f>SUM(Tabel1[[#This Row],[Parkeren PGA]:[Rest]])</f>
        <v>0</v>
      </c>
      <c r="K704" s="84"/>
      <c r="N704" s="85"/>
      <c r="O704" s="90"/>
      <c r="P704" s="84"/>
      <c r="Q704" s="84"/>
      <c r="R704" s="84"/>
      <c r="S704" s="84"/>
      <c r="T704" s="84"/>
      <c r="V704" s="85"/>
      <c r="X704" s="84"/>
      <c r="Z704" s="85"/>
      <c r="AB704" s="85"/>
      <c r="AD704" s="85"/>
    </row>
    <row r="705" spans="1:30" hidden="1" x14ac:dyDescent="0.25">
      <c r="A705" s="94">
        <v>42987</v>
      </c>
      <c r="B705" s="82" t="s">
        <v>708</v>
      </c>
      <c r="C705" s="82" t="s">
        <v>7</v>
      </c>
      <c r="D705" s="82" t="s">
        <v>142</v>
      </c>
      <c r="E705" s="95">
        <v>0.80208333333333337</v>
      </c>
      <c r="F705" s="95">
        <v>0.86458333333333337</v>
      </c>
      <c r="G705" s="95">
        <v>0.9375</v>
      </c>
      <c r="H705" s="85"/>
      <c r="I705" s="123">
        <v>49132</v>
      </c>
      <c r="J705" s="123">
        <f>SUM(Tabel1[[#This Row],[Parkeren PGA]:[Rest]])</f>
        <v>7325</v>
      </c>
      <c r="K705" s="84">
        <v>6119</v>
      </c>
      <c r="M705">
        <v>1206</v>
      </c>
      <c r="N705" s="85"/>
      <c r="O705" s="90"/>
      <c r="P705" s="84"/>
      <c r="Q705" s="84"/>
      <c r="R705" s="84"/>
      <c r="S705" s="84"/>
      <c r="T705" s="84"/>
      <c r="V705" s="85"/>
      <c r="X705" s="84"/>
      <c r="Y705">
        <v>13</v>
      </c>
      <c r="Z705" s="85"/>
      <c r="AB705" s="85"/>
      <c r="AD705" s="85" t="s">
        <v>709</v>
      </c>
    </row>
    <row r="706" spans="1:30" hidden="1" x14ac:dyDescent="0.25">
      <c r="A706" s="94">
        <v>42988</v>
      </c>
      <c r="B706" s="82" t="s">
        <v>90</v>
      </c>
      <c r="C706" s="82" t="s">
        <v>83</v>
      </c>
      <c r="D706" s="82" t="s">
        <v>463</v>
      </c>
      <c r="E706" s="95">
        <v>0.77083333333333337</v>
      </c>
      <c r="F706" s="95">
        <v>0.83333333333333337</v>
      </c>
      <c r="G706" s="95">
        <v>0.92708333333333337</v>
      </c>
      <c r="H706" s="85">
        <v>45</v>
      </c>
      <c r="I706" s="123">
        <v>10638</v>
      </c>
      <c r="J706" s="123">
        <f>SUM(Tabel1[[#This Row],[Parkeren PGA]:[Rest]])</f>
        <v>3348</v>
      </c>
      <c r="K706" s="84">
        <v>3259</v>
      </c>
      <c r="M706">
        <v>89</v>
      </c>
      <c r="N706" s="85"/>
      <c r="O706" s="90"/>
      <c r="P706" s="84"/>
      <c r="Q706" s="84"/>
      <c r="R706" s="84"/>
      <c r="S706" s="84"/>
      <c r="T706" s="84"/>
      <c r="V706" s="85"/>
      <c r="X706" s="84"/>
      <c r="Z706" s="85"/>
      <c r="AA706" t="s">
        <v>733</v>
      </c>
      <c r="AB706" s="85"/>
      <c r="AD706" s="85"/>
    </row>
    <row r="707" spans="1:30" hidden="1" x14ac:dyDescent="0.25">
      <c r="A707" s="94">
        <v>42989</v>
      </c>
      <c r="B707" s="82" t="s">
        <v>99</v>
      </c>
      <c r="C707" s="82" t="s">
        <v>197</v>
      </c>
      <c r="D707" s="82" t="s">
        <v>710</v>
      </c>
      <c r="E707" s="95">
        <v>0.79166666666666663</v>
      </c>
      <c r="F707" s="95">
        <v>0.83333333333333337</v>
      </c>
      <c r="G707" s="95">
        <v>0.90625</v>
      </c>
      <c r="H707" s="85"/>
      <c r="I707" s="123">
        <v>865</v>
      </c>
      <c r="J707" s="123">
        <f>SUM(Tabel1[[#This Row],[Parkeren PGA]:[Rest]])</f>
        <v>0</v>
      </c>
      <c r="K707" s="84"/>
      <c r="N707" s="85"/>
      <c r="O707" s="90"/>
      <c r="P707" s="84"/>
      <c r="Q707" s="84"/>
      <c r="R707" s="84"/>
      <c r="S707" s="84"/>
      <c r="T707" s="84"/>
      <c r="V707" s="85"/>
      <c r="X707" s="84"/>
      <c r="Z707" s="85"/>
      <c r="AB707" s="85"/>
      <c r="AC707" t="s">
        <v>712</v>
      </c>
      <c r="AD707" s="85" t="s">
        <v>711</v>
      </c>
    </row>
    <row r="708" spans="1:30" hidden="1" x14ac:dyDescent="0.25">
      <c r="A708" s="94">
        <v>42994</v>
      </c>
      <c r="B708" s="82" t="s">
        <v>708</v>
      </c>
      <c r="C708" s="82" t="s">
        <v>647</v>
      </c>
      <c r="D708" s="82" t="s">
        <v>713</v>
      </c>
      <c r="E708" s="95">
        <v>0.75</v>
      </c>
      <c r="F708" s="95"/>
      <c r="G708" s="95">
        <v>0.94444444444444453</v>
      </c>
      <c r="H708" s="85"/>
      <c r="I708" s="123">
        <v>2650</v>
      </c>
      <c r="J708" s="123">
        <f>SUM(Tabel1[[#This Row],[Parkeren PGA]:[Rest]])</f>
        <v>0</v>
      </c>
      <c r="K708" s="84"/>
      <c r="N708" s="85"/>
      <c r="O708" s="90"/>
      <c r="P708" s="84"/>
      <c r="Q708" s="84"/>
      <c r="R708" s="84"/>
      <c r="S708" s="84"/>
      <c r="T708" s="84"/>
      <c r="V708" s="85"/>
      <c r="X708" s="84"/>
      <c r="Z708" s="85"/>
      <c r="AB708" s="85"/>
      <c r="AD708" s="85"/>
    </row>
    <row r="709" spans="1:30" hidden="1" x14ac:dyDescent="0.25">
      <c r="A709" s="94">
        <v>42998</v>
      </c>
      <c r="B709" s="82" t="s">
        <v>88</v>
      </c>
      <c r="C709" s="82" t="s">
        <v>7</v>
      </c>
      <c r="D709" s="82" t="s">
        <v>714</v>
      </c>
      <c r="E709" s="95">
        <v>0.78125</v>
      </c>
      <c r="F709" s="95">
        <v>0.82291666666666663</v>
      </c>
      <c r="G709" s="95">
        <v>0.89583333333333337</v>
      </c>
      <c r="H709" s="85"/>
      <c r="I709" s="123">
        <v>1200</v>
      </c>
      <c r="J709" s="123">
        <f>SUM(Tabel1[[#This Row],[Parkeren PGA]:[Rest]])</f>
        <v>0</v>
      </c>
      <c r="K709" s="84"/>
      <c r="N709" s="85"/>
      <c r="O709" s="90"/>
      <c r="P709" s="84"/>
      <c r="Q709" s="84"/>
      <c r="R709" s="84"/>
      <c r="S709" s="84"/>
      <c r="T709" s="84"/>
      <c r="V709" s="85"/>
      <c r="X709" s="84"/>
      <c r="Z709" s="85"/>
      <c r="AB709" s="85"/>
      <c r="AD709" s="85"/>
    </row>
    <row r="710" spans="1:30" hidden="1" x14ac:dyDescent="0.25">
      <c r="A710" s="94">
        <v>42998</v>
      </c>
      <c r="B710" s="82" t="s">
        <v>88</v>
      </c>
      <c r="C710" s="82" t="s">
        <v>7</v>
      </c>
      <c r="D710" s="82" t="s">
        <v>713</v>
      </c>
      <c r="E710" s="95">
        <v>0.33333333333333331</v>
      </c>
      <c r="F710" s="95"/>
      <c r="G710" s="95">
        <v>0.875</v>
      </c>
      <c r="H710" s="85"/>
      <c r="I710" s="123">
        <v>1800</v>
      </c>
      <c r="J710" s="123">
        <f>SUM(Tabel1[[#This Row],[Parkeren PGA]:[Rest]])</f>
        <v>0</v>
      </c>
      <c r="K710" s="84"/>
      <c r="N710" s="85"/>
      <c r="O710" s="90"/>
      <c r="P710" s="84"/>
      <c r="Q710" s="84"/>
      <c r="R710" s="84"/>
      <c r="S710" s="84"/>
      <c r="T710" s="84"/>
      <c r="V710" s="85"/>
      <c r="X710" s="84"/>
      <c r="Z710" s="85"/>
      <c r="AB710" s="85"/>
      <c r="AD710" s="85"/>
    </row>
    <row r="711" spans="1:30" hidden="1" x14ac:dyDescent="0.25">
      <c r="A711" s="94">
        <v>42999</v>
      </c>
      <c r="B711" s="82" t="s">
        <v>119</v>
      </c>
      <c r="C711" s="82" t="s">
        <v>83</v>
      </c>
      <c r="D711" s="82" t="s">
        <v>715</v>
      </c>
      <c r="E711" s="95">
        <v>0.77083333333333337</v>
      </c>
      <c r="F711" s="95">
        <v>0.83333333333333337</v>
      </c>
      <c r="G711" s="95">
        <v>0.9375</v>
      </c>
      <c r="H711" s="85"/>
      <c r="I711" s="123">
        <v>8000</v>
      </c>
      <c r="J711" s="123">
        <f>SUM(Tabel1[[#This Row],[Parkeren PGA]:[Rest]])</f>
        <v>2589</v>
      </c>
      <c r="K711" s="84">
        <v>2406</v>
      </c>
      <c r="M711">
        <v>183</v>
      </c>
      <c r="N711" s="85"/>
      <c r="O711" s="90"/>
      <c r="P711" s="84"/>
      <c r="Q711" s="84"/>
      <c r="R711" s="84"/>
      <c r="S711" s="84"/>
      <c r="T711" s="84"/>
      <c r="V711" s="85"/>
      <c r="X711" s="84"/>
      <c r="Z711" s="85"/>
      <c r="AB711" s="85"/>
      <c r="AD711" s="85"/>
    </row>
    <row r="712" spans="1:30" hidden="1" x14ac:dyDescent="0.25">
      <c r="A712" s="94">
        <v>43000</v>
      </c>
      <c r="B712" s="82" t="s">
        <v>91</v>
      </c>
      <c r="C712" s="82" t="s">
        <v>83</v>
      </c>
      <c r="D712" s="82" t="s">
        <v>353</v>
      </c>
      <c r="E712" s="95">
        <v>0.77083333333333337</v>
      </c>
      <c r="F712" s="95"/>
      <c r="G712" s="95">
        <v>0.95138888888888884</v>
      </c>
      <c r="H712" s="85"/>
      <c r="I712" s="123">
        <v>15000</v>
      </c>
      <c r="J712" s="123">
        <f>SUM(Tabel1[[#This Row],[Parkeren PGA]:[Rest]])</f>
        <v>3885</v>
      </c>
      <c r="K712" s="84">
        <v>3885</v>
      </c>
      <c r="N712" s="85"/>
      <c r="O712" s="90"/>
      <c r="P712" s="84"/>
      <c r="Q712" s="84"/>
      <c r="R712" s="84"/>
      <c r="S712" s="84"/>
      <c r="T712" s="84"/>
      <c r="V712" s="85"/>
      <c r="X712" s="84"/>
      <c r="Z712" s="85"/>
      <c r="AB712" s="85"/>
      <c r="AD712" s="85"/>
    </row>
    <row r="713" spans="1:30" hidden="1" x14ac:dyDescent="0.25">
      <c r="A713" s="94">
        <v>43000</v>
      </c>
      <c r="B713" s="82" t="s">
        <v>91</v>
      </c>
      <c r="C713" s="82" t="s">
        <v>197</v>
      </c>
      <c r="D713" s="82" t="s">
        <v>716</v>
      </c>
      <c r="E713" s="95">
        <v>0.77083333333333337</v>
      </c>
      <c r="F713" s="95">
        <v>0.8125</v>
      </c>
      <c r="G713" s="95"/>
      <c r="H713" s="85"/>
      <c r="I713" s="123"/>
      <c r="J713" s="123">
        <f>SUM(Tabel1[[#This Row],[Parkeren PGA]:[Rest]])</f>
        <v>0</v>
      </c>
      <c r="K713" s="84"/>
      <c r="N713" s="85"/>
      <c r="O713" s="90"/>
      <c r="P713" s="84"/>
      <c r="Q713" s="84"/>
      <c r="R713" s="84"/>
      <c r="S713" s="84"/>
      <c r="T713" s="84"/>
      <c r="V713" s="85"/>
      <c r="X713" s="84"/>
      <c r="Z713" s="85"/>
      <c r="AB713" s="85"/>
      <c r="AD713" s="85"/>
    </row>
    <row r="714" spans="1:30" hidden="1" x14ac:dyDescent="0.25">
      <c r="A714" s="94">
        <v>43001</v>
      </c>
      <c r="B714" s="82" t="s">
        <v>708</v>
      </c>
      <c r="C714" s="82" t="s">
        <v>83</v>
      </c>
      <c r="D714" s="82" t="s">
        <v>463</v>
      </c>
      <c r="E714" s="95">
        <v>0.77083333333333337</v>
      </c>
      <c r="F714" s="95">
        <v>0.83333333333333337</v>
      </c>
      <c r="G714" s="95">
        <v>0.95833333333333337</v>
      </c>
      <c r="H714" s="85"/>
      <c r="I714" s="123">
        <v>12400</v>
      </c>
      <c r="J714" s="123">
        <f>SUM(Tabel1[[#This Row],[Parkeren PGA]:[Rest]])</f>
        <v>3472</v>
      </c>
      <c r="K714" s="84">
        <v>3351</v>
      </c>
      <c r="M714">
        <v>121</v>
      </c>
      <c r="N714" s="85"/>
      <c r="O714" s="90"/>
      <c r="P714" s="84"/>
      <c r="Q714" s="84"/>
      <c r="R714" s="84"/>
      <c r="S714" s="84"/>
      <c r="T714" s="84"/>
      <c r="V714" s="85"/>
      <c r="X714" s="84"/>
      <c r="Z714" s="85">
        <v>1</v>
      </c>
      <c r="AB714" s="85"/>
      <c r="AD714" s="85"/>
    </row>
    <row r="715" spans="1:30" hidden="1" x14ac:dyDescent="0.25">
      <c r="A715" s="94">
        <v>43002</v>
      </c>
      <c r="B715" s="82" t="s">
        <v>90</v>
      </c>
      <c r="C715" s="82" t="s">
        <v>7</v>
      </c>
      <c r="D715" s="82" t="s">
        <v>717</v>
      </c>
      <c r="E715" s="95">
        <v>0.54166666666666663</v>
      </c>
      <c r="F715" s="95">
        <v>0.60416666666666663</v>
      </c>
      <c r="G715" s="95">
        <v>0.67708333333333337</v>
      </c>
      <c r="H715" s="85"/>
      <c r="I715" s="123">
        <v>44493</v>
      </c>
      <c r="J715" s="123">
        <f>SUM(Tabel1[[#This Row],[Parkeren PGA]:[Rest]])</f>
        <v>7331</v>
      </c>
      <c r="K715" s="84">
        <v>6110</v>
      </c>
      <c r="M715">
        <v>1221</v>
      </c>
      <c r="N715" s="85"/>
      <c r="O715" s="90"/>
      <c r="P715" s="84"/>
      <c r="Q715" s="84"/>
      <c r="R715" s="84"/>
      <c r="S715" s="84"/>
      <c r="T715" s="84"/>
      <c r="V715" s="85"/>
      <c r="X715" s="84"/>
      <c r="Z715" s="85">
        <v>1</v>
      </c>
      <c r="AB715" s="85"/>
      <c r="AD715" s="85"/>
    </row>
    <row r="716" spans="1:30" hidden="1" x14ac:dyDescent="0.25">
      <c r="A716" s="94">
        <v>43003</v>
      </c>
      <c r="B716" s="82" t="s">
        <v>99</v>
      </c>
      <c r="C716" s="82" t="s">
        <v>197</v>
      </c>
      <c r="D716" s="82" t="s">
        <v>718</v>
      </c>
      <c r="E716" s="95">
        <v>0.79166666666666663</v>
      </c>
      <c r="F716" s="95">
        <v>0.83333333333333337</v>
      </c>
      <c r="G716" s="95">
        <v>0.90625</v>
      </c>
      <c r="H716" s="85"/>
      <c r="I716" s="123">
        <v>1600</v>
      </c>
      <c r="J716" s="123">
        <f>SUM(Tabel1[[#This Row],[Parkeren PGA]:[Rest]])</f>
        <v>0</v>
      </c>
      <c r="K716" s="84"/>
      <c r="N716" s="85"/>
      <c r="O716" s="90"/>
      <c r="P716" s="84"/>
      <c r="Q716" s="84"/>
      <c r="R716" s="84"/>
      <c r="S716" s="84"/>
      <c r="T716" s="84"/>
      <c r="V716" s="85"/>
      <c r="X716" s="84"/>
      <c r="Z716" s="85"/>
      <c r="AB716" s="85"/>
      <c r="AD716" s="85" t="s">
        <v>719</v>
      </c>
    </row>
    <row r="717" spans="1:30" hidden="1" x14ac:dyDescent="0.25">
      <c r="A717" s="94">
        <v>43004</v>
      </c>
      <c r="B717" s="82" t="s">
        <v>100</v>
      </c>
      <c r="C717" s="82" t="s">
        <v>83</v>
      </c>
      <c r="D717" s="82" t="s">
        <v>720</v>
      </c>
      <c r="E717" s="95">
        <v>0.77083333333333337</v>
      </c>
      <c r="F717" s="95">
        <v>0.83333333333333337</v>
      </c>
      <c r="G717" s="95">
        <v>0.90625</v>
      </c>
      <c r="H717" s="85"/>
      <c r="I717" s="123">
        <v>5200</v>
      </c>
      <c r="J717" s="123">
        <f>SUM(Tabel1[[#This Row],[Parkeren PGA]:[Rest]])</f>
        <v>0</v>
      </c>
      <c r="K717" s="84"/>
      <c r="N717" s="85"/>
      <c r="O717" s="90"/>
      <c r="P717" s="84"/>
      <c r="Q717" s="84"/>
      <c r="R717" s="84"/>
      <c r="S717" s="84"/>
      <c r="T717" s="84"/>
      <c r="V717" s="85"/>
      <c r="X717" s="84"/>
      <c r="Z717" s="85"/>
      <c r="AB717" s="85"/>
      <c r="AD717" s="85" t="s">
        <v>721</v>
      </c>
    </row>
    <row r="718" spans="1:30" hidden="1" x14ac:dyDescent="0.25">
      <c r="A718" s="94">
        <v>43006</v>
      </c>
      <c r="B718" s="82" t="s">
        <v>119</v>
      </c>
      <c r="C718" s="82" t="s">
        <v>647</v>
      </c>
      <c r="D718" s="82" t="s">
        <v>722</v>
      </c>
      <c r="E718" s="95">
        <v>0.77083333333333337</v>
      </c>
      <c r="F718" s="95">
        <v>0.83333333333333337</v>
      </c>
      <c r="G718" s="95">
        <v>0.93402777777777779</v>
      </c>
      <c r="H718" s="85"/>
      <c r="I718" s="123">
        <v>5400</v>
      </c>
      <c r="J718" s="123">
        <f>SUM(Tabel1[[#This Row],[Parkeren PGA]:[Rest]])</f>
        <v>0</v>
      </c>
      <c r="K718" s="84"/>
      <c r="N718" s="85"/>
      <c r="O718" s="90"/>
      <c r="P718" s="84"/>
      <c r="Q718" s="84"/>
      <c r="R718" s="84"/>
      <c r="S718" s="84"/>
      <c r="T718" s="84"/>
      <c r="V718" s="85"/>
      <c r="X718" s="84"/>
      <c r="Z718" s="85"/>
      <c r="AA718" t="s">
        <v>723</v>
      </c>
      <c r="AB718" s="85"/>
      <c r="AD718" s="85" t="s">
        <v>725</v>
      </c>
    </row>
    <row r="719" spans="1:30" hidden="1" x14ac:dyDescent="0.25">
      <c r="A719" s="94">
        <v>43006</v>
      </c>
      <c r="B719" s="82" t="s">
        <v>119</v>
      </c>
      <c r="C719" s="82" t="s">
        <v>197</v>
      </c>
      <c r="D719" s="82" t="s">
        <v>724</v>
      </c>
      <c r="E719" s="95"/>
      <c r="F719" s="95"/>
      <c r="G719" s="95"/>
      <c r="H719" s="85"/>
      <c r="I719" s="123"/>
      <c r="J719" s="123">
        <f>SUM(Tabel1[[#This Row],[Parkeren PGA]:[Rest]])</f>
        <v>0</v>
      </c>
      <c r="K719" s="84"/>
      <c r="N719" s="85"/>
      <c r="O719" s="90"/>
      <c r="P719" s="84"/>
      <c r="Q719" s="84"/>
      <c r="R719" s="84"/>
      <c r="S719" s="84"/>
      <c r="T719" s="84"/>
      <c r="V719" s="85"/>
      <c r="X719" s="84"/>
      <c r="Z719" s="85"/>
      <c r="AB719" s="85"/>
      <c r="AD719" s="85"/>
    </row>
    <row r="720" spans="1:30" hidden="1" x14ac:dyDescent="0.25">
      <c r="A720" s="94">
        <v>43008</v>
      </c>
      <c r="B720" s="82" t="s">
        <v>708</v>
      </c>
      <c r="C720" s="82" t="s">
        <v>7</v>
      </c>
      <c r="D720" s="82" t="s">
        <v>726</v>
      </c>
      <c r="E720" s="95">
        <v>0.70833333333333337</v>
      </c>
      <c r="F720" s="95">
        <v>0.8125</v>
      </c>
      <c r="G720" s="95">
        <v>0.95833333333333337</v>
      </c>
      <c r="H720" s="85"/>
      <c r="I720" s="123">
        <v>53236</v>
      </c>
      <c r="J720" s="123">
        <f>SUM(Tabel1[[#This Row],[Parkeren PGA]:[Rest]])</f>
        <v>6762</v>
      </c>
      <c r="K720" s="84">
        <v>6162</v>
      </c>
      <c r="M720">
        <v>600</v>
      </c>
      <c r="N720" s="85"/>
      <c r="O720" s="90">
        <v>1</v>
      </c>
      <c r="P720" s="84"/>
      <c r="Q720" s="84"/>
      <c r="R720" s="84"/>
      <c r="S720" s="84"/>
      <c r="T720" s="84"/>
      <c r="V720" s="85"/>
      <c r="X720" s="84"/>
      <c r="Y720">
        <v>1</v>
      </c>
      <c r="Z720" s="85"/>
      <c r="AB720" s="85"/>
      <c r="AD720" s="85" t="s">
        <v>728</v>
      </c>
    </row>
    <row r="721" spans="1:30" hidden="1" x14ac:dyDescent="0.25">
      <c r="A721" s="94">
        <v>43008</v>
      </c>
      <c r="B721" s="82" t="s">
        <v>708</v>
      </c>
      <c r="C721" s="82" t="s">
        <v>83</v>
      </c>
      <c r="D721" s="82" t="s">
        <v>727</v>
      </c>
      <c r="E721" s="95">
        <v>0.91666666666666663</v>
      </c>
      <c r="F721" s="95"/>
      <c r="G721" s="95">
        <v>0.29166666666666669</v>
      </c>
      <c r="H721" s="85"/>
      <c r="I721" s="123">
        <v>12200</v>
      </c>
      <c r="J721" s="123">
        <f>SUM(Tabel1[[#This Row],[Parkeren PGA]:[Rest]])</f>
        <v>0</v>
      </c>
      <c r="K721" s="84"/>
      <c r="N721" s="85"/>
      <c r="O721" s="90">
        <v>23</v>
      </c>
      <c r="P721" s="84"/>
      <c r="Q721" s="84"/>
      <c r="R721" s="84"/>
      <c r="S721" s="84"/>
      <c r="T721" s="84"/>
      <c r="V721" s="85"/>
      <c r="X721" s="84"/>
      <c r="Y721">
        <v>9</v>
      </c>
      <c r="Z721" s="85"/>
      <c r="AA721" t="s">
        <v>730</v>
      </c>
      <c r="AB721" s="85"/>
      <c r="AD721" s="85" t="s">
        <v>729</v>
      </c>
    </row>
    <row r="722" spans="1:30" hidden="1" x14ac:dyDescent="0.25">
      <c r="A722" s="94">
        <v>43009</v>
      </c>
      <c r="B722" s="82" t="s">
        <v>90</v>
      </c>
      <c r="C722" s="82" t="s">
        <v>647</v>
      </c>
      <c r="D722" s="82" t="s">
        <v>731</v>
      </c>
      <c r="E722" s="95">
        <v>0.77430555555555547</v>
      </c>
      <c r="F722" s="95">
        <v>0.83333333333333337</v>
      </c>
      <c r="G722" s="95">
        <v>0.94791666666666663</v>
      </c>
      <c r="H722" s="85"/>
      <c r="I722" s="123">
        <v>2500</v>
      </c>
      <c r="J722" s="123">
        <f>SUM(Tabel1[[#This Row],[Parkeren PGA]:[Rest]])</f>
        <v>0</v>
      </c>
      <c r="K722" s="84"/>
      <c r="N722" s="85"/>
      <c r="O722" s="90"/>
      <c r="P722" s="84"/>
      <c r="Q722" s="84"/>
      <c r="R722" s="84"/>
      <c r="S722" s="84"/>
      <c r="T722" s="84"/>
      <c r="V722" s="85"/>
      <c r="X722" s="84"/>
      <c r="Z722" s="85"/>
      <c r="AA722" t="s">
        <v>732</v>
      </c>
      <c r="AB722" s="85" t="s">
        <v>735</v>
      </c>
      <c r="AD722" s="85"/>
    </row>
    <row r="723" spans="1:30" hidden="1" x14ac:dyDescent="0.25">
      <c r="A723" s="94">
        <v>43009</v>
      </c>
      <c r="B723" s="82" t="s">
        <v>90</v>
      </c>
      <c r="C723" s="82" t="s">
        <v>197</v>
      </c>
      <c r="D723" s="82" t="s">
        <v>736</v>
      </c>
      <c r="E723" s="95"/>
      <c r="F723" s="95"/>
      <c r="G723" s="95"/>
      <c r="H723" s="85"/>
      <c r="I723" s="123"/>
      <c r="J723" s="123">
        <f>SUM(Tabel1[[#This Row],[Parkeren PGA]:[Rest]])</f>
        <v>0</v>
      </c>
      <c r="K723" s="84"/>
      <c r="N723" s="85"/>
      <c r="O723" s="90"/>
      <c r="P723" s="84"/>
      <c r="Q723" s="84"/>
      <c r="R723" s="84"/>
      <c r="S723" s="84"/>
      <c r="T723" s="84"/>
      <c r="V723" s="85"/>
      <c r="X723" s="84"/>
      <c r="Z723" s="85"/>
      <c r="AB723" s="85"/>
      <c r="AD723" s="85"/>
    </row>
    <row r="724" spans="1:30" hidden="1" x14ac:dyDescent="0.25">
      <c r="A724" s="94">
        <v>43010</v>
      </c>
      <c r="B724" s="82" t="s">
        <v>99</v>
      </c>
      <c r="C724" s="82" t="s">
        <v>647</v>
      </c>
      <c r="D724" s="82" t="s">
        <v>737</v>
      </c>
      <c r="E724" s="95">
        <v>0.77083333333333337</v>
      </c>
      <c r="F724" s="95">
        <v>0.84375</v>
      </c>
      <c r="G724" s="95">
        <v>0.94791666666666663</v>
      </c>
      <c r="H724" s="85"/>
      <c r="I724" s="123">
        <v>4900</v>
      </c>
      <c r="J724" s="123">
        <f>SUM(Tabel1[[#This Row],[Parkeren PGA]:[Rest]])</f>
        <v>0</v>
      </c>
      <c r="K724" s="84"/>
      <c r="N724" s="85"/>
      <c r="O724" s="90"/>
      <c r="P724" s="84"/>
      <c r="Q724" s="84"/>
      <c r="R724" s="84"/>
      <c r="S724" s="84"/>
      <c r="T724" s="84"/>
      <c r="V724" s="85"/>
      <c r="X724" s="84"/>
      <c r="Z724" s="85"/>
      <c r="AA724" t="s">
        <v>732</v>
      </c>
      <c r="AB724" s="85" t="s">
        <v>738</v>
      </c>
      <c r="AD724" s="85"/>
    </row>
    <row r="725" spans="1:30" hidden="1" x14ac:dyDescent="0.25">
      <c r="A725" s="94">
        <v>43012</v>
      </c>
      <c r="B725" s="82" t="s">
        <v>88</v>
      </c>
      <c r="C725" s="82" t="s">
        <v>647</v>
      </c>
      <c r="D725" s="82" t="s">
        <v>713</v>
      </c>
      <c r="E725" s="95">
        <v>0.66666666666666663</v>
      </c>
      <c r="F725" s="95"/>
      <c r="G725" s="95">
        <v>0.91666666666666663</v>
      </c>
      <c r="H725" s="85"/>
      <c r="I725" s="123">
        <v>1200</v>
      </c>
      <c r="J725" s="123">
        <f>SUM(Tabel1[[#This Row],[Parkeren PGA]:[Rest]])</f>
        <v>0</v>
      </c>
      <c r="K725" s="84"/>
      <c r="N725" s="85"/>
      <c r="O725" s="90"/>
      <c r="P725" s="84"/>
      <c r="Q725" s="84"/>
      <c r="R725" s="84"/>
      <c r="S725" s="84"/>
      <c r="T725" s="84"/>
      <c r="V725" s="85"/>
      <c r="X725" s="84"/>
      <c r="Z725" s="85"/>
      <c r="AB725" s="85"/>
      <c r="AD725" s="85"/>
    </row>
    <row r="726" spans="1:30" hidden="1" x14ac:dyDescent="0.25">
      <c r="A726" s="94">
        <v>43012</v>
      </c>
      <c r="B726" s="82" t="s">
        <v>88</v>
      </c>
      <c r="C726" s="82" t="s">
        <v>197</v>
      </c>
      <c r="D726" s="82" t="s">
        <v>739</v>
      </c>
      <c r="E726" s="95">
        <v>0.77083333333333337</v>
      </c>
      <c r="F726" s="95">
        <v>0.8125</v>
      </c>
      <c r="G726" s="95">
        <v>0.90625</v>
      </c>
      <c r="H726" s="85"/>
      <c r="I726" s="123">
        <v>1675</v>
      </c>
      <c r="J726" s="123">
        <f>SUM(Tabel1[[#This Row],[Parkeren PGA]:[Rest]])</f>
        <v>0</v>
      </c>
      <c r="K726" s="84"/>
      <c r="N726" s="85"/>
      <c r="O726" s="90"/>
      <c r="P726" s="84"/>
      <c r="Q726" s="84"/>
      <c r="R726" s="84"/>
      <c r="S726" s="84"/>
      <c r="T726" s="84"/>
      <c r="V726" s="85"/>
      <c r="X726" s="84"/>
      <c r="Z726" s="85"/>
      <c r="AB726" s="85"/>
      <c r="AD726" s="85" t="s">
        <v>740</v>
      </c>
    </row>
    <row r="727" spans="1:30" hidden="1" x14ac:dyDescent="0.25">
      <c r="A727" s="94">
        <v>43013</v>
      </c>
      <c r="B727" s="82" t="s">
        <v>119</v>
      </c>
      <c r="C727" s="82" t="s">
        <v>83</v>
      </c>
      <c r="D727" s="82" t="s">
        <v>741</v>
      </c>
      <c r="E727" s="95">
        <v>0.77083333333333337</v>
      </c>
      <c r="F727" s="95">
        <v>0.875</v>
      </c>
      <c r="G727" s="95">
        <v>0.92708333333333337</v>
      </c>
      <c r="H727" s="85"/>
      <c r="I727" s="123">
        <v>13500</v>
      </c>
      <c r="J727" s="123">
        <f>SUM(Tabel1[[#This Row],[Parkeren PGA]:[Rest]])</f>
        <v>1864</v>
      </c>
      <c r="K727" s="84">
        <v>1864</v>
      </c>
      <c r="N727" s="85"/>
      <c r="O727" s="90"/>
      <c r="P727" s="84"/>
      <c r="Q727" s="84"/>
      <c r="R727" s="84"/>
      <c r="S727" s="84"/>
      <c r="T727" s="84"/>
      <c r="V727" s="85"/>
      <c r="X727" s="84"/>
      <c r="Z727" s="85">
        <v>2</v>
      </c>
      <c r="AB727" s="85"/>
      <c r="AD727" s="85"/>
    </row>
    <row r="728" spans="1:30" hidden="1" x14ac:dyDescent="0.25">
      <c r="A728" s="94">
        <v>43014</v>
      </c>
      <c r="B728" s="82" t="s">
        <v>91</v>
      </c>
      <c r="C728" s="82" t="s">
        <v>647</v>
      </c>
      <c r="D728" s="82" t="s">
        <v>743</v>
      </c>
      <c r="E728" s="95">
        <v>0.77083333333333337</v>
      </c>
      <c r="F728" s="95">
        <v>0.875</v>
      </c>
      <c r="G728" s="95">
        <v>0.94444444444444453</v>
      </c>
      <c r="H728" s="85"/>
      <c r="I728" s="123">
        <v>5300</v>
      </c>
      <c r="J728" s="123">
        <f>SUM(Tabel1[[#This Row],[Parkeren PGA]:[Rest]])</f>
        <v>0</v>
      </c>
      <c r="K728" s="84"/>
      <c r="N728" s="85"/>
      <c r="O728" s="90"/>
      <c r="P728" s="84"/>
      <c r="Q728" s="84"/>
      <c r="R728" s="84"/>
      <c r="S728" s="84"/>
      <c r="T728" s="84"/>
      <c r="V728" s="85"/>
      <c r="X728" s="84"/>
      <c r="Z728" s="85"/>
      <c r="AB728" s="85"/>
      <c r="AD728" s="85"/>
    </row>
    <row r="729" spans="1:30" hidden="1" x14ac:dyDescent="0.25">
      <c r="A729" s="94">
        <v>43014</v>
      </c>
      <c r="B729" s="82" t="s">
        <v>91</v>
      </c>
      <c r="C729" s="82" t="s">
        <v>83</v>
      </c>
      <c r="D729" s="82" t="s">
        <v>742</v>
      </c>
      <c r="E729" s="95">
        <v>0.77083333333333337</v>
      </c>
      <c r="F729" s="95">
        <v>0.83333333333333337</v>
      </c>
      <c r="G729" s="95">
        <v>0.94097222222222221</v>
      </c>
      <c r="H729" s="85"/>
      <c r="I729" s="123">
        <v>15300</v>
      </c>
      <c r="J729" s="123">
        <f>SUM(Tabel1[[#This Row],[Parkeren PGA]:[Rest]])</f>
        <v>3989</v>
      </c>
      <c r="K729" s="84">
        <v>3989</v>
      </c>
      <c r="N729" s="85"/>
      <c r="O729" s="90"/>
      <c r="P729" s="84"/>
      <c r="Q729" s="84"/>
      <c r="R729" s="84"/>
      <c r="S729" s="84"/>
      <c r="T729" s="84"/>
      <c r="V729" s="85"/>
      <c r="X729" s="84"/>
      <c r="Z729" s="85"/>
      <c r="AB729" s="85"/>
      <c r="AD729" s="85"/>
    </row>
    <row r="730" spans="1:30" hidden="1" x14ac:dyDescent="0.25">
      <c r="A730" s="94">
        <v>43014</v>
      </c>
      <c r="B730" s="82" t="s">
        <v>91</v>
      </c>
      <c r="C730" s="82" t="s">
        <v>197</v>
      </c>
      <c r="D730" s="82" t="s">
        <v>744</v>
      </c>
      <c r="E730" s="95"/>
      <c r="F730" s="95"/>
      <c r="G730" s="95"/>
      <c r="H730" s="85"/>
      <c r="I730" s="123">
        <v>500</v>
      </c>
      <c r="J730" s="123">
        <f>SUM(Tabel1[[#This Row],[Parkeren PGA]:[Rest]])</f>
        <v>0</v>
      </c>
      <c r="K730" s="84"/>
      <c r="N730" s="85"/>
      <c r="O730" s="90"/>
      <c r="P730" s="84"/>
      <c r="Q730" s="84"/>
      <c r="R730" s="84"/>
      <c r="S730" s="84"/>
      <c r="T730" s="84"/>
      <c r="V730" s="85"/>
      <c r="X730" s="84"/>
      <c r="Z730" s="85"/>
      <c r="AB730" s="85"/>
      <c r="AD730" s="85"/>
    </row>
    <row r="731" spans="1:30" hidden="1" x14ac:dyDescent="0.25">
      <c r="A731" s="94">
        <v>43015</v>
      </c>
      <c r="B731" s="82" t="s">
        <v>708</v>
      </c>
      <c r="C731" s="82" t="s">
        <v>83</v>
      </c>
      <c r="D731" s="82" t="s">
        <v>745</v>
      </c>
      <c r="E731" s="95">
        <v>0.77083333333333337</v>
      </c>
      <c r="F731" s="95">
        <v>0.83333333333333337</v>
      </c>
      <c r="G731" s="95">
        <v>0.95138888888888884</v>
      </c>
      <c r="H731" s="85"/>
      <c r="I731" s="123">
        <v>14590</v>
      </c>
      <c r="J731" s="123">
        <f>SUM(Tabel1[[#This Row],[Parkeren PGA]:[Rest]])</f>
        <v>3611</v>
      </c>
      <c r="K731" s="84">
        <v>3611</v>
      </c>
      <c r="N731" s="85"/>
      <c r="O731" s="90"/>
      <c r="P731" s="84"/>
      <c r="Q731" s="84"/>
      <c r="R731" s="84"/>
      <c r="S731" s="84"/>
      <c r="T731" s="84"/>
      <c r="V731" s="85"/>
      <c r="X731" s="84"/>
      <c r="Z731" s="85"/>
      <c r="AA731" t="s">
        <v>746</v>
      </c>
      <c r="AB731" s="85" t="s">
        <v>735</v>
      </c>
      <c r="AD731" s="85"/>
    </row>
    <row r="732" spans="1:30" hidden="1" x14ac:dyDescent="0.25">
      <c r="A732" s="94">
        <v>43015</v>
      </c>
      <c r="B732" s="82" t="s">
        <v>708</v>
      </c>
      <c r="C732" s="82" t="s">
        <v>647</v>
      </c>
      <c r="D732" s="82" t="s">
        <v>747</v>
      </c>
      <c r="E732" s="95">
        <v>0.79166666666666663</v>
      </c>
      <c r="F732" s="95">
        <v>0.83333333333333337</v>
      </c>
      <c r="G732" s="95">
        <v>0.92708333333333337</v>
      </c>
      <c r="H732" s="85"/>
      <c r="I732" s="123">
        <v>1500</v>
      </c>
      <c r="J732" s="123">
        <f>SUM(Tabel1[[#This Row],[Parkeren PGA]:[Rest]])</f>
        <v>0</v>
      </c>
      <c r="K732" s="84"/>
      <c r="N732" s="85"/>
      <c r="O732" s="90"/>
      <c r="P732" s="84"/>
      <c r="Q732" s="84"/>
      <c r="R732" s="84"/>
      <c r="S732" s="84"/>
      <c r="T732" s="84"/>
      <c r="V732" s="85"/>
      <c r="X732" s="84"/>
      <c r="Z732" s="85"/>
      <c r="AA732" t="s">
        <v>732</v>
      </c>
      <c r="AB732" s="85" t="s">
        <v>733</v>
      </c>
      <c r="AD732" s="85"/>
    </row>
    <row r="733" spans="1:30" hidden="1" x14ac:dyDescent="0.25">
      <c r="A733" s="94">
        <v>43016</v>
      </c>
      <c r="B733" s="82" t="s">
        <v>90</v>
      </c>
      <c r="C733" s="82" t="s">
        <v>83</v>
      </c>
      <c r="D733" s="82" t="s">
        <v>748</v>
      </c>
      <c r="E733" s="95">
        <v>0.72916666666666663</v>
      </c>
      <c r="F733" s="95">
        <v>0.8125</v>
      </c>
      <c r="G733" s="95">
        <v>0.94444444444444453</v>
      </c>
      <c r="H733" s="85"/>
      <c r="I733" s="123">
        <v>8100</v>
      </c>
      <c r="J733" s="123">
        <f>SUM(Tabel1[[#This Row],[Parkeren PGA]:[Rest]])</f>
        <v>2364</v>
      </c>
      <c r="K733" s="84">
        <v>2364</v>
      </c>
      <c r="N733" s="85"/>
      <c r="O733" s="90"/>
      <c r="P733" s="84"/>
      <c r="Q733" s="84"/>
      <c r="R733" s="84"/>
      <c r="S733" s="84"/>
      <c r="T733" s="84"/>
      <c r="V733" s="85"/>
      <c r="X733" s="84"/>
      <c r="Z733" s="85"/>
      <c r="AB733" s="85"/>
      <c r="AD733" s="85" t="s">
        <v>749</v>
      </c>
    </row>
    <row r="734" spans="1:30" hidden="1" x14ac:dyDescent="0.25">
      <c r="A734" s="94">
        <v>43018</v>
      </c>
      <c r="B734" s="82" t="s">
        <v>100</v>
      </c>
      <c r="C734" s="82" t="s">
        <v>7</v>
      </c>
      <c r="D734" s="82" t="s">
        <v>750</v>
      </c>
      <c r="E734" s="95">
        <v>0.78125</v>
      </c>
      <c r="F734" s="95">
        <v>0.86458333333333337</v>
      </c>
      <c r="G734" s="95">
        <v>0.9375</v>
      </c>
      <c r="H734" s="85"/>
      <c r="I734" s="123">
        <v>39441</v>
      </c>
      <c r="J734" s="123">
        <f>SUM(Tabel1[[#This Row],[Parkeren PGA]:[Rest]])</f>
        <v>5506</v>
      </c>
      <c r="K734" s="84">
        <v>5506</v>
      </c>
      <c r="N734" s="85"/>
      <c r="O734" s="90">
        <v>35</v>
      </c>
      <c r="P734" s="84"/>
      <c r="Q734" s="84"/>
      <c r="R734" s="84"/>
      <c r="S734" s="84"/>
      <c r="T734" s="84"/>
      <c r="V734" s="85"/>
      <c r="X734" s="84"/>
      <c r="Y734">
        <v>14</v>
      </c>
      <c r="Z734" s="85">
        <v>2</v>
      </c>
      <c r="AB734" s="85"/>
      <c r="AD734" s="85"/>
    </row>
    <row r="735" spans="1:30" hidden="1" x14ac:dyDescent="0.25">
      <c r="A735" s="94">
        <v>43020</v>
      </c>
      <c r="B735" s="82" t="s">
        <v>119</v>
      </c>
      <c r="C735" s="82" t="s">
        <v>647</v>
      </c>
      <c r="D735" s="82" t="s">
        <v>751</v>
      </c>
      <c r="E735" s="95">
        <v>0.79166666666666663</v>
      </c>
      <c r="F735" s="95">
        <v>0.875</v>
      </c>
      <c r="G735" s="95">
        <v>0.94791666666666663</v>
      </c>
      <c r="H735" s="85"/>
      <c r="I735" s="123">
        <v>1800</v>
      </c>
      <c r="J735" s="123">
        <f>SUM(Tabel1[[#This Row],[Parkeren PGA]:[Rest]])</f>
        <v>0</v>
      </c>
      <c r="K735" s="84"/>
      <c r="N735" s="85"/>
      <c r="O735" s="90"/>
      <c r="P735" s="84"/>
      <c r="Q735" s="84"/>
      <c r="R735" s="84"/>
      <c r="S735" s="84"/>
      <c r="T735" s="84"/>
      <c r="V735" s="85"/>
      <c r="X735" s="84"/>
      <c r="Z735" s="85"/>
      <c r="AB735" s="85"/>
      <c r="AD735" s="85"/>
    </row>
    <row r="736" spans="1:30" hidden="1" x14ac:dyDescent="0.25">
      <c r="A736" s="94">
        <v>43021</v>
      </c>
      <c r="B736" s="82" t="s">
        <v>91</v>
      </c>
      <c r="C736" s="82" t="s">
        <v>647</v>
      </c>
      <c r="D736" s="82" t="s">
        <v>752</v>
      </c>
      <c r="E736" s="95">
        <v>0.77083333333333337</v>
      </c>
      <c r="F736" s="95">
        <v>0.83333333333333337</v>
      </c>
      <c r="G736" s="95">
        <v>0.96180555555555547</v>
      </c>
      <c r="H736" s="85"/>
      <c r="I736" s="123">
        <v>3200</v>
      </c>
      <c r="J736" s="123">
        <f>SUM(Tabel1[[#This Row],[Parkeren PGA]:[Rest]])</f>
        <v>0</v>
      </c>
      <c r="K736" s="84"/>
      <c r="N736" s="85"/>
      <c r="O736" s="90"/>
      <c r="P736" s="84"/>
      <c r="Q736" s="84"/>
      <c r="R736" s="84"/>
      <c r="S736" s="84"/>
      <c r="T736" s="84"/>
      <c r="V736" s="85"/>
      <c r="X736" s="84"/>
      <c r="Z736" s="85"/>
      <c r="AB736" s="85"/>
      <c r="AD736" s="85"/>
    </row>
    <row r="737" spans="1:30" hidden="1" x14ac:dyDescent="0.25">
      <c r="A737" s="94">
        <v>43022</v>
      </c>
      <c r="B737" s="82" t="s">
        <v>708</v>
      </c>
      <c r="C737" s="82" t="s">
        <v>7</v>
      </c>
      <c r="D737" s="82" t="s">
        <v>753</v>
      </c>
      <c r="E737" s="95">
        <v>0.70833333333333337</v>
      </c>
      <c r="F737" s="95">
        <v>0.77083333333333337</v>
      </c>
      <c r="G737" s="95">
        <v>0.84375</v>
      </c>
      <c r="H737" s="85"/>
      <c r="I737" s="123">
        <v>42767</v>
      </c>
      <c r="J737" s="123">
        <f>SUM(Tabel1[[#This Row],[Parkeren PGA]:[Rest]])</f>
        <v>9845</v>
      </c>
      <c r="K737" s="84">
        <v>8491</v>
      </c>
      <c r="M737">
        <v>1354</v>
      </c>
      <c r="N737" s="85"/>
      <c r="O737" s="90"/>
      <c r="P737" s="84"/>
      <c r="Q737" s="84"/>
      <c r="R737" s="84"/>
      <c r="S737" s="84"/>
      <c r="T737" s="84"/>
      <c r="V737" s="85"/>
      <c r="X737" s="84"/>
      <c r="Y737">
        <v>11</v>
      </c>
      <c r="Z737" s="85">
        <v>1</v>
      </c>
      <c r="AB737" s="85"/>
      <c r="AD737" s="85"/>
    </row>
    <row r="738" spans="1:30" hidden="1" x14ac:dyDescent="0.25">
      <c r="A738" s="94">
        <v>43022</v>
      </c>
      <c r="B738" s="82" t="s">
        <v>708</v>
      </c>
      <c r="C738" s="82" t="s">
        <v>83</v>
      </c>
      <c r="D738" s="82" t="s">
        <v>754</v>
      </c>
      <c r="E738" s="95">
        <v>0.77083333333333337</v>
      </c>
      <c r="F738" s="95">
        <v>0.875</v>
      </c>
      <c r="G738" s="95">
        <v>0.93055555555555547</v>
      </c>
      <c r="H738" s="85"/>
      <c r="I738" s="123">
        <v>10998</v>
      </c>
      <c r="J738" s="123">
        <f>SUM(Tabel1[[#This Row],[Parkeren PGA]:[Rest]])</f>
        <v>0</v>
      </c>
      <c r="K738" s="84"/>
      <c r="N738" s="85"/>
      <c r="O738" s="90"/>
      <c r="P738" s="84"/>
      <c r="Q738" s="84"/>
      <c r="R738" s="84"/>
      <c r="S738" s="84"/>
      <c r="T738" s="84"/>
      <c r="V738" s="85"/>
      <c r="X738" s="84"/>
      <c r="Z738" s="85"/>
      <c r="AB738" s="85"/>
      <c r="AD738" s="85"/>
    </row>
    <row r="739" spans="1:30" hidden="1" x14ac:dyDescent="0.25">
      <c r="A739" s="94">
        <v>43023</v>
      </c>
      <c r="B739" s="82" t="s">
        <v>90</v>
      </c>
      <c r="C739" s="82" t="s">
        <v>647</v>
      </c>
      <c r="D739" s="82" t="s">
        <v>755</v>
      </c>
      <c r="E739" s="95">
        <v>0.77083333333333337</v>
      </c>
      <c r="F739" s="95">
        <v>0.83333333333333337</v>
      </c>
      <c r="G739" s="95">
        <v>0.93055555555555547</v>
      </c>
      <c r="H739" s="85"/>
      <c r="I739" s="123">
        <v>4400</v>
      </c>
      <c r="J739" s="123">
        <f>SUM(Tabel1[[#This Row],[Parkeren PGA]:[Rest]])</f>
        <v>0</v>
      </c>
      <c r="K739" s="84"/>
      <c r="N739" s="85"/>
      <c r="O739" s="90"/>
      <c r="P739" s="84"/>
      <c r="Q739" s="84"/>
      <c r="R739" s="84"/>
      <c r="S739" s="84"/>
      <c r="T739" s="84"/>
      <c r="V739" s="85"/>
      <c r="X739" s="84"/>
      <c r="Z739" s="85"/>
      <c r="AB739" s="85"/>
      <c r="AD739" s="85"/>
    </row>
    <row r="740" spans="1:30" hidden="1" x14ac:dyDescent="0.25">
      <c r="A740" s="94">
        <v>43023</v>
      </c>
      <c r="B740" s="82" t="s">
        <v>90</v>
      </c>
      <c r="C740" s="82" t="s">
        <v>197</v>
      </c>
      <c r="D740" s="82" t="s">
        <v>756</v>
      </c>
      <c r="E740" s="95"/>
      <c r="F740" s="95"/>
      <c r="G740" s="95"/>
      <c r="H740" s="85"/>
      <c r="I740" s="123">
        <v>1000</v>
      </c>
      <c r="J740" s="123">
        <f>SUM(Tabel1[[#This Row],[Parkeren PGA]:[Rest]])</f>
        <v>0</v>
      </c>
      <c r="K740" s="84"/>
      <c r="N740" s="85"/>
      <c r="O740" s="90"/>
      <c r="P740" s="84"/>
      <c r="Q740" s="84"/>
      <c r="R740" s="84"/>
      <c r="S740" s="84"/>
      <c r="T740" s="84"/>
      <c r="V740" s="85"/>
      <c r="X740" s="84"/>
      <c r="Z740" s="85"/>
      <c r="AB740" s="85"/>
      <c r="AD740" s="85"/>
    </row>
    <row r="741" spans="1:30" hidden="1" x14ac:dyDescent="0.25">
      <c r="A741" s="94">
        <v>43024</v>
      </c>
      <c r="B741" s="82" t="s">
        <v>99</v>
      </c>
      <c r="C741" s="82" t="s">
        <v>647</v>
      </c>
      <c r="D741" s="82" t="s">
        <v>515</v>
      </c>
      <c r="E741" s="95">
        <v>0.77083333333333337</v>
      </c>
      <c r="F741" s="95">
        <v>0.83333333333333337</v>
      </c>
      <c r="G741" s="95">
        <v>0.94791666666666663</v>
      </c>
      <c r="H741" s="85"/>
      <c r="I741" s="123">
        <v>4100</v>
      </c>
      <c r="J741" s="123">
        <f>SUM(Tabel1[[#This Row],[Parkeren PGA]:[Rest]])</f>
        <v>0</v>
      </c>
      <c r="K741" s="84"/>
      <c r="N741" s="85"/>
      <c r="O741" s="90"/>
      <c r="P741" s="84"/>
      <c r="Q741" s="84"/>
      <c r="R741" s="84"/>
      <c r="S741" s="84"/>
      <c r="T741" s="84"/>
      <c r="V741" s="85"/>
      <c r="X741" s="84"/>
      <c r="Z741" s="85"/>
      <c r="AB741" s="85" t="s">
        <v>734</v>
      </c>
      <c r="AD741" s="85"/>
    </row>
    <row r="742" spans="1:30" hidden="1" x14ac:dyDescent="0.25">
      <c r="A742" s="81">
        <v>43024</v>
      </c>
      <c r="B742" s="82" t="s">
        <v>99</v>
      </c>
      <c r="C742" s="82" t="s">
        <v>197</v>
      </c>
      <c r="D742" s="82" t="s">
        <v>757</v>
      </c>
      <c r="E742" s="95">
        <v>0.79166666666666663</v>
      </c>
      <c r="F742" s="95">
        <v>0.83333333333333337</v>
      </c>
      <c r="G742" s="95">
        <v>0.90625</v>
      </c>
      <c r="H742" s="85"/>
      <c r="I742" s="123">
        <v>1414</v>
      </c>
      <c r="J742" s="123">
        <f>SUM(Tabel1[[#This Row],[Parkeren PGA]:[Rest]])</f>
        <v>0</v>
      </c>
      <c r="K742" s="84"/>
      <c r="N742" s="85"/>
      <c r="O742" s="90"/>
      <c r="P742" s="84"/>
      <c r="Q742" s="84"/>
      <c r="R742" s="84"/>
      <c r="S742" s="84"/>
      <c r="T742" s="84"/>
      <c r="V742" s="85"/>
      <c r="X742" s="84"/>
      <c r="Z742" s="85"/>
      <c r="AB742" s="85"/>
      <c r="AD742" s="85"/>
    </row>
    <row r="743" spans="1:30" hidden="1" x14ac:dyDescent="0.25">
      <c r="A743" s="94">
        <v>43027</v>
      </c>
      <c r="B743" s="82" t="s">
        <v>119</v>
      </c>
      <c r="C743" s="82" t="s">
        <v>647</v>
      </c>
      <c r="D743" s="82" t="s">
        <v>758</v>
      </c>
      <c r="E743" s="95">
        <v>0.91666666666666663</v>
      </c>
      <c r="F743" s="95">
        <v>0.91666666666666663</v>
      </c>
      <c r="G743" s="95">
        <v>0.16666666666666666</v>
      </c>
      <c r="H743" s="85"/>
      <c r="I743" s="123">
        <v>3900</v>
      </c>
      <c r="J743" s="123">
        <f>SUM(Tabel1[[#This Row],[Parkeren PGA]:[Rest]])</f>
        <v>0</v>
      </c>
      <c r="K743" s="84"/>
      <c r="N743" s="85"/>
      <c r="O743" s="90"/>
      <c r="P743" s="84"/>
      <c r="Q743" s="84"/>
      <c r="R743" s="84"/>
      <c r="S743" s="84"/>
      <c r="T743" s="84"/>
      <c r="V743" s="85"/>
      <c r="X743" s="84"/>
      <c r="Y743">
        <v>10</v>
      </c>
      <c r="Z743" s="85">
        <v>6</v>
      </c>
      <c r="AB743" s="85"/>
      <c r="AD743" s="85"/>
    </row>
    <row r="744" spans="1:30" hidden="1" x14ac:dyDescent="0.25">
      <c r="A744" s="94">
        <v>43028</v>
      </c>
      <c r="B744" s="82" t="s">
        <v>91</v>
      </c>
      <c r="C744" s="82" t="s">
        <v>83</v>
      </c>
      <c r="D744" s="82" t="s">
        <v>759</v>
      </c>
      <c r="E744" s="95">
        <v>0.875</v>
      </c>
      <c r="F744" s="95">
        <v>0.91666666666666663</v>
      </c>
      <c r="G744" s="95">
        <v>0.20833333333333334</v>
      </c>
      <c r="H744" s="85"/>
      <c r="I744" s="123">
        <v>5500</v>
      </c>
      <c r="J744" s="123">
        <f>SUM(Tabel1[[#This Row],[Parkeren PGA]:[Rest]])</f>
        <v>0</v>
      </c>
      <c r="K744" s="84"/>
      <c r="N744" s="85"/>
      <c r="O744" s="90"/>
      <c r="P744" s="84"/>
      <c r="Q744" s="84"/>
      <c r="R744" s="84"/>
      <c r="S744" s="84"/>
      <c r="T744" s="84"/>
      <c r="V744" s="85"/>
      <c r="X744" s="84"/>
      <c r="Z744" s="85"/>
      <c r="AA744" t="s">
        <v>760</v>
      </c>
      <c r="AB744" s="85"/>
      <c r="AD744" s="85"/>
    </row>
    <row r="745" spans="1:30" hidden="1" x14ac:dyDescent="0.25">
      <c r="A745" s="81">
        <v>43029</v>
      </c>
      <c r="B745" s="82" t="s">
        <v>708</v>
      </c>
      <c r="C745" s="82" t="s">
        <v>7</v>
      </c>
      <c r="D745" s="82" t="s">
        <v>349</v>
      </c>
      <c r="E745" s="95">
        <v>0.875</v>
      </c>
      <c r="F745" s="95">
        <v>0.91666666666666663</v>
      </c>
      <c r="G745" s="95">
        <v>0.25</v>
      </c>
      <c r="H745" s="85"/>
      <c r="I745" s="123">
        <v>30998</v>
      </c>
      <c r="J745" s="123">
        <f>SUM(Tabel1[[#This Row],[Parkeren PGA]:[Rest]])</f>
        <v>4193</v>
      </c>
      <c r="K745" s="84">
        <v>3383</v>
      </c>
      <c r="M745">
        <v>810</v>
      </c>
      <c r="N745" s="85"/>
      <c r="O745" s="90">
        <v>14</v>
      </c>
      <c r="P745" s="84"/>
      <c r="Q745" s="84" t="s">
        <v>763</v>
      </c>
      <c r="R745" s="84"/>
      <c r="S745" s="84"/>
      <c r="T745" s="84"/>
      <c r="V745" s="85"/>
      <c r="X745" s="84"/>
      <c r="Y745">
        <v>13</v>
      </c>
      <c r="Z745" s="85">
        <v>27</v>
      </c>
      <c r="AB745" s="85"/>
      <c r="AD745" s="85"/>
    </row>
    <row r="746" spans="1:30" hidden="1" x14ac:dyDescent="0.25">
      <c r="A746" s="94">
        <v>43029</v>
      </c>
      <c r="B746" s="82" t="s">
        <v>708</v>
      </c>
      <c r="C746" s="82" t="s">
        <v>83</v>
      </c>
      <c r="D746" s="82" t="s">
        <v>761</v>
      </c>
      <c r="E746" s="95">
        <v>0.91666666666666663</v>
      </c>
      <c r="F746" s="95"/>
      <c r="G746" s="95">
        <v>0.20833333333333334</v>
      </c>
      <c r="H746" s="85"/>
      <c r="I746" s="123">
        <v>4998</v>
      </c>
      <c r="J746" s="123">
        <f>SUM(Tabel1[[#This Row],[Parkeren PGA]:[Rest]])</f>
        <v>0</v>
      </c>
      <c r="K746" s="84"/>
      <c r="N746" s="85"/>
      <c r="O746" s="90"/>
      <c r="P746" s="84"/>
      <c r="Q746" s="84"/>
      <c r="R746" s="84"/>
      <c r="S746" s="84"/>
      <c r="T746" s="84"/>
      <c r="V746" s="85"/>
      <c r="X746" s="84"/>
      <c r="Z746" s="85">
        <v>2</v>
      </c>
      <c r="AB746" s="85"/>
      <c r="AD746" s="85"/>
    </row>
    <row r="747" spans="1:30" hidden="1" x14ac:dyDescent="0.25">
      <c r="A747" s="94">
        <v>43029</v>
      </c>
      <c r="B747" s="82" t="s">
        <v>708</v>
      </c>
      <c r="C747" s="82" t="s">
        <v>647</v>
      </c>
      <c r="D747" s="82" t="s">
        <v>295</v>
      </c>
      <c r="E747" s="95">
        <v>0.91666666666666663</v>
      </c>
      <c r="F747" s="95"/>
      <c r="G747" s="95">
        <v>0.20833333333333334</v>
      </c>
      <c r="H747" s="85"/>
      <c r="I747" s="123">
        <v>4500</v>
      </c>
      <c r="J747" s="123">
        <f>SUM(Tabel1[[#This Row],[Parkeren PGA]:[Rest]])</f>
        <v>0</v>
      </c>
      <c r="K747" s="84"/>
      <c r="N747" s="85"/>
      <c r="O747" s="90"/>
      <c r="P747" s="84"/>
      <c r="Q747" s="84"/>
      <c r="R747" s="84"/>
      <c r="S747" s="84"/>
      <c r="T747" s="84"/>
      <c r="V747" s="85"/>
      <c r="X747" s="84"/>
      <c r="Y747">
        <v>4</v>
      </c>
      <c r="Z747" s="85"/>
      <c r="AB747" s="85"/>
      <c r="AD747" s="85"/>
    </row>
    <row r="748" spans="1:30" hidden="1" x14ac:dyDescent="0.25">
      <c r="A748" s="94">
        <v>43029</v>
      </c>
      <c r="B748" s="82" t="s">
        <v>708</v>
      </c>
      <c r="C748" s="82" t="s">
        <v>197</v>
      </c>
      <c r="D748" s="82" t="s">
        <v>762</v>
      </c>
      <c r="E748" s="95"/>
      <c r="F748" s="95">
        <v>0.4375</v>
      </c>
      <c r="G748" s="95">
        <v>0.46875</v>
      </c>
      <c r="H748" s="85"/>
      <c r="I748" s="123">
        <v>3500</v>
      </c>
      <c r="J748" s="123">
        <f>SUM(Tabel1[[#This Row],[Parkeren PGA]:[Rest]])</f>
        <v>0</v>
      </c>
      <c r="K748" s="84"/>
      <c r="N748" s="85"/>
      <c r="O748" s="90"/>
      <c r="P748" s="84"/>
      <c r="Q748" s="84"/>
      <c r="R748" s="84"/>
      <c r="S748" s="84"/>
      <c r="T748" s="84"/>
      <c r="V748" s="85"/>
      <c r="X748" s="84"/>
      <c r="Z748" s="85"/>
      <c r="AB748" s="85"/>
      <c r="AD748" s="85"/>
    </row>
    <row r="749" spans="1:30" hidden="1" x14ac:dyDescent="0.25">
      <c r="A749" s="94">
        <v>43030</v>
      </c>
      <c r="B749" s="82" t="s">
        <v>90</v>
      </c>
      <c r="C749" s="82" t="s">
        <v>647</v>
      </c>
      <c r="D749" s="82" t="s">
        <v>764</v>
      </c>
      <c r="E749" s="95">
        <v>0.77083333333333337</v>
      </c>
      <c r="F749" s="95">
        <v>0.83333333333333337</v>
      </c>
      <c r="G749" s="95">
        <v>0.95833333333333337</v>
      </c>
      <c r="H749" s="85"/>
      <c r="I749" s="123">
        <v>2000</v>
      </c>
      <c r="J749" s="123">
        <f>SUM(Tabel1[[#This Row],[Parkeren PGA]:[Rest]])</f>
        <v>0</v>
      </c>
      <c r="K749" s="84"/>
      <c r="N749" s="85"/>
      <c r="O749" s="90"/>
      <c r="P749" s="84"/>
      <c r="Q749" s="84"/>
      <c r="R749" s="84"/>
      <c r="S749" s="84"/>
      <c r="T749" s="84"/>
      <c r="V749" s="85"/>
      <c r="X749" s="84"/>
      <c r="Z749" s="85"/>
      <c r="AB749" s="85" t="s">
        <v>765</v>
      </c>
      <c r="AD749" s="85"/>
    </row>
    <row r="750" spans="1:30" hidden="1" x14ac:dyDescent="0.25">
      <c r="A750" s="94">
        <v>43032</v>
      </c>
      <c r="B750" s="82" t="s">
        <v>100</v>
      </c>
      <c r="C750" s="82" t="s">
        <v>647</v>
      </c>
      <c r="D750" s="82" t="s">
        <v>766</v>
      </c>
      <c r="E750" s="95">
        <v>0.77083333333333337</v>
      </c>
      <c r="F750" s="95">
        <v>0.83333333333333337</v>
      </c>
      <c r="G750" s="95">
        <v>0.94791666666666663</v>
      </c>
      <c r="H750" s="85"/>
      <c r="I750" s="123">
        <v>3000</v>
      </c>
      <c r="J750" s="123">
        <f>SUM(Tabel1[[#This Row],[Parkeren PGA]:[Rest]])</f>
        <v>0</v>
      </c>
      <c r="K750" s="84"/>
      <c r="N750" s="85"/>
      <c r="O750" s="90"/>
      <c r="P750" s="84"/>
      <c r="Q750" s="84"/>
      <c r="R750" s="84"/>
      <c r="S750" s="84"/>
      <c r="T750" s="84"/>
      <c r="V750" s="85"/>
      <c r="X750" s="84"/>
      <c r="Z750" s="85"/>
      <c r="AB750" s="85"/>
      <c r="AD750" s="85"/>
    </row>
    <row r="751" spans="1:30" hidden="1" x14ac:dyDescent="0.25">
      <c r="A751" s="94">
        <v>43033</v>
      </c>
      <c r="B751" s="82" t="s">
        <v>88</v>
      </c>
      <c r="C751" s="82" t="s">
        <v>83</v>
      </c>
      <c r="D751" s="82" t="s">
        <v>767</v>
      </c>
      <c r="E751" s="95">
        <v>0.77083333333333337</v>
      </c>
      <c r="F751" s="95">
        <v>0.83333333333333337</v>
      </c>
      <c r="G751" s="95">
        <v>0.9375</v>
      </c>
      <c r="H751" s="85">
        <v>50</v>
      </c>
      <c r="I751" s="123">
        <v>15000</v>
      </c>
      <c r="J751" s="123">
        <f>SUM(Tabel1[[#This Row],[Parkeren PGA]:[Rest]])</f>
        <v>5946</v>
      </c>
      <c r="K751" s="84">
        <v>5515</v>
      </c>
      <c r="M751">
        <v>431</v>
      </c>
      <c r="N751" s="85"/>
      <c r="O751" s="90"/>
      <c r="P751" s="84"/>
      <c r="Q751" s="84"/>
      <c r="R751" s="84"/>
      <c r="S751" s="84"/>
      <c r="T751" s="84"/>
      <c r="V751" s="85"/>
      <c r="X751" s="84"/>
      <c r="Z751" s="85"/>
      <c r="AB751" s="85"/>
      <c r="AD751" s="85"/>
    </row>
    <row r="752" spans="1:30" hidden="1" x14ac:dyDescent="0.25">
      <c r="A752" s="94">
        <v>43033</v>
      </c>
      <c r="B752" s="82" t="s">
        <v>88</v>
      </c>
      <c r="C752" s="82" t="s">
        <v>647</v>
      </c>
      <c r="D752" s="82" t="s">
        <v>768</v>
      </c>
      <c r="E752" s="95">
        <v>0.77083333333333337</v>
      </c>
      <c r="F752" s="95">
        <v>0.83333333333333337</v>
      </c>
      <c r="G752" s="95">
        <v>0.95833333333333337</v>
      </c>
      <c r="H752" s="85"/>
      <c r="I752" s="123">
        <v>5800</v>
      </c>
      <c r="J752" s="123">
        <f>SUM(Tabel1[[#This Row],[Parkeren PGA]:[Rest]])</f>
        <v>0</v>
      </c>
      <c r="K752" s="84"/>
      <c r="N752" s="85"/>
      <c r="O752" s="90"/>
      <c r="P752" s="84"/>
      <c r="Q752" s="84"/>
      <c r="R752" s="84"/>
      <c r="S752" s="84"/>
      <c r="T752" s="84"/>
      <c r="V752" s="85"/>
      <c r="X752" s="84"/>
      <c r="Z752" s="85"/>
      <c r="AB752" s="85"/>
      <c r="AD752" s="85"/>
    </row>
    <row r="753" spans="1:30" hidden="1" x14ac:dyDescent="0.25">
      <c r="A753" s="94">
        <v>43034</v>
      </c>
      <c r="B753" s="82" t="s">
        <v>119</v>
      </c>
      <c r="C753" s="82" t="s">
        <v>83</v>
      </c>
      <c r="D753" s="82" t="s">
        <v>767</v>
      </c>
      <c r="E753" s="95">
        <v>0.77083333333333337</v>
      </c>
      <c r="F753" s="95">
        <v>0.83333333333333337</v>
      </c>
      <c r="G753" s="95">
        <v>0.95833333333333337</v>
      </c>
      <c r="H753" s="85"/>
      <c r="I753" s="123">
        <v>14850</v>
      </c>
      <c r="J753" s="123">
        <f>SUM(Tabel1[[#This Row],[Parkeren PGA]:[Rest]])</f>
        <v>5323</v>
      </c>
      <c r="K753" s="84">
        <v>5001</v>
      </c>
      <c r="M753">
        <v>322</v>
      </c>
      <c r="N753" s="85"/>
      <c r="O753" s="90"/>
      <c r="P753" s="84"/>
      <c r="Q753" s="84"/>
      <c r="R753" s="84"/>
      <c r="S753" s="84"/>
      <c r="T753" s="84"/>
      <c r="V753" s="85"/>
      <c r="X753" s="84"/>
      <c r="Z753" s="85"/>
      <c r="AB753" s="85"/>
      <c r="AD753" s="85"/>
    </row>
    <row r="754" spans="1:30" hidden="1" x14ac:dyDescent="0.25">
      <c r="A754" s="94">
        <v>43034</v>
      </c>
      <c r="B754" s="82" t="s">
        <v>119</v>
      </c>
      <c r="C754" s="82" t="s">
        <v>647</v>
      </c>
      <c r="D754" s="82" t="s">
        <v>768</v>
      </c>
      <c r="E754" s="95">
        <v>0.77083333333333337</v>
      </c>
      <c r="F754" s="95">
        <v>0.83333333333333337</v>
      </c>
      <c r="G754" s="95">
        <v>0.95833333333333337</v>
      </c>
      <c r="H754" s="85"/>
      <c r="I754" s="123">
        <v>5800</v>
      </c>
      <c r="J754" s="123">
        <f>SUM(Tabel1[[#This Row],[Parkeren PGA]:[Rest]])</f>
        <v>0</v>
      </c>
      <c r="K754" s="84"/>
      <c r="N754" s="85"/>
      <c r="O754" s="90"/>
      <c r="P754" s="84"/>
      <c r="Q754" s="84"/>
      <c r="R754" s="84"/>
      <c r="S754" s="84"/>
      <c r="T754" s="84"/>
      <c r="V754" s="85"/>
      <c r="X754" s="84"/>
      <c r="Z754" s="85"/>
      <c r="AB754" s="85"/>
      <c r="AD754" s="85"/>
    </row>
    <row r="755" spans="1:30" hidden="1" x14ac:dyDescent="0.25">
      <c r="A755" s="94">
        <v>43034</v>
      </c>
      <c r="B755" s="82" t="s">
        <v>119</v>
      </c>
      <c r="C755" s="82" t="s">
        <v>197</v>
      </c>
      <c r="D755" s="82" t="s">
        <v>769</v>
      </c>
      <c r="E755" s="95">
        <v>0.4375</v>
      </c>
      <c r="F755" s="95"/>
      <c r="G755" s="95"/>
      <c r="H755" s="85"/>
      <c r="I755" s="123">
        <v>2000</v>
      </c>
      <c r="J755" s="123">
        <f>SUM(Tabel1[[#This Row],[Parkeren PGA]:[Rest]])</f>
        <v>0</v>
      </c>
      <c r="K755" s="84"/>
      <c r="N755" s="85"/>
      <c r="O755" s="90"/>
      <c r="P755" s="84"/>
      <c r="Q755" s="84"/>
      <c r="R755" s="84"/>
      <c r="S755" s="84"/>
      <c r="T755" s="84"/>
      <c r="V755" s="85"/>
      <c r="X755" s="84"/>
      <c r="Z755" s="85"/>
      <c r="AB755" s="85"/>
      <c r="AD755" s="85"/>
    </row>
    <row r="756" spans="1:30" hidden="1" x14ac:dyDescent="0.25">
      <c r="A756" s="94">
        <v>43035</v>
      </c>
      <c r="B756" s="82" t="s">
        <v>91</v>
      </c>
      <c r="C756" s="82" t="s">
        <v>647</v>
      </c>
      <c r="D756" s="82" t="s">
        <v>770</v>
      </c>
      <c r="E756" s="95">
        <v>0.77083333333333337</v>
      </c>
      <c r="F756" s="95">
        <v>0.85416666666666663</v>
      </c>
      <c r="G756" s="95">
        <v>0.95833333333333337</v>
      </c>
      <c r="H756" s="85"/>
      <c r="I756" s="123">
        <v>3800</v>
      </c>
      <c r="J756" s="123">
        <f>SUM(Tabel1[[#This Row],[Parkeren PGA]:[Rest]])</f>
        <v>0</v>
      </c>
      <c r="K756" s="84"/>
      <c r="N756" s="85"/>
      <c r="O756" s="90"/>
      <c r="P756" s="84"/>
      <c r="Q756" s="84"/>
      <c r="R756" s="84"/>
      <c r="S756" s="84"/>
      <c r="T756" s="84"/>
      <c r="V756" s="85"/>
      <c r="X756" s="84"/>
      <c r="Y756">
        <v>1</v>
      </c>
      <c r="Z756" s="85"/>
      <c r="AB756" s="85"/>
      <c r="AD756" s="85"/>
    </row>
    <row r="757" spans="1:30" hidden="1" x14ac:dyDescent="0.25">
      <c r="A757" s="94">
        <v>43036</v>
      </c>
      <c r="B757" s="82" t="s">
        <v>708</v>
      </c>
      <c r="C757" s="82" t="s">
        <v>83</v>
      </c>
      <c r="D757" s="82" t="s">
        <v>767</v>
      </c>
      <c r="E757" s="95">
        <v>0.77083333333333337</v>
      </c>
      <c r="F757" s="95">
        <v>0.83333333333333337</v>
      </c>
      <c r="G757" s="95">
        <v>0.95833333333333337</v>
      </c>
      <c r="H757" s="85"/>
      <c r="I757" s="123">
        <v>15600</v>
      </c>
      <c r="J757" s="123">
        <f>SUM(Tabel1[[#This Row],[Parkeren PGA]:[Rest]])</f>
        <v>4884</v>
      </c>
      <c r="K757" s="84">
        <v>4596</v>
      </c>
      <c r="M757">
        <v>288</v>
      </c>
      <c r="N757" s="85"/>
      <c r="O757" s="90">
        <v>29</v>
      </c>
      <c r="P757" s="84"/>
      <c r="Q757" s="84">
        <v>50</v>
      </c>
      <c r="R757" s="84"/>
      <c r="S757" s="84"/>
      <c r="T757" s="84"/>
      <c r="V757" s="85"/>
      <c r="X757" s="84"/>
      <c r="Z757" s="85"/>
      <c r="AB757" s="85"/>
      <c r="AD757" s="85"/>
    </row>
    <row r="758" spans="1:30" hidden="1" x14ac:dyDescent="0.25">
      <c r="A758" s="94">
        <v>43036</v>
      </c>
      <c r="B758" s="82" t="s">
        <v>708</v>
      </c>
      <c r="C758" s="82" t="s">
        <v>647</v>
      </c>
      <c r="D758" s="82" t="s">
        <v>771</v>
      </c>
      <c r="E758" s="95">
        <v>0.77083333333333337</v>
      </c>
      <c r="F758" s="95">
        <v>0.83333333333333337</v>
      </c>
      <c r="G758" s="95">
        <v>0.95833333333333337</v>
      </c>
      <c r="H758" s="85"/>
      <c r="I758" s="123">
        <v>4600</v>
      </c>
      <c r="J758" s="123">
        <f>SUM(Tabel1[[#This Row],[Parkeren PGA]:[Rest]])</f>
        <v>0</v>
      </c>
      <c r="K758" s="84"/>
      <c r="N758" s="85"/>
      <c r="O758" s="90"/>
      <c r="P758" s="84"/>
      <c r="Q758" s="84"/>
      <c r="R758" s="84"/>
      <c r="S758" s="84"/>
      <c r="T758" s="84"/>
      <c r="V758" s="85"/>
      <c r="X758" s="84"/>
      <c r="Z758" s="85"/>
      <c r="AB758" s="85"/>
      <c r="AD758" s="85"/>
    </row>
    <row r="759" spans="1:30" hidden="1" x14ac:dyDescent="0.25">
      <c r="A759" s="94">
        <v>43036</v>
      </c>
      <c r="B759" s="82" t="s">
        <v>708</v>
      </c>
      <c r="C759" s="82" t="s">
        <v>197</v>
      </c>
      <c r="D759" s="82" t="s">
        <v>772</v>
      </c>
      <c r="E759" s="95">
        <v>0.75</v>
      </c>
      <c r="F759" s="95"/>
      <c r="G759" s="95">
        <v>0.76388888888888884</v>
      </c>
      <c r="H759" s="85"/>
      <c r="I759" s="123"/>
      <c r="J759" s="123">
        <f>SUM(Tabel1[[#This Row],[Parkeren PGA]:[Rest]])</f>
        <v>0</v>
      </c>
      <c r="K759" s="84"/>
      <c r="N759" s="85"/>
      <c r="O759" s="90"/>
      <c r="P759" s="84"/>
      <c r="Q759" s="84"/>
      <c r="R759" s="84"/>
      <c r="S759" s="84"/>
      <c r="T759" s="84"/>
      <c r="V759" s="85"/>
      <c r="X759" s="84"/>
      <c r="Z759" s="85"/>
      <c r="AB759" s="85"/>
      <c r="AD759" s="85"/>
    </row>
    <row r="760" spans="1:30" hidden="1" x14ac:dyDescent="0.25">
      <c r="A760" s="94">
        <v>43038</v>
      </c>
      <c r="B760" s="82" t="s">
        <v>99</v>
      </c>
      <c r="C760" s="82" t="s">
        <v>647</v>
      </c>
      <c r="D760" s="82" t="s">
        <v>773</v>
      </c>
      <c r="E760" s="95">
        <v>0.78125</v>
      </c>
      <c r="F760" s="95">
        <v>0.85416666666666663</v>
      </c>
      <c r="G760" s="95">
        <v>0.95833333333333337</v>
      </c>
      <c r="H760" s="85"/>
      <c r="I760" s="123">
        <v>3200</v>
      </c>
      <c r="J760" s="123">
        <f>SUM(Tabel1[[#This Row],[Parkeren PGA]:[Rest]])</f>
        <v>0</v>
      </c>
      <c r="K760" s="84"/>
      <c r="N760" s="85"/>
      <c r="O760" s="90"/>
      <c r="P760" s="84"/>
      <c r="Q760" s="84"/>
      <c r="R760" s="84"/>
      <c r="S760" s="84"/>
      <c r="T760" s="84"/>
      <c r="V760" s="85"/>
      <c r="X760" s="84"/>
      <c r="Z760" s="85"/>
      <c r="AA760" t="s">
        <v>774</v>
      </c>
      <c r="AB760" s="85"/>
      <c r="AD760" s="85"/>
    </row>
    <row r="761" spans="1:30" hidden="1" x14ac:dyDescent="0.25">
      <c r="A761" s="94">
        <v>43038</v>
      </c>
      <c r="B761" s="82" t="s">
        <v>99</v>
      </c>
      <c r="C761" s="82" t="s">
        <v>261</v>
      </c>
      <c r="D761" s="82" t="s">
        <v>776</v>
      </c>
      <c r="E761" s="95"/>
      <c r="F761" s="95"/>
      <c r="G761" s="95"/>
      <c r="H761" s="85"/>
      <c r="I761" s="123"/>
      <c r="J761" s="123">
        <f>SUM(Tabel1[[#This Row],[Parkeren PGA]:[Rest]])</f>
        <v>0</v>
      </c>
      <c r="K761" s="84"/>
      <c r="N761" s="85"/>
      <c r="O761" s="90"/>
      <c r="P761" s="84"/>
      <c r="Q761" s="84"/>
      <c r="R761" s="84"/>
      <c r="S761" s="84"/>
      <c r="T761" s="84"/>
      <c r="V761" s="85"/>
      <c r="X761" s="84"/>
      <c r="Z761" s="85"/>
      <c r="AB761" s="85"/>
      <c r="AD761" s="85"/>
    </row>
    <row r="762" spans="1:30" hidden="1" x14ac:dyDescent="0.25">
      <c r="A762" s="94">
        <v>43039</v>
      </c>
      <c r="B762" s="82" t="s">
        <v>100</v>
      </c>
      <c r="C762" s="82" t="s">
        <v>647</v>
      </c>
      <c r="D762" s="82" t="s">
        <v>777</v>
      </c>
      <c r="E762" s="95">
        <v>0.77083333333333337</v>
      </c>
      <c r="F762" s="95">
        <v>0.83333333333333337</v>
      </c>
      <c r="G762" s="95">
        <v>0.92708333333333337</v>
      </c>
      <c r="H762" s="85"/>
      <c r="I762" s="123">
        <v>5600</v>
      </c>
      <c r="J762" s="123">
        <f>SUM(Tabel1[[#This Row],[Parkeren PGA]:[Rest]])</f>
        <v>0</v>
      </c>
      <c r="K762" s="84"/>
      <c r="N762" s="85"/>
      <c r="O762" s="90"/>
      <c r="P762" s="84"/>
      <c r="Q762" s="84"/>
      <c r="R762" s="84"/>
      <c r="S762" s="84"/>
      <c r="T762" s="84"/>
      <c r="V762" s="85"/>
      <c r="X762" s="84"/>
      <c r="Z762" s="85"/>
      <c r="AA762" t="s">
        <v>778</v>
      </c>
      <c r="AB762" s="85"/>
      <c r="AD762" s="85"/>
    </row>
    <row r="763" spans="1:30" hidden="1" x14ac:dyDescent="0.25">
      <c r="A763" s="94">
        <v>43040</v>
      </c>
      <c r="B763" s="82" t="s">
        <v>88</v>
      </c>
      <c r="C763" s="82" t="s">
        <v>647</v>
      </c>
      <c r="D763" s="82" t="s">
        <v>779</v>
      </c>
      <c r="E763" s="95">
        <v>0.77083333333333337</v>
      </c>
      <c r="F763" s="95">
        <v>0.83333333333333337</v>
      </c>
      <c r="G763" s="95">
        <v>0.95833333333333337</v>
      </c>
      <c r="H763" s="85"/>
      <c r="I763" s="123">
        <v>5800</v>
      </c>
      <c r="J763" s="123">
        <f>SUM(Tabel1[[#This Row],[Parkeren PGA]:[Rest]])</f>
        <v>0</v>
      </c>
      <c r="K763" s="84"/>
      <c r="N763" s="85"/>
      <c r="O763" s="90"/>
      <c r="P763" s="84"/>
      <c r="Q763" s="84"/>
      <c r="R763" s="84"/>
      <c r="S763" s="84"/>
      <c r="T763" s="84"/>
      <c r="V763" s="85"/>
      <c r="X763" s="84"/>
      <c r="Z763" s="85"/>
      <c r="AA763" t="s">
        <v>780</v>
      </c>
      <c r="AB763" s="85" t="s">
        <v>738</v>
      </c>
      <c r="AD763" s="85"/>
    </row>
    <row r="764" spans="1:30" hidden="1" x14ac:dyDescent="0.25">
      <c r="A764" s="94">
        <v>43041</v>
      </c>
      <c r="B764" s="82" t="s">
        <v>119</v>
      </c>
      <c r="C764" s="82" t="s">
        <v>83</v>
      </c>
      <c r="D764" s="82" t="s">
        <v>781</v>
      </c>
      <c r="E764" s="95">
        <v>0.77083333333333337</v>
      </c>
      <c r="F764" s="95">
        <v>0.83333333333333337</v>
      </c>
      <c r="G764" s="95">
        <v>0.95833333333333337</v>
      </c>
      <c r="H764" s="85"/>
      <c r="I764" s="123">
        <v>11000</v>
      </c>
      <c r="J764" s="123">
        <f>SUM(Tabel1[[#This Row],[Parkeren PGA]:[Rest]])</f>
        <v>4756</v>
      </c>
      <c r="K764" s="84">
        <v>4389</v>
      </c>
      <c r="M764">
        <v>367</v>
      </c>
      <c r="N764" s="85"/>
      <c r="O764" s="90"/>
      <c r="P764" s="84"/>
      <c r="Q764" s="84"/>
      <c r="R764" s="84"/>
      <c r="S764" s="84"/>
      <c r="T764" s="84"/>
      <c r="V764" s="85"/>
      <c r="X764" s="84"/>
      <c r="Z764" s="85"/>
      <c r="AB764" s="85"/>
      <c r="AD764" s="85"/>
    </row>
    <row r="765" spans="1:30" hidden="1" x14ac:dyDescent="0.25">
      <c r="A765" s="94">
        <v>43041</v>
      </c>
      <c r="B765" s="82" t="s">
        <v>119</v>
      </c>
      <c r="C765" s="82" t="s">
        <v>647</v>
      </c>
      <c r="D765" s="82" t="s">
        <v>779</v>
      </c>
      <c r="E765" s="95">
        <v>0.77083333333333337</v>
      </c>
      <c r="F765" s="95">
        <v>0.83333333333333337</v>
      </c>
      <c r="G765" s="95">
        <v>0.95833333333333337</v>
      </c>
      <c r="H765" s="85"/>
      <c r="I765" s="123">
        <v>5800</v>
      </c>
      <c r="J765" s="123">
        <f>SUM(Tabel1[[#This Row],[Parkeren PGA]:[Rest]])</f>
        <v>0</v>
      </c>
      <c r="K765" s="84"/>
      <c r="N765" s="85"/>
      <c r="O765" s="90"/>
      <c r="P765" s="84"/>
      <c r="Q765" s="84"/>
      <c r="R765" s="84"/>
      <c r="S765" s="84"/>
      <c r="T765" s="84"/>
      <c r="V765" s="85"/>
      <c r="X765" s="84"/>
      <c r="Z765" s="85"/>
      <c r="AB765" s="85"/>
      <c r="AD765" s="85"/>
    </row>
    <row r="766" spans="1:30" hidden="1" x14ac:dyDescent="0.25">
      <c r="A766" s="94">
        <v>43041</v>
      </c>
      <c r="B766" s="82" t="s">
        <v>119</v>
      </c>
      <c r="C766" s="82" t="s">
        <v>261</v>
      </c>
      <c r="D766" s="82" t="s">
        <v>782</v>
      </c>
      <c r="E766" s="95"/>
      <c r="F766" s="95">
        <v>0.70833333333333337</v>
      </c>
      <c r="G766" s="95">
        <v>0.91666666666666663</v>
      </c>
      <c r="H766" s="85"/>
      <c r="I766" s="123">
        <v>400</v>
      </c>
      <c r="J766" s="123">
        <f>SUM(Tabel1[[#This Row],[Parkeren PGA]:[Rest]])</f>
        <v>0</v>
      </c>
      <c r="K766" s="84"/>
      <c r="N766" s="85"/>
      <c r="O766" s="90"/>
      <c r="P766" s="84"/>
      <c r="Q766" s="84"/>
      <c r="R766" s="84"/>
      <c r="S766" s="84"/>
      <c r="T766" s="84"/>
      <c r="V766" s="85"/>
      <c r="X766" s="84"/>
      <c r="Z766" s="85"/>
      <c r="AB766" s="85"/>
      <c r="AD766" s="85"/>
    </row>
    <row r="767" spans="1:30" hidden="1" x14ac:dyDescent="0.25">
      <c r="A767" s="94">
        <v>43042</v>
      </c>
      <c r="B767" s="82" t="s">
        <v>91</v>
      </c>
      <c r="C767" s="82" t="s">
        <v>83</v>
      </c>
      <c r="D767" s="82" t="s">
        <v>781</v>
      </c>
      <c r="E767" s="95">
        <v>0.77083333333333337</v>
      </c>
      <c r="F767" s="95">
        <v>0.83333333333333337</v>
      </c>
      <c r="G767" s="95">
        <v>0.95833333333333337</v>
      </c>
      <c r="H767" s="85"/>
      <c r="I767" s="123">
        <v>12000</v>
      </c>
      <c r="J767" s="123">
        <f>SUM(Tabel1[[#This Row],[Parkeren PGA]:[Rest]])</f>
        <v>4648</v>
      </c>
      <c r="K767" s="84">
        <v>4149</v>
      </c>
      <c r="M767">
        <v>499</v>
      </c>
      <c r="N767" s="85"/>
      <c r="O767" s="90"/>
      <c r="P767" s="84"/>
      <c r="Q767" s="84"/>
      <c r="R767" s="84"/>
      <c r="S767" s="84"/>
      <c r="T767" s="84"/>
      <c r="V767" s="85"/>
      <c r="X767" s="84"/>
      <c r="Z767" s="85"/>
      <c r="AB767" s="85"/>
      <c r="AD767" s="85"/>
    </row>
    <row r="768" spans="1:30" hidden="1" x14ac:dyDescent="0.25">
      <c r="A768" s="94">
        <v>43042</v>
      </c>
      <c r="B768" s="82" t="s">
        <v>91</v>
      </c>
      <c r="C768" s="82" t="s">
        <v>647</v>
      </c>
      <c r="D768" s="82" t="s">
        <v>783</v>
      </c>
      <c r="E768" s="95">
        <v>0.79166666666666663</v>
      </c>
      <c r="F768" s="95">
        <v>0.83333333333333337</v>
      </c>
      <c r="G768" s="95">
        <v>0.95833333333333337</v>
      </c>
      <c r="H768" s="85"/>
      <c r="I768" s="123">
        <v>4100</v>
      </c>
      <c r="J768" s="123">
        <f>SUM(Tabel1[[#This Row],[Parkeren PGA]:[Rest]])</f>
        <v>0</v>
      </c>
      <c r="K768" s="84"/>
      <c r="N768" s="85"/>
      <c r="O768" s="90"/>
      <c r="P768" s="84"/>
      <c r="Q768" s="84"/>
      <c r="R768" s="84"/>
      <c r="S768" s="84"/>
      <c r="T768" s="84"/>
      <c r="V768" s="85"/>
      <c r="X768" s="84"/>
      <c r="Z768" s="85"/>
      <c r="AA768" t="s">
        <v>785</v>
      </c>
      <c r="AB768" s="85"/>
      <c r="AD768" s="85"/>
    </row>
    <row r="769" spans="1:30" hidden="1" x14ac:dyDescent="0.25">
      <c r="A769" s="94">
        <v>43042</v>
      </c>
      <c r="B769" s="82" t="s">
        <v>91</v>
      </c>
      <c r="C769" s="82" t="s">
        <v>197</v>
      </c>
      <c r="D769" s="82" t="s">
        <v>784</v>
      </c>
      <c r="E769" s="95"/>
      <c r="F769" s="95">
        <v>0.83333333333333337</v>
      </c>
      <c r="G769" s="95">
        <v>0.90625</v>
      </c>
      <c r="H769" s="85"/>
      <c r="I769" s="123">
        <v>1100</v>
      </c>
      <c r="J769" s="123">
        <f>SUM(Tabel1[[#This Row],[Parkeren PGA]:[Rest]])</f>
        <v>0</v>
      </c>
      <c r="K769" s="84"/>
      <c r="N769" s="85"/>
      <c r="O769" s="90"/>
      <c r="P769" s="84"/>
      <c r="Q769" s="84"/>
      <c r="R769" s="84"/>
      <c r="S769" s="84"/>
      <c r="T769" s="84"/>
      <c r="V769" s="85"/>
      <c r="X769" s="84"/>
      <c r="Y769">
        <v>1</v>
      </c>
      <c r="Z769" s="85"/>
      <c r="AB769" s="85"/>
      <c r="AD769" s="85"/>
    </row>
    <row r="770" spans="1:30" hidden="1" x14ac:dyDescent="0.25">
      <c r="A770" s="94">
        <v>43043</v>
      </c>
      <c r="B770" s="82" t="s">
        <v>708</v>
      </c>
      <c r="C770" s="82" t="s">
        <v>83</v>
      </c>
      <c r="D770" s="82" t="s">
        <v>786</v>
      </c>
      <c r="E770" s="95">
        <v>0.52083333333333337</v>
      </c>
      <c r="F770" s="95">
        <v>0.58333333333333337</v>
      </c>
      <c r="G770" s="95">
        <v>0.6875</v>
      </c>
      <c r="H770" s="85"/>
      <c r="I770" s="123">
        <v>4500</v>
      </c>
      <c r="J770" s="123">
        <f>SUM(Tabel1[[#This Row],[Parkeren PGA]:[Rest]])</f>
        <v>2298</v>
      </c>
      <c r="K770" s="84">
        <v>2298</v>
      </c>
      <c r="N770" s="85"/>
      <c r="O770" s="90"/>
      <c r="P770" s="84"/>
      <c r="Q770" s="84"/>
      <c r="R770" s="84"/>
      <c r="S770" s="84"/>
      <c r="T770" s="84"/>
      <c r="V770" s="85"/>
      <c r="X770" s="84"/>
      <c r="Z770" s="85"/>
      <c r="AB770" s="85"/>
      <c r="AD770" s="85"/>
    </row>
    <row r="771" spans="1:30" hidden="1" x14ac:dyDescent="0.25">
      <c r="A771" s="94">
        <v>43043</v>
      </c>
      <c r="B771" s="82" t="s">
        <v>708</v>
      </c>
      <c r="C771" s="82" t="s">
        <v>83</v>
      </c>
      <c r="D771" s="82" t="s">
        <v>787</v>
      </c>
      <c r="E771" s="95">
        <v>0.77083333333333337</v>
      </c>
      <c r="F771" s="95">
        <v>0.83333333333333337</v>
      </c>
      <c r="G771" s="95">
        <v>0.9375</v>
      </c>
      <c r="H771" s="85"/>
      <c r="I771" s="123">
        <v>11000</v>
      </c>
      <c r="J771" s="123">
        <f>SUM(Tabel1[[#This Row],[Parkeren PGA]:[Rest]])</f>
        <v>3246</v>
      </c>
      <c r="K771" s="84">
        <v>3246</v>
      </c>
      <c r="N771" s="85"/>
      <c r="O771" s="90"/>
      <c r="P771" s="84"/>
      <c r="Q771" s="84"/>
      <c r="R771" s="84"/>
      <c r="S771" s="84"/>
      <c r="T771" s="84"/>
      <c r="V771" s="85"/>
      <c r="X771" s="84"/>
      <c r="Z771" s="85"/>
      <c r="AB771" s="85"/>
      <c r="AD771" s="85"/>
    </row>
    <row r="772" spans="1:30" hidden="1" x14ac:dyDescent="0.25">
      <c r="A772" s="94">
        <v>43043</v>
      </c>
      <c r="B772" s="82" t="s">
        <v>708</v>
      </c>
      <c r="C772" s="82" t="s">
        <v>647</v>
      </c>
      <c r="D772" s="82" t="s">
        <v>788</v>
      </c>
      <c r="E772" s="95">
        <v>0.91666666666666663</v>
      </c>
      <c r="F772" s="95">
        <v>0.91666666666666663</v>
      </c>
      <c r="G772" s="95">
        <v>0.29166666666666669</v>
      </c>
      <c r="H772" s="85"/>
      <c r="I772" s="123">
        <v>3400</v>
      </c>
      <c r="J772" s="123">
        <f>SUM(Tabel1[[#This Row],[Parkeren PGA]:[Rest]])</f>
        <v>0</v>
      </c>
      <c r="K772" s="84"/>
      <c r="N772" s="85"/>
      <c r="O772" s="90"/>
      <c r="P772" s="84"/>
      <c r="Q772" s="84"/>
      <c r="R772" s="84"/>
      <c r="S772" s="84"/>
      <c r="T772" s="84"/>
      <c r="V772" s="85"/>
      <c r="X772" s="84"/>
      <c r="Y772">
        <v>2</v>
      </c>
      <c r="Z772" s="85">
        <v>4</v>
      </c>
      <c r="AA772" t="s">
        <v>789</v>
      </c>
      <c r="AB772" s="85" t="s">
        <v>738</v>
      </c>
      <c r="AD772" s="85"/>
    </row>
    <row r="773" spans="1:30" hidden="1" x14ac:dyDescent="0.25">
      <c r="A773" s="94">
        <v>43044</v>
      </c>
      <c r="B773" s="82" t="s">
        <v>90</v>
      </c>
      <c r="C773" s="82" t="s">
        <v>7</v>
      </c>
      <c r="D773" s="82" t="s">
        <v>214</v>
      </c>
      <c r="E773" s="95">
        <v>0.54166666666666663</v>
      </c>
      <c r="F773" s="95">
        <v>0.60416666666666663</v>
      </c>
      <c r="G773" s="95">
        <v>0.67708333333333337</v>
      </c>
      <c r="H773" s="85"/>
      <c r="I773" s="123">
        <v>46154</v>
      </c>
      <c r="J773" s="123">
        <f>SUM(Tabel1[[#This Row],[Parkeren PGA]:[Rest]])</f>
        <v>8141</v>
      </c>
      <c r="K773" s="84">
        <v>6795</v>
      </c>
      <c r="M773">
        <v>1346</v>
      </c>
      <c r="N773" s="85"/>
      <c r="O773" s="90">
        <v>2</v>
      </c>
      <c r="P773" s="84"/>
      <c r="Q773" s="84"/>
      <c r="R773" s="84"/>
      <c r="S773" s="84"/>
      <c r="T773" s="84"/>
      <c r="V773" s="85"/>
      <c r="X773" s="84"/>
      <c r="Y773">
        <v>11</v>
      </c>
      <c r="Z773" s="85">
        <v>2</v>
      </c>
      <c r="AB773" s="85"/>
      <c r="AD773" s="85"/>
    </row>
    <row r="774" spans="1:30" hidden="1" x14ac:dyDescent="0.25">
      <c r="A774" s="94">
        <v>43044</v>
      </c>
      <c r="B774" s="82" t="s">
        <v>90</v>
      </c>
      <c r="C774" s="82" t="s">
        <v>647</v>
      </c>
      <c r="D774" s="82" t="s">
        <v>790</v>
      </c>
      <c r="E774" s="95">
        <v>0.79166666666666663</v>
      </c>
      <c r="F774" s="95">
        <v>0.83333333333333337</v>
      </c>
      <c r="G774" s="95">
        <v>0.94791666666666663</v>
      </c>
      <c r="H774" s="85"/>
      <c r="I774" s="123">
        <v>6000</v>
      </c>
      <c r="J774" s="123">
        <f>SUM(Tabel1[[#This Row],[Parkeren PGA]:[Rest]])</f>
        <v>0</v>
      </c>
      <c r="K774" s="84"/>
      <c r="N774" s="85"/>
      <c r="O774" s="90"/>
      <c r="P774" s="84"/>
      <c r="Q774" s="84"/>
      <c r="R774" s="84"/>
      <c r="S774" s="84"/>
      <c r="T774" s="84"/>
      <c r="V774" s="85"/>
      <c r="X774" s="84"/>
      <c r="Z774" s="85"/>
      <c r="AA774" t="s">
        <v>778</v>
      </c>
      <c r="AB774" s="85"/>
      <c r="AD774" s="85"/>
    </row>
    <row r="775" spans="1:30" hidden="1" x14ac:dyDescent="0.25">
      <c r="A775" s="94">
        <v>43045</v>
      </c>
      <c r="B775" s="82" t="s">
        <v>99</v>
      </c>
      <c r="C775" s="82" t="s">
        <v>647</v>
      </c>
      <c r="D775" s="82" t="s">
        <v>281</v>
      </c>
      <c r="E775" s="95">
        <v>0.77083333333333337</v>
      </c>
      <c r="F775" s="95">
        <v>0.83333333333333337</v>
      </c>
      <c r="G775" s="95">
        <v>0.94791666666666663</v>
      </c>
      <c r="H775" s="85"/>
      <c r="I775" s="123">
        <v>4700</v>
      </c>
      <c r="J775" s="123">
        <f>SUM(Tabel1[[#This Row],[Parkeren PGA]:[Rest]])</f>
        <v>0</v>
      </c>
      <c r="K775" s="84"/>
      <c r="N775" s="85"/>
      <c r="O775" s="90"/>
      <c r="P775" s="84"/>
      <c r="Q775" s="84"/>
      <c r="R775" s="84"/>
      <c r="S775" s="84"/>
      <c r="T775" s="84"/>
      <c r="V775" s="85"/>
      <c r="X775" s="84"/>
      <c r="Z775" s="85"/>
      <c r="AA775" t="s">
        <v>791</v>
      </c>
      <c r="AB775" s="85"/>
      <c r="AD775" s="85"/>
    </row>
    <row r="776" spans="1:30" hidden="1" x14ac:dyDescent="0.25">
      <c r="A776" s="94">
        <v>43045</v>
      </c>
      <c r="B776" s="82" t="s">
        <v>99</v>
      </c>
      <c r="C776" s="82" t="s">
        <v>261</v>
      </c>
      <c r="D776" s="82" t="s">
        <v>792</v>
      </c>
      <c r="E776" s="95"/>
      <c r="F776" s="95"/>
      <c r="G776" s="95"/>
      <c r="H776" s="85"/>
      <c r="I776" s="123"/>
      <c r="J776" s="123">
        <f>SUM(Tabel1[[#This Row],[Parkeren PGA]:[Rest]])</f>
        <v>0</v>
      </c>
      <c r="K776" s="84"/>
      <c r="N776" s="85"/>
      <c r="O776" s="90"/>
      <c r="P776" s="84"/>
      <c r="Q776" s="84"/>
      <c r="R776" s="84"/>
      <c r="S776" s="84"/>
      <c r="T776" s="84"/>
      <c r="V776" s="85"/>
      <c r="X776" s="84"/>
      <c r="Z776" s="85"/>
      <c r="AB776" s="85"/>
      <c r="AD776" s="85"/>
    </row>
    <row r="777" spans="1:30" hidden="1" x14ac:dyDescent="0.25">
      <c r="A777" s="94">
        <v>43047</v>
      </c>
      <c r="B777" s="82" t="s">
        <v>88</v>
      </c>
      <c r="C777" s="82" t="s">
        <v>83</v>
      </c>
      <c r="D777" s="82" t="s">
        <v>793</v>
      </c>
      <c r="E777" s="95">
        <v>0.77083333333333337</v>
      </c>
      <c r="F777" s="95">
        <v>0.8125</v>
      </c>
      <c r="G777" s="95">
        <v>0.94444444444444453</v>
      </c>
      <c r="H777" s="85"/>
      <c r="I777" s="123">
        <v>15400</v>
      </c>
      <c r="J777" s="123">
        <f>SUM(Tabel1[[#This Row],[Parkeren PGA]:[Rest]])</f>
        <v>4695</v>
      </c>
      <c r="K777" s="84">
        <v>4407</v>
      </c>
      <c r="M777">
        <v>288</v>
      </c>
      <c r="N777" s="85"/>
      <c r="O777" s="90"/>
      <c r="P777" s="84"/>
      <c r="Q777" s="84"/>
      <c r="R777" s="84"/>
      <c r="S777" s="84"/>
      <c r="T777" s="84"/>
      <c r="V777" s="85"/>
      <c r="X777" s="84"/>
      <c r="Z777" s="85"/>
      <c r="AA777" t="s">
        <v>795</v>
      </c>
      <c r="AB777" s="85" t="s">
        <v>796</v>
      </c>
      <c r="AD777" s="85"/>
    </row>
    <row r="778" spans="1:30" hidden="1" x14ac:dyDescent="0.25">
      <c r="A778" s="94">
        <v>43047</v>
      </c>
      <c r="B778" s="82" t="s">
        <v>88</v>
      </c>
      <c r="C778" s="82" t="s">
        <v>647</v>
      </c>
      <c r="D778" s="82" t="s">
        <v>794</v>
      </c>
      <c r="E778" s="95">
        <v>0.77083333333333337</v>
      </c>
      <c r="F778" s="95">
        <v>0.83333333333333337</v>
      </c>
      <c r="G778" s="95">
        <v>0.92708333333333337</v>
      </c>
      <c r="H778" s="85"/>
      <c r="I778" s="123">
        <v>5900</v>
      </c>
      <c r="J778" s="123">
        <f>SUM(Tabel1[[#This Row],[Parkeren PGA]:[Rest]])</f>
        <v>0</v>
      </c>
      <c r="K778" s="84"/>
      <c r="N778" s="85"/>
      <c r="O778" s="90"/>
      <c r="P778" s="84"/>
      <c r="Q778" s="84"/>
      <c r="R778" s="84"/>
      <c r="S778" s="84"/>
      <c r="T778" s="84"/>
      <c r="V778" s="85"/>
      <c r="X778" s="84"/>
      <c r="Z778" s="85"/>
      <c r="AA778" t="s">
        <v>778</v>
      </c>
      <c r="AB778" s="85"/>
      <c r="AD778" s="85"/>
    </row>
    <row r="779" spans="1:30" hidden="1" x14ac:dyDescent="0.25">
      <c r="A779" s="94">
        <v>43048</v>
      </c>
      <c r="B779" s="82" t="s">
        <v>119</v>
      </c>
      <c r="C779" s="82" t="s">
        <v>647</v>
      </c>
      <c r="D779" s="82" t="s">
        <v>797</v>
      </c>
      <c r="E779" s="95">
        <v>0.77083333333333337</v>
      </c>
      <c r="F779" s="95">
        <v>0.86805555555555547</v>
      </c>
      <c r="G779" s="95">
        <v>0.94791666666666663</v>
      </c>
      <c r="H779" s="85"/>
      <c r="I779" s="123">
        <v>6000</v>
      </c>
      <c r="J779" s="123">
        <f>SUM(Tabel1[[#This Row],[Parkeren PGA]:[Rest]])</f>
        <v>0</v>
      </c>
      <c r="K779" s="84"/>
      <c r="N779" s="85"/>
      <c r="O779" s="90"/>
      <c r="P779" s="84"/>
      <c r="Q779" s="84"/>
      <c r="R779" s="84"/>
      <c r="S779" s="84"/>
      <c r="T779" s="84"/>
      <c r="V779" s="85"/>
      <c r="X779" s="84"/>
      <c r="Z779" s="85"/>
      <c r="AA779" t="s">
        <v>760</v>
      </c>
      <c r="AB779" s="85"/>
      <c r="AD779" s="85"/>
    </row>
    <row r="780" spans="1:30" hidden="1" x14ac:dyDescent="0.25">
      <c r="A780" s="94">
        <v>43048</v>
      </c>
      <c r="B780" s="82" t="s">
        <v>119</v>
      </c>
      <c r="C780" s="82" t="s">
        <v>261</v>
      </c>
      <c r="D780" s="82" t="s">
        <v>798</v>
      </c>
      <c r="E780" s="95"/>
      <c r="F780" s="95"/>
      <c r="G780" s="95"/>
      <c r="H780" s="85"/>
      <c r="I780" s="123"/>
      <c r="J780" s="123">
        <f>SUM(Tabel1[[#This Row],[Parkeren PGA]:[Rest]])</f>
        <v>0</v>
      </c>
      <c r="K780" s="84"/>
      <c r="N780" s="85"/>
      <c r="O780" s="90"/>
      <c r="P780" s="84"/>
      <c r="Q780" s="84"/>
      <c r="R780" s="84"/>
      <c r="S780" s="84"/>
      <c r="T780" s="84"/>
      <c r="V780" s="85"/>
      <c r="X780" s="84"/>
      <c r="Z780" s="85"/>
      <c r="AB780" s="85"/>
      <c r="AD780" s="85"/>
    </row>
    <row r="781" spans="1:30" hidden="1" x14ac:dyDescent="0.25">
      <c r="A781" s="94">
        <v>43049</v>
      </c>
      <c r="B781" s="82" t="s">
        <v>91</v>
      </c>
      <c r="C781" s="82" t="s">
        <v>647</v>
      </c>
      <c r="D781" s="82" t="s">
        <v>799</v>
      </c>
      <c r="E781" s="95">
        <v>0.77083333333333337</v>
      </c>
      <c r="F781" s="95">
        <v>0.83333333333333337</v>
      </c>
      <c r="G781" s="95">
        <v>0.93402777777777779</v>
      </c>
      <c r="H781" s="85"/>
      <c r="I781" s="123">
        <v>5700</v>
      </c>
      <c r="J781" s="123">
        <f>SUM(Tabel1[[#This Row],[Parkeren PGA]:[Rest]])</f>
        <v>0</v>
      </c>
      <c r="K781" s="84"/>
      <c r="N781" s="85"/>
      <c r="O781" s="90"/>
      <c r="P781" s="84"/>
      <c r="Q781" s="84"/>
      <c r="R781" s="84"/>
      <c r="S781" s="84"/>
      <c r="T781" s="84"/>
      <c r="V781" s="85"/>
      <c r="X781" s="84"/>
      <c r="Z781" s="85"/>
      <c r="AA781" t="s">
        <v>800</v>
      </c>
      <c r="AB781" s="85"/>
      <c r="AD781" s="85"/>
    </row>
    <row r="782" spans="1:30" hidden="1" x14ac:dyDescent="0.25">
      <c r="A782" s="94">
        <v>43050</v>
      </c>
      <c r="B782" s="82" t="s">
        <v>708</v>
      </c>
      <c r="C782" s="82" t="s">
        <v>83</v>
      </c>
      <c r="D782" s="82" t="s">
        <v>802</v>
      </c>
      <c r="E782" s="95"/>
      <c r="F782" s="95"/>
      <c r="G782" s="95">
        <v>0.54166666666666663</v>
      </c>
      <c r="H782" s="85"/>
      <c r="I782" s="123">
        <v>7000</v>
      </c>
      <c r="J782" s="123">
        <f>SUM(Tabel1[[#This Row],[Parkeren PGA]:[Rest]])</f>
        <v>2404</v>
      </c>
      <c r="K782" s="84">
        <v>2404</v>
      </c>
      <c r="N782" s="85"/>
      <c r="O782" s="90"/>
      <c r="P782" s="84"/>
      <c r="Q782" s="84"/>
      <c r="R782" s="84"/>
      <c r="S782" s="84"/>
      <c r="T782" s="84"/>
      <c r="V782" s="85"/>
      <c r="X782" s="84"/>
      <c r="Z782" s="85"/>
      <c r="AA782" t="s">
        <v>803</v>
      </c>
      <c r="AB782" s="85"/>
      <c r="AD782" s="85"/>
    </row>
    <row r="783" spans="1:30" hidden="1" x14ac:dyDescent="0.25">
      <c r="A783" s="94">
        <v>43050</v>
      </c>
      <c r="B783" s="82" t="s">
        <v>708</v>
      </c>
      <c r="C783" s="82" t="s">
        <v>83</v>
      </c>
      <c r="D783" s="82" t="s">
        <v>802</v>
      </c>
      <c r="E783" s="95"/>
      <c r="F783" s="95"/>
      <c r="G783" s="95">
        <v>0.71875</v>
      </c>
      <c r="H783" s="85"/>
      <c r="I783" s="123">
        <v>13666</v>
      </c>
      <c r="J783" s="123">
        <f>SUM(Tabel1[[#This Row],[Parkeren PGA]:[Rest]])</f>
        <v>4394</v>
      </c>
      <c r="K783" s="84">
        <v>4394</v>
      </c>
      <c r="N783" s="85"/>
      <c r="O783" s="90"/>
      <c r="P783" s="84"/>
      <c r="Q783" s="84"/>
      <c r="R783" s="84"/>
      <c r="S783" s="84"/>
      <c r="T783" s="84"/>
      <c r="V783" s="85"/>
      <c r="X783" s="84"/>
      <c r="Z783" s="85"/>
      <c r="AA783" t="s">
        <v>803</v>
      </c>
      <c r="AB783" s="85"/>
      <c r="AD783" s="85"/>
    </row>
    <row r="784" spans="1:30" hidden="1" x14ac:dyDescent="0.25">
      <c r="A784" s="94">
        <v>43050</v>
      </c>
      <c r="B784" s="82" t="s">
        <v>708</v>
      </c>
      <c r="C784" s="82" t="s">
        <v>83</v>
      </c>
      <c r="D784" s="82" t="s">
        <v>802</v>
      </c>
      <c r="E784" s="95"/>
      <c r="F784" s="95"/>
      <c r="G784" s="95">
        <v>0.90625</v>
      </c>
      <c r="H784" s="85"/>
      <c r="I784" s="123">
        <v>12043</v>
      </c>
      <c r="J784" s="123">
        <f>SUM(Tabel1[[#This Row],[Parkeren PGA]:[Rest]])</f>
        <v>4993</v>
      </c>
      <c r="K784" s="84">
        <v>3860</v>
      </c>
      <c r="M784">
        <v>1133</v>
      </c>
      <c r="N784" s="85"/>
      <c r="O784" s="90"/>
      <c r="P784" s="84"/>
      <c r="Q784" s="84"/>
      <c r="R784" s="84"/>
      <c r="S784" s="84"/>
      <c r="T784" s="84"/>
      <c r="V784" s="85"/>
      <c r="X784" s="84"/>
      <c r="Z784" s="85"/>
      <c r="AA784" t="s">
        <v>803</v>
      </c>
      <c r="AB784" s="85"/>
      <c r="AD784" s="85"/>
    </row>
    <row r="785" spans="1:30" hidden="1" x14ac:dyDescent="0.25">
      <c r="A785" s="94">
        <v>43050</v>
      </c>
      <c r="B785" s="82" t="s">
        <v>708</v>
      </c>
      <c r="C785" s="82" t="s">
        <v>647</v>
      </c>
      <c r="D785" s="82" t="s">
        <v>801</v>
      </c>
      <c r="E785" s="95">
        <v>0.91666666666666663</v>
      </c>
      <c r="F785" s="95"/>
      <c r="G785" s="95">
        <v>0.29166666666666669</v>
      </c>
      <c r="H785" s="85"/>
      <c r="I785" s="123">
        <v>6000</v>
      </c>
      <c r="J785" s="123">
        <f>SUM(Tabel1[[#This Row],[Parkeren PGA]:[Rest]])</f>
        <v>0</v>
      </c>
      <c r="K785" s="84"/>
      <c r="N785" s="85"/>
      <c r="O785" s="90"/>
      <c r="P785" s="84"/>
      <c r="Q785" s="84"/>
      <c r="R785" s="84"/>
      <c r="S785" s="84"/>
      <c r="T785" s="84"/>
      <c r="V785" s="85"/>
      <c r="X785" s="84"/>
      <c r="Z785" s="85"/>
      <c r="AB785" s="85"/>
      <c r="AD785" s="85"/>
    </row>
    <row r="786" spans="1:30" hidden="1" x14ac:dyDescent="0.25">
      <c r="A786" s="94">
        <v>43051</v>
      </c>
      <c r="B786" s="82" t="s">
        <v>90</v>
      </c>
      <c r="C786" s="82" t="s">
        <v>83</v>
      </c>
      <c r="D786" s="82" t="s">
        <v>804</v>
      </c>
      <c r="E786" s="95">
        <v>0.77430555555555547</v>
      </c>
      <c r="F786" s="95">
        <v>0.83333333333333337</v>
      </c>
      <c r="G786" s="95">
        <v>0.96875</v>
      </c>
      <c r="H786" s="85"/>
      <c r="I786" s="123">
        <v>15000</v>
      </c>
      <c r="J786" s="123">
        <f>SUM(Tabel1[[#This Row],[Parkeren PGA]:[Rest]])</f>
        <v>4006</v>
      </c>
      <c r="K786" s="84">
        <v>3695</v>
      </c>
      <c r="M786">
        <v>311</v>
      </c>
      <c r="N786" s="85"/>
      <c r="O786" s="90"/>
      <c r="P786" s="84"/>
      <c r="Q786" s="84"/>
      <c r="R786" s="84"/>
      <c r="S786" s="84"/>
      <c r="T786" s="84"/>
      <c r="V786" s="85"/>
      <c r="X786" s="84"/>
      <c r="Y786">
        <v>1</v>
      </c>
      <c r="Z786" s="85"/>
      <c r="AB786" s="85"/>
      <c r="AD786" s="85"/>
    </row>
    <row r="787" spans="1:30" hidden="1" x14ac:dyDescent="0.25">
      <c r="A787" s="94">
        <v>43051</v>
      </c>
      <c r="B787" s="82" t="s">
        <v>90</v>
      </c>
      <c r="C787" s="82" t="s">
        <v>647</v>
      </c>
      <c r="D787" s="82" t="s">
        <v>372</v>
      </c>
      <c r="E787" s="95">
        <v>0.77083333333333337</v>
      </c>
      <c r="F787" s="95">
        <v>0.83333333333333337</v>
      </c>
      <c r="G787" s="95">
        <v>0.95833333333333337</v>
      </c>
      <c r="H787" s="85"/>
      <c r="I787" s="123">
        <v>3600</v>
      </c>
      <c r="J787" s="123">
        <f>SUM(Tabel1[[#This Row],[Parkeren PGA]:[Rest]])</f>
        <v>0</v>
      </c>
      <c r="K787" s="84"/>
      <c r="N787" s="85"/>
      <c r="O787" s="90"/>
      <c r="P787" s="84"/>
      <c r="Q787" s="84"/>
      <c r="R787" s="84"/>
      <c r="S787" s="84"/>
      <c r="T787" s="84"/>
      <c r="V787" s="85"/>
      <c r="X787" s="84"/>
      <c r="Z787" s="85"/>
      <c r="AA787" t="s">
        <v>805</v>
      </c>
      <c r="AB787" s="85"/>
      <c r="AD787" s="85"/>
    </row>
    <row r="788" spans="1:30" hidden="1" x14ac:dyDescent="0.25">
      <c r="A788" s="94">
        <v>43052</v>
      </c>
      <c r="B788" s="82" t="s">
        <v>99</v>
      </c>
      <c r="C788" s="82" t="s">
        <v>83</v>
      </c>
      <c r="D788" s="82" t="s">
        <v>412</v>
      </c>
      <c r="E788" s="95">
        <v>0.77083333333333337</v>
      </c>
      <c r="F788" s="95">
        <v>0.83333333333333337</v>
      </c>
      <c r="G788" s="95">
        <v>0.94097222222222221</v>
      </c>
      <c r="H788" s="85"/>
      <c r="I788" s="123">
        <v>16000</v>
      </c>
      <c r="J788" s="123">
        <f>SUM(Tabel1[[#This Row],[Parkeren PGA]:[Rest]])</f>
        <v>5315</v>
      </c>
      <c r="K788" s="84">
        <v>4984</v>
      </c>
      <c r="M788">
        <v>331</v>
      </c>
      <c r="N788" s="85"/>
      <c r="O788" s="90"/>
      <c r="P788" s="84"/>
      <c r="Q788" s="84"/>
      <c r="R788" s="84"/>
      <c r="S788" s="84"/>
      <c r="T788" s="84"/>
      <c r="V788" s="85"/>
      <c r="X788" s="84"/>
      <c r="Z788" s="85"/>
      <c r="AA788" t="s">
        <v>795</v>
      </c>
      <c r="AB788" s="85" t="s">
        <v>796</v>
      </c>
      <c r="AD788" s="85"/>
    </row>
    <row r="789" spans="1:30" hidden="1" x14ac:dyDescent="0.25">
      <c r="A789" s="94">
        <v>43052</v>
      </c>
      <c r="B789" s="82" t="s">
        <v>99</v>
      </c>
      <c r="C789" s="82" t="s">
        <v>647</v>
      </c>
      <c r="D789" s="82" t="s">
        <v>806</v>
      </c>
      <c r="E789" s="95">
        <v>0.77083333333333337</v>
      </c>
      <c r="F789" s="95">
        <v>0.87847222222222221</v>
      </c>
      <c r="G789" s="95">
        <v>0.93055555555555547</v>
      </c>
      <c r="H789" s="85"/>
      <c r="I789" s="123">
        <v>5000</v>
      </c>
      <c r="J789" s="123">
        <f>SUM(Tabel1[[#This Row],[Parkeren PGA]:[Rest]])</f>
        <v>0</v>
      </c>
      <c r="K789" s="84"/>
      <c r="N789" s="85"/>
      <c r="O789" s="90"/>
      <c r="P789" s="84"/>
      <c r="Q789" s="84"/>
      <c r="R789" s="84"/>
      <c r="S789" s="84"/>
      <c r="T789" s="84"/>
      <c r="V789" s="85"/>
      <c r="X789" s="84"/>
      <c r="Z789" s="85"/>
      <c r="AB789" s="85"/>
      <c r="AD789" s="85"/>
    </row>
    <row r="790" spans="1:30" hidden="1" x14ac:dyDescent="0.25">
      <c r="A790" s="94">
        <v>43053</v>
      </c>
      <c r="B790" s="82" t="s">
        <v>100</v>
      </c>
      <c r="C790" s="82" t="s">
        <v>647</v>
      </c>
      <c r="D790" s="82" t="s">
        <v>807</v>
      </c>
      <c r="E790" s="95">
        <v>0.77083333333333337</v>
      </c>
      <c r="F790" s="95">
        <v>0.88194444444444453</v>
      </c>
      <c r="G790" s="95">
        <v>0.93055555555555547</v>
      </c>
      <c r="H790" s="85"/>
      <c r="I790" s="123">
        <v>3300</v>
      </c>
      <c r="J790" s="123">
        <f>SUM(Tabel1[[#This Row],[Parkeren PGA]:[Rest]])</f>
        <v>0</v>
      </c>
      <c r="K790" s="84"/>
      <c r="N790" s="85"/>
      <c r="O790" s="90"/>
      <c r="P790" s="84"/>
      <c r="Q790" s="84"/>
      <c r="R790" s="84"/>
      <c r="S790" s="84"/>
      <c r="T790" s="84"/>
      <c r="V790" s="85"/>
      <c r="X790" s="84"/>
      <c r="Z790" s="85"/>
      <c r="AB790" s="85"/>
      <c r="AD790" s="85"/>
    </row>
    <row r="791" spans="1:30" hidden="1" x14ac:dyDescent="0.25">
      <c r="A791" s="94">
        <v>43054</v>
      </c>
      <c r="B791" s="82" t="s">
        <v>88</v>
      </c>
      <c r="C791" s="82" t="s">
        <v>707</v>
      </c>
      <c r="D791" s="82" t="s">
        <v>808</v>
      </c>
      <c r="E791" s="95">
        <v>0.77083333333333337</v>
      </c>
      <c r="F791" s="95">
        <v>0.86458333333333337</v>
      </c>
      <c r="G791" s="95">
        <v>0.95138888888888884</v>
      </c>
      <c r="H791" s="85"/>
      <c r="I791" s="123">
        <v>2500</v>
      </c>
      <c r="J791" s="123">
        <f>SUM(Tabel1[[#This Row],[Parkeren PGA]:[Rest]])</f>
        <v>0</v>
      </c>
      <c r="K791" s="84"/>
      <c r="N791" s="85"/>
      <c r="O791" s="90"/>
      <c r="P791" s="84"/>
      <c r="Q791" s="84"/>
      <c r="R791" s="84"/>
      <c r="S791" s="84"/>
      <c r="T791" s="84"/>
      <c r="V791" s="85"/>
      <c r="X791" s="84"/>
      <c r="Z791" s="85"/>
      <c r="AB791" s="85"/>
      <c r="AD791" s="85"/>
    </row>
    <row r="792" spans="1:30" hidden="1" x14ac:dyDescent="0.25">
      <c r="A792" s="94">
        <v>43055</v>
      </c>
      <c r="B792" s="82" t="s">
        <v>119</v>
      </c>
      <c r="C792" s="82" t="s">
        <v>707</v>
      </c>
      <c r="D792" s="82" t="s">
        <v>809</v>
      </c>
      <c r="E792" s="95">
        <v>0.77083333333333337</v>
      </c>
      <c r="F792" s="95">
        <v>0.88541666666666663</v>
      </c>
      <c r="G792" s="95">
        <v>0.95486111111111116</v>
      </c>
      <c r="H792" s="85"/>
      <c r="I792" s="123">
        <v>4800</v>
      </c>
      <c r="J792" s="123">
        <f>SUM(Tabel1[[#This Row],[Parkeren PGA]:[Rest]])</f>
        <v>0</v>
      </c>
      <c r="K792" s="84"/>
      <c r="N792" s="85"/>
      <c r="O792" s="90"/>
      <c r="P792" s="84"/>
      <c r="Q792" s="84"/>
      <c r="R792" s="84"/>
      <c r="S792" s="84"/>
      <c r="T792" s="84"/>
      <c r="V792" s="85"/>
      <c r="X792" s="84"/>
      <c r="Z792" s="85">
        <v>1</v>
      </c>
      <c r="AB792" s="85"/>
      <c r="AD792" s="85"/>
    </row>
    <row r="793" spans="1:30" hidden="1" x14ac:dyDescent="0.25">
      <c r="A793" s="94">
        <v>43055</v>
      </c>
      <c r="B793" s="82" t="s">
        <v>119</v>
      </c>
      <c r="C793" s="82" t="s">
        <v>261</v>
      </c>
      <c r="D793" s="82" t="s">
        <v>798</v>
      </c>
      <c r="E793" s="95"/>
      <c r="F793" s="95"/>
      <c r="G793" s="95"/>
      <c r="H793" s="85"/>
      <c r="I793" s="123"/>
      <c r="J793" s="123">
        <f>SUM(Tabel1[[#This Row],[Parkeren PGA]:[Rest]])</f>
        <v>0</v>
      </c>
      <c r="K793" s="84"/>
      <c r="N793" s="85"/>
      <c r="O793" s="90"/>
      <c r="P793" s="84"/>
      <c r="Q793" s="84"/>
      <c r="R793" s="84"/>
      <c r="S793" s="84"/>
      <c r="T793" s="84"/>
      <c r="V793" s="85"/>
      <c r="X793" s="84"/>
      <c r="Z793" s="85"/>
      <c r="AB793" s="85"/>
      <c r="AD793" s="85"/>
    </row>
    <row r="794" spans="1:30" hidden="1" x14ac:dyDescent="0.25">
      <c r="A794" s="94">
        <v>43056</v>
      </c>
      <c r="B794" s="82" t="s">
        <v>91</v>
      </c>
      <c r="C794" s="82" t="s">
        <v>83</v>
      </c>
      <c r="D794" s="82" t="s">
        <v>490</v>
      </c>
      <c r="E794" s="95">
        <v>0.79166666666666663</v>
      </c>
      <c r="F794" s="95">
        <v>0.83333333333333337</v>
      </c>
      <c r="G794" s="95">
        <v>0</v>
      </c>
      <c r="H794" s="85"/>
      <c r="I794" s="123">
        <v>9400</v>
      </c>
      <c r="J794" s="123">
        <f>SUM(Tabel1[[#This Row],[Parkeren PGA]:[Rest]])</f>
        <v>3774</v>
      </c>
      <c r="K794" s="84">
        <v>3343</v>
      </c>
      <c r="M794">
        <v>431</v>
      </c>
      <c r="N794" s="85"/>
      <c r="O794" s="90"/>
      <c r="P794" s="84"/>
      <c r="Q794" s="84"/>
      <c r="R794" s="84"/>
      <c r="S794" s="84"/>
      <c r="T794" s="84"/>
      <c r="V794" s="85"/>
      <c r="X794" s="84"/>
      <c r="Z794" s="85"/>
      <c r="AB794" s="85"/>
      <c r="AD794" s="85"/>
    </row>
    <row r="795" spans="1:30" hidden="1" x14ac:dyDescent="0.25">
      <c r="A795" s="94">
        <v>43056</v>
      </c>
      <c r="B795" s="82" t="s">
        <v>91</v>
      </c>
      <c r="C795" s="82" t="s">
        <v>707</v>
      </c>
      <c r="D795" s="82" t="s">
        <v>810</v>
      </c>
      <c r="E795" s="95">
        <v>0.77083333333333337</v>
      </c>
      <c r="F795" s="95">
        <v>0.875</v>
      </c>
      <c r="G795" s="95">
        <v>0.9375</v>
      </c>
      <c r="H795" s="85"/>
      <c r="I795" s="123">
        <v>5500</v>
      </c>
      <c r="J795" s="123">
        <f>SUM(Tabel1[[#This Row],[Parkeren PGA]:[Rest]])</f>
        <v>0</v>
      </c>
      <c r="K795" s="84"/>
      <c r="N795" s="85"/>
      <c r="O795" s="90"/>
      <c r="P795" s="84"/>
      <c r="Q795" s="84"/>
      <c r="R795" s="84"/>
      <c r="S795" s="84"/>
      <c r="T795" s="84"/>
      <c r="V795" s="85"/>
      <c r="X795" s="84"/>
      <c r="Z795" s="85"/>
      <c r="AB795" s="85"/>
      <c r="AD795" s="85"/>
    </row>
    <row r="796" spans="1:30" hidden="1" x14ac:dyDescent="0.25">
      <c r="A796" s="94">
        <v>43057</v>
      </c>
      <c r="B796" s="82" t="s">
        <v>708</v>
      </c>
      <c r="C796" s="82" t="s">
        <v>83</v>
      </c>
      <c r="D796" s="82" t="s">
        <v>490</v>
      </c>
      <c r="E796" s="95">
        <v>0.77083333333333337</v>
      </c>
      <c r="F796" s="95">
        <v>0.83333333333333337</v>
      </c>
      <c r="G796" s="95">
        <v>0.97916666666666663</v>
      </c>
      <c r="H796" s="85"/>
      <c r="I796" s="123">
        <v>3813</v>
      </c>
      <c r="J796" s="123">
        <f>SUM(Tabel1[[#This Row],[Parkeren PGA]:[Rest]])</f>
        <v>635</v>
      </c>
      <c r="K796" s="84"/>
      <c r="M796">
        <v>635</v>
      </c>
      <c r="N796" s="85"/>
      <c r="O796" s="90"/>
      <c r="P796" s="84"/>
      <c r="Q796" s="84"/>
      <c r="R796" s="84"/>
      <c r="S796" s="84"/>
      <c r="T796" s="84"/>
      <c r="V796" s="85"/>
      <c r="X796" s="84"/>
      <c r="Z796" s="85"/>
      <c r="AB796" s="85"/>
      <c r="AD796" s="85"/>
    </row>
    <row r="797" spans="1:30" hidden="1" x14ac:dyDescent="0.25">
      <c r="A797" s="94">
        <v>43057</v>
      </c>
      <c r="B797" s="82" t="s">
        <v>708</v>
      </c>
      <c r="C797" s="82" t="s">
        <v>707</v>
      </c>
      <c r="D797" s="82" t="s">
        <v>810</v>
      </c>
      <c r="E797" s="95">
        <v>0.77083333333333337</v>
      </c>
      <c r="F797" s="95">
        <v>0.83333333333333337</v>
      </c>
      <c r="G797" s="95">
        <v>0.95833333333333337</v>
      </c>
      <c r="H797" s="85"/>
      <c r="I797" s="123"/>
      <c r="J797" s="123">
        <f>SUM(Tabel1[[#This Row],[Parkeren PGA]:[Rest]])</f>
        <v>0</v>
      </c>
      <c r="K797" s="84"/>
      <c r="N797" s="85"/>
      <c r="O797" s="90"/>
      <c r="P797" s="84"/>
      <c r="Q797" s="84"/>
      <c r="R797" s="84"/>
      <c r="S797" s="84"/>
      <c r="T797" s="84"/>
      <c r="V797" s="85"/>
      <c r="X797" s="84"/>
      <c r="Z797" s="85"/>
      <c r="AB797" s="85"/>
      <c r="AD797" s="85"/>
    </row>
    <row r="798" spans="1:30" hidden="1" x14ac:dyDescent="0.25">
      <c r="A798" s="94">
        <v>43057</v>
      </c>
      <c r="B798" s="82" t="s">
        <v>708</v>
      </c>
      <c r="C798" s="82" t="s">
        <v>197</v>
      </c>
      <c r="D798" s="82" t="s">
        <v>811</v>
      </c>
      <c r="E798" s="95"/>
      <c r="F798" s="95"/>
      <c r="G798" s="95"/>
      <c r="H798" s="85"/>
      <c r="I798" s="123"/>
      <c r="J798" s="123">
        <f>SUM(Tabel1[[#This Row],[Parkeren PGA]:[Rest]])</f>
        <v>0</v>
      </c>
      <c r="K798" s="84"/>
      <c r="N798" s="85"/>
      <c r="O798" s="90"/>
      <c r="P798" s="84"/>
      <c r="Q798" s="84"/>
      <c r="R798" s="84"/>
      <c r="S798" s="84"/>
      <c r="T798" s="84"/>
      <c r="V798" s="85"/>
      <c r="X798" s="84"/>
      <c r="Z798" s="85"/>
      <c r="AB798" s="85"/>
      <c r="AD798" s="85"/>
    </row>
    <row r="799" spans="1:30" hidden="1" x14ac:dyDescent="0.25">
      <c r="A799" s="94">
        <v>43060</v>
      </c>
      <c r="B799" s="82" t="s">
        <v>100</v>
      </c>
      <c r="C799" s="82" t="s">
        <v>7</v>
      </c>
      <c r="D799" s="82" t="s">
        <v>813</v>
      </c>
      <c r="E799" s="95">
        <v>0.72916666666666663</v>
      </c>
      <c r="F799" s="95">
        <v>0.77083333333333337</v>
      </c>
      <c r="G799" s="95">
        <v>0.84375</v>
      </c>
      <c r="H799" s="85"/>
      <c r="I799" s="123">
        <v>11161</v>
      </c>
      <c r="J799" s="123">
        <f>SUM(Tabel1[[#This Row],[Parkeren PGA]:[Rest]])</f>
        <v>3981</v>
      </c>
      <c r="K799" s="84">
        <v>3693</v>
      </c>
      <c r="M799">
        <v>288</v>
      </c>
      <c r="N799" s="85"/>
      <c r="O799" s="90"/>
      <c r="P799" s="84"/>
      <c r="Q799" s="84"/>
      <c r="R799" s="84"/>
      <c r="S799" s="84"/>
      <c r="T799" s="84"/>
      <c r="V799" s="85"/>
      <c r="X799" s="84"/>
      <c r="Z799" s="85">
        <v>1</v>
      </c>
      <c r="AB799" s="85"/>
      <c r="AD799" s="85"/>
    </row>
    <row r="800" spans="1:30" hidden="1" x14ac:dyDescent="0.25">
      <c r="A800" s="94">
        <v>43060</v>
      </c>
      <c r="B800" s="82" t="s">
        <v>100</v>
      </c>
      <c r="C800" s="82" t="s">
        <v>83</v>
      </c>
      <c r="D800" s="82" t="s">
        <v>812</v>
      </c>
      <c r="E800" s="95">
        <v>0.77083333333333337</v>
      </c>
      <c r="F800" s="95">
        <v>0.875</v>
      </c>
      <c r="G800" s="95">
        <v>0.94791666666666663</v>
      </c>
      <c r="H800" s="85"/>
      <c r="I800" s="123">
        <v>16228</v>
      </c>
      <c r="J800" s="123">
        <f>SUM(Tabel1[[#This Row],[Parkeren PGA]:[Rest]])</f>
        <v>0</v>
      </c>
      <c r="K800" s="84"/>
      <c r="N800" s="85"/>
      <c r="O800" s="90"/>
      <c r="P800" s="84"/>
      <c r="Q800" s="84"/>
      <c r="R800" s="84"/>
      <c r="S800" s="84"/>
      <c r="T800" s="84"/>
      <c r="V800" s="85"/>
      <c r="X800" s="84"/>
      <c r="Z800" s="85"/>
      <c r="AB800" s="85"/>
      <c r="AD800" s="85"/>
    </row>
    <row r="801" spans="1:30" hidden="1" x14ac:dyDescent="0.25">
      <c r="A801" s="94">
        <v>43060</v>
      </c>
      <c r="B801" s="82" t="s">
        <v>100</v>
      </c>
      <c r="C801" s="82" t="s">
        <v>197</v>
      </c>
      <c r="D801" s="82" t="s">
        <v>814</v>
      </c>
      <c r="E801" s="95"/>
      <c r="F801" s="95">
        <v>0.66666666666666663</v>
      </c>
      <c r="G801" s="95"/>
      <c r="H801" s="85"/>
      <c r="I801" s="123"/>
      <c r="J801" s="123">
        <f>SUM(Tabel1[[#This Row],[Parkeren PGA]:[Rest]])</f>
        <v>0</v>
      </c>
      <c r="K801" s="84"/>
      <c r="N801" s="85"/>
      <c r="O801" s="90"/>
      <c r="P801" s="84"/>
      <c r="Q801" s="84"/>
      <c r="R801" s="84"/>
      <c r="S801" s="84"/>
      <c r="T801" s="84"/>
      <c r="V801" s="85"/>
      <c r="X801" s="84"/>
      <c r="Z801" s="85"/>
      <c r="AB801" s="85"/>
      <c r="AD801" s="85"/>
    </row>
    <row r="802" spans="1:30" hidden="1" x14ac:dyDescent="0.25">
      <c r="A802" s="94">
        <v>43061</v>
      </c>
      <c r="B802" s="82" t="s">
        <v>88</v>
      </c>
      <c r="C802" s="82" t="s">
        <v>83</v>
      </c>
      <c r="D802" s="82" t="s">
        <v>426</v>
      </c>
      <c r="E802" s="95">
        <v>0.78125</v>
      </c>
      <c r="F802" s="95">
        <v>0.83333333333333337</v>
      </c>
      <c r="G802" s="95">
        <v>0.94791666666666663</v>
      </c>
      <c r="H802" s="85"/>
      <c r="I802" s="123">
        <v>15400</v>
      </c>
      <c r="J802" s="123">
        <f>SUM(Tabel1[[#This Row],[Parkeren PGA]:[Rest]])</f>
        <v>4520</v>
      </c>
      <c r="K802" s="84">
        <v>4189</v>
      </c>
      <c r="M802">
        <v>331</v>
      </c>
      <c r="N802" s="85"/>
      <c r="O802" s="90">
        <v>2</v>
      </c>
      <c r="P802" s="84"/>
      <c r="Q802" s="84"/>
      <c r="R802" s="84"/>
      <c r="S802" s="84"/>
      <c r="T802" s="84"/>
      <c r="V802" s="85"/>
      <c r="X802" s="84"/>
      <c r="Z802" s="85"/>
      <c r="AB802" s="85"/>
      <c r="AD802" s="85"/>
    </row>
    <row r="803" spans="1:30" hidden="1" x14ac:dyDescent="0.25">
      <c r="A803" s="94">
        <v>43062</v>
      </c>
      <c r="B803" s="82" t="s">
        <v>119</v>
      </c>
      <c r="C803" s="82" t="s">
        <v>83</v>
      </c>
      <c r="D803" s="82" t="s">
        <v>426</v>
      </c>
      <c r="E803" s="95">
        <v>0.77083333333333337</v>
      </c>
      <c r="F803" s="95">
        <v>0.83333333333333337</v>
      </c>
      <c r="G803" s="95">
        <v>0.94791666666666663</v>
      </c>
      <c r="H803" s="85"/>
      <c r="I803" s="123">
        <v>15600</v>
      </c>
      <c r="J803" s="123">
        <f>SUM(Tabel1[[#This Row],[Parkeren PGA]:[Rest]])</f>
        <v>5600</v>
      </c>
      <c r="K803" s="84">
        <v>5097</v>
      </c>
      <c r="M803">
        <v>503</v>
      </c>
      <c r="N803" s="85"/>
      <c r="O803" s="90"/>
      <c r="P803" s="84"/>
      <c r="Q803" s="84"/>
      <c r="R803" s="84"/>
      <c r="S803" s="84"/>
      <c r="T803" s="84"/>
      <c r="V803" s="85"/>
      <c r="X803" s="84"/>
      <c r="Z803" s="85"/>
      <c r="AB803" s="85"/>
      <c r="AD803" s="85"/>
    </row>
    <row r="804" spans="1:30" hidden="1" x14ac:dyDescent="0.25">
      <c r="A804" s="94">
        <v>43062</v>
      </c>
      <c r="B804" s="82" t="s">
        <v>119</v>
      </c>
      <c r="C804" s="82" t="s">
        <v>647</v>
      </c>
      <c r="D804" s="82" t="s">
        <v>815</v>
      </c>
      <c r="E804" s="95">
        <v>0.76736111111111116</v>
      </c>
      <c r="F804" s="95">
        <v>0.83333333333333337</v>
      </c>
      <c r="G804" s="95">
        <v>0.92361111111111116</v>
      </c>
      <c r="H804" s="85"/>
      <c r="I804" s="123">
        <v>5750</v>
      </c>
      <c r="J804" s="123">
        <f>SUM(Tabel1[[#This Row],[Parkeren PGA]:[Rest]])</f>
        <v>0</v>
      </c>
      <c r="K804" s="84"/>
      <c r="N804" s="85"/>
      <c r="O804" s="90"/>
      <c r="P804" s="84"/>
      <c r="Q804" s="84"/>
      <c r="R804" s="84"/>
      <c r="S804" s="84"/>
      <c r="T804" s="84"/>
      <c r="V804" s="85"/>
      <c r="X804" s="84"/>
      <c r="Z804" s="85"/>
      <c r="AB804" s="85"/>
      <c r="AD804" s="85"/>
    </row>
    <row r="805" spans="1:30" hidden="1" x14ac:dyDescent="0.25">
      <c r="A805" s="94">
        <v>43062</v>
      </c>
      <c r="B805" s="82" t="s">
        <v>119</v>
      </c>
      <c r="C805" s="82" t="s">
        <v>261</v>
      </c>
      <c r="D805" s="82" t="s">
        <v>798</v>
      </c>
      <c r="E805" s="95"/>
      <c r="F805" s="95"/>
      <c r="G805" s="95"/>
      <c r="H805" s="85"/>
      <c r="I805" s="123"/>
      <c r="J805" s="123">
        <f>SUM(Tabel1[[#This Row],[Parkeren PGA]:[Rest]])</f>
        <v>0</v>
      </c>
      <c r="K805" s="84"/>
      <c r="N805" s="85"/>
      <c r="O805" s="90"/>
      <c r="P805" s="84"/>
      <c r="Q805" s="84"/>
      <c r="R805" s="84"/>
      <c r="S805" s="84"/>
      <c r="T805" s="84"/>
      <c r="V805" s="85"/>
      <c r="X805" s="84"/>
      <c r="Z805" s="85"/>
      <c r="AB805" s="85"/>
      <c r="AD805" s="85"/>
    </row>
    <row r="806" spans="1:30" hidden="1" x14ac:dyDescent="0.25">
      <c r="A806" s="94">
        <v>43063</v>
      </c>
      <c r="B806" s="82" t="s">
        <v>91</v>
      </c>
      <c r="C806" s="82" t="s">
        <v>83</v>
      </c>
      <c r="D806" s="82" t="s">
        <v>426</v>
      </c>
      <c r="E806" s="95">
        <v>0.77083333333333337</v>
      </c>
      <c r="F806" s="95">
        <v>0.83333333333333337</v>
      </c>
      <c r="G806" s="95">
        <v>0.94791666666666663</v>
      </c>
      <c r="H806" s="85"/>
      <c r="I806" s="123">
        <v>15400</v>
      </c>
      <c r="J806" s="123">
        <f>SUM(Tabel1[[#This Row],[Parkeren PGA]:[Rest]])</f>
        <v>5076</v>
      </c>
      <c r="K806" s="84">
        <v>4599</v>
      </c>
      <c r="M806">
        <v>477</v>
      </c>
      <c r="N806" s="85"/>
      <c r="O806" s="90"/>
      <c r="P806" s="84"/>
      <c r="Q806" s="84"/>
      <c r="R806" s="84"/>
      <c r="S806" s="84"/>
      <c r="T806" s="84"/>
      <c r="V806" s="85"/>
      <c r="X806" s="84"/>
      <c r="Z806" s="85"/>
      <c r="AB806" s="85"/>
      <c r="AD806" s="85"/>
    </row>
    <row r="807" spans="1:30" hidden="1" x14ac:dyDescent="0.25">
      <c r="A807" s="94">
        <v>43063</v>
      </c>
      <c r="B807" s="82" t="s">
        <v>91</v>
      </c>
      <c r="C807" s="82" t="s">
        <v>647</v>
      </c>
      <c r="D807" s="82" t="s">
        <v>816</v>
      </c>
      <c r="E807" s="95">
        <v>0.79166666666666663</v>
      </c>
      <c r="F807" s="95">
        <v>0.88888888888888884</v>
      </c>
      <c r="G807" s="95">
        <v>0.95138888888888884</v>
      </c>
      <c r="H807" s="85"/>
      <c r="I807" s="123">
        <v>5800</v>
      </c>
      <c r="J807" s="123">
        <f>SUM(Tabel1[[#This Row],[Parkeren PGA]:[Rest]])</f>
        <v>0</v>
      </c>
      <c r="K807" s="84"/>
      <c r="N807" s="85"/>
      <c r="O807" s="90"/>
      <c r="P807" s="84"/>
      <c r="Q807" s="84"/>
      <c r="R807" s="84"/>
      <c r="S807" s="84"/>
      <c r="T807" s="84"/>
      <c r="V807" s="85"/>
      <c r="X807" s="84"/>
      <c r="Z807" s="85"/>
      <c r="AB807" s="85"/>
      <c r="AD807" s="85"/>
    </row>
    <row r="808" spans="1:30" hidden="1" x14ac:dyDescent="0.25">
      <c r="A808" s="94">
        <v>43064</v>
      </c>
      <c r="B808" s="82" t="s">
        <v>708</v>
      </c>
      <c r="C808" s="82" t="s">
        <v>83</v>
      </c>
      <c r="D808" s="82" t="s">
        <v>426</v>
      </c>
      <c r="E808" s="95">
        <v>0.77083333333333337</v>
      </c>
      <c r="F808" s="95">
        <v>0.83333333333333337</v>
      </c>
      <c r="G808" s="95">
        <v>0.94791666666666663</v>
      </c>
      <c r="H808" s="85"/>
      <c r="I808" s="123">
        <v>15540</v>
      </c>
      <c r="J808" s="123">
        <f>SUM(Tabel1[[#This Row],[Parkeren PGA]:[Rest]])</f>
        <v>4519</v>
      </c>
      <c r="K808" s="84">
        <v>4184</v>
      </c>
      <c r="M808">
        <v>335</v>
      </c>
      <c r="N808" s="85"/>
      <c r="O808" s="90"/>
      <c r="P808" s="84"/>
      <c r="Q808" s="84"/>
      <c r="R808" s="84"/>
      <c r="S808" s="84"/>
      <c r="T808" s="84"/>
      <c r="V808" s="85"/>
      <c r="X808" s="84"/>
      <c r="Z808" s="85"/>
      <c r="AB808" s="85"/>
      <c r="AD808" s="85"/>
    </row>
    <row r="809" spans="1:30" hidden="1" x14ac:dyDescent="0.25">
      <c r="A809" s="94">
        <v>43065</v>
      </c>
      <c r="B809" s="82" t="s">
        <v>90</v>
      </c>
      <c r="C809" s="82" t="s">
        <v>7</v>
      </c>
      <c r="D809" s="82" t="s">
        <v>133</v>
      </c>
      <c r="E809" s="95">
        <v>0.45833333333333331</v>
      </c>
      <c r="F809" s="95">
        <v>0.52083333333333337</v>
      </c>
      <c r="G809" s="95">
        <v>0.59375</v>
      </c>
      <c r="H809" s="85"/>
      <c r="I809" s="123">
        <v>41554</v>
      </c>
      <c r="J809" s="123">
        <f>SUM(Tabel1[[#This Row],[Parkeren PGA]:[Rest]])</f>
        <v>7520</v>
      </c>
      <c r="K809" s="84">
        <v>5952</v>
      </c>
      <c r="M809">
        <v>1568</v>
      </c>
      <c r="N809" s="85"/>
      <c r="O809" s="90"/>
      <c r="P809" s="84"/>
      <c r="Q809" s="84"/>
      <c r="R809" s="84"/>
      <c r="S809" s="84"/>
      <c r="T809" s="84"/>
      <c r="V809" s="85"/>
      <c r="X809" s="84"/>
      <c r="Y809">
        <v>3</v>
      </c>
      <c r="Z809" s="85">
        <v>2</v>
      </c>
      <c r="AB809" s="85"/>
      <c r="AD809" s="85"/>
    </row>
    <row r="810" spans="1:30" hidden="1" x14ac:dyDescent="0.25">
      <c r="A810" s="94">
        <v>43065</v>
      </c>
      <c r="B810" s="82" t="s">
        <v>90</v>
      </c>
      <c r="C810" s="82" t="s">
        <v>83</v>
      </c>
      <c r="D810" s="82" t="s">
        <v>426</v>
      </c>
      <c r="E810" s="95">
        <v>0.77083333333333337</v>
      </c>
      <c r="F810" s="95">
        <v>0.83333333333333337</v>
      </c>
      <c r="G810" s="95">
        <v>0.94791666666666663</v>
      </c>
      <c r="H810" s="85"/>
      <c r="I810" s="123">
        <v>15600</v>
      </c>
      <c r="J810" s="123">
        <f>SUM(Tabel1[[#This Row],[Parkeren PGA]:[Rest]])</f>
        <v>0</v>
      </c>
      <c r="K810" s="84"/>
      <c r="N810" s="85"/>
      <c r="O810" s="90"/>
      <c r="P810" s="84"/>
      <c r="Q810" s="84"/>
      <c r="R810" s="84"/>
      <c r="S810" s="84"/>
      <c r="T810" s="84"/>
      <c r="V810" s="85"/>
      <c r="X810" s="84"/>
      <c r="Z810" s="85"/>
      <c r="AB810" s="85"/>
      <c r="AD810" s="85"/>
    </row>
    <row r="811" spans="1:30" hidden="1" x14ac:dyDescent="0.25">
      <c r="A811" s="94">
        <v>43065</v>
      </c>
      <c r="B811" s="82" t="s">
        <v>90</v>
      </c>
      <c r="C811" s="82" t="s">
        <v>261</v>
      </c>
      <c r="D811" s="82" t="s">
        <v>817</v>
      </c>
      <c r="E811" s="95"/>
      <c r="F811" s="95"/>
      <c r="G811" s="95"/>
      <c r="H811" s="85"/>
      <c r="I811" s="123"/>
      <c r="J811" s="123">
        <f>SUM(Tabel1[[#This Row],[Parkeren PGA]:[Rest]])</f>
        <v>0</v>
      </c>
      <c r="K811" s="84"/>
      <c r="N811" s="85"/>
      <c r="O811" s="90"/>
      <c r="P811" s="84"/>
      <c r="Q811" s="84"/>
      <c r="R811" s="84"/>
      <c r="S811" s="84"/>
      <c r="T811" s="84"/>
      <c r="V811" s="85"/>
      <c r="X811" s="84"/>
      <c r="Z811" s="85"/>
      <c r="AB811" s="85"/>
      <c r="AD811" s="85"/>
    </row>
    <row r="812" spans="1:30" hidden="1" x14ac:dyDescent="0.25">
      <c r="A812" s="94">
        <v>43068</v>
      </c>
      <c r="B812" s="82" t="s">
        <v>88</v>
      </c>
      <c r="C812" s="82" t="s">
        <v>647</v>
      </c>
      <c r="D812" s="82" t="s">
        <v>713</v>
      </c>
      <c r="E812" s="95">
        <v>0.60416666666666663</v>
      </c>
      <c r="F812" s="95">
        <v>0.64583333333333337</v>
      </c>
      <c r="G812" s="95">
        <v>0.71875</v>
      </c>
      <c r="H812" s="85"/>
      <c r="I812" s="123">
        <v>600</v>
      </c>
      <c r="J812" s="123">
        <f>SUM(Tabel1[[#This Row],[Parkeren PGA]:[Rest]])</f>
        <v>0</v>
      </c>
      <c r="K812" s="84"/>
      <c r="N812" s="85"/>
      <c r="O812" s="90"/>
      <c r="P812" s="84"/>
      <c r="Q812" s="84"/>
      <c r="R812" s="84"/>
      <c r="S812" s="84"/>
      <c r="T812" s="84"/>
      <c r="V812" s="85"/>
      <c r="X812" s="84"/>
      <c r="Z812" s="85"/>
      <c r="AB812" s="85"/>
      <c r="AD812" s="85"/>
    </row>
    <row r="813" spans="1:30" hidden="1" x14ac:dyDescent="0.25">
      <c r="A813" s="94">
        <v>43069</v>
      </c>
      <c r="B813" s="82" t="s">
        <v>119</v>
      </c>
      <c r="C813" s="82" t="s">
        <v>647</v>
      </c>
      <c r="D813" s="82" t="s">
        <v>818</v>
      </c>
      <c r="E813" s="95">
        <v>0.77083333333333337</v>
      </c>
      <c r="F813" s="95">
        <v>0.83333333333333337</v>
      </c>
      <c r="G813" s="95">
        <v>0.94097222222222221</v>
      </c>
      <c r="H813" s="85"/>
      <c r="I813" s="123">
        <v>3350</v>
      </c>
      <c r="J813" s="123">
        <f>SUM(Tabel1[[#This Row],[Parkeren PGA]:[Rest]])</f>
        <v>0</v>
      </c>
      <c r="K813" s="84"/>
      <c r="N813" s="85"/>
      <c r="O813" s="90"/>
      <c r="P813" s="84"/>
      <c r="Q813" s="84"/>
      <c r="R813" s="84"/>
      <c r="S813" s="84"/>
      <c r="T813" s="84"/>
      <c r="V813" s="85"/>
      <c r="X813" s="84"/>
      <c r="Z813" s="85"/>
      <c r="AB813" s="85"/>
      <c r="AD813" s="85"/>
    </row>
    <row r="814" spans="1:30" hidden="1" x14ac:dyDescent="0.25">
      <c r="A814" s="94">
        <v>43069</v>
      </c>
      <c r="B814" s="82" t="s">
        <v>119</v>
      </c>
      <c r="C814" s="82" t="s">
        <v>775</v>
      </c>
      <c r="D814" s="82" t="s">
        <v>819</v>
      </c>
      <c r="E814" s="95"/>
      <c r="F814" s="95">
        <v>0.66666666666666663</v>
      </c>
      <c r="G814" s="95"/>
      <c r="H814" s="85"/>
      <c r="I814" s="123"/>
      <c r="J814" s="123">
        <f>SUM(Tabel1[[#This Row],[Parkeren PGA]:[Rest]])</f>
        <v>0</v>
      </c>
      <c r="K814" s="84"/>
      <c r="N814" s="85"/>
      <c r="O814" s="90"/>
      <c r="P814" s="84"/>
      <c r="Q814" s="84"/>
      <c r="R814" s="84"/>
      <c r="S814" s="84"/>
      <c r="T814" s="84"/>
      <c r="V814" s="85"/>
      <c r="X814" s="84"/>
      <c r="Z814" s="85"/>
      <c r="AB814" s="85"/>
      <c r="AD814" s="85"/>
    </row>
    <row r="815" spans="1:30" hidden="1" x14ac:dyDescent="0.25">
      <c r="A815" s="94">
        <v>43070</v>
      </c>
      <c r="B815" s="82" t="s">
        <v>91</v>
      </c>
      <c r="C815" s="82" t="s">
        <v>83</v>
      </c>
      <c r="D815" s="82" t="s">
        <v>639</v>
      </c>
      <c r="E815" s="95">
        <v>0.77083333333333337</v>
      </c>
      <c r="F815" s="95">
        <v>0.8125</v>
      </c>
      <c r="G815" s="95">
        <v>0.96875</v>
      </c>
      <c r="H815" s="85"/>
      <c r="I815" s="123">
        <v>14148</v>
      </c>
      <c r="J815" s="123">
        <f>SUM(Tabel1[[#This Row],[Parkeren PGA]:[Rest]])</f>
        <v>3127</v>
      </c>
      <c r="K815" s="84">
        <v>3127</v>
      </c>
      <c r="N815" s="85"/>
      <c r="O815" s="90">
        <v>10</v>
      </c>
      <c r="P815" s="84"/>
      <c r="Q815" s="84"/>
      <c r="R815" s="84"/>
      <c r="S815" s="84"/>
      <c r="T815" s="84"/>
      <c r="V815" s="85"/>
      <c r="X815" s="84"/>
      <c r="Z815" s="85"/>
      <c r="AB815" s="85"/>
      <c r="AD815" s="85"/>
    </row>
    <row r="816" spans="1:30" hidden="1" x14ac:dyDescent="0.25">
      <c r="A816" s="94">
        <v>43070</v>
      </c>
      <c r="B816" s="82" t="s">
        <v>91</v>
      </c>
      <c r="C816" s="82" t="s">
        <v>647</v>
      </c>
      <c r="D816" s="82" t="s">
        <v>820</v>
      </c>
      <c r="E816" s="95">
        <v>0.91666666666666663</v>
      </c>
      <c r="F816" s="95"/>
      <c r="G816" s="95">
        <v>0.20833333333333334</v>
      </c>
      <c r="H816" s="85"/>
      <c r="I816" s="123">
        <v>4000</v>
      </c>
      <c r="J816" s="123">
        <f>SUM(Tabel1[[#This Row],[Parkeren PGA]:[Rest]])</f>
        <v>0</v>
      </c>
      <c r="K816" s="84"/>
      <c r="N816" s="85"/>
      <c r="O816" s="90"/>
      <c r="P816" s="84"/>
      <c r="Q816" s="84"/>
      <c r="R816" s="84"/>
      <c r="S816" s="84"/>
      <c r="T816" s="84"/>
      <c r="V816" s="85"/>
      <c r="X816" s="84"/>
      <c r="Y816">
        <v>4</v>
      </c>
      <c r="Z816" s="85"/>
      <c r="AB816" s="85"/>
      <c r="AD816" s="85"/>
    </row>
    <row r="817" spans="1:30" hidden="1" x14ac:dyDescent="0.25">
      <c r="A817" s="94">
        <v>43071</v>
      </c>
      <c r="B817" s="82" t="s">
        <v>708</v>
      </c>
      <c r="C817" s="82" t="s">
        <v>7</v>
      </c>
      <c r="D817" s="82" t="s">
        <v>821</v>
      </c>
      <c r="E817" s="95">
        <v>0.5625</v>
      </c>
      <c r="F817" s="95">
        <v>0.58333333333333337</v>
      </c>
      <c r="G817" s="95">
        <v>0.95833333333333337</v>
      </c>
      <c r="H817" s="85"/>
      <c r="I817" s="123">
        <v>2900</v>
      </c>
      <c r="J817" s="123">
        <f>SUM(Tabel1[[#This Row],[Parkeren PGA]:[Rest]])</f>
        <v>4436</v>
      </c>
      <c r="K817" s="84">
        <v>3911</v>
      </c>
      <c r="M817">
        <v>525</v>
      </c>
      <c r="N817" s="85"/>
      <c r="O817" s="90"/>
      <c r="P817" s="84"/>
      <c r="Q817" s="84"/>
      <c r="R817" s="84"/>
      <c r="S817" s="84"/>
      <c r="T817" s="84"/>
      <c r="V817" s="85"/>
      <c r="X817" s="84"/>
      <c r="Z817" s="85"/>
      <c r="AB817" s="85"/>
      <c r="AD817" s="85"/>
    </row>
    <row r="818" spans="1:30" hidden="1" x14ac:dyDescent="0.25">
      <c r="A818" s="94">
        <v>43071</v>
      </c>
      <c r="B818" s="82" t="s">
        <v>708</v>
      </c>
      <c r="C818" s="82" t="s">
        <v>83</v>
      </c>
      <c r="D818" s="82" t="s">
        <v>639</v>
      </c>
      <c r="E818" s="95">
        <v>0.77083333333333337</v>
      </c>
      <c r="F818" s="95">
        <v>0.8125</v>
      </c>
      <c r="G818" s="95">
        <v>0.96875</v>
      </c>
      <c r="H818" s="85"/>
      <c r="I818" s="123">
        <v>14000</v>
      </c>
      <c r="J818" s="123">
        <f>SUM(Tabel1[[#This Row],[Parkeren PGA]:[Rest]])</f>
        <v>0</v>
      </c>
      <c r="K818" s="84"/>
      <c r="N818" s="85"/>
      <c r="O818" s="90">
        <v>5</v>
      </c>
      <c r="P818" s="84"/>
      <c r="Q818" s="84"/>
      <c r="R818" s="84"/>
      <c r="S818" s="84"/>
      <c r="T818" s="84"/>
      <c r="V818" s="85"/>
      <c r="X818" s="84"/>
      <c r="Z818" s="85"/>
      <c r="AB818" s="85"/>
      <c r="AD818" s="85"/>
    </row>
    <row r="819" spans="1:30" hidden="1" x14ac:dyDescent="0.25">
      <c r="A819" s="94">
        <v>43071</v>
      </c>
      <c r="B819" s="82" t="s">
        <v>708</v>
      </c>
      <c r="C819" s="82" t="s">
        <v>647</v>
      </c>
      <c r="D819" s="82" t="s">
        <v>822</v>
      </c>
      <c r="E819" s="95">
        <v>0.89583333333333337</v>
      </c>
      <c r="F819" s="95">
        <v>0.91666666666666663</v>
      </c>
      <c r="G819" s="95">
        <v>0.29166666666666669</v>
      </c>
      <c r="H819" s="85"/>
      <c r="I819" s="123">
        <v>4000</v>
      </c>
      <c r="J819" s="123">
        <f>SUM(Tabel1[[#This Row],[Parkeren PGA]:[Rest]])</f>
        <v>0</v>
      </c>
      <c r="K819" s="84"/>
      <c r="N819" s="85"/>
      <c r="O819" s="90">
        <v>1</v>
      </c>
      <c r="P819" s="84"/>
      <c r="Q819" s="84"/>
      <c r="R819" s="84"/>
      <c r="S819" s="84"/>
      <c r="T819" s="84"/>
      <c r="V819" s="85"/>
      <c r="X819" s="84"/>
      <c r="Y819">
        <v>6</v>
      </c>
      <c r="Z819" s="85">
        <v>14</v>
      </c>
      <c r="AB819" s="85"/>
      <c r="AD819" s="85"/>
    </row>
    <row r="820" spans="1:30" hidden="1" x14ac:dyDescent="0.25">
      <c r="A820" s="94">
        <v>43075</v>
      </c>
      <c r="B820" s="82" t="s">
        <v>88</v>
      </c>
      <c r="C820" s="82" t="s">
        <v>647</v>
      </c>
      <c r="D820" s="82" t="s">
        <v>713</v>
      </c>
      <c r="E820" s="95"/>
      <c r="F820" s="95">
        <v>0.76041666666666663</v>
      </c>
      <c r="G820" s="95">
        <v>0.97916666666666663</v>
      </c>
      <c r="H820" s="85"/>
      <c r="I820" s="123">
        <v>300</v>
      </c>
      <c r="J820" s="123">
        <f>SUM(Tabel1[[#This Row],[Parkeren PGA]:[Rest]])</f>
        <v>0</v>
      </c>
      <c r="K820" s="84"/>
      <c r="N820" s="85"/>
      <c r="O820" s="90"/>
      <c r="P820" s="84"/>
      <c r="Q820" s="84"/>
      <c r="R820" s="84"/>
      <c r="S820" s="84"/>
      <c r="T820" s="84"/>
      <c r="V820" s="85"/>
      <c r="X820" s="84"/>
      <c r="Z820" s="85"/>
      <c r="AB820" s="85"/>
      <c r="AD820" s="85"/>
    </row>
    <row r="821" spans="1:30" hidden="1" x14ac:dyDescent="0.25">
      <c r="A821" s="94">
        <v>43077</v>
      </c>
      <c r="B821" s="82" t="s">
        <v>91</v>
      </c>
      <c r="C821" s="82" t="s">
        <v>83</v>
      </c>
      <c r="D821" s="82" t="s">
        <v>823</v>
      </c>
      <c r="E821" s="95">
        <v>0.74791666666666667</v>
      </c>
      <c r="F821" s="95">
        <v>0.85625000000000007</v>
      </c>
      <c r="G821" s="95">
        <v>0.97291666666666676</v>
      </c>
      <c r="H821" s="85"/>
      <c r="I821" s="123">
        <v>7698</v>
      </c>
      <c r="J821" s="123">
        <f>SUM(Tabel1[[#This Row],[Parkeren PGA]:[Rest]])</f>
        <v>3219</v>
      </c>
      <c r="K821" s="84">
        <v>2988</v>
      </c>
      <c r="M821">
        <v>231</v>
      </c>
      <c r="N821" s="85"/>
      <c r="O821" s="90"/>
      <c r="P821" s="84"/>
      <c r="Q821" s="84"/>
      <c r="R821" s="84"/>
      <c r="S821" s="84"/>
      <c r="T821" s="84"/>
      <c r="V821" s="85"/>
      <c r="X821" s="84"/>
      <c r="Z821" s="85"/>
      <c r="AB821" s="85"/>
      <c r="AD821" s="85"/>
    </row>
    <row r="822" spans="1:30" hidden="1" x14ac:dyDescent="0.25">
      <c r="A822" s="94">
        <v>43077</v>
      </c>
      <c r="B822" s="82" t="s">
        <v>91</v>
      </c>
      <c r="C822" s="82" t="s">
        <v>647</v>
      </c>
      <c r="D822" s="82" t="s">
        <v>824</v>
      </c>
      <c r="E822" s="95">
        <v>0.77430555555555547</v>
      </c>
      <c r="F822" s="95">
        <v>0.83333333333333337</v>
      </c>
      <c r="G822" s="95">
        <v>0.95833333333333337</v>
      </c>
      <c r="H822" s="85"/>
      <c r="I822" s="123">
        <v>4500</v>
      </c>
      <c r="J822" s="123">
        <f>SUM(Tabel1[[#This Row],[Parkeren PGA]:[Rest]])</f>
        <v>0</v>
      </c>
      <c r="K822" s="84"/>
      <c r="N822" s="85"/>
      <c r="O822" s="90"/>
      <c r="P822" s="84"/>
      <c r="Q822" s="84"/>
      <c r="R822" s="84"/>
      <c r="S822" s="84"/>
      <c r="T822" s="84"/>
      <c r="V822" s="85"/>
      <c r="X822" s="84"/>
      <c r="Z822" s="85"/>
      <c r="AB822" s="85"/>
      <c r="AD822" s="85"/>
    </row>
    <row r="823" spans="1:30" hidden="1" x14ac:dyDescent="0.25">
      <c r="A823" s="94">
        <v>43077</v>
      </c>
      <c r="B823" s="82" t="s">
        <v>91</v>
      </c>
      <c r="C823" s="82" t="s">
        <v>197</v>
      </c>
      <c r="D823" s="82" t="s">
        <v>825</v>
      </c>
      <c r="E823" s="95">
        <v>0.77083333333333337</v>
      </c>
      <c r="F823" s="95">
        <v>0.8125</v>
      </c>
      <c r="G823" s="95">
        <v>0.88541666666666663</v>
      </c>
      <c r="H823" s="85"/>
      <c r="I823" s="123">
        <v>0.88541666666666663</v>
      </c>
      <c r="J823" s="123">
        <f>SUM(Tabel1[[#This Row],[Parkeren PGA]:[Rest]])</f>
        <v>0</v>
      </c>
      <c r="K823" s="84"/>
      <c r="N823" s="85"/>
      <c r="O823" s="90"/>
      <c r="P823" s="84"/>
      <c r="Q823" s="84"/>
      <c r="R823" s="84"/>
      <c r="S823" s="84"/>
      <c r="T823" s="84"/>
      <c r="V823" s="85"/>
      <c r="X823" s="84"/>
      <c r="Z823" s="85"/>
      <c r="AB823" s="85"/>
      <c r="AD823" s="85"/>
    </row>
    <row r="824" spans="1:30" hidden="1" x14ac:dyDescent="0.25">
      <c r="A824" s="94">
        <v>43078</v>
      </c>
      <c r="B824" s="82" t="s">
        <v>708</v>
      </c>
      <c r="C824" s="82" t="s">
        <v>83</v>
      </c>
      <c r="D824" s="82" t="s">
        <v>507</v>
      </c>
      <c r="E824" s="95">
        <v>0.76944444444444438</v>
      </c>
      <c r="F824" s="95">
        <v>0.87708333333333333</v>
      </c>
      <c r="G824" s="95">
        <v>0.96875</v>
      </c>
      <c r="H824" s="85"/>
      <c r="I824" s="123">
        <v>14558</v>
      </c>
      <c r="J824" s="123">
        <f>SUM(Tabel1[[#This Row],[Parkeren PGA]:[Rest]])</f>
        <v>3478</v>
      </c>
      <c r="K824" s="84">
        <v>3395</v>
      </c>
      <c r="M824">
        <v>83</v>
      </c>
      <c r="N824" s="85"/>
      <c r="O824" s="90"/>
      <c r="P824" s="84"/>
      <c r="Q824" s="84"/>
      <c r="R824" s="84"/>
      <c r="S824" s="84"/>
      <c r="T824" s="84"/>
      <c r="V824" s="85"/>
      <c r="X824" s="84"/>
      <c r="Y824">
        <v>3</v>
      </c>
      <c r="Z824" s="85"/>
      <c r="AB824" s="85"/>
      <c r="AD824" s="85"/>
    </row>
    <row r="825" spans="1:30" hidden="1" x14ac:dyDescent="0.25">
      <c r="A825" s="94">
        <v>43079</v>
      </c>
      <c r="B825" s="82" t="s">
        <v>90</v>
      </c>
      <c r="C825" s="82" t="s">
        <v>7</v>
      </c>
      <c r="D825" s="82" t="s">
        <v>826</v>
      </c>
      <c r="E825" s="95">
        <v>0.63541666666666663</v>
      </c>
      <c r="F825" s="95">
        <v>0.69791666666666663</v>
      </c>
      <c r="G825" s="95">
        <v>0.77083333333333337</v>
      </c>
      <c r="H825" s="85"/>
      <c r="I825" s="123">
        <v>40100</v>
      </c>
      <c r="J825" s="123">
        <f>SUM(Tabel1[[#This Row],[Parkeren PGA]:[Rest]])</f>
        <v>5422</v>
      </c>
      <c r="K825" s="84">
        <v>5040</v>
      </c>
      <c r="M825">
        <v>382</v>
      </c>
      <c r="N825" s="85"/>
      <c r="O825" s="90"/>
      <c r="P825" s="84"/>
      <c r="Q825" s="84"/>
      <c r="R825" s="84"/>
      <c r="S825" s="84"/>
      <c r="T825" s="84"/>
      <c r="V825" s="85"/>
      <c r="X825" s="84"/>
      <c r="Z825" s="85">
        <v>3</v>
      </c>
      <c r="AB825" s="85"/>
      <c r="AC825" t="s">
        <v>829</v>
      </c>
      <c r="AD825" s="85" t="s">
        <v>830</v>
      </c>
    </row>
    <row r="826" spans="1:30" hidden="1" x14ac:dyDescent="0.25">
      <c r="A826" s="94">
        <v>43079</v>
      </c>
      <c r="B826" s="82" t="s">
        <v>90</v>
      </c>
      <c r="C826" s="82" t="s">
        <v>775</v>
      </c>
      <c r="D826" s="82" t="s">
        <v>827</v>
      </c>
      <c r="E826" s="95"/>
      <c r="F826" s="95" t="s">
        <v>828</v>
      </c>
      <c r="G826" s="95"/>
      <c r="H826" s="85"/>
      <c r="I826" s="123">
        <v>300</v>
      </c>
      <c r="J826" s="123">
        <f>SUM(Tabel1[[#This Row],[Parkeren PGA]:[Rest]])</f>
        <v>0</v>
      </c>
      <c r="K826" s="84"/>
      <c r="N826" s="85"/>
      <c r="O826" s="90"/>
      <c r="P826" s="84"/>
      <c r="Q826" s="84"/>
      <c r="R826" s="84"/>
      <c r="S826" s="84"/>
      <c r="T826" s="84"/>
      <c r="V826" s="85"/>
      <c r="X826" s="84"/>
      <c r="Z826" s="85"/>
      <c r="AB826" s="85"/>
      <c r="AD826" s="85"/>
    </row>
    <row r="827" spans="1:30" hidden="1" x14ac:dyDescent="0.25">
      <c r="A827" s="94">
        <v>43081</v>
      </c>
      <c r="B827" s="82" t="s">
        <v>100</v>
      </c>
      <c r="C827" s="82" t="s">
        <v>647</v>
      </c>
      <c r="D827" s="82" t="s">
        <v>713</v>
      </c>
      <c r="E827" s="95">
        <v>0.70833333333333337</v>
      </c>
      <c r="F827" s="95"/>
      <c r="G827" s="95">
        <v>0.95833333333333337</v>
      </c>
      <c r="H827" s="85"/>
      <c r="I827" s="123">
        <v>590</v>
      </c>
      <c r="J827" s="123">
        <f>SUM(Tabel1[[#This Row],[Parkeren PGA]:[Rest]])</f>
        <v>0</v>
      </c>
      <c r="K827" s="84"/>
      <c r="N827" s="85"/>
      <c r="O827" s="90"/>
      <c r="P827" s="84"/>
      <c r="Q827" s="84"/>
      <c r="R827" s="84"/>
      <c r="S827" s="84"/>
      <c r="T827" s="84"/>
      <c r="V827" s="85"/>
      <c r="X827" s="84"/>
      <c r="Z827" s="85"/>
      <c r="AB827" s="85"/>
      <c r="AD827" s="85"/>
    </row>
    <row r="828" spans="1:30" hidden="1" x14ac:dyDescent="0.25">
      <c r="A828" s="94">
        <v>43083</v>
      </c>
      <c r="B828" s="82" t="s">
        <v>119</v>
      </c>
      <c r="C828" s="82" t="s">
        <v>7</v>
      </c>
      <c r="D828" s="82" t="s">
        <v>436</v>
      </c>
      <c r="E828" s="95">
        <v>0.80208333333333337</v>
      </c>
      <c r="F828" s="95">
        <v>0.86458333333333337</v>
      </c>
      <c r="G828" s="95">
        <v>0.9375</v>
      </c>
      <c r="H828" s="85"/>
      <c r="I828" s="123">
        <v>38000</v>
      </c>
      <c r="J828" s="123">
        <f>SUM(Tabel1[[#This Row],[Parkeren PGA]:[Rest]])</f>
        <v>6205</v>
      </c>
      <c r="K828" s="84">
        <v>6205</v>
      </c>
      <c r="N828" s="85"/>
      <c r="O828" s="90"/>
      <c r="P828" s="84"/>
      <c r="Q828" s="84"/>
      <c r="R828" s="84"/>
      <c r="S828" s="84"/>
      <c r="T828" s="84"/>
      <c r="V828" s="85"/>
      <c r="X828" s="84"/>
      <c r="Z828" s="85">
        <v>4</v>
      </c>
      <c r="AB828" s="85"/>
      <c r="AD828" s="85"/>
    </row>
    <row r="829" spans="1:30" hidden="1" x14ac:dyDescent="0.25">
      <c r="A829" s="94">
        <v>43083</v>
      </c>
      <c r="B829" s="82" t="s">
        <v>119</v>
      </c>
      <c r="C829" s="82" t="s">
        <v>647</v>
      </c>
      <c r="D829" s="82" t="s">
        <v>713</v>
      </c>
      <c r="E829" s="95">
        <v>0.70833333333333337</v>
      </c>
      <c r="F829" s="95"/>
      <c r="G829" s="95">
        <v>0.95833333333333337</v>
      </c>
      <c r="H829" s="85"/>
      <c r="I829" s="123">
        <v>5000</v>
      </c>
      <c r="J829" s="123">
        <f>SUM(Tabel1[[#This Row],[Parkeren PGA]:[Rest]])</f>
        <v>0</v>
      </c>
      <c r="K829" s="84"/>
      <c r="N829" s="85"/>
      <c r="O829" s="90"/>
      <c r="P829" s="84"/>
      <c r="Q829" s="84"/>
      <c r="R829" s="84"/>
      <c r="S829" s="84"/>
      <c r="T829" s="84"/>
      <c r="V829" s="85"/>
      <c r="X829" s="84"/>
      <c r="Z829" s="85"/>
      <c r="AB829" s="85"/>
      <c r="AD829" s="85"/>
    </row>
    <row r="830" spans="1:30" hidden="1" x14ac:dyDescent="0.25">
      <c r="A830" s="94">
        <v>43083</v>
      </c>
      <c r="B830" s="82" t="s">
        <v>119</v>
      </c>
      <c r="C830" s="82" t="s">
        <v>775</v>
      </c>
      <c r="D830" s="82" t="s">
        <v>724</v>
      </c>
      <c r="E830" s="95"/>
      <c r="F830" s="95"/>
      <c r="G830" s="95">
        <v>0.75</v>
      </c>
      <c r="H830" s="85"/>
      <c r="I830" s="123"/>
      <c r="J830" s="123">
        <f>SUM(Tabel1[[#This Row],[Parkeren PGA]:[Rest]])</f>
        <v>0</v>
      </c>
      <c r="K830" s="84"/>
      <c r="N830" s="85"/>
      <c r="O830" s="90"/>
      <c r="P830" s="84"/>
      <c r="Q830" s="84"/>
      <c r="R830" s="84"/>
      <c r="S830" s="84"/>
      <c r="T830" s="84"/>
      <c r="V830" s="85"/>
      <c r="X830" s="84"/>
      <c r="Z830" s="85"/>
      <c r="AB830" s="85"/>
      <c r="AD830" s="85"/>
    </row>
    <row r="831" spans="1:30" hidden="1" x14ac:dyDescent="0.25">
      <c r="A831" s="94">
        <v>43084</v>
      </c>
      <c r="B831" s="82" t="s">
        <v>91</v>
      </c>
      <c r="C831" s="82" t="s">
        <v>647</v>
      </c>
      <c r="D831" s="82" t="s">
        <v>831</v>
      </c>
      <c r="E831" s="95">
        <v>0.75</v>
      </c>
      <c r="F831" s="95">
        <v>0.83333333333333337</v>
      </c>
      <c r="G831" s="95">
        <v>0.95833333333333337</v>
      </c>
      <c r="H831" s="85"/>
      <c r="I831" s="123">
        <v>4500</v>
      </c>
      <c r="J831" s="123">
        <f>SUM(Tabel1[[#This Row],[Parkeren PGA]:[Rest]])</f>
        <v>0</v>
      </c>
      <c r="K831" s="84"/>
      <c r="N831" s="85"/>
      <c r="O831" s="90"/>
      <c r="P831" s="84"/>
      <c r="Q831" s="84"/>
      <c r="R831" s="84"/>
      <c r="S831" s="84"/>
      <c r="T831" s="84"/>
      <c r="V831" s="85"/>
      <c r="X831" s="84"/>
      <c r="Y831">
        <v>5</v>
      </c>
      <c r="Z831" s="85">
        <v>6</v>
      </c>
      <c r="AB831" s="85"/>
      <c r="AD831" s="85"/>
    </row>
    <row r="832" spans="1:30" hidden="1" x14ac:dyDescent="0.25">
      <c r="A832" s="94">
        <v>43085</v>
      </c>
      <c r="B832" s="82" t="s">
        <v>708</v>
      </c>
      <c r="C832" s="82" t="s">
        <v>83</v>
      </c>
      <c r="D832" s="82" t="s">
        <v>832</v>
      </c>
      <c r="E832" s="95">
        <v>0.875</v>
      </c>
      <c r="F832" s="95">
        <v>0.91666666666666663</v>
      </c>
      <c r="G832" s="95">
        <v>0.20833333333333334</v>
      </c>
      <c r="H832" s="85"/>
      <c r="I832" s="123">
        <v>6432</v>
      </c>
      <c r="J832" s="123">
        <f>SUM(Tabel1[[#This Row],[Parkeren PGA]:[Rest]])</f>
        <v>0</v>
      </c>
      <c r="K832" s="84"/>
      <c r="N832" s="85"/>
      <c r="O832" s="90"/>
      <c r="P832" s="84"/>
      <c r="Q832" s="84"/>
      <c r="R832" s="84"/>
      <c r="S832" s="84"/>
      <c r="T832" s="84"/>
      <c r="V832" s="85"/>
      <c r="X832" s="84"/>
      <c r="Z832" s="85"/>
      <c r="AB832" s="85"/>
      <c r="AD832" s="85"/>
    </row>
    <row r="833" spans="1:30" hidden="1" x14ac:dyDescent="0.25">
      <c r="A833" s="94">
        <v>43090</v>
      </c>
      <c r="B833" s="82" t="s">
        <v>119</v>
      </c>
      <c r="C833" s="82" t="s">
        <v>647</v>
      </c>
      <c r="D833" s="82" t="s">
        <v>833</v>
      </c>
      <c r="E833" s="95">
        <v>0.77083333333333337</v>
      </c>
      <c r="F833" s="95">
        <v>0.83333333333333337</v>
      </c>
      <c r="G833" s="95">
        <v>0.9375</v>
      </c>
      <c r="H833" s="85"/>
      <c r="I833" s="123">
        <v>2800</v>
      </c>
      <c r="J833" s="123">
        <f>SUM(Tabel1[[#This Row],[Parkeren PGA]:[Rest]])</f>
        <v>0</v>
      </c>
      <c r="K833" s="84"/>
      <c r="N833" s="85"/>
      <c r="O833" s="90"/>
      <c r="P833" s="84"/>
      <c r="Q833" s="84"/>
      <c r="R833" s="84"/>
      <c r="S833" s="84"/>
      <c r="T833" s="84"/>
      <c r="V833" s="85"/>
      <c r="X833" s="84"/>
      <c r="Z833" s="85"/>
      <c r="AA833" t="s">
        <v>834</v>
      </c>
      <c r="AB833" s="85"/>
      <c r="AD833" s="85"/>
    </row>
    <row r="834" spans="1:30" hidden="1" x14ac:dyDescent="0.25">
      <c r="A834" s="94">
        <v>43091</v>
      </c>
      <c r="B834" s="82" t="s">
        <v>91</v>
      </c>
      <c r="C834" s="82" t="s">
        <v>647</v>
      </c>
      <c r="D834" s="82" t="s">
        <v>833</v>
      </c>
      <c r="E834" s="95">
        <v>0.77430555555555547</v>
      </c>
      <c r="F834" s="95">
        <v>0.83333333333333337</v>
      </c>
      <c r="G834" s="95">
        <v>0.94097222222222221</v>
      </c>
      <c r="H834" s="85"/>
      <c r="I834" s="123">
        <v>2800</v>
      </c>
      <c r="J834" s="123">
        <f>SUM(Tabel1[[#This Row],[Parkeren PGA]:[Rest]])</f>
        <v>0</v>
      </c>
      <c r="K834" s="84"/>
      <c r="N834" s="85"/>
      <c r="O834" s="90"/>
      <c r="P834" s="84"/>
      <c r="Q834" s="84"/>
      <c r="R834" s="84"/>
      <c r="S834" s="84"/>
      <c r="T834" s="84"/>
      <c r="V834" s="85"/>
      <c r="X834" s="84"/>
      <c r="Z834" s="85"/>
      <c r="AB834" s="85"/>
      <c r="AD834" s="85"/>
    </row>
    <row r="835" spans="1:30" hidden="1" x14ac:dyDescent="0.25">
      <c r="A835" s="94">
        <v>43091</v>
      </c>
      <c r="B835" s="82" t="s">
        <v>91</v>
      </c>
      <c r="C835" s="82" t="s">
        <v>197</v>
      </c>
      <c r="D835" s="82" t="s">
        <v>330</v>
      </c>
      <c r="E835" s="95">
        <v>0.79166666666666663</v>
      </c>
      <c r="F835" s="95">
        <v>0.83333333333333337</v>
      </c>
      <c r="G835" s="95">
        <v>0.90625</v>
      </c>
      <c r="H835" s="85"/>
      <c r="I835" s="123">
        <v>300</v>
      </c>
      <c r="J835" s="123">
        <f>SUM(Tabel1[[#This Row],[Parkeren PGA]:[Rest]])</f>
        <v>0</v>
      </c>
      <c r="K835" s="84"/>
      <c r="N835" s="85"/>
      <c r="O835" s="90"/>
      <c r="P835" s="84"/>
      <c r="Q835" s="84"/>
      <c r="R835" s="84"/>
      <c r="S835" s="84"/>
      <c r="T835" s="84"/>
      <c r="V835" s="85"/>
      <c r="X835" s="84"/>
      <c r="Z835" s="85"/>
      <c r="AB835" s="85"/>
      <c r="AD835" s="85"/>
    </row>
    <row r="836" spans="1:30" hidden="1" x14ac:dyDescent="0.25">
      <c r="A836" s="94">
        <v>43092</v>
      </c>
      <c r="B836" s="82" t="s">
        <v>708</v>
      </c>
      <c r="C836" s="82" t="s">
        <v>83</v>
      </c>
      <c r="D836" s="82" t="s">
        <v>835</v>
      </c>
      <c r="E836" s="95">
        <v>0.39583333333333331</v>
      </c>
      <c r="F836" s="95">
        <v>0.45833333333333331</v>
      </c>
      <c r="G836" s="95">
        <v>0.52083333333333337</v>
      </c>
      <c r="H836" s="85"/>
      <c r="I836" s="123">
        <v>8800</v>
      </c>
      <c r="J836" s="123">
        <f>SUM(Tabel1[[#This Row],[Parkeren PGA]:[Rest]])</f>
        <v>2571</v>
      </c>
      <c r="K836" s="84">
        <v>2571</v>
      </c>
      <c r="N836" s="85"/>
      <c r="O836" s="90"/>
      <c r="P836" s="84"/>
      <c r="Q836" s="84"/>
      <c r="R836" s="84"/>
      <c r="S836" s="84"/>
      <c r="T836" s="84"/>
      <c r="V836" s="85"/>
      <c r="X836" s="84"/>
      <c r="Z836" s="85"/>
      <c r="AB836" s="85"/>
      <c r="AD836" s="85"/>
    </row>
    <row r="837" spans="1:30" hidden="1" x14ac:dyDescent="0.25">
      <c r="A837" s="94">
        <v>43092</v>
      </c>
      <c r="B837" s="82" t="s">
        <v>708</v>
      </c>
      <c r="C837" s="82" t="s">
        <v>83</v>
      </c>
      <c r="D837" s="82" t="s">
        <v>836</v>
      </c>
      <c r="E837" s="95">
        <v>0.58333333333333337</v>
      </c>
      <c r="F837" s="95">
        <v>0.64583333333333337</v>
      </c>
      <c r="G837" s="95">
        <v>0.71180555555555547</v>
      </c>
      <c r="H837" s="85"/>
      <c r="I837" s="123">
        <v>9200</v>
      </c>
      <c r="J837" s="123">
        <f>SUM(Tabel1[[#This Row],[Parkeren PGA]:[Rest]])</f>
        <v>2844</v>
      </c>
      <c r="K837" s="84">
        <v>2844</v>
      </c>
      <c r="N837" s="85"/>
      <c r="O837" s="90"/>
      <c r="P837" s="84"/>
      <c r="Q837" s="84"/>
      <c r="R837" s="84"/>
      <c r="S837" s="84"/>
      <c r="T837" s="84"/>
      <c r="V837" s="85"/>
      <c r="X837" s="84"/>
      <c r="Z837" s="85"/>
      <c r="AB837" s="85"/>
      <c r="AD837" s="85"/>
    </row>
    <row r="838" spans="1:30" hidden="1" x14ac:dyDescent="0.25">
      <c r="A838" s="94">
        <v>43092</v>
      </c>
      <c r="B838" s="82" t="s">
        <v>708</v>
      </c>
      <c r="C838" s="82" t="s">
        <v>83</v>
      </c>
      <c r="D838" s="82" t="s">
        <v>837</v>
      </c>
      <c r="E838" s="95">
        <v>0.75</v>
      </c>
      <c r="F838" s="95">
        <v>0.83333333333333337</v>
      </c>
      <c r="G838" s="95">
        <v>0.89583333333333337</v>
      </c>
      <c r="H838" s="85"/>
      <c r="I838" s="123">
        <v>8500</v>
      </c>
      <c r="J838" s="123">
        <f>SUM(Tabel1[[#This Row],[Parkeren PGA]:[Rest]])</f>
        <v>3107</v>
      </c>
      <c r="K838" s="84">
        <v>3107</v>
      </c>
      <c r="N838" s="85"/>
      <c r="O838" s="90"/>
      <c r="P838" s="84"/>
      <c r="Q838" s="84"/>
      <c r="R838" s="84"/>
      <c r="S838" s="84"/>
      <c r="T838" s="84"/>
      <c r="V838" s="85"/>
      <c r="X838" s="84"/>
      <c r="Z838" s="85"/>
      <c r="AB838" s="85"/>
      <c r="AD838" s="85"/>
    </row>
    <row r="839" spans="1:30" hidden="1" x14ac:dyDescent="0.25">
      <c r="A839" s="94">
        <v>43092</v>
      </c>
      <c r="B839" s="82" t="s">
        <v>708</v>
      </c>
      <c r="C839" s="134" t="s">
        <v>647</v>
      </c>
      <c r="D839" s="134" t="s">
        <v>833</v>
      </c>
      <c r="E839" s="135">
        <v>0.77083333333333337</v>
      </c>
      <c r="F839" s="135">
        <v>0.83333333333333337</v>
      </c>
      <c r="G839" s="135">
        <v>0.94097222222222221</v>
      </c>
      <c r="H839" s="136"/>
      <c r="I839" s="146">
        <v>3000</v>
      </c>
      <c r="J839" s="146">
        <f>SUM(Tabel1[[#This Row],[Parkeren PGA]:[Rest]])</f>
        <v>0</v>
      </c>
      <c r="K839" s="137"/>
      <c r="L839" s="138"/>
      <c r="M839" s="138"/>
      <c r="N839" s="136"/>
      <c r="O839" s="139"/>
      <c r="P839" s="137"/>
      <c r="Q839" s="137"/>
      <c r="R839" s="137"/>
      <c r="S839" s="137"/>
      <c r="T839" s="137"/>
      <c r="U839" s="138"/>
      <c r="V839" s="136"/>
      <c r="W839" s="138"/>
      <c r="X839" s="137"/>
      <c r="Y839" s="138"/>
      <c r="Z839" s="136"/>
      <c r="AA839" s="138"/>
      <c r="AB839" s="136"/>
      <c r="AC839" s="138"/>
      <c r="AD839" s="136"/>
    </row>
    <row r="840" spans="1:30" hidden="1" x14ac:dyDescent="0.25">
      <c r="A840" s="94">
        <v>43093</v>
      </c>
      <c r="B840" s="145" t="s">
        <v>90</v>
      </c>
      <c r="C840" s="82" t="s">
        <v>7</v>
      </c>
      <c r="D840" s="82" t="s">
        <v>395</v>
      </c>
      <c r="E840" s="95">
        <v>0.54166666666666663</v>
      </c>
      <c r="F840" s="95">
        <v>0.60416666666666663</v>
      </c>
      <c r="G840" s="95">
        <v>0.67708333333333337</v>
      </c>
      <c r="H840" s="85"/>
      <c r="I840" s="123">
        <v>41000</v>
      </c>
      <c r="J840" s="123">
        <f>SUM(Tabel1[[#This Row],[Parkeren PGA]:[Rest]])</f>
        <v>8723</v>
      </c>
      <c r="K840" s="84">
        <v>7021</v>
      </c>
      <c r="M840">
        <v>1702</v>
      </c>
      <c r="N840" s="85"/>
      <c r="O840" s="90"/>
      <c r="P840" s="84"/>
      <c r="Q840" s="84"/>
      <c r="R840" s="84"/>
      <c r="S840" s="84"/>
      <c r="T840" s="84"/>
      <c r="V840" s="85"/>
      <c r="X840" s="84"/>
      <c r="Y840">
        <v>1</v>
      </c>
      <c r="Z840" s="85">
        <v>2</v>
      </c>
      <c r="AB840" s="85"/>
      <c r="AD840" s="85"/>
    </row>
    <row r="841" spans="1:30" hidden="1" x14ac:dyDescent="0.25">
      <c r="A841" s="94">
        <v>43093</v>
      </c>
      <c r="B841" s="82" t="s">
        <v>90</v>
      </c>
      <c r="C841" s="82" t="s">
        <v>83</v>
      </c>
      <c r="D841" s="82" t="s">
        <v>835</v>
      </c>
      <c r="E841" s="95">
        <v>0.39583333333333331</v>
      </c>
      <c r="F841" s="95">
        <v>0.45833333333333331</v>
      </c>
      <c r="G841" s="95">
        <v>0.52777777777777779</v>
      </c>
      <c r="H841" s="85"/>
      <c r="I841" s="123">
        <v>10000</v>
      </c>
      <c r="J841" s="123">
        <f>SUM(Tabel1[[#This Row],[Parkeren PGA]:[Rest]])</f>
        <v>2421</v>
      </c>
      <c r="K841" s="84">
        <v>2421</v>
      </c>
      <c r="N841" s="85"/>
      <c r="O841" s="90"/>
      <c r="P841" s="84"/>
      <c r="Q841" s="84"/>
      <c r="R841" s="84"/>
      <c r="S841" s="84"/>
      <c r="T841" s="84"/>
      <c r="V841" s="85"/>
      <c r="X841" s="84"/>
      <c r="Z841" s="85"/>
      <c r="AB841" s="85"/>
      <c r="AD841" s="85"/>
    </row>
    <row r="842" spans="1:30" hidden="1" x14ac:dyDescent="0.25">
      <c r="A842" s="94">
        <v>43093</v>
      </c>
      <c r="B842" s="82" t="s">
        <v>90</v>
      </c>
      <c r="C842" s="82" t="s">
        <v>83</v>
      </c>
      <c r="D842" s="82" t="s">
        <v>836</v>
      </c>
      <c r="E842" s="95">
        <v>0.58333333333333337</v>
      </c>
      <c r="F842" s="95">
        <v>0.64583333333333337</v>
      </c>
      <c r="G842" s="95">
        <v>0.71527777777777779</v>
      </c>
      <c r="H842" s="85"/>
      <c r="I842" s="123">
        <v>8800</v>
      </c>
      <c r="J842" s="123">
        <f>SUM(Tabel1[[#This Row],[Parkeren PGA]:[Rest]])</f>
        <v>0</v>
      </c>
      <c r="K842" s="84"/>
      <c r="N842" s="85"/>
      <c r="O842" s="90"/>
      <c r="P842" s="84"/>
      <c r="Q842" s="84"/>
      <c r="R842" s="84"/>
      <c r="S842" s="84"/>
      <c r="T842" s="84"/>
      <c r="V842" s="85"/>
      <c r="X842" s="84"/>
      <c r="Z842" s="85"/>
      <c r="AB842" s="85"/>
      <c r="AD842" s="85"/>
    </row>
    <row r="843" spans="1:30" hidden="1" x14ac:dyDescent="0.25">
      <c r="A843" s="94">
        <v>43096</v>
      </c>
      <c r="B843" s="82" t="s">
        <v>88</v>
      </c>
      <c r="C843" s="82" t="s">
        <v>647</v>
      </c>
      <c r="D843" s="82" t="s">
        <v>838</v>
      </c>
      <c r="E843" s="95">
        <v>0.375</v>
      </c>
      <c r="F843" s="95">
        <v>0.41666666666666669</v>
      </c>
      <c r="G843" s="95">
        <v>0.47916666666666669</v>
      </c>
      <c r="H843" s="85"/>
      <c r="I843" s="123">
        <v>3500</v>
      </c>
      <c r="J843" s="123">
        <f>SUM(Tabel1[[#This Row],[Parkeren PGA]:[Rest]])</f>
        <v>0</v>
      </c>
      <c r="K843" s="84"/>
      <c r="N843" s="85"/>
      <c r="O843" s="90"/>
      <c r="P843" s="84"/>
      <c r="Q843" s="84"/>
      <c r="R843" s="84"/>
      <c r="S843" s="84"/>
      <c r="T843" s="84"/>
      <c r="V843" s="85"/>
      <c r="X843" s="84"/>
      <c r="Z843" s="85"/>
      <c r="AB843" s="85"/>
      <c r="AD843" s="85"/>
    </row>
    <row r="844" spans="1:30" hidden="1" x14ac:dyDescent="0.25">
      <c r="A844" s="94">
        <v>43096</v>
      </c>
      <c r="B844" s="82" t="s">
        <v>88</v>
      </c>
      <c r="C844" s="82" t="s">
        <v>647</v>
      </c>
      <c r="D844" s="82" t="s">
        <v>839</v>
      </c>
      <c r="E844" s="95">
        <v>0.52083333333333337</v>
      </c>
      <c r="F844" s="95">
        <v>0.5625</v>
      </c>
      <c r="G844" s="95">
        <v>0.61805555555555558</v>
      </c>
      <c r="H844" s="85"/>
      <c r="I844" s="123">
        <v>3500</v>
      </c>
      <c r="J844" s="123">
        <f>SUM(Tabel1[[#This Row],[Parkeren PGA]:[Rest]])</f>
        <v>0</v>
      </c>
      <c r="K844" s="84"/>
      <c r="N844" s="85"/>
      <c r="O844" s="90"/>
      <c r="P844" s="84"/>
      <c r="Q844" s="84"/>
      <c r="R844" s="84"/>
      <c r="S844" s="84"/>
      <c r="T844" s="84"/>
      <c r="V844" s="85"/>
      <c r="X844" s="84"/>
      <c r="Z844" s="85"/>
      <c r="AB844" s="85"/>
      <c r="AD844" s="85"/>
    </row>
    <row r="845" spans="1:30" hidden="1" x14ac:dyDescent="0.25">
      <c r="A845" s="94">
        <v>43096</v>
      </c>
      <c r="B845" s="82" t="s">
        <v>88</v>
      </c>
      <c r="C845" s="82" t="s">
        <v>647</v>
      </c>
      <c r="D845" s="82" t="s">
        <v>840</v>
      </c>
      <c r="E845" s="95">
        <v>0.66666666666666663</v>
      </c>
      <c r="F845" s="95">
        <v>0.70833333333333337</v>
      </c>
      <c r="G845" s="95">
        <v>0.76388888888888884</v>
      </c>
      <c r="H845" s="85"/>
      <c r="I845" s="123">
        <v>3500</v>
      </c>
      <c r="J845" s="123">
        <f>SUM(Tabel1[[#This Row],[Parkeren PGA]:[Rest]])</f>
        <v>0</v>
      </c>
      <c r="K845" s="84"/>
      <c r="N845" s="85"/>
      <c r="O845" s="90"/>
      <c r="P845" s="84"/>
      <c r="Q845" s="84"/>
      <c r="R845" s="84"/>
      <c r="S845" s="84"/>
      <c r="T845" s="84"/>
      <c r="V845" s="85"/>
      <c r="X845" s="84"/>
      <c r="Z845" s="85"/>
      <c r="AB845" s="85"/>
      <c r="AD845" s="85"/>
    </row>
    <row r="846" spans="1:30" hidden="1" x14ac:dyDescent="0.25">
      <c r="A846" s="94">
        <v>43097</v>
      </c>
      <c r="B846" s="82" t="s">
        <v>119</v>
      </c>
      <c r="C846" s="82" t="s">
        <v>83</v>
      </c>
      <c r="D846" s="82" t="s">
        <v>841</v>
      </c>
      <c r="E846" s="95">
        <v>0.72916666666666663</v>
      </c>
      <c r="F846" s="95">
        <v>0.79861111111111116</v>
      </c>
      <c r="G846" s="95">
        <v>0.89583333333333337</v>
      </c>
      <c r="H846" s="85"/>
      <c r="I846" s="123">
        <v>2000</v>
      </c>
      <c r="J846" s="123">
        <f>SUM(Tabel1[[#This Row],[Parkeren PGA]:[Rest]])</f>
        <v>0</v>
      </c>
      <c r="K846" s="84"/>
      <c r="N846" s="85"/>
      <c r="O846" s="90"/>
      <c r="P846" s="84"/>
      <c r="Q846" s="84"/>
      <c r="R846" s="84"/>
      <c r="S846" s="84"/>
      <c r="T846" s="84"/>
      <c r="V846" s="85"/>
      <c r="X846" s="84"/>
      <c r="Z846" s="85"/>
      <c r="AB846" s="85"/>
      <c r="AD846" s="85"/>
    </row>
    <row r="847" spans="1:30" hidden="1" x14ac:dyDescent="0.25">
      <c r="A847" s="94">
        <v>43097</v>
      </c>
      <c r="B847" s="82" t="s">
        <v>119</v>
      </c>
      <c r="C847" s="82" t="s">
        <v>647</v>
      </c>
      <c r="D847" s="82" t="s">
        <v>838</v>
      </c>
      <c r="E847" s="95">
        <v>0.375</v>
      </c>
      <c r="F847" s="95">
        <v>0.41666666666666669</v>
      </c>
      <c r="G847" s="95">
        <v>0.47916666666666669</v>
      </c>
      <c r="H847" s="85"/>
      <c r="I847" s="123">
        <v>3500</v>
      </c>
      <c r="J847" s="123">
        <f>SUM(Tabel1[[#This Row],[Parkeren PGA]:[Rest]])</f>
        <v>0</v>
      </c>
      <c r="K847" s="84"/>
      <c r="N847" s="85"/>
      <c r="O847" s="90"/>
      <c r="P847" s="84"/>
      <c r="Q847" s="84"/>
      <c r="R847" s="84"/>
      <c r="S847" s="84"/>
      <c r="T847" s="84"/>
      <c r="V847" s="85"/>
      <c r="X847" s="84"/>
      <c r="Z847" s="85"/>
      <c r="AB847" s="85"/>
      <c r="AD847" s="85"/>
    </row>
    <row r="848" spans="1:30" hidden="1" x14ac:dyDescent="0.25">
      <c r="A848" s="94">
        <v>43097</v>
      </c>
      <c r="B848" s="82" t="s">
        <v>119</v>
      </c>
      <c r="C848" s="82" t="s">
        <v>647</v>
      </c>
      <c r="D848" s="82" t="s">
        <v>839</v>
      </c>
      <c r="E848" s="95">
        <v>0.52083333333333337</v>
      </c>
      <c r="F848" s="95">
        <v>0.5625</v>
      </c>
      <c r="G848" s="95">
        <v>0.61805555555555558</v>
      </c>
      <c r="H848" s="85"/>
      <c r="I848" s="123">
        <v>3500</v>
      </c>
      <c r="J848" s="123">
        <f>SUM(Tabel1[[#This Row],[Parkeren PGA]:[Rest]])</f>
        <v>0</v>
      </c>
      <c r="K848" s="84"/>
      <c r="N848" s="85"/>
      <c r="O848" s="90"/>
      <c r="P848" s="84"/>
      <c r="Q848" s="84"/>
      <c r="R848" s="84"/>
      <c r="S848" s="84"/>
      <c r="T848" s="84"/>
      <c r="V848" s="85"/>
      <c r="X848" s="84"/>
      <c r="Z848" s="85"/>
      <c r="AB848" s="85"/>
      <c r="AD848" s="85"/>
    </row>
    <row r="849" spans="1:30" hidden="1" x14ac:dyDescent="0.25">
      <c r="A849" s="94">
        <v>43097</v>
      </c>
      <c r="B849" s="82" t="s">
        <v>119</v>
      </c>
      <c r="C849" s="82" t="s">
        <v>647</v>
      </c>
      <c r="D849" s="82" t="s">
        <v>840</v>
      </c>
      <c r="E849" s="95">
        <v>0.66666666666666663</v>
      </c>
      <c r="F849" s="95">
        <v>0.70833333333333337</v>
      </c>
      <c r="G849" s="95">
        <v>0.76388888888888884</v>
      </c>
      <c r="H849" s="85"/>
      <c r="I849" s="123">
        <v>3500</v>
      </c>
      <c r="J849" s="123">
        <f>SUM(Tabel1[[#This Row],[Parkeren PGA]:[Rest]])</f>
        <v>0</v>
      </c>
      <c r="K849" s="84"/>
      <c r="N849" s="85"/>
      <c r="O849" s="90"/>
      <c r="P849" s="84"/>
      <c r="Q849" s="84"/>
      <c r="R849" s="84"/>
      <c r="S849" s="84"/>
      <c r="T849" s="84"/>
      <c r="V849" s="85"/>
      <c r="X849" s="84"/>
      <c r="Z849" s="85"/>
      <c r="AB849" s="85"/>
      <c r="AD849" s="85"/>
    </row>
    <row r="850" spans="1:30" hidden="1" x14ac:dyDescent="0.25">
      <c r="A850" s="94">
        <v>43098</v>
      </c>
      <c r="B850" s="82" t="s">
        <v>91</v>
      </c>
      <c r="C850" s="82" t="s">
        <v>83</v>
      </c>
      <c r="D850" s="82" t="s">
        <v>841</v>
      </c>
      <c r="E850" s="95">
        <v>0.45833333333333331</v>
      </c>
      <c r="F850" s="95">
        <v>0.54166666666666663</v>
      </c>
      <c r="G850" s="95">
        <v>0.65625</v>
      </c>
      <c r="H850" s="85"/>
      <c r="I850" s="123">
        <v>7100</v>
      </c>
      <c r="J850" s="123">
        <f>SUM(Tabel1[[#This Row],[Parkeren PGA]:[Rest]])</f>
        <v>0</v>
      </c>
      <c r="K850" s="84"/>
      <c r="N850" s="85"/>
      <c r="O850" s="90"/>
      <c r="P850" s="84"/>
      <c r="Q850" s="84"/>
      <c r="R850" s="84"/>
      <c r="S850" s="84"/>
      <c r="T850" s="84"/>
      <c r="V850" s="85"/>
      <c r="X850" s="84"/>
      <c r="Z850" s="85"/>
      <c r="AB850" s="85"/>
      <c r="AD850" s="85"/>
    </row>
    <row r="851" spans="1:30" hidden="1" x14ac:dyDescent="0.25">
      <c r="A851" s="94">
        <v>43098</v>
      </c>
      <c r="B851" s="82" t="s">
        <v>91</v>
      </c>
      <c r="C851" s="82" t="s">
        <v>83</v>
      </c>
      <c r="D851" s="82" t="s">
        <v>841</v>
      </c>
      <c r="E851" s="95">
        <v>0.72916666666666663</v>
      </c>
      <c r="F851" s="95">
        <v>0.81944444444444453</v>
      </c>
      <c r="G851" s="95">
        <v>0.92013888888888884</v>
      </c>
      <c r="H851" s="85"/>
      <c r="I851" s="123">
        <v>6500</v>
      </c>
      <c r="J851" s="123">
        <f>SUM(Tabel1[[#This Row],[Parkeren PGA]:[Rest]])</f>
        <v>0</v>
      </c>
      <c r="K851" s="84"/>
      <c r="N851" s="85"/>
      <c r="O851" s="90"/>
      <c r="P851" s="84"/>
      <c r="Q851" s="84"/>
      <c r="R851" s="84"/>
      <c r="S851" s="84"/>
      <c r="T851" s="84"/>
      <c r="V851" s="85"/>
      <c r="X851" s="84"/>
      <c r="Z851" s="85"/>
      <c r="AB851" s="85"/>
      <c r="AD851" s="85"/>
    </row>
    <row r="852" spans="1:30" hidden="1" x14ac:dyDescent="0.25">
      <c r="A852" s="94">
        <v>43098</v>
      </c>
      <c r="B852" s="82" t="s">
        <v>708</v>
      </c>
      <c r="C852" s="82" t="s">
        <v>647</v>
      </c>
      <c r="D852" s="82" t="s">
        <v>838</v>
      </c>
      <c r="E852" s="95">
        <v>0.375</v>
      </c>
      <c r="F852" s="95">
        <v>0.41666666666666669</v>
      </c>
      <c r="G852" s="95">
        <v>0.47916666666666669</v>
      </c>
      <c r="H852" s="85"/>
      <c r="I852" s="123">
        <v>3500</v>
      </c>
      <c r="J852" s="123">
        <f>SUM(Tabel1[[#This Row],[Parkeren PGA]:[Rest]])</f>
        <v>6529</v>
      </c>
      <c r="K852" s="84">
        <v>3407</v>
      </c>
      <c r="M852">
        <v>3122</v>
      </c>
      <c r="N852" s="85"/>
      <c r="O852" s="90">
        <v>5</v>
      </c>
      <c r="P852" s="84"/>
      <c r="Q852" s="84"/>
      <c r="R852" s="84"/>
      <c r="S852" s="84"/>
      <c r="T852" s="84"/>
      <c r="V852" s="85"/>
      <c r="X852" s="84"/>
      <c r="Z852" s="85"/>
      <c r="AB852" s="85"/>
      <c r="AD852" s="85"/>
    </row>
    <row r="853" spans="1:30" hidden="1" x14ac:dyDescent="0.25">
      <c r="A853" s="94">
        <v>43098</v>
      </c>
      <c r="B853" s="82" t="s">
        <v>708</v>
      </c>
      <c r="C853" s="82" t="s">
        <v>647</v>
      </c>
      <c r="D853" s="82" t="s">
        <v>839</v>
      </c>
      <c r="E853" s="95">
        <v>0.52083333333333337</v>
      </c>
      <c r="F853" s="95">
        <v>0.5625</v>
      </c>
      <c r="G853" s="95">
        <v>0.61805555555555558</v>
      </c>
      <c r="H853" s="85"/>
      <c r="I853" s="123">
        <v>3500</v>
      </c>
      <c r="J853" s="123">
        <f>SUM(Tabel1[[#This Row],[Parkeren PGA]:[Rest]])</f>
        <v>2468</v>
      </c>
      <c r="K853" s="84">
        <v>2468</v>
      </c>
      <c r="N853" s="85"/>
      <c r="O853" s="90">
        <v>1</v>
      </c>
      <c r="P853" s="84"/>
      <c r="Q853" s="84"/>
      <c r="R853" s="84"/>
      <c r="S853" s="84"/>
      <c r="T853" s="84"/>
      <c r="V853" s="85"/>
      <c r="X853" s="84"/>
      <c r="Z853" s="85"/>
      <c r="AB853" s="85"/>
      <c r="AD853" s="85"/>
    </row>
    <row r="854" spans="1:30" hidden="1" x14ac:dyDescent="0.25">
      <c r="A854" s="94">
        <v>43098</v>
      </c>
      <c r="B854" s="82" t="s">
        <v>708</v>
      </c>
      <c r="C854" s="82" t="s">
        <v>647</v>
      </c>
      <c r="D854" s="82" t="s">
        <v>840</v>
      </c>
      <c r="E854" s="95">
        <v>0.66666666666666663</v>
      </c>
      <c r="F854" s="95">
        <v>0.70833333333333337</v>
      </c>
      <c r="G854" s="95">
        <v>0.76388888888888884</v>
      </c>
      <c r="H854" s="85"/>
      <c r="I854" s="123">
        <v>3500</v>
      </c>
      <c r="J854" s="123">
        <f>SUM(Tabel1[[#This Row],[Parkeren PGA]:[Rest]])</f>
        <v>0</v>
      </c>
      <c r="K854" s="84"/>
      <c r="N854" s="85"/>
      <c r="O854" s="90"/>
      <c r="P854" s="84"/>
      <c r="Q854" s="84"/>
      <c r="R854" s="84"/>
      <c r="S854" s="84"/>
      <c r="T854" s="84"/>
      <c r="V854" s="85"/>
      <c r="X854" s="84"/>
      <c r="Z854" s="85"/>
      <c r="AB854" s="85"/>
      <c r="AD854" s="85"/>
    </row>
    <row r="855" spans="1:30" hidden="1" x14ac:dyDescent="0.25">
      <c r="A855" s="94">
        <v>43100</v>
      </c>
      <c r="B855" s="82" t="s">
        <v>90</v>
      </c>
      <c r="C855" s="82" t="s">
        <v>83</v>
      </c>
      <c r="D855" s="82" t="s">
        <v>842</v>
      </c>
      <c r="E855" s="95">
        <v>0.83333333333333337</v>
      </c>
      <c r="F855" s="95">
        <v>0.91666666666666663</v>
      </c>
      <c r="G855" s="95">
        <v>0.29166666666666669</v>
      </c>
      <c r="H855" s="85"/>
      <c r="I855" s="123">
        <v>11800</v>
      </c>
      <c r="J855" s="123">
        <f>SUM(Tabel1[[#This Row],[Parkeren PGA]:[Rest]])</f>
        <v>0</v>
      </c>
      <c r="K855" s="84"/>
      <c r="N855" s="85"/>
      <c r="O855" s="90">
        <v>18</v>
      </c>
      <c r="P855" s="84"/>
      <c r="Q855" s="84"/>
      <c r="R855" s="84"/>
      <c r="S855" s="84"/>
      <c r="T855" s="84"/>
      <c r="V855" s="85"/>
      <c r="X855" s="84"/>
      <c r="Y855">
        <v>7</v>
      </c>
      <c r="Z855" s="85">
        <v>1</v>
      </c>
      <c r="AB855" s="85"/>
      <c r="AD855" s="85"/>
    </row>
    <row r="856" spans="1:30" hidden="1" x14ac:dyDescent="0.25">
      <c r="A856" s="94">
        <v>43100</v>
      </c>
      <c r="B856" s="82" t="s">
        <v>90</v>
      </c>
      <c r="C856" s="82" t="s">
        <v>647</v>
      </c>
      <c r="D856" s="82" t="s">
        <v>843</v>
      </c>
      <c r="E856" s="95">
        <v>0.89583333333333337</v>
      </c>
      <c r="F856" s="95">
        <v>0.91666666666666663</v>
      </c>
      <c r="G856" s="95">
        <v>0.25</v>
      </c>
      <c r="H856" s="85"/>
      <c r="I856" s="123">
        <v>5800</v>
      </c>
      <c r="J856" s="123">
        <f>SUM(Tabel1[[#This Row],[Parkeren PGA]:[Rest]])</f>
        <v>0</v>
      </c>
      <c r="K856" s="84"/>
      <c r="N856" s="85"/>
      <c r="O856" s="90"/>
      <c r="P856" s="84"/>
      <c r="Q856" s="84"/>
      <c r="R856" s="84"/>
      <c r="S856" s="84"/>
      <c r="T856" s="84"/>
      <c r="V856" s="85"/>
      <c r="X856" s="84"/>
      <c r="Z856" s="85">
        <v>6</v>
      </c>
      <c r="AB856" s="85"/>
      <c r="AD856" s="85"/>
    </row>
    <row r="857" spans="1:30" x14ac:dyDescent="0.25">
      <c r="A857" s="94">
        <v>43103</v>
      </c>
      <c r="B857" s="82" t="s">
        <v>88</v>
      </c>
      <c r="C857" s="82" t="s">
        <v>647</v>
      </c>
      <c r="D857" s="82" t="s">
        <v>512</v>
      </c>
      <c r="E857" s="95">
        <v>0.52083333333333337</v>
      </c>
      <c r="F857" s="95">
        <v>0.5625</v>
      </c>
      <c r="G857" s="95">
        <v>0.62847222222222221</v>
      </c>
      <c r="H857" s="85"/>
      <c r="I857" s="123">
        <v>3500</v>
      </c>
      <c r="J857" s="123">
        <f>SUM(Tabel1[[#This Row],[Parkeren PGA]:[Rest]])</f>
        <v>0</v>
      </c>
      <c r="K857" s="84"/>
      <c r="N857" s="85"/>
      <c r="O857" s="90"/>
      <c r="P857" s="84"/>
      <c r="Q857" s="84"/>
      <c r="R857" s="84"/>
      <c r="S857" s="84"/>
      <c r="T857" s="84"/>
      <c r="V857" s="85"/>
      <c r="X857" s="84"/>
      <c r="Z857" s="85"/>
      <c r="AB857" s="85"/>
      <c r="AD857" s="85"/>
    </row>
    <row r="858" spans="1:30" x14ac:dyDescent="0.25">
      <c r="A858" s="94">
        <v>43103</v>
      </c>
      <c r="B858" s="82" t="s">
        <v>88</v>
      </c>
      <c r="C858" s="82" t="s">
        <v>647</v>
      </c>
      <c r="D858" s="82" t="s">
        <v>512</v>
      </c>
      <c r="E858" s="95">
        <v>0.66666666666666663</v>
      </c>
      <c r="F858" s="95">
        <v>0.70833333333333337</v>
      </c>
      <c r="G858" s="95">
        <v>0.77083333333333337</v>
      </c>
      <c r="H858" s="85"/>
      <c r="I858" s="123">
        <v>3500</v>
      </c>
      <c r="J858" s="123">
        <f>SUM(Tabel1[[#This Row],[Parkeren PGA]:[Rest]])</f>
        <v>0</v>
      </c>
      <c r="K858" s="84"/>
      <c r="N858" s="85"/>
      <c r="O858" s="90"/>
      <c r="P858" s="84"/>
      <c r="Q858" s="84"/>
      <c r="R858" s="84"/>
      <c r="S858" s="84"/>
      <c r="T858" s="84"/>
      <c r="V858" s="85"/>
      <c r="X858" s="84"/>
      <c r="Z858" s="85"/>
      <c r="AB858" s="85"/>
      <c r="AD858" s="85"/>
    </row>
    <row r="859" spans="1:30" x14ac:dyDescent="0.25">
      <c r="A859" s="94">
        <v>43104</v>
      </c>
      <c r="B859" s="82" t="s">
        <v>119</v>
      </c>
      <c r="C859" s="82" t="s">
        <v>647</v>
      </c>
      <c r="D859" s="82" t="s">
        <v>512</v>
      </c>
      <c r="E859" s="95">
        <v>0.52083333333333337</v>
      </c>
      <c r="F859" s="95">
        <v>0.5625</v>
      </c>
      <c r="G859" s="95">
        <v>0.62847222222222221</v>
      </c>
      <c r="H859" s="85"/>
      <c r="I859" s="123">
        <v>3500</v>
      </c>
      <c r="J859" s="123">
        <f>SUM(Tabel1[[#This Row],[Parkeren PGA]:[Rest]])</f>
        <v>0</v>
      </c>
      <c r="K859" s="84"/>
      <c r="N859" s="85"/>
      <c r="O859" s="90"/>
      <c r="P859" s="84"/>
      <c r="Q859" s="84"/>
      <c r="R859" s="84"/>
      <c r="S859" s="84"/>
      <c r="T859" s="84"/>
      <c r="V859" s="85"/>
      <c r="X859" s="84"/>
      <c r="Z859" s="85"/>
      <c r="AB859" s="85"/>
      <c r="AD859" s="85"/>
    </row>
    <row r="860" spans="1:30" x14ac:dyDescent="0.25">
      <c r="A860" s="94">
        <v>43104</v>
      </c>
      <c r="B860" s="82" t="s">
        <v>119</v>
      </c>
      <c r="C860" s="82" t="s">
        <v>647</v>
      </c>
      <c r="D860" s="82" t="s">
        <v>512</v>
      </c>
      <c r="E860" s="95">
        <v>0.65625</v>
      </c>
      <c r="F860" s="95">
        <v>0.70833333333333337</v>
      </c>
      <c r="G860" s="95">
        <v>0.77430555555555547</v>
      </c>
      <c r="H860" s="85"/>
      <c r="I860" s="123">
        <v>3500</v>
      </c>
      <c r="J860" s="123">
        <f>SUM(Tabel1[[#This Row],[Parkeren PGA]:[Rest]])</f>
        <v>0</v>
      </c>
      <c r="K860" s="84"/>
      <c r="N860" s="85"/>
      <c r="O860" s="90"/>
      <c r="P860" s="84"/>
      <c r="Q860" s="84"/>
      <c r="R860" s="84"/>
      <c r="S860" s="84"/>
      <c r="T860" s="84"/>
      <c r="V860" s="85"/>
      <c r="X860" s="84"/>
      <c r="Z860" s="85"/>
      <c r="AB860" s="85"/>
      <c r="AD860" s="85"/>
    </row>
    <row r="861" spans="1:30" x14ac:dyDescent="0.25">
      <c r="A861" s="94">
        <v>43105</v>
      </c>
      <c r="B861" s="82" t="s">
        <v>91</v>
      </c>
      <c r="C861" s="82" t="s">
        <v>647</v>
      </c>
      <c r="D861" s="82" t="s">
        <v>512</v>
      </c>
      <c r="E861" s="95">
        <v>0.51041666666666663</v>
      </c>
      <c r="F861" s="95">
        <v>0.5625</v>
      </c>
      <c r="G861" s="95">
        <v>0.63194444444444442</v>
      </c>
      <c r="H861" s="85"/>
      <c r="I861" s="123">
        <v>3500</v>
      </c>
      <c r="J861" s="123">
        <f>SUM(Tabel1[[#This Row],[Parkeren PGA]:[Rest]])</f>
        <v>0</v>
      </c>
      <c r="K861" s="84"/>
      <c r="N861" s="85"/>
      <c r="O861" s="90"/>
      <c r="P861" s="84"/>
      <c r="Q861" s="84"/>
      <c r="R861" s="84"/>
      <c r="S861" s="84"/>
      <c r="T861" s="84"/>
      <c r="V861" s="85"/>
      <c r="X861" s="84"/>
      <c r="Z861" s="85"/>
      <c r="AB861" s="85"/>
      <c r="AD861" s="85"/>
    </row>
    <row r="862" spans="1:30" x14ac:dyDescent="0.25">
      <c r="A862" s="94">
        <v>43105</v>
      </c>
      <c r="B862" s="82" t="s">
        <v>91</v>
      </c>
      <c r="C862" s="82" t="s">
        <v>647</v>
      </c>
      <c r="D862" s="82" t="s">
        <v>512</v>
      </c>
      <c r="E862" s="95">
        <v>0.65625</v>
      </c>
      <c r="F862" s="95">
        <v>0.70833333333333337</v>
      </c>
      <c r="G862" s="95">
        <v>0.77430555555555547</v>
      </c>
      <c r="H862" s="85"/>
      <c r="I862" s="123">
        <v>3500</v>
      </c>
      <c r="J862" s="123">
        <f>SUM(Tabel1[[#This Row],[Parkeren PGA]:[Rest]])</f>
        <v>0</v>
      </c>
      <c r="K862" s="84"/>
      <c r="N862" s="85"/>
      <c r="O862" s="90"/>
      <c r="P862" s="84"/>
      <c r="Q862" s="84"/>
      <c r="R862" s="84"/>
      <c r="S862" s="84"/>
      <c r="T862" s="84"/>
      <c r="V862" s="85"/>
      <c r="X862" s="84"/>
      <c r="Z862" s="85"/>
      <c r="AB862" s="85"/>
      <c r="AD862" s="85"/>
    </row>
    <row r="863" spans="1:30" x14ac:dyDescent="0.25">
      <c r="A863" s="94">
        <v>43106</v>
      </c>
      <c r="B863" s="82" t="s">
        <v>708</v>
      </c>
      <c r="C863" s="82" t="s">
        <v>83</v>
      </c>
      <c r="D863" s="82" t="s">
        <v>373</v>
      </c>
      <c r="E863" s="95">
        <v>0.75347222222222221</v>
      </c>
      <c r="F863" s="95">
        <v>0.83333333333333337</v>
      </c>
      <c r="G863" s="95">
        <v>0.94097222222222221</v>
      </c>
      <c r="H863" s="85"/>
      <c r="I863" s="123">
        <v>10300</v>
      </c>
      <c r="J863" s="123">
        <f>SUM(Tabel1[[#This Row],[Parkeren PGA]:[Rest]])</f>
        <v>2771</v>
      </c>
      <c r="K863" s="84">
        <v>2640</v>
      </c>
      <c r="M863">
        <v>131</v>
      </c>
      <c r="N863" s="85"/>
      <c r="O863" s="90">
        <v>1</v>
      </c>
      <c r="P863" s="84"/>
      <c r="Q863" s="84"/>
      <c r="R863" s="84"/>
      <c r="S863" s="84"/>
      <c r="T863" s="84"/>
      <c r="V863" s="85"/>
      <c r="X863" s="84"/>
      <c r="Z863" s="85"/>
      <c r="AB863" s="85"/>
      <c r="AD863" s="85"/>
    </row>
    <row r="864" spans="1:30" x14ac:dyDescent="0.25">
      <c r="A864" s="94">
        <v>43106</v>
      </c>
      <c r="B864" s="82" t="s">
        <v>708</v>
      </c>
      <c r="C864" s="82" t="s">
        <v>647</v>
      </c>
      <c r="D864" s="82" t="s">
        <v>844</v>
      </c>
      <c r="E864" s="95">
        <v>0.77083333333333337</v>
      </c>
      <c r="F864" s="95">
        <v>0.79166666666666663</v>
      </c>
      <c r="G864" s="95">
        <v>0.98958333333333337</v>
      </c>
      <c r="H864" s="85"/>
      <c r="I864" s="123">
        <v>1250</v>
      </c>
      <c r="J864" s="123">
        <f>SUM(Tabel1[[#This Row],[Parkeren PGA]:[Rest]])</f>
        <v>0</v>
      </c>
      <c r="K864" s="84"/>
      <c r="N864" s="85"/>
      <c r="O864" s="90"/>
      <c r="P864" s="84"/>
      <c r="Q864" s="84"/>
      <c r="R864" s="84"/>
      <c r="S864" s="84"/>
      <c r="T864" s="84"/>
      <c r="V864" s="85"/>
      <c r="X864" s="84"/>
      <c r="Z864" s="85"/>
      <c r="AB864" s="85"/>
      <c r="AD864" s="85"/>
    </row>
    <row r="865" spans="1:30" x14ac:dyDescent="0.25">
      <c r="A865" s="94">
        <v>43107</v>
      </c>
      <c r="B865" s="82" t="s">
        <v>90</v>
      </c>
      <c r="C865" s="82" t="s">
        <v>83</v>
      </c>
      <c r="D865" s="82" t="s">
        <v>845</v>
      </c>
      <c r="E865" s="95">
        <v>0.77083333333333337</v>
      </c>
      <c r="F865" s="95">
        <v>0.83333333333333337</v>
      </c>
      <c r="G865" s="95">
        <v>0.91666666666666663</v>
      </c>
      <c r="H865" s="85"/>
      <c r="I865" s="123">
        <v>8200</v>
      </c>
      <c r="J865" s="123">
        <f>SUM(Tabel1[[#This Row],[Parkeren PGA]:[Rest]])</f>
        <v>2443</v>
      </c>
      <c r="K865" s="84">
        <v>2443</v>
      </c>
      <c r="N865" s="85"/>
      <c r="O865" s="90"/>
      <c r="P865" s="84"/>
      <c r="Q865" s="84"/>
      <c r="R865" s="84"/>
      <c r="S865" s="84"/>
      <c r="T865" s="84"/>
      <c r="V865" s="85"/>
      <c r="X865" s="84"/>
      <c r="Z865" s="85"/>
      <c r="AB865" s="85"/>
      <c r="AD865" s="85" t="s">
        <v>846</v>
      </c>
    </row>
    <row r="866" spans="1:30" x14ac:dyDescent="0.25">
      <c r="A866" s="94">
        <v>43113</v>
      </c>
      <c r="B866" s="82" t="s">
        <v>708</v>
      </c>
      <c r="C866" s="82" t="s">
        <v>83</v>
      </c>
      <c r="D866" s="82" t="s">
        <v>240</v>
      </c>
      <c r="E866" s="95">
        <v>0.77083333333333337</v>
      </c>
      <c r="F866" s="95">
        <v>0.86458333333333337</v>
      </c>
      <c r="G866" s="95">
        <v>0.95138888888888884</v>
      </c>
      <c r="H866" s="85"/>
      <c r="I866" s="123">
        <v>16188</v>
      </c>
      <c r="J866" s="123">
        <f>SUM(Tabel1[[#This Row],[Parkeren PGA]:[Rest]])</f>
        <v>3888</v>
      </c>
      <c r="K866" s="84">
        <v>3888</v>
      </c>
      <c r="N866" s="85"/>
      <c r="O866" s="90"/>
      <c r="P866" s="84"/>
      <c r="Q866" s="84"/>
      <c r="R866" s="84"/>
      <c r="S866" s="84"/>
      <c r="T866" s="84"/>
      <c r="V866" s="85"/>
      <c r="X866" s="84"/>
      <c r="Z866" s="85"/>
      <c r="AA866" t="s">
        <v>847</v>
      </c>
      <c r="AB866" s="85" t="s">
        <v>848</v>
      </c>
      <c r="AD866" s="85"/>
    </row>
    <row r="867" spans="1:30" x14ac:dyDescent="0.25">
      <c r="A867" s="94">
        <v>43116</v>
      </c>
      <c r="B867" s="82" t="s">
        <v>100</v>
      </c>
      <c r="C867" s="82" t="s">
        <v>647</v>
      </c>
      <c r="D867" s="82" t="s">
        <v>849</v>
      </c>
      <c r="E867" s="95">
        <v>0.77083333333333337</v>
      </c>
      <c r="F867" s="95">
        <v>0.86458333333333337</v>
      </c>
      <c r="G867" s="95">
        <v>0.92708333333333337</v>
      </c>
      <c r="H867" s="85"/>
      <c r="I867" s="123">
        <v>4600</v>
      </c>
      <c r="J867" s="123">
        <f>SUM(Tabel1[[#This Row],[Parkeren PGA]:[Rest]])</f>
        <v>0</v>
      </c>
      <c r="K867" s="84"/>
      <c r="N867" s="85"/>
      <c r="O867" s="90"/>
      <c r="P867" s="84"/>
      <c r="Q867" s="84"/>
      <c r="R867" s="84"/>
      <c r="S867" s="84"/>
      <c r="T867" s="84"/>
      <c r="V867" s="85"/>
      <c r="X867" s="84"/>
      <c r="Z867" s="85"/>
      <c r="AB867" s="85"/>
      <c r="AD867" s="85"/>
    </row>
    <row r="868" spans="1:30" x14ac:dyDescent="0.25">
      <c r="A868" s="94">
        <v>43120</v>
      </c>
      <c r="B868" s="82" t="s">
        <v>708</v>
      </c>
      <c r="C868" s="82" t="s">
        <v>83</v>
      </c>
      <c r="D868" s="82" t="s">
        <v>101</v>
      </c>
      <c r="E868" s="95">
        <v>0.77083333333333337</v>
      </c>
      <c r="F868" s="95">
        <v>0.85416666666666663</v>
      </c>
      <c r="G868" s="95">
        <v>0.94791666666666663</v>
      </c>
      <c r="H868" s="85"/>
      <c r="I868" s="123">
        <v>14679</v>
      </c>
      <c r="J868" s="123">
        <f>SUM(Tabel1[[#This Row],[Parkeren PGA]:[Rest]])</f>
        <v>3173</v>
      </c>
      <c r="K868" s="84">
        <v>3173</v>
      </c>
      <c r="N868" s="85"/>
      <c r="O868" s="90"/>
      <c r="P868" s="84"/>
      <c r="Q868" s="84"/>
      <c r="R868" s="84"/>
      <c r="S868" s="84"/>
      <c r="T868" s="84"/>
      <c r="V868" s="85"/>
      <c r="X868" s="84"/>
      <c r="Z868" s="85"/>
      <c r="AB868" s="85"/>
      <c r="AD868" s="85"/>
    </row>
    <row r="869" spans="1:30" x14ac:dyDescent="0.25">
      <c r="A869" s="94">
        <v>43120</v>
      </c>
      <c r="B869" s="82" t="s">
        <v>708</v>
      </c>
      <c r="C869" s="82" t="s">
        <v>647</v>
      </c>
      <c r="D869" s="82" t="s">
        <v>713</v>
      </c>
      <c r="E869" s="95">
        <v>0.3611111111111111</v>
      </c>
      <c r="F869" s="95">
        <v>0.41666666666666669</v>
      </c>
      <c r="G869" s="95">
        <v>0.91666666666666663</v>
      </c>
      <c r="H869" s="85"/>
      <c r="I869" s="123">
        <v>1600</v>
      </c>
      <c r="J869" s="123">
        <f>SUM(Tabel1[[#This Row],[Parkeren PGA]:[Rest]])</f>
        <v>0</v>
      </c>
      <c r="K869" s="84"/>
      <c r="N869" s="85"/>
      <c r="O869" s="90"/>
      <c r="P869" s="84"/>
      <c r="Q869" s="84"/>
      <c r="R869" s="84"/>
      <c r="S869" s="84"/>
      <c r="T869" s="84"/>
      <c r="V869" s="85"/>
      <c r="X869" s="84"/>
      <c r="Z869" s="85"/>
      <c r="AB869" s="85"/>
      <c r="AD869" s="85"/>
    </row>
    <row r="870" spans="1:30" x14ac:dyDescent="0.25">
      <c r="A870" s="94">
        <v>43120</v>
      </c>
      <c r="B870" s="82" t="s">
        <v>708</v>
      </c>
      <c r="C870" s="82" t="s">
        <v>197</v>
      </c>
      <c r="D870" s="82" t="s">
        <v>850</v>
      </c>
      <c r="E870" s="95"/>
      <c r="F870" s="95"/>
      <c r="G870" s="95"/>
      <c r="H870" s="85"/>
      <c r="I870" s="123">
        <v>4700</v>
      </c>
      <c r="J870" s="123">
        <f>SUM(Tabel1[[#This Row],[Parkeren PGA]:[Rest]])</f>
        <v>0</v>
      </c>
      <c r="K870" s="84"/>
      <c r="N870" s="85"/>
      <c r="O870" s="90"/>
      <c r="P870" s="84"/>
      <c r="Q870" s="84"/>
      <c r="R870" s="84"/>
      <c r="S870" s="84"/>
      <c r="T870" s="84"/>
      <c r="V870" s="85"/>
      <c r="X870" s="84"/>
      <c r="Z870" s="85"/>
      <c r="AB870" s="85"/>
      <c r="AD870" s="85"/>
    </row>
    <row r="871" spans="1:30" x14ac:dyDescent="0.25">
      <c r="A871" s="94">
        <v>43121</v>
      </c>
      <c r="B871" s="82" t="s">
        <v>90</v>
      </c>
      <c r="C871" s="82" t="s">
        <v>7</v>
      </c>
      <c r="D871" s="82" t="s">
        <v>128</v>
      </c>
      <c r="E871" s="95">
        <v>0.54166666666666663</v>
      </c>
      <c r="F871" s="95">
        <v>0.60416666666666663</v>
      </c>
      <c r="G871" s="95">
        <v>0.67708333333333337</v>
      </c>
      <c r="H871" s="85">
        <v>68</v>
      </c>
      <c r="I871" s="123">
        <v>51616</v>
      </c>
      <c r="J871" s="123">
        <f>SUM(Tabel1[[#This Row],[Parkeren PGA]:[Rest]])</f>
        <v>8852</v>
      </c>
      <c r="K871" s="84">
        <v>7446</v>
      </c>
      <c r="M871">
        <v>1406</v>
      </c>
      <c r="N871" s="85"/>
      <c r="O871" s="90"/>
      <c r="P871" s="84"/>
      <c r="Q871" s="84"/>
      <c r="R871" s="84"/>
      <c r="S871" s="84"/>
      <c r="T871" s="84"/>
      <c r="V871" s="85"/>
      <c r="X871" s="84"/>
      <c r="Y871">
        <v>18</v>
      </c>
      <c r="Z871" s="85">
        <v>1</v>
      </c>
      <c r="AB871" s="85"/>
      <c r="AD871" s="85"/>
    </row>
    <row r="872" spans="1:30" x14ac:dyDescent="0.25">
      <c r="A872" s="94">
        <v>43121</v>
      </c>
      <c r="B872" s="82" t="s">
        <v>90</v>
      </c>
      <c r="C872" s="82" t="s">
        <v>647</v>
      </c>
      <c r="D872" s="82" t="s">
        <v>713</v>
      </c>
      <c r="E872" s="95">
        <v>0.375</v>
      </c>
      <c r="F872" s="95">
        <v>0.41666666666666669</v>
      </c>
      <c r="G872" s="95">
        <v>0.77777777777777779</v>
      </c>
      <c r="H872" s="85"/>
      <c r="I872" s="123">
        <v>1600</v>
      </c>
      <c r="J872" s="123">
        <f>SUM(Tabel1[[#This Row],[Parkeren PGA]:[Rest]])</f>
        <v>0</v>
      </c>
      <c r="K872" s="84"/>
      <c r="N872" s="85"/>
      <c r="O872" s="90"/>
      <c r="P872" s="84"/>
      <c r="Q872" s="84"/>
      <c r="R872" s="84"/>
      <c r="S872" s="84"/>
      <c r="T872" s="84"/>
      <c r="V872" s="85"/>
      <c r="X872" s="84"/>
      <c r="Z872" s="85"/>
      <c r="AB872" s="85"/>
      <c r="AD872" s="85"/>
    </row>
    <row r="873" spans="1:30" x14ac:dyDescent="0.25">
      <c r="A873" s="94">
        <v>43122</v>
      </c>
      <c r="B873" s="82" t="s">
        <v>99</v>
      </c>
      <c r="C873" s="82" t="s">
        <v>197</v>
      </c>
      <c r="D873" s="82" t="s">
        <v>851</v>
      </c>
      <c r="E873" s="95">
        <v>0.79166666666666663</v>
      </c>
      <c r="F873" s="95">
        <v>0.83333333333333337</v>
      </c>
      <c r="G873" s="95">
        <v>0.90625</v>
      </c>
      <c r="H873" s="85"/>
      <c r="I873" s="123">
        <v>500</v>
      </c>
      <c r="J873" s="123">
        <f>SUM(Tabel1[[#This Row],[Parkeren PGA]:[Rest]])</f>
        <v>0</v>
      </c>
      <c r="K873" s="84"/>
      <c r="N873" s="85"/>
      <c r="O873" s="90"/>
      <c r="P873" s="84"/>
      <c r="Q873" s="84"/>
      <c r="R873" s="84"/>
      <c r="S873" s="84"/>
      <c r="T873" s="84"/>
      <c r="V873" s="85"/>
      <c r="X873" s="84"/>
      <c r="Z873" s="85"/>
      <c r="AB873" s="85"/>
      <c r="AD873" s="85" t="s">
        <v>852</v>
      </c>
    </row>
    <row r="874" spans="1:30" x14ac:dyDescent="0.25">
      <c r="A874" s="94">
        <v>43124</v>
      </c>
      <c r="B874" s="82" t="s">
        <v>88</v>
      </c>
      <c r="C874" s="82" t="s">
        <v>647</v>
      </c>
      <c r="D874" s="82" t="s">
        <v>853</v>
      </c>
      <c r="E874" s="95">
        <v>0.77083333333333337</v>
      </c>
      <c r="F874" s="95">
        <v>0.83333333333333337</v>
      </c>
      <c r="G874" s="95">
        <v>0.94097222222222221</v>
      </c>
      <c r="H874" s="85"/>
      <c r="I874" s="123">
        <v>5900</v>
      </c>
      <c r="J874" s="123">
        <f>SUM(Tabel1[[#This Row],[Parkeren PGA]:[Rest]])</f>
        <v>0</v>
      </c>
      <c r="K874" s="84"/>
      <c r="N874" s="85"/>
      <c r="O874" s="90"/>
      <c r="P874" s="84"/>
      <c r="Q874" s="84"/>
      <c r="R874" s="84"/>
      <c r="S874" s="84"/>
      <c r="T874" s="84"/>
      <c r="V874" s="85"/>
      <c r="X874" s="84"/>
      <c r="Z874" s="85"/>
      <c r="AA874" t="s">
        <v>855</v>
      </c>
      <c r="AB874" s="85" t="s">
        <v>854</v>
      </c>
      <c r="AD874" s="85"/>
    </row>
    <row r="875" spans="1:30" x14ac:dyDescent="0.25">
      <c r="A875" s="94">
        <v>43126</v>
      </c>
      <c r="B875" s="82" t="s">
        <v>91</v>
      </c>
      <c r="C875" s="82" t="s">
        <v>647</v>
      </c>
      <c r="D875" s="82" t="s">
        <v>856</v>
      </c>
      <c r="E875" s="95">
        <v>0.75208333333333333</v>
      </c>
      <c r="F875" s="95">
        <v>0.83333333333333337</v>
      </c>
      <c r="G875" s="95">
        <v>0.95833333333333337</v>
      </c>
      <c r="H875" s="85"/>
      <c r="I875" s="123">
        <v>4500</v>
      </c>
      <c r="J875" s="123">
        <f>SUM(Tabel1[[#This Row],[Parkeren PGA]:[Rest]])</f>
        <v>0</v>
      </c>
      <c r="K875" s="84"/>
      <c r="N875" s="85"/>
      <c r="O875" s="90"/>
      <c r="P875" s="84"/>
      <c r="Q875" s="84"/>
      <c r="R875" s="84"/>
      <c r="S875" s="84"/>
      <c r="T875" s="84"/>
      <c r="V875" s="85"/>
      <c r="X875" s="84"/>
      <c r="Z875" s="85"/>
      <c r="AA875" t="s">
        <v>857</v>
      </c>
      <c r="AB875" s="85" t="s">
        <v>858</v>
      </c>
      <c r="AD875" s="85"/>
    </row>
    <row r="876" spans="1:30" x14ac:dyDescent="0.25">
      <c r="A876" s="94">
        <v>43127</v>
      </c>
      <c r="B876" s="82" t="s">
        <v>708</v>
      </c>
      <c r="C876" s="82" t="s">
        <v>83</v>
      </c>
      <c r="D876" s="82" t="s">
        <v>713</v>
      </c>
      <c r="E876" s="95">
        <v>0.85416666666666663</v>
      </c>
      <c r="F876" s="95"/>
      <c r="G876" s="95">
        <v>8.3333333333333329E-2</v>
      </c>
      <c r="H876" s="85"/>
      <c r="I876" s="123">
        <v>6200</v>
      </c>
      <c r="J876" s="123">
        <f>SUM(Tabel1[[#This Row],[Parkeren PGA]:[Rest]])</f>
        <v>0</v>
      </c>
      <c r="K876" s="84"/>
      <c r="N876" s="85"/>
      <c r="O876" s="90"/>
      <c r="P876" s="84"/>
      <c r="Q876" s="84"/>
      <c r="R876" s="84"/>
      <c r="S876" s="84"/>
      <c r="T876" s="84"/>
      <c r="V876" s="85"/>
      <c r="X876" s="84"/>
      <c r="Z876" s="85"/>
      <c r="AB876" s="85"/>
      <c r="AD876" s="85"/>
    </row>
    <row r="877" spans="1:30" x14ac:dyDescent="0.25">
      <c r="A877" s="94">
        <v>43127</v>
      </c>
      <c r="B877" s="82" t="s">
        <v>708</v>
      </c>
      <c r="C877" s="82" t="s">
        <v>647</v>
      </c>
      <c r="D877" s="82" t="s">
        <v>859</v>
      </c>
      <c r="E877" s="95">
        <v>0.77083333333333337</v>
      </c>
      <c r="F877" s="95">
        <v>0.83333333333333337</v>
      </c>
      <c r="G877" s="95">
        <v>0.95138888888888884</v>
      </c>
      <c r="H877" s="85"/>
      <c r="I877" s="123">
        <v>3500</v>
      </c>
      <c r="J877" s="123">
        <f>SUM(Tabel1[[#This Row],[Parkeren PGA]:[Rest]])</f>
        <v>0</v>
      </c>
      <c r="K877" s="84"/>
      <c r="N877" s="85"/>
      <c r="O877" s="90"/>
      <c r="P877" s="84"/>
      <c r="Q877" s="84"/>
      <c r="R877" s="84"/>
      <c r="S877" s="84"/>
      <c r="T877" s="84"/>
      <c r="V877" s="85"/>
      <c r="X877" s="84"/>
      <c r="Z877" s="85"/>
      <c r="AA877" t="s">
        <v>860</v>
      </c>
      <c r="AB877" s="85"/>
      <c r="AD877" s="85"/>
    </row>
    <row r="878" spans="1:30" x14ac:dyDescent="0.25">
      <c r="A878" s="94">
        <v>43134</v>
      </c>
      <c r="B878" s="82" t="s">
        <v>708</v>
      </c>
      <c r="C878" s="82" t="s">
        <v>647</v>
      </c>
      <c r="D878" s="82" t="s">
        <v>861</v>
      </c>
      <c r="E878" s="95">
        <v>0.91666666666666663</v>
      </c>
      <c r="F878" s="95"/>
      <c r="G878" s="95">
        <v>0.29166666666666669</v>
      </c>
      <c r="H878" s="85"/>
      <c r="I878" s="123">
        <v>5800</v>
      </c>
      <c r="J878" s="123">
        <f>SUM(Tabel1[[#This Row],[Parkeren PGA]:[Rest]])</f>
        <v>0</v>
      </c>
      <c r="K878" s="84"/>
      <c r="N878" s="85"/>
      <c r="O878" s="90"/>
      <c r="P878" s="84"/>
      <c r="Q878" s="84"/>
      <c r="R878" s="84"/>
      <c r="S878" s="84"/>
      <c r="T878" s="84"/>
      <c r="V878" s="85"/>
      <c r="X878" s="84"/>
      <c r="Y878">
        <v>5</v>
      </c>
      <c r="Z878" s="85">
        <v>14</v>
      </c>
      <c r="AA878" t="s">
        <v>862</v>
      </c>
      <c r="AB878" s="85"/>
      <c r="AD878" s="85"/>
    </row>
    <row r="879" spans="1:30" x14ac:dyDescent="0.25">
      <c r="A879" s="94">
        <v>43135</v>
      </c>
      <c r="B879" s="82" t="s">
        <v>90</v>
      </c>
      <c r="C879" s="82" t="s">
        <v>7</v>
      </c>
      <c r="D879" s="82" t="s">
        <v>863</v>
      </c>
      <c r="E879" s="95">
        <v>0.63541666666666663</v>
      </c>
      <c r="F879" s="95">
        <v>0.69791666666666663</v>
      </c>
      <c r="G879" s="95">
        <v>0.77083333333333337</v>
      </c>
      <c r="H879" s="85">
        <v>75</v>
      </c>
      <c r="I879" s="123">
        <v>42605</v>
      </c>
      <c r="J879" s="123">
        <f>SUM(Tabel1[[#This Row],[Parkeren PGA]:[Rest]])</f>
        <v>7521</v>
      </c>
      <c r="K879" s="84">
        <v>6201</v>
      </c>
      <c r="M879">
        <v>1320</v>
      </c>
      <c r="N879" s="85"/>
      <c r="O879" s="90"/>
      <c r="P879" s="84"/>
      <c r="Q879" s="84"/>
      <c r="R879" s="84"/>
      <c r="S879" s="84"/>
      <c r="T879" s="84"/>
      <c r="V879" s="85"/>
      <c r="X879" s="84"/>
      <c r="Y879">
        <v>8</v>
      </c>
      <c r="Z879" s="85">
        <v>3</v>
      </c>
      <c r="AB879" s="85"/>
      <c r="AD879" s="85"/>
    </row>
    <row r="880" spans="1:30" x14ac:dyDescent="0.25">
      <c r="A880" s="94">
        <v>43138</v>
      </c>
      <c r="B880" s="82" t="s">
        <v>88</v>
      </c>
      <c r="C880" s="82" t="s">
        <v>647</v>
      </c>
      <c r="D880" s="82" t="s">
        <v>864</v>
      </c>
      <c r="E880" s="95">
        <v>0.77083333333333337</v>
      </c>
      <c r="F880" s="95">
        <v>0.83333333333333337</v>
      </c>
      <c r="G880" s="95">
        <v>0.93055555555555547</v>
      </c>
      <c r="H880" s="85"/>
      <c r="I880" s="123">
        <v>6000</v>
      </c>
      <c r="J880" s="123">
        <f>SUM(Tabel1[[#This Row],[Parkeren PGA]:[Rest]])</f>
        <v>0</v>
      </c>
      <c r="K880" s="84"/>
      <c r="N880" s="85"/>
      <c r="O880" s="90"/>
      <c r="P880" s="84"/>
      <c r="Q880" s="84"/>
      <c r="R880" s="84"/>
      <c r="S880" s="84"/>
      <c r="T880" s="84"/>
      <c r="V880" s="85"/>
      <c r="X880" s="84"/>
      <c r="Z880" s="85"/>
      <c r="AA880" t="s">
        <v>865</v>
      </c>
      <c r="AB880" s="85"/>
      <c r="AD880" s="85"/>
    </row>
    <row r="881" spans="1:30" x14ac:dyDescent="0.25">
      <c r="A881" s="94">
        <v>43141</v>
      </c>
      <c r="B881" s="82" t="s">
        <v>708</v>
      </c>
      <c r="C881" s="82" t="s">
        <v>647</v>
      </c>
      <c r="D881" s="82" t="s">
        <v>866</v>
      </c>
      <c r="E881" s="95">
        <v>0.75</v>
      </c>
      <c r="F881" s="95">
        <v>0.83333333333333337</v>
      </c>
      <c r="G881" s="95">
        <v>0.94791666666666663</v>
      </c>
      <c r="H881" s="85"/>
      <c r="I881" s="123">
        <v>6000</v>
      </c>
      <c r="J881" s="123">
        <f>SUM(Tabel1[[#This Row],[Parkeren PGA]:[Rest]])</f>
        <v>0</v>
      </c>
      <c r="K881" s="84"/>
      <c r="N881" s="85"/>
      <c r="O881" s="90"/>
      <c r="P881" s="84"/>
      <c r="Q881" s="84"/>
      <c r="R881" s="84"/>
      <c r="S881" s="84"/>
      <c r="T881" s="84"/>
      <c r="V881" s="85"/>
      <c r="X881" s="84"/>
      <c r="Z881" s="85"/>
      <c r="AA881" t="s">
        <v>867</v>
      </c>
      <c r="AB881" s="85"/>
      <c r="AD881" s="85"/>
    </row>
    <row r="882" spans="1:30" x14ac:dyDescent="0.25">
      <c r="A882" s="94">
        <v>43142</v>
      </c>
      <c r="B882" s="82" t="s">
        <v>90</v>
      </c>
      <c r="C882" s="82" t="s">
        <v>7</v>
      </c>
      <c r="D882" s="82" t="s">
        <v>422</v>
      </c>
      <c r="E882" s="95">
        <v>0.45833333333333331</v>
      </c>
      <c r="F882" s="95">
        <v>0.52083333333333337</v>
      </c>
      <c r="G882" s="95">
        <v>0.59375</v>
      </c>
      <c r="H882" s="85"/>
      <c r="I882" s="123">
        <v>43600</v>
      </c>
      <c r="J882" s="123">
        <f>SUM(Tabel1[[#This Row],[Parkeren PGA]:[Rest]])</f>
        <v>7846</v>
      </c>
      <c r="K882" s="84">
        <v>6394</v>
      </c>
      <c r="L882">
        <v>300</v>
      </c>
      <c r="M882">
        <v>1152</v>
      </c>
      <c r="N882" s="85"/>
      <c r="O882" s="90"/>
      <c r="P882" s="84"/>
      <c r="Q882" s="84"/>
      <c r="R882" s="84"/>
      <c r="S882" s="84"/>
      <c r="T882" s="84"/>
      <c r="V882" s="85"/>
      <c r="X882" s="84"/>
      <c r="Y882">
        <v>10</v>
      </c>
      <c r="Z882" s="85">
        <v>1</v>
      </c>
      <c r="AB882" s="85"/>
      <c r="AD882" s="85"/>
    </row>
    <row r="883" spans="1:30" x14ac:dyDescent="0.25">
      <c r="A883" s="94">
        <v>43144</v>
      </c>
      <c r="B883" s="82" t="s">
        <v>100</v>
      </c>
      <c r="C883" s="82" t="s">
        <v>83</v>
      </c>
      <c r="D883" s="82" t="s">
        <v>868</v>
      </c>
      <c r="E883" s="95">
        <v>0.77083333333333337</v>
      </c>
      <c r="F883" s="95">
        <v>0.83333333333333337</v>
      </c>
      <c r="G883" s="95">
        <v>0.95138888888888884</v>
      </c>
      <c r="H883" s="85"/>
      <c r="I883" s="123">
        <v>12000</v>
      </c>
      <c r="J883" s="123">
        <f>SUM(Tabel1[[#This Row],[Parkeren PGA]:[Rest]])</f>
        <v>2227</v>
      </c>
      <c r="K883" s="84">
        <v>2106</v>
      </c>
      <c r="M883">
        <v>121</v>
      </c>
      <c r="N883" s="85"/>
      <c r="O883" s="90"/>
      <c r="P883" s="84"/>
      <c r="Q883" s="84"/>
      <c r="R883" s="84"/>
      <c r="S883" s="84"/>
      <c r="T883" s="84"/>
      <c r="V883" s="85"/>
      <c r="X883" s="84"/>
      <c r="Y883">
        <v>1</v>
      </c>
      <c r="Z883" s="85"/>
      <c r="AA883" t="s">
        <v>869</v>
      </c>
      <c r="AB883" s="85"/>
      <c r="AD883" s="85"/>
    </row>
    <row r="884" spans="1:30" x14ac:dyDescent="0.25">
      <c r="A884" s="94">
        <v>43147</v>
      </c>
      <c r="B884" s="82" t="s">
        <v>91</v>
      </c>
      <c r="C884" s="82" t="s">
        <v>647</v>
      </c>
      <c r="D884" s="82" t="s">
        <v>706</v>
      </c>
      <c r="E884" s="95">
        <v>0.75</v>
      </c>
      <c r="F884" s="95">
        <v>0.8125</v>
      </c>
      <c r="G884" s="95">
        <v>0.90277777777777779</v>
      </c>
      <c r="H884" s="85"/>
      <c r="I884" s="123">
        <v>3600</v>
      </c>
      <c r="J884" s="123">
        <f>SUM(Tabel1[[#This Row],[Parkeren PGA]:[Rest]])</f>
        <v>0</v>
      </c>
      <c r="K884" s="84"/>
      <c r="N884" s="85"/>
      <c r="O884" s="90"/>
      <c r="P884" s="84"/>
      <c r="Q884" s="84"/>
      <c r="R884" s="84"/>
      <c r="S884" s="84"/>
      <c r="T884" s="84"/>
      <c r="V884" s="85"/>
      <c r="X884" s="84"/>
      <c r="Z884" s="85"/>
      <c r="AA884" t="s">
        <v>732</v>
      </c>
      <c r="AB884" s="85"/>
      <c r="AD884" s="85"/>
    </row>
    <row r="885" spans="1:30" x14ac:dyDescent="0.25">
      <c r="A885" s="94">
        <v>43148</v>
      </c>
      <c r="B885" s="82" t="s">
        <v>708</v>
      </c>
      <c r="C885" s="82" t="s">
        <v>83</v>
      </c>
      <c r="D885" s="82" t="s">
        <v>870</v>
      </c>
      <c r="E885" s="95">
        <v>0.77083333333333337</v>
      </c>
      <c r="F885" s="95">
        <v>0.83333333333333337</v>
      </c>
      <c r="G885" s="95">
        <v>0.95138888888888884</v>
      </c>
      <c r="H885" s="85"/>
      <c r="I885" s="123">
        <v>11900</v>
      </c>
      <c r="J885" s="123">
        <f>SUM(Tabel1[[#This Row],[Parkeren PGA]:[Rest]])</f>
        <v>2269</v>
      </c>
      <c r="K885" s="84">
        <v>2168</v>
      </c>
      <c r="M885">
        <v>101</v>
      </c>
      <c r="N885" s="85"/>
      <c r="O885" s="90"/>
      <c r="P885" s="84"/>
      <c r="Q885" s="84"/>
      <c r="R885" s="84"/>
      <c r="S885" s="84"/>
      <c r="T885" s="84"/>
      <c r="V885" s="85"/>
      <c r="X885" s="84"/>
      <c r="Z885" s="85"/>
      <c r="AA885" t="s">
        <v>867</v>
      </c>
      <c r="AB885" s="85"/>
      <c r="AD885" s="85"/>
    </row>
    <row r="886" spans="1:30" x14ac:dyDescent="0.25">
      <c r="A886" s="94">
        <v>43149</v>
      </c>
      <c r="B886" s="82" t="s">
        <v>90</v>
      </c>
      <c r="C886" s="82" t="s">
        <v>647</v>
      </c>
      <c r="D886" s="82" t="s">
        <v>871</v>
      </c>
      <c r="E886" s="95">
        <v>0.75</v>
      </c>
      <c r="F886" s="95">
        <v>0.83333333333333337</v>
      </c>
      <c r="G886" s="95">
        <v>0.94791666666666663</v>
      </c>
      <c r="H886" s="85"/>
      <c r="I886" s="123">
        <v>5800</v>
      </c>
      <c r="J886" s="123">
        <f>SUM(Tabel1[[#This Row],[Parkeren PGA]:[Rest]])</f>
        <v>0</v>
      </c>
      <c r="K886" s="84"/>
      <c r="N886" s="85"/>
      <c r="O886" s="90"/>
      <c r="P886" s="84"/>
      <c r="Q886" s="84"/>
      <c r="R886" s="84"/>
      <c r="S886" s="84"/>
      <c r="T886" s="84"/>
      <c r="V886" s="85"/>
      <c r="X886" s="84"/>
      <c r="Z886" s="85"/>
      <c r="AB886" s="85"/>
      <c r="AD886" s="85" t="s">
        <v>872</v>
      </c>
    </row>
    <row r="887" spans="1:30" x14ac:dyDescent="0.25">
      <c r="A887" s="94">
        <v>43156</v>
      </c>
      <c r="B887" s="82" t="s">
        <v>90</v>
      </c>
      <c r="C887" s="82" t="s">
        <v>7</v>
      </c>
      <c r="D887" s="232" t="s">
        <v>873</v>
      </c>
      <c r="E887" s="95">
        <v>0.45833333333333331</v>
      </c>
      <c r="F887" s="95">
        <v>0.52083333333333337</v>
      </c>
      <c r="G887" s="95">
        <v>0.59375</v>
      </c>
      <c r="H887" s="151">
        <v>60</v>
      </c>
      <c r="I887" s="123">
        <v>43420</v>
      </c>
      <c r="J887" s="123">
        <f>SUM(Tabel1[[#This Row],[Parkeren PGA]:[Rest]])</f>
        <v>7598</v>
      </c>
      <c r="K887" s="154">
        <v>6376</v>
      </c>
      <c r="L887">
        <v>250</v>
      </c>
      <c r="M887">
        <v>972</v>
      </c>
      <c r="N887" s="85"/>
      <c r="O887" s="90"/>
      <c r="P887" s="84"/>
      <c r="Q887" s="84"/>
      <c r="R887" s="84"/>
      <c r="S887" s="84"/>
      <c r="T887" s="84"/>
      <c r="V887" s="85"/>
      <c r="X887" s="84"/>
      <c r="Z887" s="85"/>
      <c r="AB887" s="85"/>
      <c r="AD887" s="85"/>
    </row>
    <row r="888" spans="1:30" x14ac:dyDescent="0.25">
      <c r="A888" s="94">
        <v>43170</v>
      </c>
      <c r="B888" s="82" t="s">
        <v>90</v>
      </c>
      <c r="C888" s="82" t="s">
        <v>7</v>
      </c>
      <c r="D888" s="82" t="s">
        <v>874</v>
      </c>
      <c r="E888" s="95">
        <v>0.54166666666666663</v>
      </c>
      <c r="F888" s="95">
        <v>0.60416666666666663</v>
      </c>
      <c r="G888" s="95">
        <v>0.67708333333333337</v>
      </c>
      <c r="H888" s="151"/>
      <c r="I888" s="123">
        <v>42828</v>
      </c>
      <c r="J888" s="123">
        <f>SUM(Tabel1[[#This Row],[Parkeren PGA]:[Rest]])</f>
        <v>5597</v>
      </c>
      <c r="K888" s="154">
        <v>4609</v>
      </c>
      <c r="M888">
        <v>988</v>
      </c>
      <c r="N888" s="85"/>
      <c r="O888" s="90"/>
      <c r="P888" s="84"/>
      <c r="Q888" s="84"/>
      <c r="R888" s="84"/>
      <c r="S888" s="84"/>
      <c r="T888" s="84"/>
      <c r="V888" s="85"/>
      <c r="X888" s="84"/>
      <c r="Z888" s="85"/>
      <c r="AB888" s="85"/>
      <c r="AD888" s="85"/>
    </row>
    <row r="889" spans="1:30" x14ac:dyDescent="0.25">
      <c r="A889" s="94">
        <v>43182</v>
      </c>
      <c r="B889" s="82" t="s">
        <v>91</v>
      </c>
      <c r="C889" s="82" t="s">
        <v>7</v>
      </c>
      <c r="D889" s="232" t="s">
        <v>875</v>
      </c>
      <c r="E889" s="95">
        <v>0.78125</v>
      </c>
      <c r="F889" s="95">
        <v>0.86458333333333337</v>
      </c>
      <c r="G889" s="95">
        <v>0.9375</v>
      </c>
      <c r="H889" s="151">
        <v>105</v>
      </c>
      <c r="I889" s="123">
        <v>47714</v>
      </c>
      <c r="J889" s="123">
        <f>SUM(Tabel1[[#This Row],[Parkeren PGA]:[Rest]])</f>
        <v>9289</v>
      </c>
      <c r="K889" s="154">
        <v>8709</v>
      </c>
      <c r="L889">
        <v>580</v>
      </c>
      <c r="N889" s="85"/>
      <c r="O889" s="90">
        <v>35</v>
      </c>
      <c r="P889" s="84"/>
      <c r="Q889" s="84"/>
      <c r="R889" s="84"/>
      <c r="S889" s="84"/>
      <c r="T889" s="84"/>
      <c r="V889" s="85"/>
      <c r="X889" s="84"/>
      <c r="Z889" s="85"/>
      <c r="AB889" s="85"/>
      <c r="AD889" s="85"/>
    </row>
    <row r="890" spans="1:30" x14ac:dyDescent="0.25">
      <c r="A890" s="94">
        <v>43183</v>
      </c>
      <c r="B890" s="82" t="s">
        <v>708</v>
      </c>
      <c r="C890" s="82" t="s">
        <v>8</v>
      </c>
      <c r="D890" s="82" t="s">
        <v>888</v>
      </c>
      <c r="E890" s="95">
        <v>0.78472222222222221</v>
      </c>
      <c r="F890" s="95">
        <v>0.85416666666666663</v>
      </c>
      <c r="G890" s="95">
        <v>0.97569444444444453</v>
      </c>
      <c r="H890" s="151"/>
      <c r="I890" s="123">
        <v>15429</v>
      </c>
      <c r="J890" s="123">
        <f>SUM(Tabel1[[#This Row],[Parkeren PGA]:[Rest]])</f>
        <v>3840</v>
      </c>
      <c r="K890" s="154">
        <v>3709</v>
      </c>
      <c r="M890">
        <v>131</v>
      </c>
      <c r="N890" s="85"/>
      <c r="O890" s="90"/>
      <c r="P890" s="84"/>
      <c r="Q890" s="84"/>
      <c r="R890" s="84"/>
      <c r="S890" s="84"/>
      <c r="T890" s="84"/>
      <c r="V890" s="85"/>
      <c r="X890" s="84"/>
      <c r="Z890" s="85"/>
      <c r="AB890" s="85"/>
      <c r="AD890" s="85"/>
    </row>
    <row r="891" spans="1:30" x14ac:dyDescent="0.25">
      <c r="A891" s="94">
        <v>43186</v>
      </c>
      <c r="B891" s="82" t="s">
        <v>100</v>
      </c>
      <c r="C891" s="82" t="s">
        <v>8</v>
      </c>
      <c r="D891" s="82" t="s">
        <v>226</v>
      </c>
      <c r="E891" s="95">
        <v>0.77500000000000002</v>
      </c>
      <c r="F891" s="95">
        <v>0.875</v>
      </c>
      <c r="G891" s="95">
        <v>0.95000000000000007</v>
      </c>
      <c r="H891" s="151"/>
      <c r="I891" s="123">
        <v>15151</v>
      </c>
      <c r="J891" s="123">
        <f>SUM(Tabel1[[#This Row],[Parkeren PGA]:[Rest]])</f>
        <v>4059</v>
      </c>
      <c r="K891" s="154">
        <v>4059</v>
      </c>
      <c r="N891" s="85"/>
      <c r="O891" s="90"/>
      <c r="P891" s="84"/>
      <c r="Q891" s="84"/>
      <c r="R891" s="84"/>
      <c r="S891" s="84"/>
      <c r="T891" s="84"/>
      <c r="V891" s="85"/>
      <c r="X891" s="84"/>
      <c r="Z891" s="85"/>
      <c r="AB891" s="85"/>
      <c r="AD891" s="85"/>
    </row>
    <row r="892" spans="1:30" x14ac:dyDescent="0.25">
      <c r="A892" s="94">
        <v>43188</v>
      </c>
      <c r="B892" s="82" t="s">
        <v>119</v>
      </c>
      <c r="C892" s="82" t="s">
        <v>886</v>
      </c>
      <c r="D892" s="82" t="s">
        <v>887</v>
      </c>
      <c r="E892" s="95">
        <v>0.69791666666666663</v>
      </c>
      <c r="F892" s="95">
        <v>0.86805555555555547</v>
      </c>
      <c r="G892" s="95">
        <v>0.9375</v>
      </c>
      <c r="H892" s="151">
        <v>105</v>
      </c>
      <c r="I892" s="123">
        <v>61886</v>
      </c>
      <c r="J892" s="123">
        <f>SUM(Tabel1[[#This Row],[Parkeren PGA]:[Rest]])</f>
        <v>1494</v>
      </c>
      <c r="K892" s="154">
        <v>1356</v>
      </c>
      <c r="M892">
        <v>138</v>
      </c>
      <c r="N892" s="85"/>
      <c r="O892" s="90"/>
      <c r="P892" s="84"/>
      <c r="Q892" s="84"/>
      <c r="R892" s="84"/>
      <c r="S892" s="84"/>
      <c r="T892" s="84"/>
      <c r="V892" s="85"/>
      <c r="X892" s="84"/>
      <c r="Z892" s="85"/>
      <c r="AB892" s="85"/>
      <c r="AD892" s="85"/>
    </row>
    <row r="893" spans="1:30" x14ac:dyDescent="0.25">
      <c r="A893" s="94">
        <v>43192</v>
      </c>
      <c r="B893" s="82" t="s">
        <v>99</v>
      </c>
      <c r="C893" s="82" t="s">
        <v>8</v>
      </c>
      <c r="D893" s="82" t="s">
        <v>889</v>
      </c>
      <c r="E893" s="95">
        <v>0.77708333333333324</v>
      </c>
      <c r="F893" s="95">
        <v>0.87916666666666676</v>
      </c>
      <c r="G893" s="95">
        <v>0.94930555555555562</v>
      </c>
      <c r="H893" s="151"/>
      <c r="I893" s="123">
        <v>6430</v>
      </c>
      <c r="J893" s="123">
        <f>SUM(Tabel1[[#This Row],[Parkeren PGA]:[Rest]])</f>
        <v>2055</v>
      </c>
      <c r="K893" s="154">
        <v>1784</v>
      </c>
      <c r="L893">
        <v>200</v>
      </c>
      <c r="M893">
        <v>71</v>
      </c>
      <c r="N893" s="85"/>
      <c r="O893" s="90"/>
      <c r="P893" s="84"/>
      <c r="Q893" s="84"/>
      <c r="R893" s="84"/>
      <c r="S893" s="84"/>
      <c r="T893" s="84"/>
      <c r="V893" s="85"/>
      <c r="X893" s="84">
        <v>1</v>
      </c>
      <c r="Z893" s="85"/>
      <c r="AB893" s="85"/>
      <c r="AD893" s="85"/>
    </row>
    <row r="894" spans="1:30" x14ac:dyDescent="0.25">
      <c r="A894" s="94">
        <v>43198</v>
      </c>
      <c r="B894" s="82" t="s">
        <v>90</v>
      </c>
      <c r="C894" s="82" t="s">
        <v>7</v>
      </c>
      <c r="D894" s="82" t="s">
        <v>876</v>
      </c>
      <c r="E894" s="95">
        <v>0.63541666666666663</v>
      </c>
      <c r="F894" s="95">
        <v>0.69791666666666663</v>
      </c>
      <c r="G894" s="95">
        <v>0.77083333333333337</v>
      </c>
      <c r="H894" s="85">
        <v>40</v>
      </c>
      <c r="I894" s="123">
        <v>40824</v>
      </c>
      <c r="J894" s="123">
        <f>SUM(Tabel1[[#This Row],[Parkeren PGA]:[Rest]])</f>
        <v>7435</v>
      </c>
      <c r="K894" s="154">
        <v>6273</v>
      </c>
      <c r="M894">
        <v>1162</v>
      </c>
      <c r="N894" s="85"/>
      <c r="O894" s="90"/>
      <c r="P894" s="84"/>
      <c r="Q894" s="84"/>
      <c r="R894" s="84"/>
      <c r="S894" s="84"/>
      <c r="T894" s="84"/>
      <c r="V894" s="85"/>
      <c r="X894" s="84"/>
      <c r="Z894" s="85">
        <v>3</v>
      </c>
      <c r="AB894" s="85"/>
      <c r="AD894" s="85"/>
    </row>
    <row r="895" spans="1:30" x14ac:dyDescent="0.25">
      <c r="A895" s="94">
        <v>43204</v>
      </c>
      <c r="B895" s="82" t="s">
        <v>708</v>
      </c>
      <c r="C895" s="82" t="s">
        <v>8</v>
      </c>
      <c r="D895" s="82" t="s">
        <v>177</v>
      </c>
      <c r="E895" s="95">
        <v>0.77430555555555547</v>
      </c>
      <c r="F895" s="95">
        <v>0.84027777777777779</v>
      </c>
      <c r="G895" s="95">
        <v>0.95486111111111116</v>
      </c>
      <c r="H895" s="85"/>
      <c r="I895" s="123">
        <v>14400</v>
      </c>
      <c r="J895" s="123">
        <f>SUM(Tabel1[[#This Row],[Parkeren PGA]:[Rest]])</f>
        <v>208</v>
      </c>
      <c r="K895" s="154"/>
      <c r="L895">
        <v>40</v>
      </c>
      <c r="M895">
        <v>168</v>
      </c>
      <c r="N895" s="85"/>
      <c r="O895" s="90"/>
      <c r="P895" s="84"/>
      <c r="Q895" s="84"/>
      <c r="R895" s="84"/>
      <c r="S895" s="84"/>
      <c r="T895" s="84"/>
      <c r="V895" s="85"/>
      <c r="X895" s="84"/>
      <c r="Y895">
        <v>1</v>
      </c>
      <c r="Z895" s="85"/>
      <c r="AA895" t="s">
        <v>891</v>
      </c>
      <c r="AB895" s="85"/>
      <c r="AD895" s="85"/>
    </row>
    <row r="896" spans="1:30" x14ac:dyDescent="0.25">
      <c r="A896" s="94">
        <v>43209</v>
      </c>
      <c r="B896" s="82" t="s">
        <v>119</v>
      </c>
      <c r="C896" s="82" t="s">
        <v>7</v>
      </c>
      <c r="D896" s="82" t="s">
        <v>877</v>
      </c>
      <c r="E896" s="95">
        <v>0.80208333333333337</v>
      </c>
      <c r="F896" s="95">
        <v>0.86458333333333337</v>
      </c>
      <c r="G896" s="95">
        <v>0.9375</v>
      </c>
      <c r="H896" s="151">
        <v>50</v>
      </c>
      <c r="I896" s="123">
        <v>30323</v>
      </c>
      <c r="J896" s="123">
        <f>SUM(Tabel1[[#This Row],[Parkeren PGA]:[Rest]])</f>
        <v>6159</v>
      </c>
      <c r="K896" s="154">
        <v>5633</v>
      </c>
      <c r="M896">
        <v>526</v>
      </c>
      <c r="N896" s="85"/>
      <c r="O896" s="90"/>
      <c r="P896" s="84"/>
      <c r="Q896" s="84"/>
      <c r="R896" s="84"/>
      <c r="S896" s="84"/>
      <c r="T896" s="84"/>
      <c r="V896" s="85"/>
      <c r="X896" s="84"/>
      <c r="Z896" s="85">
        <v>1</v>
      </c>
      <c r="AB896" s="85"/>
      <c r="AD896" s="85"/>
    </row>
    <row r="897" spans="1:30" x14ac:dyDescent="0.25">
      <c r="A897" s="94">
        <v>43210</v>
      </c>
      <c r="B897" s="82" t="s">
        <v>91</v>
      </c>
      <c r="C897" s="82" t="s">
        <v>8</v>
      </c>
      <c r="D897" s="82" t="s">
        <v>177</v>
      </c>
      <c r="E897" s="95">
        <v>0.77083333333333337</v>
      </c>
      <c r="F897" s="95">
        <v>0.83333333333333337</v>
      </c>
      <c r="G897" s="95">
        <v>0.94791666666666663</v>
      </c>
      <c r="H897" s="151"/>
      <c r="I897" s="123">
        <v>14800</v>
      </c>
      <c r="J897" s="123">
        <f>SUM(Tabel1[[#This Row],[Parkeren PGA]:[Rest]])</f>
        <v>2728</v>
      </c>
      <c r="K897" s="154">
        <v>2614</v>
      </c>
      <c r="L897">
        <v>26</v>
      </c>
      <c r="M897">
        <v>88</v>
      </c>
      <c r="N897" s="85"/>
      <c r="O897" s="90"/>
      <c r="P897" s="84"/>
      <c r="Q897" s="84"/>
      <c r="R897" s="84"/>
      <c r="S897" s="84"/>
      <c r="T897" s="84"/>
      <c r="V897" s="85"/>
      <c r="X897" s="84"/>
      <c r="Z897" s="85"/>
      <c r="AB897" s="85"/>
      <c r="AD897" s="85"/>
    </row>
    <row r="898" spans="1:30" x14ac:dyDescent="0.25">
      <c r="A898" s="94">
        <v>43211</v>
      </c>
      <c r="B898" s="82" t="s">
        <v>708</v>
      </c>
      <c r="C898" s="82" t="s">
        <v>890</v>
      </c>
      <c r="D898" s="82" t="s">
        <v>892</v>
      </c>
      <c r="E898" s="95">
        <v>0.77083333333333337</v>
      </c>
      <c r="F898" s="95">
        <v>0.83333333333333337</v>
      </c>
      <c r="G898" s="95">
        <v>0.94791666666666663</v>
      </c>
      <c r="H898" s="151"/>
      <c r="I898" s="123">
        <v>17700</v>
      </c>
      <c r="J898" s="123">
        <f>SUM(Tabel1[[#This Row],[Parkeren PGA]:[Rest]])</f>
        <v>3382</v>
      </c>
      <c r="K898" s="154">
        <v>3198</v>
      </c>
      <c r="L898">
        <v>75</v>
      </c>
      <c r="M898">
        <v>109</v>
      </c>
      <c r="N898" s="85"/>
      <c r="O898" s="90"/>
      <c r="P898" s="84"/>
      <c r="Q898" s="84"/>
      <c r="R898" s="84"/>
      <c r="S898" s="84"/>
      <c r="T898" s="84"/>
      <c r="V898" s="85"/>
      <c r="X898" s="84">
        <v>1</v>
      </c>
      <c r="Z898" s="85"/>
      <c r="AB898" s="85"/>
      <c r="AD898" s="85"/>
    </row>
    <row r="899" spans="1:30" x14ac:dyDescent="0.25">
      <c r="A899" s="94">
        <v>43218</v>
      </c>
      <c r="B899" s="82" t="s">
        <v>708</v>
      </c>
      <c r="C899" s="82" t="s">
        <v>8</v>
      </c>
      <c r="D899" s="82" t="s">
        <v>501</v>
      </c>
      <c r="E899" s="95">
        <v>0.77083333333333337</v>
      </c>
      <c r="F899" s="95">
        <v>0.83333333333333337</v>
      </c>
      <c r="G899" s="95">
        <v>0.95486111111111116</v>
      </c>
      <c r="H899" s="151"/>
      <c r="I899" s="123">
        <v>14425</v>
      </c>
      <c r="J899" s="123">
        <f>SUM(Tabel1[[#This Row],[Parkeren PGA]:[Rest]])</f>
        <v>5150</v>
      </c>
      <c r="K899" s="154">
        <v>4862</v>
      </c>
      <c r="M899">
        <v>288</v>
      </c>
      <c r="N899" s="85"/>
      <c r="O899" s="90"/>
      <c r="P899" s="84"/>
      <c r="Q899" s="84"/>
      <c r="R899" s="84"/>
      <c r="S899" s="84"/>
      <c r="T899" s="84"/>
      <c r="V899" s="85"/>
      <c r="X899" s="84"/>
      <c r="Z899" s="85"/>
      <c r="AB899" s="85"/>
      <c r="AD899" s="85"/>
    </row>
    <row r="900" spans="1:30" x14ac:dyDescent="0.25">
      <c r="A900" s="94">
        <v>43219</v>
      </c>
      <c r="B900" s="82" t="s">
        <v>90</v>
      </c>
      <c r="C900" s="82" t="s">
        <v>7</v>
      </c>
      <c r="D900" s="82" t="s">
        <v>878</v>
      </c>
      <c r="E900" s="95">
        <v>0.5625</v>
      </c>
      <c r="F900" s="95">
        <v>0.60763888888888895</v>
      </c>
      <c r="G900" s="95">
        <v>0.67708333333333337</v>
      </c>
      <c r="H900" s="152">
        <v>60</v>
      </c>
      <c r="I900" s="123">
        <v>42320</v>
      </c>
      <c r="J900" s="123">
        <f>SUM(Tabel1[[#This Row],[Parkeren PGA]:[Rest]])</f>
        <v>7426</v>
      </c>
      <c r="K900" s="154">
        <v>7426</v>
      </c>
      <c r="N900" s="85"/>
      <c r="O900" s="90"/>
      <c r="P900" s="84"/>
      <c r="Q900" s="84"/>
      <c r="R900" s="84"/>
      <c r="S900" s="84"/>
      <c r="T900" s="84"/>
      <c r="V900" s="85"/>
      <c r="X900" s="84"/>
      <c r="Y900">
        <v>7</v>
      </c>
      <c r="Z900" s="85"/>
      <c r="AB900" s="85"/>
      <c r="AD900" s="85"/>
    </row>
    <row r="901" spans="1:30" x14ac:dyDescent="0.25">
      <c r="A901" s="94">
        <v>43222</v>
      </c>
      <c r="B901" s="82" t="s">
        <v>88</v>
      </c>
      <c r="C901" s="82" t="s">
        <v>8</v>
      </c>
      <c r="D901" s="82" t="s">
        <v>433</v>
      </c>
      <c r="E901" s="95">
        <v>0.77083333333333337</v>
      </c>
      <c r="F901" s="95">
        <v>0.83333333333333337</v>
      </c>
      <c r="G901" s="95">
        <v>0.9375</v>
      </c>
      <c r="H901" s="152"/>
      <c r="I901" s="123">
        <v>12800</v>
      </c>
      <c r="J901" s="123">
        <f>SUM(Tabel1[[#This Row],[Parkeren PGA]:[Rest]])</f>
        <v>3213</v>
      </c>
      <c r="K901" s="154">
        <v>3157</v>
      </c>
      <c r="M901">
        <v>56</v>
      </c>
      <c r="N901" s="85"/>
      <c r="O901" s="90"/>
      <c r="P901" s="84"/>
      <c r="Q901" s="84"/>
      <c r="R901" s="84"/>
      <c r="S901" s="84"/>
      <c r="T901" s="84"/>
      <c r="V901" s="85"/>
      <c r="X901" s="84"/>
      <c r="Z901" s="85"/>
      <c r="AB901" s="85"/>
      <c r="AD901" s="85"/>
    </row>
    <row r="902" spans="1:30" x14ac:dyDescent="0.25">
      <c r="A902" s="94">
        <v>43225</v>
      </c>
      <c r="B902" s="82" t="s">
        <v>708</v>
      </c>
      <c r="C902" s="82" t="s">
        <v>8</v>
      </c>
      <c r="D902" s="82" t="s">
        <v>433</v>
      </c>
      <c r="E902" s="95">
        <v>0.77083333333333337</v>
      </c>
      <c r="F902" s="95">
        <v>0.83333333333333337</v>
      </c>
      <c r="G902" s="95">
        <v>0.9375</v>
      </c>
      <c r="H902" s="152"/>
      <c r="I902" s="123">
        <v>12600</v>
      </c>
      <c r="J902" s="123">
        <f>SUM(Tabel1[[#This Row],[Parkeren PGA]:[Rest]])</f>
        <v>2936</v>
      </c>
      <c r="K902" s="154">
        <v>2858</v>
      </c>
      <c r="M902">
        <v>78</v>
      </c>
      <c r="N902" s="85"/>
      <c r="O902" s="90"/>
      <c r="P902" s="84"/>
      <c r="Q902" s="84"/>
      <c r="R902" s="84"/>
      <c r="S902" s="84"/>
      <c r="T902" s="84"/>
      <c r="V902" s="85"/>
      <c r="X902" s="84"/>
      <c r="Z902" s="85"/>
      <c r="AB902" s="85"/>
      <c r="AD902" s="85"/>
    </row>
    <row r="903" spans="1:30" x14ac:dyDescent="0.25">
      <c r="A903" s="94">
        <v>43232</v>
      </c>
      <c r="B903" s="82" t="s">
        <v>708</v>
      </c>
      <c r="C903" s="82" t="s">
        <v>8</v>
      </c>
      <c r="D903" s="82" t="s">
        <v>893</v>
      </c>
      <c r="E903" s="95">
        <v>0.77083333333333337</v>
      </c>
      <c r="F903" s="95">
        <v>0.875</v>
      </c>
      <c r="G903" s="95">
        <v>0.96875</v>
      </c>
      <c r="H903" s="152"/>
      <c r="I903" s="123">
        <v>10100</v>
      </c>
      <c r="J903" s="123">
        <f>SUM(Tabel1[[#This Row],[Parkeren PGA]:[Rest]])</f>
        <v>3207</v>
      </c>
      <c r="K903" s="154">
        <v>3106</v>
      </c>
      <c r="M903">
        <v>101</v>
      </c>
      <c r="N903" s="85"/>
      <c r="O903" s="90"/>
      <c r="P903" s="84"/>
      <c r="Q903" s="84"/>
      <c r="R903" s="84"/>
      <c r="S903" s="84"/>
      <c r="T903" s="84"/>
      <c r="V903" s="85"/>
      <c r="X903" s="84"/>
      <c r="Y903">
        <v>1</v>
      </c>
      <c r="Z903" s="85"/>
      <c r="AB903" s="85"/>
      <c r="AD903" s="85"/>
    </row>
    <row r="904" spans="1:30" x14ac:dyDescent="0.25">
      <c r="A904" s="94">
        <v>43240</v>
      </c>
      <c r="B904" s="82" t="s">
        <v>90</v>
      </c>
      <c r="C904" s="82" t="s">
        <v>8</v>
      </c>
      <c r="D904" s="82" t="s">
        <v>894</v>
      </c>
      <c r="E904" s="95">
        <v>0.77083333333333337</v>
      </c>
      <c r="F904" s="95">
        <v>0.83819444444444446</v>
      </c>
      <c r="G904" s="95">
        <v>0.89930555555555547</v>
      </c>
      <c r="H904" s="152"/>
      <c r="I904" s="123">
        <v>9746</v>
      </c>
      <c r="J904" s="123">
        <f>SUM(Tabel1[[#This Row],[Parkeren PGA]:[Rest]])</f>
        <v>2245</v>
      </c>
      <c r="K904" s="154">
        <v>2200</v>
      </c>
      <c r="L904">
        <v>15</v>
      </c>
      <c r="M904">
        <v>30</v>
      </c>
      <c r="N904" s="85"/>
      <c r="O904" s="90"/>
      <c r="P904" s="84"/>
      <c r="Q904" s="84"/>
      <c r="R904" s="84"/>
      <c r="S904" s="84"/>
      <c r="T904" s="84"/>
      <c r="V904" s="85"/>
      <c r="X904" s="84"/>
      <c r="Z904" s="85"/>
      <c r="AB904" s="85"/>
      <c r="AD904" s="85" t="s">
        <v>901</v>
      </c>
    </row>
    <row r="905" spans="1:30" x14ac:dyDescent="0.25">
      <c r="A905" s="94">
        <v>43245</v>
      </c>
      <c r="B905" s="82" t="s">
        <v>91</v>
      </c>
      <c r="C905" s="82" t="s">
        <v>7</v>
      </c>
      <c r="D905" s="232" t="s">
        <v>879</v>
      </c>
      <c r="E905" s="95">
        <v>0.78125</v>
      </c>
      <c r="F905" s="95">
        <v>0.85416666666666663</v>
      </c>
      <c r="G905" s="95">
        <v>0</v>
      </c>
      <c r="H905" s="151">
        <v>80</v>
      </c>
      <c r="I905" s="123">
        <v>59545</v>
      </c>
      <c r="J905" s="123">
        <f>SUM(Tabel1[[#This Row],[Parkeren PGA]:[Rest]])</f>
        <v>7687</v>
      </c>
      <c r="K905" s="154">
        <v>7687</v>
      </c>
      <c r="N905" s="85"/>
      <c r="O905" s="90">
        <v>128</v>
      </c>
      <c r="P905" s="84"/>
      <c r="Q905" s="84"/>
      <c r="R905" s="84"/>
      <c r="S905" s="84"/>
      <c r="T905" s="84"/>
      <c r="V905" s="85"/>
      <c r="X905" s="84">
        <v>59</v>
      </c>
      <c r="Y905">
        <v>28</v>
      </c>
      <c r="Z905" s="85">
        <v>5</v>
      </c>
      <c r="AB905" s="85"/>
      <c r="AD905" s="85"/>
    </row>
    <row r="906" spans="1:30" x14ac:dyDescent="0.25">
      <c r="A906" s="94">
        <v>43246</v>
      </c>
      <c r="B906" s="82" t="s">
        <v>708</v>
      </c>
      <c r="C906" s="82" t="s">
        <v>7</v>
      </c>
      <c r="D906" s="233" t="s">
        <v>880</v>
      </c>
      <c r="E906" s="95">
        <v>0.78125</v>
      </c>
      <c r="F906" s="95">
        <v>0.85416666666666663</v>
      </c>
      <c r="G906" s="95">
        <v>0</v>
      </c>
      <c r="H906" s="85">
        <v>90</v>
      </c>
      <c r="I906" s="123">
        <v>60257</v>
      </c>
      <c r="J906" s="123">
        <f>SUM(Tabel1[[#This Row],[Parkeren PGA]:[Rest]])</f>
        <v>10112</v>
      </c>
      <c r="K906" s="154">
        <v>10112</v>
      </c>
      <c r="N906" s="85"/>
      <c r="O906" s="90">
        <v>151</v>
      </c>
      <c r="P906" s="84"/>
      <c r="Q906" s="84"/>
      <c r="R906" s="84"/>
      <c r="S906" s="84"/>
      <c r="T906" s="84"/>
      <c r="V906" s="85"/>
      <c r="X906" s="84">
        <v>95</v>
      </c>
      <c r="Y906">
        <v>20</v>
      </c>
      <c r="Z906" s="85">
        <v>5</v>
      </c>
      <c r="AB906" s="85"/>
      <c r="AD906" s="85" t="s">
        <v>895</v>
      </c>
    </row>
    <row r="907" spans="1:30" x14ac:dyDescent="0.25">
      <c r="A907" s="94">
        <v>43246</v>
      </c>
      <c r="B907" s="82" t="s">
        <v>708</v>
      </c>
      <c r="C907" s="82" t="s">
        <v>8</v>
      </c>
      <c r="D907" s="233" t="s">
        <v>437</v>
      </c>
      <c r="E907" s="95">
        <v>0.77083333333333337</v>
      </c>
      <c r="F907" s="95">
        <v>0.83333333333333337</v>
      </c>
      <c r="G907" s="95">
        <v>0.95833333333333337</v>
      </c>
      <c r="H907" s="85"/>
      <c r="I907" s="123">
        <v>15038</v>
      </c>
      <c r="J907" s="123">
        <f>SUM(Tabel1[[#This Row],[Parkeren PGA]:[Rest]])</f>
        <v>0</v>
      </c>
      <c r="K907" s="154"/>
      <c r="N907" s="85"/>
      <c r="O907" s="90"/>
      <c r="P907" s="84"/>
      <c r="Q907" s="84"/>
      <c r="R907" s="84"/>
      <c r="S907" s="84"/>
      <c r="T907" s="84"/>
      <c r="V907" s="85"/>
      <c r="X907" s="84"/>
      <c r="Z907" s="85"/>
      <c r="AB907" s="85"/>
      <c r="AD907" s="85"/>
    </row>
    <row r="908" spans="1:30" x14ac:dyDescent="0.25">
      <c r="A908" s="94">
        <v>43247</v>
      </c>
      <c r="B908" s="82" t="s">
        <v>90</v>
      </c>
      <c r="C908" s="82" t="s">
        <v>7</v>
      </c>
      <c r="D908" s="232" t="s">
        <v>881</v>
      </c>
      <c r="E908" s="95">
        <v>0.76041666666666663</v>
      </c>
      <c r="F908" s="95">
        <v>0.83333333333333337</v>
      </c>
      <c r="G908" s="95">
        <v>0.97916666666666663</v>
      </c>
      <c r="H908" s="151">
        <v>90</v>
      </c>
      <c r="I908" s="123">
        <v>47510</v>
      </c>
      <c r="J908" s="123">
        <f>SUM(Tabel1[[#This Row],[Parkeren PGA]:[Rest]])</f>
        <v>7576</v>
      </c>
      <c r="K908" s="154">
        <v>7576</v>
      </c>
      <c r="N908" s="85"/>
      <c r="O908" s="90">
        <v>404</v>
      </c>
      <c r="P908" s="84"/>
      <c r="Q908" s="84"/>
      <c r="R908" s="84"/>
      <c r="S908" s="84"/>
      <c r="T908" s="84"/>
      <c r="V908" s="85"/>
      <c r="X908" s="84">
        <v>86</v>
      </c>
      <c r="Y908">
        <v>57</v>
      </c>
      <c r="Z908" s="85">
        <v>4</v>
      </c>
      <c r="AB908" s="85"/>
      <c r="AD908" s="85" t="s">
        <v>896</v>
      </c>
    </row>
    <row r="909" spans="1:30" x14ac:dyDescent="0.25">
      <c r="A909" s="94">
        <v>43260</v>
      </c>
      <c r="B909" s="82" t="s">
        <v>708</v>
      </c>
      <c r="C909" s="82" t="s">
        <v>8</v>
      </c>
      <c r="D909" s="82" t="s">
        <v>897</v>
      </c>
      <c r="E909" s="95">
        <v>0.77500000000000002</v>
      </c>
      <c r="F909" s="95">
        <v>0.83333333333333337</v>
      </c>
      <c r="G909" s="95">
        <v>0.93541666666666667</v>
      </c>
      <c r="H909" s="151"/>
      <c r="I909" s="123">
        <v>15644</v>
      </c>
      <c r="J909" s="123">
        <f>SUM(Tabel1[[#This Row],[Parkeren PGA]:[Rest]])</f>
        <v>3829</v>
      </c>
      <c r="K909" s="154">
        <v>3499</v>
      </c>
      <c r="L909">
        <v>170</v>
      </c>
      <c r="M909">
        <v>160</v>
      </c>
      <c r="N909" s="85"/>
      <c r="O909" s="90"/>
      <c r="P909" s="84"/>
      <c r="Q909" s="84"/>
      <c r="R909" s="84"/>
      <c r="S909" s="84"/>
      <c r="T909" s="84"/>
      <c r="V909" s="85"/>
      <c r="X909" s="84"/>
      <c r="Z909" s="85"/>
      <c r="AB909" s="85"/>
      <c r="AD909" s="85" t="s">
        <v>898</v>
      </c>
    </row>
    <row r="910" spans="1:30" x14ac:dyDescent="0.25">
      <c r="A910" s="94">
        <v>43263</v>
      </c>
      <c r="B910" s="82" t="s">
        <v>100</v>
      </c>
      <c r="C910" s="82" t="s">
        <v>8</v>
      </c>
      <c r="D910" s="82" t="s">
        <v>320</v>
      </c>
      <c r="E910" s="95">
        <v>0.75</v>
      </c>
      <c r="F910" s="95">
        <v>0.83333333333333337</v>
      </c>
      <c r="G910" s="95">
        <v>0.95138888888888884</v>
      </c>
      <c r="H910" s="151"/>
      <c r="I910" s="123">
        <v>16200</v>
      </c>
      <c r="J910" s="123">
        <f>SUM(Tabel1[[#This Row],[Parkeren PGA]:[Rest]])</f>
        <v>3915</v>
      </c>
      <c r="K910" s="154">
        <v>3915</v>
      </c>
      <c r="N910" s="85"/>
      <c r="O910" s="90"/>
      <c r="P910" s="84"/>
      <c r="Q910" s="84"/>
      <c r="R910" s="84"/>
      <c r="S910" s="84"/>
      <c r="T910" s="84"/>
      <c r="V910" s="85"/>
      <c r="X910" s="84"/>
      <c r="Z910" s="85">
        <v>1</v>
      </c>
      <c r="AB910" s="85"/>
      <c r="AD910" s="85"/>
    </row>
    <row r="911" spans="1:30" x14ac:dyDescent="0.25">
      <c r="A911" s="94">
        <v>43264</v>
      </c>
      <c r="B911" s="82" t="s">
        <v>88</v>
      </c>
      <c r="C911" s="82" t="s">
        <v>890</v>
      </c>
      <c r="D911" s="82" t="s">
        <v>899</v>
      </c>
      <c r="E911" s="95">
        <v>0.77083333333333337</v>
      </c>
      <c r="F911" s="95">
        <v>0.875</v>
      </c>
      <c r="G911" s="95">
        <v>0.94791666666666663</v>
      </c>
      <c r="H911" s="151"/>
      <c r="I911" s="123">
        <v>23000</v>
      </c>
      <c r="J911" s="123">
        <f>SUM(Tabel1[[#This Row],[Parkeren PGA]:[Rest]])</f>
        <v>4516</v>
      </c>
      <c r="K911" s="154">
        <v>4516</v>
      </c>
      <c r="N911" s="85"/>
      <c r="O911" s="90"/>
      <c r="P911" s="84"/>
      <c r="Q911" s="84"/>
      <c r="R911" s="84"/>
      <c r="S911" s="84">
        <v>1500</v>
      </c>
      <c r="T911" s="84"/>
      <c r="V911" s="85"/>
      <c r="X911" s="84"/>
      <c r="Z911" s="85"/>
      <c r="AB911" s="85"/>
      <c r="AD911" s="85" t="s">
        <v>900</v>
      </c>
    </row>
    <row r="912" spans="1:30" x14ac:dyDescent="0.25">
      <c r="A912" s="94">
        <v>43267</v>
      </c>
      <c r="B912" s="82" t="s">
        <v>708</v>
      </c>
      <c r="C912" s="82" t="s">
        <v>8</v>
      </c>
      <c r="D912" s="82" t="s">
        <v>679</v>
      </c>
      <c r="E912" s="95">
        <v>0.77083333333333337</v>
      </c>
      <c r="F912" s="95">
        <v>0.85416666666666663</v>
      </c>
      <c r="G912" s="95">
        <v>0.94791666666666663</v>
      </c>
      <c r="H912" s="151"/>
      <c r="I912" s="123">
        <v>13700</v>
      </c>
      <c r="J912" s="123">
        <f>SUM(Tabel1[[#This Row],[Parkeren PGA]:[Rest]])</f>
        <v>4602</v>
      </c>
      <c r="K912" s="154">
        <v>4321</v>
      </c>
      <c r="M912">
        <v>281</v>
      </c>
      <c r="N912" s="85"/>
      <c r="O912" s="90"/>
      <c r="P912" s="84"/>
      <c r="Q912" s="84"/>
      <c r="R912" s="84"/>
      <c r="S912" s="84"/>
      <c r="T912" s="84"/>
      <c r="V912" s="85"/>
      <c r="X912" s="84"/>
      <c r="Z912" s="85"/>
      <c r="AB912" s="85"/>
      <c r="AD912" s="85" t="s">
        <v>902</v>
      </c>
    </row>
    <row r="913" spans="1:30" x14ac:dyDescent="0.25">
      <c r="A913" s="94">
        <v>43268</v>
      </c>
      <c r="B913" s="82" t="s">
        <v>90</v>
      </c>
      <c r="C913" s="82" t="s">
        <v>8</v>
      </c>
      <c r="D913" s="82" t="s">
        <v>396</v>
      </c>
      <c r="E913" s="95">
        <v>0.77083333333333337</v>
      </c>
      <c r="F913" s="95">
        <v>0.84375</v>
      </c>
      <c r="G913" s="95">
        <v>0.92708333333333337</v>
      </c>
      <c r="H913" s="151"/>
      <c r="I913" s="123">
        <v>10500</v>
      </c>
      <c r="J913" s="123">
        <f>SUM(Tabel1[[#This Row],[Parkeren PGA]:[Rest]])</f>
        <v>3241</v>
      </c>
      <c r="K913" s="154">
        <v>3120</v>
      </c>
      <c r="M913">
        <v>121</v>
      </c>
      <c r="N913" s="85"/>
      <c r="O913" s="90"/>
      <c r="P913" s="84"/>
      <c r="Q913" s="84"/>
      <c r="R913" s="84"/>
      <c r="S913" s="84"/>
      <c r="T913" s="84"/>
      <c r="V913" s="85"/>
      <c r="X913" s="84"/>
      <c r="Z913" s="85"/>
      <c r="AA913" t="s">
        <v>903</v>
      </c>
      <c r="AB913" s="85"/>
      <c r="AD913" s="85"/>
    </row>
    <row r="914" spans="1:30" x14ac:dyDescent="0.25">
      <c r="A914" s="94">
        <v>43269</v>
      </c>
      <c r="B914" s="82" t="s">
        <v>99</v>
      </c>
      <c r="C914" s="82" t="s">
        <v>890</v>
      </c>
      <c r="D914" s="82" t="s">
        <v>904</v>
      </c>
      <c r="E914" s="95">
        <v>0.77083333333333337</v>
      </c>
      <c r="F914" s="95">
        <v>0.84722222222222221</v>
      </c>
      <c r="G914" s="95">
        <v>0.96527777777777779</v>
      </c>
      <c r="H914" s="151"/>
      <c r="I914" s="123">
        <v>19200</v>
      </c>
      <c r="J914" s="123">
        <f>SUM(Tabel1[[#This Row],[Parkeren PGA]:[Rest]])</f>
        <v>4366</v>
      </c>
      <c r="K914" s="154">
        <v>3970</v>
      </c>
      <c r="M914">
        <v>396</v>
      </c>
      <c r="N914" s="85"/>
      <c r="O914" s="90"/>
      <c r="P914" s="84"/>
      <c r="Q914" s="84"/>
      <c r="R914" s="84"/>
      <c r="S914" s="84"/>
      <c r="T914" s="84"/>
      <c r="V914" s="85"/>
      <c r="X914" s="84">
        <v>1</v>
      </c>
      <c r="Z914" s="85"/>
      <c r="AA914" t="s">
        <v>905</v>
      </c>
      <c r="AB914" s="85"/>
      <c r="AD914" s="85" t="s">
        <v>906</v>
      </c>
    </row>
    <row r="915" spans="1:30" x14ac:dyDescent="0.25">
      <c r="A915" s="94">
        <v>43270</v>
      </c>
      <c r="B915" s="82" t="s">
        <v>100</v>
      </c>
      <c r="C915" s="82" t="s">
        <v>7</v>
      </c>
      <c r="D915" s="233" t="s">
        <v>882</v>
      </c>
      <c r="E915" s="95">
        <v>0.66666666666666663</v>
      </c>
      <c r="F915" s="95">
        <v>0.85416666666666663</v>
      </c>
      <c r="G915" s="95">
        <v>0.95833333333333337</v>
      </c>
      <c r="H915" s="85">
        <v>105</v>
      </c>
      <c r="I915" s="123">
        <v>47507</v>
      </c>
      <c r="J915" s="123">
        <f>SUM(Tabel1[[#This Row],[Parkeren PGA]:[Rest]])</f>
        <v>10113</v>
      </c>
      <c r="K915" s="154">
        <v>10113</v>
      </c>
      <c r="N915" s="85"/>
      <c r="O915" s="90"/>
      <c r="P915" s="84"/>
      <c r="Q915" s="84"/>
      <c r="R915" s="84"/>
      <c r="S915" s="84"/>
      <c r="T915" s="84"/>
      <c r="V915" s="85"/>
      <c r="X915" s="84">
        <v>38</v>
      </c>
      <c r="Z915" s="85"/>
      <c r="AB915" s="85"/>
      <c r="AD915" s="85" t="s">
        <v>907</v>
      </c>
    </row>
    <row r="916" spans="1:30" x14ac:dyDescent="0.25">
      <c r="A916" s="94">
        <v>43270</v>
      </c>
      <c r="B916" s="82" t="s">
        <v>100</v>
      </c>
      <c r="C916" s="82" t="s">
        <v>890</v>
      </c>
      <c r="D916" s="233" t="s">
        <v>904</v>
      </c>
      <c r="E916" s="95">
        <v>0.77083333333333337</v>
      </c>
      <c r="F916" s="95">
        <v>0.85416666666666663</v>
      </c>
      <c r="G916" s="95">
        <v>0.94791666666666663</v>
      </c>
      <c r="H916" s="85"/>
      <c r="I916" s="123">
        <v>19700</v>
      </c>
      <c r="J916" s="123">
        <f>SUM(Tabel1[[#This Row],[Parkeren PGA]:[Rest]])</f>
        <v>0</v>
      </c>
      <c r="K916" s="154"/>
      <c r="N916" s="85"/>
      <c r="O916" s="90"/>
      <c r="P916" s="84"/>
      <c r="Q916" s="84"/>
      <c r="R916" s="84"/>
      <c r="S916" s="84"/>
      <c r="T916" s="84"/>
      <c r="V916" s="85"/>
      <c r="X916" s="84"/>
      <c r="Z916" s="85"/>
      <c r="AB916" s="85"/>
      <c r="AD916" s="85" t="s">
        <v>908</v>
      </c>
    </row>
    <row r="917" spans="1:30" x14ac:dyDescent="0.25">
      <c r="A917" s="94">
        <v>43271</v>
      </c>
      <c r="B917" s="82" t="s">
        <v>88</v>
      </c>
      <c r="C917" s="82" t="s">
        <v>7</v>
      </c>
      <c r="D917" s="232" t="s">
        <v>883</v>
      </c>
      <c r="E917" s="95">
        <v>0.70833333333333337</v>
      </c>
      <c r="F917" s="95">
        <v>0.85416666666666663</v>
      </c>
      <c r="G917" s="95">
        <v>0.95833333333333337</v>
      </c>
      <c r="H917" s="151">
        <v>105</v>
      </c>
      <c r="I917" s="123">
        <v>51978</v>
      </c>
      <c r="J917" s="123">
        <f>SUM(Tabel1[[#This Row],[Parkeren PGA]:[Rest]])</f>
        <v>7601</v>
      </c>
      <c r="K917" s="154">
        <v>7601</v>
      </c>
      <c r="N917" s="85"/>
      <c r="O917" s="90"/>
      <c r="P917" s="84"/>
      <c r="Q917" s="84"/>
      <c r="R917" s="84"/>
      <c r="S917" s="84"/>
      <c r="T917" s="84"/>
      <c r="V917" s="85"/>
      <c r="X917" s="84">
        <v>88</v>
      </c>
      <c r="Y917">
        <v>1</v>
      </c>
      <c r="Z917" s="85"/>
      <c r="AB917" s="85"/>
      <c r="AD917" s="85" t="s">
        <v>909</v>
      </c>
    </row>
    <row r="918" spans="1:30" x14ac:dyDescent="0.25">
      <c r="A918" s="94">
        <v>43273</v>
      </c>
      <c r="B918" s="82" t="s">
        <v>91</v>
      </c>
      <c r="C918" s="82" t="s">
        <v>8</v>
      </c>
      <c r="D918" s="232" t="s">
        <v>910</v>
      </c>
      <c r="E918" s="95">
        <v>0.77083333333333337</v>
      </c>
      <c r="F918" s="95">
        <v>0.83333333333333337</v>
      </c>
      <c r="G918" s="95">
        <v>0.96527777777777779</v>
      </c>
      <c r="H918" s="151"/>
      <c r="I918" s="123">
        <v>14700</v>
      </c>
      <c r="J918" s="123">
        <f>SUM(Tabel1[[#This Row],[Parkeren PGA]:[Rest]])</f>
        <v>4642</v>
      </c>
      <c r="K918" s="154">
        <v>4077</v>
      </c>
      <c r="M918">
        <v>565</v>
      </c>
      <c r="N918" s="85"/>
      <c r="O918" s="90"/>
      <c r="P918" s="84"/>
      <c r="Q918" s="84"/>
      <c r="R918" s="84"/>
      <c r="S918" s="84"/>
      <c r="T918" s="84"/>
      <c r="V918" s="85"/>
      <c r="X918" s="84"/>
      <c r="Z918" s="85"/>
      <c r="AB918" s="85"/>
      <c r="AD918" s="85" t="s">
        <v>911</v>
      </c>
    </row>
    <row r="919" spans="1:30" x14ac:dyDescent="0.25">
      <c r="A919" s="94">
        <v>43274</v>
      </c>
      <c r="B919" s="82" t="s">
        <v>708</v>
      </c>
      <c r="C919" s="82" t="s">
        <v>8</v>
      </c>
      <c r="D919" s="232" t="s">
        <v>912</v>
      </c>
      <c r="E919" s="95">
        <v>0.78472222222222221</v>
      </c>
      <c r="F919" s="95">
        <v>0.83333333333333337</v>
      </c>
      <c r="G919" s="95">
        <v>0.95486111111111116</v>
      </c>
      <c r="H919" s="151"/>
      <c r="I919" s="123">
        <v>13500</v>
      </c>
      <c r="J919" s="123">
        <f>SUM(Tabel1[[#This Row],[Parkeren PGA]:[Rest]])</f>
        <v>4444</v>
      </c>
      <c r="K919" s="154">
        <v>3749</v>
      </c>
      <c r="L919">
        <v>130</v>
      </c>
      <c r="M919">
        <v>565</v>
      </c>
      <c r="N919" s="85"/>
      <c r="O919" s="90"/>
      <c r="P919" s="84"/>
      <c r="Q919" s="84"/>
      <c r="R919" s="84"/>
      <c r="S919" s="84"/>
      <c r="T919" s="84"/>
      <c r="V919" s="85"/>
      <c r="X919" s="84"/>
      <c r="Z919" s="85"/>
      <c r="AB919" s="85"/>
      <c r="AD919" s="85" t="s">
        <v>913</v>
      </c>
    </row>
    <row r="920" spans="1:30" x14ac:dyDescent="0.25">
      <c r="A920" s="94">
        <v>43275</v>
      </c>
      <c r="B920" s="82" t="s">
        <v>90</v>
      </c>
      <c r="C920" s="82" t="s">
        <v>8</v>
      </c>
      <c r="D920" s="232" t="s">
        <v>914</v>
      </c>
      <c r="E920" s="95">
        <v>0.75347222222222221</v>
      </c>
      <c r="F920" s="95">
        <v>0.875</v>
      </c>
      <c r="G920" s="95">
        <v>0.97916666666666663</v>
      </c>
      <c r="H920" s="151">
        <v>50</v>
      </c>
      <c r="I920" s="123">
        <v>16100</v>
      </c>
      <c r="J920" s="123">
        <f>SUM(Tabel1[[#This Row],[Parkeren PGA]:[Rest]])</f>
        <v>4988</v>
      </c>
      <c r="K920" s="154">
        <v>4417</v>
      </c>
      <c r="L920">
        <v>140</v>
      </c>
      <c r="M920">
        <v>431</v>
      </c>
      <c r="N920" s="85"/>
      <c r="O920" s="90"/>
      <c r="P920" s="84"/>
      <c r="Q920" s="84"/>
      <c r="R920" s="84"/>
      <c r="S920" s="84"/>
      <c r="T920" s="84"/>
      <c r="V920" s="85"/>
      <c r="X920" s="84"/>
      <c r="Z920" s="85"/>
      <c r="AB920" s="85"/>
      <c r="AD920" s="85" t="s">
        <v>915</v>
      </c>
    </row>
    <row r="921" spans="1:30" x14ac:dyDescent="0.25">
      <c r="A921" s="94">
        <v>43277</v>
      </c>
      <c r="B921" s="82" t="s">
        <v>100</v>
      </c>
      <c r="C921" s="82" t="s">
        <v>890</v>
      </c>
      <c r="D921" s="232" t="s">
        <v>916</v>
      </c>
      <c r="E921" s="95">
        <v>0.77083333333333337</v>
      </c>
      <c r="F921" s="95">
        <v>0.84375</v>
      </c>
      <c r="G921" s="95">
        <v>0.9375</v>
      </c>
      <c r="H921" s="151"/>
      <c r="I921" s="123">
        <v>16700</v>
      </c>
      <c r="J921" s="123">
        <f>SUM(Tabel1[[#This Row],[Parkeren PGA]:[Rest]])</f>
        <v>4399</v>
      </c>
      <c r="K921" s="154">
        <v>3816</v>
      </c>
      <c r="L921">
        <v>58</v>
      </c>
      <c r="M921">
        <v>525</v>
      </c>
      <c r="N921" s="85"/>
      <c r="O921" s="90"/>
      <c r="P921" s="84"/>
      <c r="Q921" s="84"/>
      <c r="R921" s="84"/>
      <c r="S921" s="84"/>
      <c r="T921" s="84"/>
      <c r="V921" s="85"/>
      <c r="X921" s="84"/>
      <c r="Z921" s="85">
        <v>1</v>
      </c>
      <c r="AB921" s="85"/>
      <c r="AD921" s="85"/>
    </row>
    <row r="922" spans="1:30" x14ac:dyDescent="0.25">
      <c r="A922" s="94">
        <v>43279</v>
      </c>
      <c r="B922" s="82" t="s">
        <v>119</v>
      </c>
      <c r="C922" s="82" t="s">
        <v>7</v>
      </c>
      <c r="D922" s="232" t="s">
        <v>885</v>
      </c>
      <c r="E922" s="95">
        <v>0.70833333333333337</v>
      </c>
      <c r="F922" s="95">
        <v>0.85416666666666663</v>
      </c>
      <c r="G922" s="95">
        <v>0.9375</v>
      </c>
      <c r="H922" s="85">
        <v>75</v>
      </c>
      <c r="I922" s="123">
        <v>50419</v>
      </c>
      <c r="J922" s="123">
        <f>SUM(Tabel1[[#This Row],[Parkeren PGA]:[Rest]])</f>
        <v>8409</v>
      </c>
      <c r="K922" s="154">
        <v>8409</v>
      </c>
      <c r="N922" s="85"/>
      <c r="O922" s="90"/>
      <c r="P922" s="84"/>
      <c r="Q922" s="84"/>
      <c r="R922" s="84"/>
      <c r="S922" s="84"/>
      <c r="T922" s="84"/>
      <c r="V922" s="85"/>
      <c r="X922" s="84">
        <v>56</v>
      </c>
      <c r="Z922" s="85"/>
      <c r="AB922" s="85"/>
      <c r="AD922" s="85" t="s">
        <v>917</v>
      </c>
    </row>
    <row r="923" spans="1:30" x14ac:dyDescent="0.25">
      <c r="A923" s="94">
        <v>43280</v>
      </c>
      <c r="B923" s="82" t="s">
        <v>91</v>
      </c>
      <c r="C923" s="82" t="s">
        <v>7</v>
      </c>
      <c r="D923" s="232" t="s">
        <v>884</v>
      </c>
      <c r="E923" s="95">
        <v>0.72916666666666663</v>
      </c>
      <c r="F923" s="95">
        <v>0.84375</v>
      </c>
      <c r="G923" s="95">
        <v>0.9375</v>
      </c>
      <c r="H923" s="151">
        <v>105</v>
      </c>
      <c r="I923" s="123">
        <v>50512</v>
      </c>
      <c r="J923" s="123">
        <f>SUM(Tabel1[[#This Row],[Parkeren PGA]:[Rest]])</f>
        <v>10423</v>
      </c>
      <c r="K923" s="154">
        <v>10423</v>
      </c>
      <c r="N923" s="85"/>
      <c r="O923" s="90"/>
      <c r="P923" s="84"/>
      <c r="Q923" s="84"/>
      <c r="R923" s="84"/>
      <c r="S923" s="84"/>
      <c r="T923" s="84"/>
      <c r="V923" s="85"/>
      <c r="X923" s="84">
        <v>39</v>
      </c>
      <c r="Y923">
        <v>1</v>
      </c>
      <c r="Z923" s="85"/>
      <c r="AB923" s="85"/>
      <c r="AD923" s="85" t="s">
        <v>918</v>
      </c>
    </row>
    <row r="924" spans="1:30" x14ac:dyDescent="0.25">
      <c r="A924" s="94">
        <v>43281</v>
      </c>
      <c r="B924" s="82" t="s">
        <v>708</v>
      </c>
      <c r="C924" s="82" t="s">
        <v>886</v>
      </c>
      <c r="D924" s="82" t="s">
        <v>919</v>
      </c>
      <c r="E924" s="95">
        <v>0.5</v>
      </c>
      <c r="F924" s="95"/>
      <c r="G924" s="95">
        <v>0.95833333333333337</v>
      </c>
      <c r="H924" s="85"/>
      <c r="I924" s="123">
        <v>17000</v>
      </c>
      <c r="J924" s="123">
        <f>SUM(Tabel1[[#This Row],[Parkeren PGA]:[Rest]])</f>
        <v>5199</v>
      </c>
      <c r="K924" s="154">
        <v>4171</v>
      </c>
      <c r="M924">
        <v>1028</v>
      </c>
      <c r="N924" s="85"/>
      <c r="O924" s="90"/>
      <c r="P924" s="84"/>
      <c r="Q924" s="84"/>
      <c r="R924" s="84"/>
      <c r="S924" s="84"/>
      <c r="T924" s="84"/>
      <c r="V924" s="85"/>
      <c r="X924" s="84"/>
      <c r="Z924" s="85">
        <v>1</v>
      </c>
      <c r="AA924" t="s">
        <v>920</v>
      </c>
      <c r="AB924" s="85"/>
      <c r="AD924" s="85" t="s">
        <v>921</v>
      </c>
    </row>
    <row r="925" spans="1:30" x14ac:dyDescent="0.25">
      <c r="A925" s="94">
        <v>43282</v>
      </c>
      <c r="B925" s="82" t="s">
        <v>90</v>
      </c>
      <c r="C925" s="82" t="s">
        <v>886</v>
      </c>
      <c r="D925" s="82" t="s">
        <v>922</v>
      </c>
      <c r="E925" s="95">
        <v>0.54166666666666663</v>
      </c>
      <c r="F925" s="95"/>
      <c r="G925" s="95">
        <v>0.95833333333333337</v>
      </c>
      <c r="H925" s="85"/>
      <c r="I925" s="123">
        <v>9000</v>
      </c>
      <c r="J925" s="123">
        <f>SUM(Tabel1[[#This Row],[Parkeren PGA]:[Rest]])</f>
        <v>4855</v>
      </c>
      <c r="K925" s="154">
        <v>4188</v>
      </c>
      <c r="M925">
        <v>667</v>
      </c>
      <c r="N925" s="85"/>
      <c r="O925" s="90"/>
      <c r="P925" s="84"/>
      <c r="Q925" s="84"/>
      <c r="R925" s="84"/>
      <c r="S925" s="84"/>
      <c r="T925" s="84"/>
      <c r="V925" s="85"/>
      <c r="X925" s="84"/>
      <c r="Z925" s="85"/>
      <c r="AB925" s="85"/>
      <c r="AD925" s="85"/>
    </row>
    <row r="926" spans="1:30" x14ac:dyDescent="0.25">
      <c r="A926" s="94">
        <v>43288</v>
      </c>
      <c r="B926" s="82" t="s">
        <v>708</v>
      </c>
      <c r="C926" s="82" t="s">
        <v>890</v>
      </c>
      <c r="D926" s="82" t="s">
        <v>923</v>
      </c>
      <c r="E926" s="95">
        <v>0.77083333333333337</v>
      </c>
      <c r="F926" s="95">
        <v>0.83333333333333337</v>
      </c>
      <c r="G926" s="95">
        <v>0.9375</v>
      </c>
      <c r="H926" s="85"/>
      <c r="I926" s="123">
        <v>17071</v>
      </c>
      <c r="J926" s="123">
        <f>SUM(Tabel1[[#This Row],[Parkeren PGA]:[Rest]])</f>
        <v>3995</v>
      </c>
      <c r="K926" s="154">
        <v>3424</v>
      </c>
      <c r="L926">
        <v>85</v>
      </c>
      <c r="M926">
        <v>486</v>
      </c>
      <c r="N926" s="85"/>
      <c r="O926" s="90"/>
      <c r="P926" s="84"/>
      <c r="Q926" s="84"/>
      <c r="R926" s="84"/>
      <c r="S926" s="84"/>
      <c r="T926" s="84"/>
      <c r="V926" s="85"/>
      <c r="X926" s="84"/>
      <c r="Z926" s="85"/>
      <c r="AB926" s="85"/>
      <c r="AD926" s="85" t="s">
        <v>924</v>
      </c>
    </row>
    <row r="927" spans="1:30" x14ac:dyDescent="0.25">
      <c r="A927" s="94">
        <v>43289</v>
      </c>
      <c r="B927" s="82" t="s">
        <v>90</v>
      </c>
      <c r="C927" s="82" t="s">
        <v>8</v>
      </c>
      <c r="D927" s="82" t="s">
        <v>925</v>
      </c>
      <c r="E927" s="95">
        <v>0.77083333333333337</v>
      </c>
      <c r="F927" s="95">
        <v>0.84375</v>
      </c>
      <c r="G927" s="95">
        <v>0.94166666666666676</v>
      </c>
      <c r="H927" s="85"/>
      <c r="I927" s="123">
        <v>10187</v>
      </c>
      <c r="J927" s="123">
        <f>SUM(Tabel1[[#This Row],[Parkeren PGA]:[Rest]])</f>
        <v>2650</v>
      </c>
      <c r="K927" s="154">
        <v>2462</v>
      </c>
      <c r="L927">
        <v>67</v>
      </c>
      <c r="M927">
        <v>121</v>
      </c>
      <c r="N927" s="85"/>
      <c r="O927" s="90"/>
      <c r="P927" s="84"/>
      <c r="Q927" s="84"/>
      <c r="R927" s="84"/>
      <c r="S927" s="84"/>
      <c r="T927" s="84"/>
      <c r="V927" s="85"/>
      <c r="X927" s="84"/>
      <c r="Z927" s="85"/>
      <c r="AB927" s="85"/>
      <c r="AD927" s="85"/>
    </row>
    <row r="928" spans="1:30" x14ac:dyDescent="0.25">
      <c r="A928" s="94">
        <v>43295</v>
      </c>
      <c r="B928" s="82" t="s">
        <v>708</v>
      </c>
      <c r="C928" s="82" t="s">
        <v>7</v>
      </c>
      <c r="D928" s="232" t="s">
        <v>426</v>
      </c>
      <c r="E928" s="95">
        <v>0.77083333333333337</v>
      </c>
      <c r="F928" s="95">
        <v>0.84375</v>
      </c>
      <c r="G928" s="95">
        <v>0.94791666666666663</v>
      </c>
      <c r="H928" s="152">
        <v>75</v>
      </c>
      <c r="I928" s="123">
        <v>51000</v>
      </c>
      <c r="J928" s="123">
        <f>SUM(Tabel1[[#This Row],[Parkeren PGA]:[Rest]])</f>
        <v>10000</v>
      </c>
      <c r="K928" s="154">
        <v>10000</v>
      </c>
      <c r="N928" s="85"/>
      <c r="O928" s="90"/>
      <c r="P928" s="84"/>
      <c r="Q928" s="84"/>
      <c r="R928" s="84"/>
      <c r="S928" s="84"/>
      <c r="T928" s="84"/>
      <c r="V928" s="85"/>
      <c r="X928" s="84">
        <v>32</v>
      </c>
      <c r="Y928">
        <v>4</v>
      </c>
      <c r="Z928" s="85"/>
      <c r="AB928" s="85"/>
      <c r="AD928" s="85" t="s">
        <v>926</v>
      </c>
    </row>
    <row r="929" spans="1:30" x14ac:dyDescent="0.25">
      <c r="A929" s="94">
        <v>43296</v>
      </c>
      <c r="B929" s="82" t="s">
        <v>90</v>
      </c>
      <c r="C929" s="82" t="s">
        <v>8</v>
      </c>
      <c r="D929" s="82" t="s">
        <v>304</v>
      </c>
      <c r="E929" s="95">
        <v>0.77361111111111114</v>
      </c>
      <c r="F929" s="95">
        <v>0.84375</v>
      </c>
      <c r="G929" s="95">
        <v>0.95833333333333337</v>
      </c>
      <c r="H929" s="152">
        <v>60</v>
      </c>
      <c r="I929" s="123">
        <v>15000</v>
      </c>
      <c r="J929" s="123">
        <f>SUM(Tabel1[[#This Row],[Parkeren PGA]:[Rest]])</f>
        <v>3469</v>
      </c>
      <c r="K929" s="154">
        <v>3148</v>
      </c>
      <c r="L929">
        <v>100</v>
      </c>
      <c r="M929">
        <v>221</v>
      </c>
      <c r="N929" s="85"/>
      <c r="O929" s="90"/>
      <c r="P929" s="84"/>
      <c r="Q929" s="84"/>
      <c r="R929" s="84"/>
      <c r="S929" s="84"/>
      <c r="T929" s="84"/>
      <c r="V929" s="85"/>
      <c r="X929" s="84"/>
      <c r="Z929" s="85"/>
      <c r="AB929" s="85"/>
      <c r="AD929" s="85" t="s">
        <v>927</v>
      </c>
    </row>
    <row r="930" spans="1:30" x14ac:dyDescent="0.25">
      <c r="A930" s="94">
        <v>43306</v>
      </c>
      <c r="B930" s="82" t="s">
        <v>88</v>
      </c>
      <c r="C930" s="82" t="s">
        <v>7</v>
      </c>
      <c r="D930" s="232" t="s">
        <v>928</v>
      </c>
      <c r="E930" s="95">
        <v>0.79166666666666663</v>
      </c>
      <c r="F930" s="95">
        <v>0.85416666666666663</v>
      </c>
      <c r="G930" s="95">
        <v>0.92708333333333337</v>
      </c>
      <c r="H930" s="152">
        <v>69</v>
      </c>
      <c r="I930" s="123">
        <v>51029</v>
      </c>
      <c r="J930" s="123">
        <f>SUM(Tabel1[[#This Row],[Parkeren PGA]:[Rest]])</f>
        <v>8745</v>
      </c>
      <c r="K930" s="154">
        <v>8490</v>
      </c>
      <c r="L930" s="150">
        <v>255</v>
      </c>
      <c r="N930" s="85"/>
      <c r="O930" s="90"/>
      <c r="P930" s="84"/>
      <c r="Q930" s="84"/>
      <c r="R930" s="84"/>
      <c r="S930" s="84"/>
      <c r="T930" s="84"/>
      <c r="V930" s="85"/>
      <c r="X930" s="84">
        <v>12</v>
      </c>
      <c r="Y930">
        <v>2</v>
      </c>
      <c r="Z930" s="85">
        <v>5</v>
      </c>
      <c r="AB930" s="85"/>
      <c r="AD930" s="85" t="s">
        <v>929</v>
      </c>
    </row>
    <row r="931" spans="1:30" x14ac:dyDescent="0.25">
      <c r="A931" s="94">
        <v>43309</v>
      </c>
      <c r="B931" s="82" t="s">
        <v>708</v>
      </c>
      <c r="C931" s="82" t="s">
        <v>886</v>
      </c>
      <c r="D931" s="82" t="s">
        <v>585</v>
      </c>
      <c r="E931" s="95">
        <v>0.58333333333333337</v>
      </c>
      <c r="F931" s="95"/>
      <c r="G931" s="95">
        <v>0.70833333333333337</v>
      </c>
      <c r="H931" s="85"/>
      <c r="I931" s="123">
        <v>30000</v>
      </c>
      <c r="J931" s="123">
        <f>SUM(Tabel1[[#This Row],[Parkeren PGA]:[Rest]])</f>
        <v>0</v>
      </c>
      <c r="K931" s="84"/>
      <c r="N931" s="85"/>
      <c r="O931" s="90"/>
      <c r="P931" s="84"/>
      <c r="Q931" s="84"/>
      <c r="R931" s="84"/>
      <c r="S931" s="84"/>
      <c r="T931" s="84"/>
      <c r="V931" s="85"/>
      <c r="X931" s="84">
        <v>8</v>
      </c>
      <c r="Z931" s="85"/>
      <c r="AB931" s="85"/>
      <c r="AD931" s="85" t="s">
        <v>930</v>
      </c>
    </row>
    <row r="932" spans="1:30" x14ac:dyDescent="0.25">
      <c r="A932" s="94">
        <v>43323</v>
      </c>
      <c r="B932" s="82" t="s">
        <v>708</v>
      </c>
      <c r="C932" s="82" t="s">
        <v>7</v>
      </c>
      <c r="D932" s="82" t="s">
        <v>151</v>
      </c>
      <c r="E932" s="95">
        <v>0.72916666666666663</v>
      </c>
      <c r="F932" s="95">
        <v>0.77083333333333337</v>
      </c>
      <c r="G932" s="95">
        <v>0.85763888888888884</v>
      </c>
      <c r="H932" s="152">
        <v>45</v>
      </c>
      <c r="I932" s="123">
        <v>41955</v>
      </c>
      <c r="J932" s="123">
        <f>SUM(Tabel1[[#This Row],[Parkeren PGA]:[Rest]])</f>
        <v>7091</v>
      </c>
      <c r="K932" s="154">
        <v>7091</v>
      </c>
      <c r="N932" s="85"/>
      <c r="O932" s="90"/>
      <c r="P932" s="84"/>
      <c r="Q932" s="84"/>
      <c r="R932" s="84"/>
      <c r="S932" s="84"/>
      <c r="T932" s="84"/>
      <c r="V932" s="85"/>
      <c r="X932" s="84"/>
      <c r="Z932" s="85"/>
      <c r="AB932" s="85"/>
      <c r="AD932" s="85" t="s">
        <v>931</v>
      </c>
    </row>
    <row r="933" spans="1:30" x14ac:dyDescent="0.25">
      <c r="A933" s="94">
        <v>43326</v>
      </c>
      <c r="B933" s="82" t="s">
        <v>100</v>
      </c>
      <c r="C933" s="82" t="s">
        <v>7</v>
      </c>
      <c r="D933" s="232" t="s">
        <v>932</v>
      </c>
      <c r="E933" s="95">
        <v>0.79166666666666663</v>
      </c>
      <c r="F933" s="95">
        <v>0.85416666666666663</v>
      </c>
      <c r="G933" s="95">
        <v>0.92708333333333337</v>
      </c>
      <c r="H933" s="152">
        <v>66</v>
      </c>
      <c r="I933" s="123">
        <v>50333</v>
      </c>
      <c r="J933" s="123">
        <f>SUM(Tabel1[[#This Row],[Parkeren PGA]:[Rest]])</f>
        <v>8690</v>
      </c>
      <c r="K933" s="154">
        <v>8690</v>
      </c>
      <c r="N933" s="85"/>
      <c r="O933" s="90"/>
      <c r="P933" s="84"/>
      <c r="Q933" s="84"/>
      <c r="R933" s="84"/>
      <c r="S933" s="84"/>
      <c r="T933" s="84"/>
      <c r="V933" s="85"/>
      <c r="X933" s="84"/>
      <c r="Z933" s="85">
        <v>6</v>
      </c>
      <c r="AB933" s="85"/>
      <c r="AD933" s="85"/>
    </row>
    <row r="934" spans="1:30" x14ac:dyDescent="0.25">
      <c r="A934" s="94">
        <v>43334</v>
      </c>
      <c r="B934" s="82" t="s">
        <v>88</v>
      </c>
      <c r="C934" s="82" t="s">
        <v>7</v>
      </c>
      <c r="D934" s="232" t="s">
        <v>933</v>
      </c>
      <c r="E934" s="95">
        <v>0.8125</v>
      </c>
      <c r="F934" s="95">
        <v>0.875</v>
      </c>
      <c r="G934" s="95">
        <v>0.94791666666666663</v>
      </c>
      <c r="H934" s="152">
        <v>65</v>
      </c>
      <c r="I934" s="123">
        <v>51518</v>
      </c>
      <c r="J934" s="123">
        <f>SUM(Tabel1[[#This Row],[Parkeren PGA]:[Rest]])</f>
        <v>7927</v>
      </c>
      <c r="K934" s="154">
        <v>7927</v>
      </c>
      <c r="N934" s="85"/>
      <c r="O934" s="90"/>
      <c r="P934" s="84"/>
      <c r="Q934" s="84"/>
      <c r="R934" s="84"/>
      <c r="S934" s="84"/>
      <c r="T934" s="84"/>
      <c r="V934" s="85"/>
      <c r="X934" s="84">
        <v>20</v>
      </c>
      <c r="Y934">
        <v>30</v>
      </c>
      <c r="Z934" s="85"/>
      <c r="AB934" s="85"/>
      <c r="AD934" s="85" t="s">
        <v>934</v>
      </c>
    </row>
    <row r="935" spans="1:30" x14ac:dyDescent="0.25">
      <c r="A935" s="94">
        <v>43336</v>
      </c>
      <c r="B935" s="82" t="s">
        <v>91</v>
      </c>
      <c r="C935" s="82" t="s">
        <v>8</v>
      </c>
      <c r="D935" s="82" t="s">
        <v>516</v>
      </c>
      <c r="E935" s="95">
        <v>0.77430555555555547</v>
      </c>
      <c r="F935" s="95">
        <v>0.875</v>
      </c>
      <c r="G935" s="95">
        <v>0.92708333333333337</v>
      </c>
      <c r="H935" s="85"/>
      <c r="I935" s="123">
        <v>10568</v>
      </c>
      <c r="J935" s="123">
        <f>SUM(Tabel1[[#This Row],[Parkeren PGA]:[Rest]])</f>
        <v>278</v>
      </c>
      <c r="K935" s="84"/>
      <c r="M935">
        <v>278</v>
      </c>
      <c r="N935" s="85"/>
      <c r="O935" s="90"/>
      <c r="P935" s="84"/>
      <c r="Q935" s="84"/>
      <c r="R935" s="84"/>
      <c r="S935" s="84"/>
      <c r="T935" s="84"/>
      <c r="V935" s="85"/>
      <c r="X935" s="84"/>
      <c r="Z935" s="85"/>
      <c r="AB935" s="85"/>
      <c r="AD935" s="85"/>
    </row>
    <row r="936" spans="1:30" x14ac:dyDescent="0.25">
      <c r="A936" s="94">
        <v>43336</v>
      </c>
      <c r="B936" s="82" t="s">
        <v>91</v>
      </c>
      <c r="C936" s="82" t="s">
        <v>197</v>
      </c>
      <c r="D936" s="82" t="s">
        <v>982</v>
      </c>
      <c r="E936" s="95">
        <v>0.79166666666666663</v>
      </c>
      <c r="F936" s="95">
        <v>0.83333333333333337</v>
      </c>
      <c r="G936" s="95">
        <v>0.90625</v>
      </c>
      <c r="H936" s="85"/>
      <c r="I936" s="123">
        <v>550</v>
      </c>
      <c r="J936" s="123">
        <f>SUM(Tabel1[[#This Row],[Parkeren PGA]:[Rest]])</f>
        <v>0</v>
      </c>
      <c r="K936" s="84"/>
      <c r="N936" s="85"/>
      <c r="O936" s="90"/>
      <c r="P936" s="84"/>
      <c r="Q936" s="84"/>
      <c r="R936" s="84"/>
      <c r="S936" s="84"/>
      <c r="T936" s="84"/>
      <c r="V936" s="85"/>
      <c r="X936" s="84"/>
      <c r="Z936" s="85"/>
      <c r="AB936" s="85"/>
      <c r="AD936" s="85"/>
    </row>
    <row r="937" spans="1:30" x14ac:dyDescent="0.25">
      <c r="A937" s="94">
        <v>43337</v>
      </c>
      <c r="B937" s="82" t="s">
        <v>708</v>
      </c>
      <c r="C937" s="82" t="s">
        <v>7</v>
      </c>
      <c r="D937" s="82" t="s">
        <v>935</v>
      </c>
      <c r="E937" s="95">
        <v>0.70833333333333337</v>
      </c>
      <c r="F937" s="95">
        <v>0.77083333333333337</v>
      </c>
      <c r="G937" s="95">
        <v>0.84375</v>
      </c>
      <c r="H937" s="152">
        <v>57</v>
      </c>
      <c r="I937" s="123">
        <v>42278</v>
      </c>
      <c r="J937" s="123">
        <f>SUM(Tabel1[[#This Row],[Parkeren PGA]:[Rest]])</f>
        <v>9823</v>
      </c>
      <c r="K937" s="154">
        <v>9173</v>
      </c>
      <c r="L937">
        <v>650</v>
      </c>
      <c r="N937" s="85"/>
      <c r="O937" s="90"/>
      <c r="P937" s="84"/>
      <c r="Q937" s="84"/>
      <c r="R937" s="84"/>
      <c r="S937" s="84"/>
      <c r="T937" s="84"/>
      <c r="V937" s="85"/>
      <c r="X937" s="84"/>
      <c r="Y937">
        <v>1</v>
      </c>
      <c r="Z937" s="85"/>
      <c r="AB937" s="85"/>
      <c r="AD937" s="85"/>
    </row>
    <row r="938" spans="1:30" x14ac:dyDescent="0.25">
      <c r="A938" s="94">
        <v>43337</v>
      </c>
      <c r="B938" s="82" t="s">
        <v>708</v>
      </c>
      <c r="C938" s="82" t="s">
        <v>8</v>
      </c>
      <c r="D938" s="82" t="s">
        <v>304</v>
      </c>
      <c r="E938" s="95">
        <v>0.77083333333333337</v>
      </c>
      <c r="F938" s="95">
        <v>0.875</v>
      </c>
      <c r="G938" s="95">
        <v>0.96388888888888891</v>
      </c>
      <c r="H938" s="85"/>
      <c r="I938" s="123">
        <v>15501</v>
      </c>
      <c r="J938" s="123">
        <f>SUM(Tabel1[[#This Row],[Parkeren PGA]:[Rest]])</f>
        <v>0</v>
      </c>
      <c r="K938" s="84"/>
      <c r="N938" s="85"/>
      <c r="O938" s="90"/>
      <c r="P938" s="84"/>
      <c r="Q938" s="84"/>
      <c r="R938" s="84"/>
      <c r="S938" s="84"/>
      <c r="T938" s="84"/>
      <c r="V938" s="85"/>
      <c r="X938" s="84"/>
      <c r="Z938" s="85"/>
      <c r="AB938" s="85"/>
      <c r="AD938" s="85" t="s">
        <v>936</v>
      </c>
    </row>
    <row r="939" spans="1:30" hidden="1" x14ac:dyDescent="0.25">
      <c r="A939" s="94"/>
      <c r="B939" s="82"/>
      <c r="E939" s="95"/>
      <c r="F939" s="95"/>
      <c r="G939" s="95"/>
      <c r="H939" s="85"/>
      <c r="I939" s="123"/>
      <c r="J939" s="123">
        <f>SUM(Tabel1[[#This Row],[Parkeren PGA]:[Rest]])</f>
        <v>0</v>
      </c>
      <c r="K939" s="84"/>
      <c r="N939" s="85"/>
      <c r="O939" s="90"/>
      <c r="P939" s="84"/>
      <c r="Q939" s="84"/>
      <c r="R939" s="84"/>
      <c r="S939" s="84"/>
      <c r="T939" s="84"/>
      <c r="V939" s="85"/>
      <c r="X939" s="84"/>
      <c r="Z939" s="85"/>
      <c r="AB939" s="85"/>
      <c r="AD939" s="85"/>
    </row>
    <row r="940" spans="1:30" x14ac:dyDescent="0.25">
      <c r="A940" s="94">
        <v>43348</v>
      </c>
      <c r="B940" s="82" t="s">
        <v>88</v>
      </c>
      <c r="C940" s="82" t="s">
        <v>647</v>
      </c>
      <c r="D940" s="82" t="s">
        <v>937</v>
      </c>
      <c r="E940" s="95">
        <v>0.77083333333333337</v>
      </c>
      <c r="F940" s="95">
        <v>0.85069444444444453</v>
      </c>
      <c r="G940" s="95">
        <v>0.91666666666666663</v>
      </c>
      <c r="H940" s="85"/>
      <c r="I940" s="153">
        <v>2100</v>
      </c>
      <c r="J940" s="153">
        <f>SUM(Tabel1[[#This Row],[Parkeren PGA]:[Rest]])</f>
        <v>0</v>
      </c>
      <c r="K940" s="84"/>
      <c r="N940" s="85"/>
      <c r="O940" s="90"/>
      <c r="P940" s="84"/>
      <c r="Q940" s="84"/>
      <c r="R940" s="84"/>
      <c r="S940" s="84"/>
      <c r="T940" s="84"/>
      <c r="V940" s="85"/>
      <c r="X940" s="84"/>
      <c r="Z940" s="85"/>
      <c r="AB940" s="85"/>
      <c r="AD940" s="85"/>
    </row>
    <row r="941" spans="1:30" x14ac:dyDescent="0.25">
      <c r="A941" s="94">
        <v>43348</v>
      </c>
      <c r="B941" s="82" t="s">
        <v>88</v>
      </c>
      <c r="C941" s="82" t="s">
        <v>59</v>
      </c>
      <c r="D941" s="82" t="s">
        <v>983</v>
      </c>
      <c r="E941" s="95">
        <v>0.70833333333333337</v>
      </c>
      <c r="F941" s="95"/>
      <c r="G941" s="95">
        <v>0.84375</v>
      </c>
      <c r="H941" s="85"/>
      <c r="I941" s="153"/>
      <c r="J941" s="153">
        <f>SUM(Tabel1[[#This Row],[Parkeren PGA]:[Rest]])</f>
        <v>0</v>
      </c>
      <c r="K941" s="84"/>
      <c r="N941" s="85"/>
      <c r="O941" s="90"/>
      <c r="P941" s="84"/>
      <c r="Q941" s="84"/>
      <c r="R941" s="84"/>
      <c r="S941" s="84"/>
      <c r="T941" s="84"/>
      <c r="V941" s="85"/>
      <c r="X941" s="84"/>
      <c r="Z941" s="85"/>
      <c r="AB941" s="85"/>
      <c r="AD941" s="85"/>
    </row>
    <row r="942" spans="1:30" x14ac:dyDescent="0.25">
      <c r="A942" s="94">
        <v>43349</v>
      </c>
      <c r="B942" s="82" t="s">
        <v>119</v>
      </c>
      <c r="C942" s="82" t="s">
        <v>7</v>
      </c>
      <c r="D942" s="232" t="s">
        <v>938</v>
      </c>
      <c r="E942" s="95">
        <v>0.80208333333333337</v>
      </c>
      <c r="F942" s="95">
        <v>0.86458333333333337</v>
      </c>
      <c r="G942" s="95">
        <v>0.9375</v>
      </c>
      <c r="H942" s="85">
        <v>75</v>
      </c>
      <c r="I942" s="153">
        <v>36376</v>
      </c>
      <c r="J942" s="153">
        <f>SUM(Tabel1[[#This Row],[Parkeren PGA]:[Rest]])</f>
        <v>6893</v>
      </c>
      <c r="K942" s="84">
        <v>5944</v>
      </c>
      <c r="L942">
        <v>450</v>
      </c>
      <c r="M942">
        <v>499</v>
      </c>
      <c r="N942" s="85"/>
      <c r="O942" s="90">
        <v>8</v>
      </c>
      <c r="P942" s="84"/>
      <c r="Q942" s="84"/>
      <c r="R942" s="84"/>
      <c r="S942" s="84"/>
      <c r="T942" s="84"/>
      <c r="V942" s="85"/>
      <c r="X942" s="84">
        <v>2</v>
      </c>
      <c r="Y942">
        <v>9</v>
      </c>
      <c r="Z942" s="85">
        <v>8</v>
      </c>
      <c r="AB942" s="85"/>
      <c r="AD942" s="85"/>
    </row>
    <row r="943" spans="1:30" x14ac:dyDescent="0.25">
      <c r="A943" s="94">
        <v>43351</v>
      </c>
      <c r="B943" s="82" t="s">
        <v>708</v>
      </c>
      <c r="C943" s="82" t="s">
        <v>8</v>
      </c>
      <c r="D943" s="82" t="s">
        <v>939</v>
      </c>
      <c r="E943" s="95">
        <v>0.35416666666666669</v>
      </c>
      <c r="F943" s="95">
        <v>0.41666666666666669</v>
      </c>
      <c r="G943" s="95">
        <v>0.75</v>
      </c>
      <c r="H943" s="85"/>
      <c r="I943" s="153">
        <v>5000</v>
      </c>
      <c r="J943" s="153">
        <f>SUM(Tabel1[[#This Row],[Parkeren PGA]:[Rest]])</f>
        <v>0</v>
      </c>
      <c r="K943" s="84"/>
      <c r="N943" s="85"/>
      <c r="O943" s="90"/>
      <c r="P943" s="84"/>
      <c r="Q943" s="84"/>
      <c r="R943" s="84"/>
      <c r="S943" s="84"/>
      <c r="T943" s="84"/>
      <c r="V943" s="85"/>
      <c r="X943" s="84"/>
      <c r="Z943" s="85"/>
      <c r="AB943" s="85"/>
      <c r="AD943" s="85"/>
    </row>
    <row r="944" spans="1:30" x14ac:dyDescent="0.25">
      <c r="A944" s="94">
        <v>43352</v>
      </c>
      <c r="B944" s="82" t="s">
        <v>90</v>
      </c>
      <c r="C944" s="82" t="s">
        <v>8</v>
      </c>
      <c r="D944" s="82" t="s">
        <v>984</v>
      </c>
      <c r="E944" s="95">
        <v>0.35416666666666669</v>
      </c>
      <c r="F944" s="95">
        <v>0.41666666666666669</v>
      </c>
      <c r="G944" s="95">
        <v>0.77083333333333337</v>
      </c>
      <c r="H944" s="85"/>
      <c r="I944" s="153">
        <v>4000</v>
      </c>
      <c r="J944" s="153">
        <f>SUM(Tabel1[[#This Row],[Parkeren PGA]:[Rest]])</f>
        <v>0</v>
      </c>
      <c r="K944" s="84"/>
      <c r="N944" s="85"/>
      <c r="O944" s="90"/>
      <c r="P944" s="84"/>
      <c r="Q944" s="84"/>
      <c r="R944" s="84"/>
      <c r="S944" s="84"/>
      <c r="T944" s="84"/>
      <c r="V944" s="85"/>
      <c r="X944" s="84"/>
      <c r="Z944" s="85"/>
      <c r="AB944" s="85"/>
      <c r="AD944" s="85"/>
    </row>
    <row r="945" spans="1:30" x14ac:dyDescent="0.25">
      <c r="A945" s="94">
        <v>43352</v>
      </c>
      <c r="B945" s="82" t="s">
        <v>90</v>
      </c>
      <c r="C945" s="82" t="s">
        <v>647</v>
      </c>
      <c r="D945" s="82" t="s">
        <v>985</v>
      </c>
      <c r="E945" s="95">
        <v>0.59375</v>
      </c>
      <c r="F945" s="95">
        <v>0.625</v>
      </c>
      <c r="G945" s="95">
        <v>0.75</v>
      </c>
      <c r="H945" s="85"/>
      <c r="I945" s="153">
        <v>1500</v>
      </c>
      <c r="J945" s="153">
        <f>SUM(Tabel1[[#This Row],[Parkeren PGA]:[Rest]])</f>
        <v>0</v>
      </c>
      <c r="K945" s="84"/>
      <c r="N945" s="85"/>
      <c r="O945" s="90"/>
      <c r="P945" s="84"/>
      <c r="Q945" s="84"/>
      <c r="R945" s="84"/>
      <c r="S945" s="84"/>
      <c r="T945" s="84"/>
      <c r="V945" s="85"/>
      <c r="X945" s="84"/>
      <c r="Z945" s="85"/>
      <c r="AB945" s="85"/>
      <c r="AD945" s="85"/>
    </row>
    <row r="946" spans="1:30" x14ac:dyDescent="0.25">
      <c r="A946" s="94">
        <v>43357</v>
      </c>
      <c r="B946" s="82" t="s">
        <v>91</v>
      </c>
      <c r="C946" s="82" t="s">
        <v>647</v>
      </c>
      <c r="D946" s="82" t="s">
        <v>713</v>
      </c>
      <c r="E946" s="95">
        <v>0.79166666666666663</v>
      </c>
      <c r="F946" s="95">
        <v>0.83333333333333337</v>
      </c>
      <c r="G946" s="95">
        <v>0.94791666666666663</v>
      </c>
      <c r="H946" s="85"/>
      <c r="I946" s="153">
        <v>1500</v>
      </c>
      <c r="J946" s="153">
        <f>SUM(Tabel1[[#This Row],[Parkeren PGA]:[Rest]])</f>
        <v>0</v>
      </c>
      <c r="K946" s="84"/>
      <c r="N946" s="85"/>
      <c r="O946" s="90"/>
      <c r="P946" s="84"/>
      <c r="Q946" s="84"/>
      <c r="R946" s="84"/>
      <c r="S946" s="84"/>
      <c r="T946" s="84"/>
      <c r="V946" s="85"/>
      <c r="X946" s="84"/>
      <c r="Z946" s="85"/>
      <c r="AB946" s="85"/>
      <c r="AD946" s="85"/>
    </row>
    <row r="947" spans="1:30" x14ac:dyDescent="0.25">
      <c r="A947" s="94">
        <v>43358</v>
      </c>
      <c r="B947" s="82" t="s">
        <v>708</v>
      </c>
      <c r="C947" s="82" t="s">
        <v>7</v>
      </c>
      <c r="D947" s="82" t="s">
        <v>267</v>
      </c>
      <c r="E947" s="95">
        <v>0.80208333333333337</v>
      </c>
      <c r="F947" s="95">
        <v>0.86458333333333337</v>
      </c>
      <c r="G947" s="95">
        <v>0.9375</v>
      </c>
      <c r="H947" s="85"/>
      <c r="I947" s="153">
        <v>51000</v>
      </c>
      <c r="J947" s="153">
        <f>SUM(Tabel1[[#This Row],[Parkeren PGA]:[Rest]])</f>
        <v>7876</v>
      </c>
      <c r="K947" s="84">
        <v>6255</v>
      </c>
      <c r="L947">
        <v>350</v>
      </c>
      <c r="M947">
        <v>1271</v>
      </c>
      <c r="N947" s="85"/>
      <c r="O947" s="90"/>
      <c r="P947" s="84"/>
      <c r="Q947" s="84"/>
      <c r="R947" s="84"/>
      <c r="S947" s="84"/>
      <c r="T947" s="84"/>
      <c r="V947" s="85"/>
      <c r="X947" s="84"/>
      <c r="Y947">
        <v>12</v>
      </c>
      <c r="Z947" s="85">
        <v>2</v>
      </c>
      <c r="AB947" s="85"/>
      <c r="AD947" s="85"/>
    </row>
    <row r="948" spans="1:30" x14ac:dyDescent="0.25">
      <c r="A948" s="94">
        <v>43358</v>
      </c>
      <c r="B948" s="82" t="s">
        <v>708</v>
      </c>
      <c r="C948" s="82" t="s">
        <v>647</v>
      </c>
      <c r="D948" s="82" t="s">
        <v>940</v>
      </c>
      <c r="E948" s="95">
        <v>0.77083333333333337</v>
      </c>
      <c r="F948" s="95">
        <v>0.875</v>
      </c>
      <c r="G948" s="95">
        <v>0.96527777777777779</v>
      </c>
      <c r="H948" s="85"/>
      <c r="I948" s="153">
        <v>5500</v>
      </c>
      <c r="J948" s="153">
        <f>SUM(Tabel1[[#This Row],[Parkeren PGA]:[Rest]])</f>
        <v>7876</v>
      </c>
      <c r="K948" s="84">
        <v>6255</v>
      </c>
      <c r="L948">
        <v>350</v>
      </c>
      <c r="M948">
        <v>1271</v>
      </c>
      <c r="N948" s="85"/>
      <c r="O948" s="90"/>
      <c r="P948" s="84"/>
      <c r="Q948" s="84"/>
      <c r="R948" s="84"/>
      <c r="S948" s="84"/>
      <c r="T948" s="84"/>
      <c r="V948" s="85"/>
      <c r="X948" s="84"/>
      <c r="Z948" s="85"/>
      <c r="AB948" s="85"/>
      <c r="AD948" s="85"/>
    </row>
    <row r="949" spans="1:30" x14ac:dyDescent="0.25">
      <c r="A949" s="94">
        <v>43359</v>
      </c>
      <c r="B949" s="82" t="s">
        <v>90</v>
      </c>
      <c r="C949" s="82" t="s">
        <v>647</v>
      </c>
      <c r="D949" s="82" t="s">
        <v>940</v>
      </c>
      <c r="E949" s="95">
        <v>0.77083333333333337</v>
      </c>
      <c r="F949" s="95">
        <v>0.83333333333333337</v>
      </c>
      <c r="G949" s="95">
        <v>0.96527777777777779</v>
      </c>
      <c r="H949" s="85"/>
      <c r="I949" s="123">
        <v>5400</v>
      </c>
      <c r="J949" s="123">
        <f>SUM(Tabel1[[#This Row],[Parkeren PGA]:[Rest]])</f>
        <v>0</v>
      </c>
      <c r="K949" s="84"/>
      <c r="N949" s="85"/>
      <c r="O949" s="90"/>
      <c r="P949" s="84"/>
      <c r="Q949" s="84"/>
      <c r="R949" s="84"/>
      <c r="S949" s="84"/>
      <c r="T949" s="84"/>
      <c r="V949" s="85"/>
      <c r="X949" s="84"/>
      <c r="Z949" s="85"/>
      <c r="AB949" s="85"/>
      <c r="AD949" s="85"/>
    </row>
    <row r="950" spans="1:30" x14ac:dyDescent="0.25">
      <c r="A950" s="94">
        <v>43362</v>
      </c>
      <c r="B950" s="82" t="s">
        <v>88</v>
      </c>
      <c r="C950" s="82" t="s">
        <v>8</v>
      </c>
      <c r="D950" s="82" t="s">
        <v>713</v>
      </c>
      <c r="E950" s="95">
        <v>0.35416666666666669</v>
      </c>
      <c r="F950" s="95"/>
      <c r="G950" s="95">
        <v>0.875</v>
      </c>
      <c r="H950" s="85"/>
      <c r="I950" s="123">
        <v>2000</v>
      </c>
      <c r="J950" s="123">
        <f>SUM(Tabel1[[#This Row],[Parkeren PGA]:[Rest]])</f>
        <v>0</v>
      </c>
      <c r="K950" s="84"/>
      <c r="N950" s="85"/>
      <c r="O950" s="90"/>
      <c r="P950" s="84"/>
      <c r="Q950" s="84"/>
      <c r="R950" s="84"/>
      <c r="S950" s="84"/>
      <c r="T950" s="84"/>
      <c r="V950" s="85"/>
      <c r="X950" s="84"/>
      <c r="Z950" s="85"/>
      <c r="AB950" s="85"/>
      <c r="AD950" s="85"/>
    </row>
    <row r="951" spans="1:30" x14ac:dyDescent="0.25">
      <c r="A951" s="94">
        <v>43362</v>
      </c>
      <c r="B951" s="82" t="s">
        <v>88</v>
      </c>
      <c r="C951" s="82" t="s">
        <v>197</v>
      </c>
      <c r="D951" s="82" t="s">
        <v>986</v>
      </c>
      <c r="E951" s="95">
        <v>0.54166666666666663</v>
      </c>
      <c r="F951" s="95">
        <v>0.58333333333333337</v>
      </c>
      <c r="G951" s="95">
        <v>0.65625</v>
      </c>
      <c r="H951" s="85">
        <v>65</v>
      </c>
      <c r="I951" s="123">
        <v>1000</v>
      </c>
      <c r="J951" s="123">
        <f>SUM(Tabel1[[#This Row],[Parkeren PGA]:[Rest]])</f>
        <v>0</v>
      </c>
      <c r="K951" s="84"/>
      <c r="N951" s="85"/>
      <c r="O951" s="90"/>
      <c r="P951" s="84"/>
      <c r="Q951" s="84"/>
      <c r="R951" s="84"/>
      <c r="S951" s="84"/>
      <c r="T951" s="84"/>
      <c r="V951" s="85"/>
      <c r="X951" s="84">
        <v>11</v>
      </c>
      <c r="Y951">
        <v>38</v>
      </c>
      <c r="Z951" s="85">
        <v>3</v>
      </c>
      <c r="AB951" s="85"/>
      <c r="AD951" s="85"/>
    </row>
    <row r="952" spans="1:30" x14ac:dyDescent="0.25">
      <c r="A952" s="94">
        <v>43362</v>
      </c>
      <c r="B952" s="82" t="s">
        <v>88</v>
      </c>
      <c r="C952" s="82" t="s">
        <v>7</v>
      </c>
      <c r="D952" s="82" t="s">
        <v>941</v>
      </c>
      <c r="E952" s="95">
        <v>0.80208333333333337</v>
      </c>
      <c r="F952" s="95">
        <v>0.86458333333333337</v>
      </c>
      <c r="G952" s="95">
        <v>0.9375</v>
      </c>
      <c r="H952" s="85"/>
      <c r="I952" s="123">
        <v>52331</v>
      </c>
      <c r="J952" s="123">
        <f>SUM(Tabel1[[#This Row],[Parkeren PGA]:[Rest]])</f>
        <v>8303</v>
      </c>
      <c r="K952" s="84">
        <v>7381</v>
      </c>
      <c r="M952">
        <v>922</v>
      </c>
      <c r="N952" s="85"/>
      <c r="O952" s="90"/>
      <c r="P952" s="84"/>
      <c r="Q952" s="84"/>
      <c r="R952" s="84"/>
      <c r="S952" s="84"/>
      <c r="T952" s="84"/>
      <c r="V952" s="85"/>
      <c r="X952" s="84"/>
      <c r="Z952" s="85"/>
      <c r="AB952" s="85"/>
      <c r="AD952" s="85"/>
    </row>
    <row r="953" spans="1:30" x14ac:dyDescent="0.25">
      <c r="A953" s="94">
        <v>43363</v>
      </c>
      <c r="B953" s="82" t="s">
        <v>119</v>
      </c>
      <c r="C953" s="82" t="s">
        <v>647</v>
      </c>
      <c r="D953" s="82" t="s">
        <v>942</v>
      </c>
      <c r="E953" s="95">
        <v>0.77083333333333337</v>
      </c>
      <c r="F953" s="95">
        <v>0.83333333333333337</v>
      </c>
      <c r="G953" s="95">
        <v>0.95833333333333337</v>
      </c>
      <c r="H953" s="85"/>
      <c r="I953" s="123">
        <v>4600</v>
      </c>
      <c r="J953" s="123">
        <f>SUM(Tabel1[[#This Row],[Parkeren PGA]:[Rest]])</f>
        <v>0</v>
      </c>
      <c r="K953" s="84"/>
      <c r="N953" s="85"/>
      <c r="O953" s="90"/>
      <c r="P953" s="84"/>
      <c r="Q953" s="84"/>
      <c r="R953" s="84"/>
      <c r="S953" s="84"/>
      <c r="T953" s="84"/>
      <c r="V953" s="85"/>
      <c r="X953" s="84"/>
      <c r="Z953" s="85"/>
      <c r="AB953" s="85"/>
      <c r="AD953" s="85"/>
    </row>
    <row r="954" spans="1:30" x14ac:dyDescent="0.25">
      <c r="A954" s="94">
        <v>43365</v>
      </c>
      <c r="B954" s="82" t="s">
        <v>708</v>
      </c>
      <c r="C954" s="82" t="s">
        <v>8</v>
      </c>
      <c r="D954" s="82" t="s">
        <v>943</v>
      </c>
      <c r="E954" s="95">
        <v>0.77083333333333337</v>
      </c>
      <c r="F954" s="95">
        <v>0.83333333333333337</v>
      </c>
      <c r="G954" s="95">
        <v>0.95833333333333337</v>
      </c>
      <c r="H954" s="85"/>
      <c r="I954" s="123">
        <v>7081</v>
      </c>
      <c r="J954" s="123">
        <f>SUM(Tabel1[[#This Row],[Parkeren PGA]:[Rest]])</f>
        <v>1717</v>
      </c>
      <c r="K954" s="84">
        <v>1717</v>
      </c>
      <c r="N954" s="85"/>
      <c r="O954" s="90"/>
      <c r="P954" s="84"/>
      <c r="Q954" s="84"/>
      <c r="R954" s="84"/>
      <c r="S954" s="84"/>
      <c r="T954" s="84"/>
      <c r="V954" s="85"/>
      <c r="X954" s="84"/>
      <c r="Z954" s="85"/>
      <c r="AB954" s="85"/>
      <c r="AD954" s="85"/>
    </row>
    <row r="955" spans="1:30" x14ac:dyDescent="0.25">
      <c r="A955" s="94">
        <v>43366</v>
      </c>
      <c r="B955" s="82" t="s">
        <v>90</v>
      </c>
      <c r="C955" s="82" t="s">
        <v>647</v>
      </c>
      <c r="D955" s="82" t="s">
        <v>944</v>
      </c>
      <c r="E955" s="95"/>
      <c r="F955" s="95"/>
      <c r="G955" s="95"/>
      <c r="H955" s="85"/>
      <c r="I955" s="123">
        <v>3500</v>
      </c>
      <c r="J955" s="123">
        <f>SUM(Tabel1[[#This Row],[Parkeren PGA]:[Rest]])</f>
        <v>0</v>
      </c>
      <c r="K955" s="84"/>
      <c r="N955" s="85"/>
      <c r="O955" s="90"/>
      <c r="P955" s="84"/>
      <c r="Q955" s="84"/>
      <c r="R955" s="84"/>
      <c r="S955" s="84"/>
      <c r="T955" s="84"/>
      <c r="V955" s="85"/>
      <c r="X955" s="84"/>
      <c r="Z955" s="85"/>
      <c r="AB955" s="85"/>
      <c r="AD955" s="85"/>
    </row>
    <row r="956" spans="1:30" x14ac:dyDescent="0.25">
      <c r="A956" s="94">
        <v>43368</v>
      </c>
      <c r="B956" s="82" t="s">
        <v>100</v>
      </c>
      <c r="C956" s="82" t="s">
        <v>647</v>
      </c>
      <c r="D956" s="82" t="s">
        <v>945</v>
      </c>
      <c r="E956" s="95">
        <v>0.77083333333333337</v>
      </c>
      <c r="F956" s="95">
        <v>0.875</v>
      </c>
      <c r="G956" s="95">
        <v>0.9375</v>
      </c>
      <c r="H956" s="85"/>
      <c r="I956" s="123">
        <v>4700</v>
      </c>
      <c r="J956" s="123">
        <f>SUM(Tabel1[[#This Row],[Parkeren PGA]:[Rest]])</f>
        <v>0</v>
      </c>
      <c r="K956" s="84"/>
      <c r="N956" s="85"/>
      <c r="O956" s="90"/>
      <c r="P956" s="84"/>
      <c r="Q956" s="84"/>
      <c r="R956" s="84"/>
      <c r="S956" s="84"/>
      <c r="T956" s="84"/>
      <c r="V956" s="85"/>
      <c r="X956" s="84"/>
      <c r="Z956" s="85"/>
      <c r="AB956" s="85"/>
      <c r="AD956" s="85"/>
    </row>
    <row r="957" spans="1:30" x14ac:dyDescent="0.25">
      <c r="A957" s="94">
        <v>43369</v>
      </c>
      <c r="B957" s="82" t="s">
        <v>88</v>
      </c>
      <c r="C957" s="82" t="s">
        <v>647</v>
      </c>
      <c r="D957" s="82" t="s">
        <v>618</v>
      </c>
      <c r="E957" s="95">
        <v>0.77083333333333337</v>
      </c>
      <c r="F957" s="95">
        <v>0.875</v>
      </c>
      <c r="G957" s="95">
        <v>0.92708333333333337</v>
      </c>
      <c r="H957" s="85"/>
      <c r="I957" s="123">
        <v>5500</v>
      </c>
      <c r="J957" s="123">
        <f>SUM(Tabel1[[#This Row],[Parkeren PGA]:[Rest]])</f>
        <v>0</v>
      </c>
      <c r="K957" s="84"/>
      <c r="N957" s="85"/>
      <c r="O957" s="90"/>
      <c r="P957" s="84"/>
      <c r="Q957" s="84"/>
      <c r="R957" s="84"/>
      <c r="S957" s="84"/>
      <c r="T957" s="84"/>
      <c r="V957" s="85"/>
      <c r="X957" s="84"/>
      <c r="Z957" s="85"/>
      <c r="AB957" s="85"/>
      <c r="AD957" s="85"/>
    </row>
    <row r="958" spans="1:30" x14ac:dyDescent="0.25">
      <c r="A958" s="94">
        <v>43370</v>
      </c>
      <c r="B958" s="82" t="s">
        <v>88</v>
      </c>
      <c r="C958" s="82" t="s">
        <v>775</v>
      </c>
      <c r="D958" s="82" t="s">
        <v>724</v>
      </c>
      <c r="E958" s="95">
        <v>0.5</v>
      </c>
      <c r="F958" s="95"/>
      <c r="G958" s="95"/>
      <c r="H958" s="85"/>
      <c r="I958" s="123"/>
      <c r="J958" s="123">
        <f>SUM(Tabel1[[#This Row],[Parkeren PGA]:[Rest]])</f>
        <v>0</v>
      </c>
      <c r="K958" s="84"/>
      <c r="N958" s="85"/>
      <c r="O958" s="90"/>
      <c r="P958" s="84"/>
      <c r="Q958" s="84"/>
      <c r="R958" s="84"/>
      <c r="S958" s="84"/>
      <c r="T958" s="84"/>
      <c r="V958" s="85"/>
      <c r="X958" s="84"/>
      <c r="Z958" s="85"/>
      <c r="AB958" s="85"/>
      <c r="AD958" s="85"/>
    </row>
    <row r="959" spans="1:30" x14ac:dyDescent="0.25">
      <c r="A959" s="94">
        <v>43370</v>
      </c>
      <c r="B959" s="82" t="s">
        <v>119</v>
      </c>
      <c r="C959" s="82" t="s">
        <v>8</v>
      </c>
      <c r="D959" s="82" t="s">
        <v>946</v>
      </c>
      <c r="E959" s="95">
        <v>0.77083333333333337</v>
      </c>
      <c r="F959" s="95">
        <v>0.83333333333333337</v>
      </c>
      <c r="G959" s="95">
        <v>0.94791666666666663</v>
      </c>
      <c r="H959" s="85"/>
      <c r="I959" s="123">
        <v>12255</v>
      </c>
      <c r="J959" s="123">
        <f>SUM(Tabel1[[#This Row],[Parkeren PGA]:[Rest]])</f>
        <v>3381</v>
      </c>
      <c r="K959" s="84">
        <v>3163</v>
      </c>
      <c r="M959">
        <v>218</v>
      </c>
      <c r="N959" s="85"/>
      <c r="O959" s="90"/>
      <c r="P959" s="84"/>
      <c r="Q959" s="84"/>
      <c r="R959" s="84"/>
      <c r="S959" s="84"/>
      <c r="T959" s="84"/>
      <c r="V959" s="85"/>
      <c r="X959" s="84"/>
      <c r="Z959" s="85"/>
      <c r="AB959" s="85"/>
      <c r="AD959" s="85"/>
    </row>
    <row r="960" spans="1:30" x14ac:dyDescent="0.25">
      <c r="A960" s="94">
        <v>43371</v>
      </c>
      <c r="B960" s="82" t="s">
        <v>91</v>
      </c>
      <c r="C960" s="82" t="s">
        <v>59</v>
      </c>
      <c r="D960" s="82" t="s">
        <v>987</v>
      </c>
      <c r="E960" s="95"/>
      <c r="F960" s="95"/>
      <c r="G960" s="95"/>
      <c r="H960" s="85"/>
      <c r="I960" s="123"/>
      <c r="J960" s="123">
        <f>SUM(Tabel1[[#This Row],[Parkeren PGA]:[Rest]])</f>
        <v>0</v>
      </c>
      <c r="K960" s="84"/>
      <c r="N960" s="85"/>
      <c r="O960" s="90"/>
      <c r="P960" s="84"/>
      <c r="Q960" s="84"/>
      <c r="R960" s="84"/>
      <c r="S960" s="84"/>
      <c r="T960" s="84"/>
      <c r="V960" s="85"/>
      <c r="X960" s="84"/>
      <c r="Z960" s="85"/>
      <c r="AB960" s="85"/>
      <c r="AD960" s="85"/>
    </row>
    <row r="961" spans="1:30" x14ac:dyDescent="0.25">
      <c r="A961" s="94">
        <v>43371</v>
      </c>
      <c r="B961" s="82" t="s">
        <v>91</v>
      </c>
      <c r="C961" s="82" t="s">
        <v>197</v>
      </c>
      <c r="D961" s="82" t="s">
        <v>300</v>
      </c>
      <c r="E961" s="95">
        <v>0.79166666666666663</v>
      </c>
      <c r="F961" s="95">
        <v>0.83333333333333337</v>
      </c>
      <c r="G961" s="95">
        <v>0.90625</v>
      </c>
      <c r="H961" s="85"/>
      <c r="I961" s="123">
        <v>300</v>
      </c>
      <c r="J961" s="123">
        <f>SUM(Tabel1[[#This Row],[Parkeren PGA]:[Rest]])</f>
        <v>0</v>
      </c>
      <c r="K961" s="84"/>
      <c r="N961" s="85"/>
      <c r="O961" s="90"/>
      <c r="P961" s="84"/>
      <c r="Q961" s="84"/>
      <c r="R961" s="84"/>
      <c r="S961" s="84"/>
      <c r="T961" s="84"/>
      <c r="V961" s="85"/>
      <c r="X961" s="84"/>
      <c r="Y961">
        <v>2</v>
      </c>
      <c r="Z961" s="85"/>
      <c r="AB961" s="85"/>
      <c r="AD961" s="85"/>
    </row>
    <row r="962" spans="1:30" x14ac:dyDescent="0.25">
      <c r="A962" s="94">
        <v>43371</v>
      </c>
      <c r="B962" s="82" t="s">
        <v>91</v>
      </c>
      <c r="C962" s="82" t="s">
        <v>647</v>
      </c>
      <c r="D962" s="82" t="s">
        <v>947</v>
      </c>
      <c r="E962" s="95">
        <v>0.39583333333333331</v>
      </c>
      <c r="F962" s="95">
        <v>0.47916666666666669</v>
      </c>
      <c r="G962" s="95">
        <v>0.85416666666666663</v>
      </c>
      <c r="H962" s="85"/>
      <c r="I962" s="123">
        <v>3200</v>
      </c>
      <c r="J962" s="123">
        <f>SUM(Tabel1[[#This Row],[Parkeren PGA]:[Rest]])</f>
        <v>0</v>
      </c>
      <c r="K962" s="84"/>
      <c r="N962" s="85"/>
      <c r="O962" s="90"/>
      <c r="P962" s="84"/>
      <c r="Q962" s="84"/>
      <c r="R962" s="84"/>
      <c r="S962" s="84"/>
      <c r="T962" s="84"/>
      <c r="V962" s="85"/>
      <c r="X962" s="84"/>
      <c r="Z962" s="85">
        <v>1</v>
      </c>
      <c r="AB962" s="85"/>
      <c r="AD962" s="85"/>
    </row>
    <row r="963" spans="1:30" x14ac:dyDescent="0.25">
      <c r="A963" s="94">
        <v>43372</v>
      </c>
      <c r="B963" s="82" t="s">
        <v>708</v>
      </c>
      <c r="C963" s="82" t="s">
        <v>647</v>
      </c>
      <c r="D963" s="82" t="s">
        <v>977</v>
      </c>
      <c r="E963" s="95"/>
      <c r="F963" s="95"/>
      <c r="G963" s="95"/>
      <c r="H963" s="85"/>
      <c r="I963" s="123">
        <v>7500</v>
      </c>
      <c r="J963" s="123">
        <f>SUM(Tabel1[[#This Row],[Parkeren PGA]:[Rest]])</f>
        <v>1283</v>
      </c>
      <c r="K963" s="84"/>
      <c r="M963">
        <v>1283</v>
      </c>
      <c r="N963" s="85"/>
      <c r="O963" s="90"/>
      <c r="P963" s="84"/>
      <c r="Q963" s="84"/>
      <c r="R963" s="84"/>
      <c r="S963" s="84"/>
      <c r="T963" s="84"/>
      <c r="V963" s="85"/>
      <c r="X963" s="84"/>
      <c r="Z963" s="85"/>
      <c r="AB963" s="85"/>
      <c r="AD963" s="85"/>
    </row>
    <row r="964" spans="1:30" x14ac:dyDescent="0.25">
      <c r="A964" s="94">
        <v>43372</v>
      </c>
      <c r="B964" s="82" t="s">
        <v>708</v>
      </c>
      <c r="C964" s="82" t="s">
        <v>7</v>
      </c>
      <c r="D964" s="233" t="s">
        <v>948</v>
      </c>
      <c r="E964" s="95">
        <v>0.70833333333333337</v>
      </c>
      <c r="F964" s="95">
        <v>0.72916666666666663</v>
      </c>
      <c r="G964" s="95">
        <v>0</v>
      </c>
      <c r="H964" s="85"/>
      <c r="I964" s="123">
        <v>15300</v>
      </c>
      <c r="J964" s="123">
        <f>SUM(Tabel1[[#This Row],[Parkeren PGA]:[Rest]])</f>
        <v>4343</v>
      </c>
      <c r="K964" s="84">
        <v>3060</v>
      </c>
      <c r="M964">
        <v>1283</v>
      </c>
      <c r="N964" s="85"/>
      <c r="O964" s="90"/>
      <c r="P964" s="84"/>
      <c r="Q964" s="84"/>
      <c r="R964" s="84"/>
      <c r="S964" s="84"/>
      <c r="T964" s="84"/>
      <c r="V964" s="85"/>
      <c r="X964" s="84"/>
      <c r="Z964" s="85">
        <v>1</v>
      </c>
      <c r="AB964" s="85"/>
      <c r="AD964" s="85"/>
    </row>
    <row r="965" spans="1:30" x14ac:dyDescent="0.25">
      <c r="A965" s="94">
        <v>43372</v>
      </c>
      <c r="B965" s="82" t="s">
        <v>708</v>
      </c>
      <c r="C965" s="82" t="s">
        <v>8</v>
      </c>
      <c r="D965" s="233" t="s">
        <v>949</v>
      </c>
      <c r="E965" s="95">
        <v>0.91666666666666663</v>
      </c>
      <c r="F965" s="95"/>
      <c r="G965" s="95">
        <v>0.29166666666666669</v>
      </c>
      <c r="H965" s="85"/>
      <c r="I965" s="123">
        <v>11537</v>
      </c>
      <c r="J965" s="123">
        <f>SUM(Tabel1[[#This Row],[Parkeren PGA]:[Rest]])</f>
        <v>2483</v>
      </c>
      <c r="K965" s="84">
        <v>1200</v>
      </c>
      <c r="M965">
        <v>1283</v>
      </c>
      <c r="N965" s="85"/>
      <c r="O965" s="90">
        <v>33</v>
      </c>
      <c r="P965" s="84"/>
      <c r="Q965" s="84"/>
      <c r="R965" s="84"/>
      <c r="S965" s="84"/>
      <c r="T965" s="84"/>
      <c r="V965" s="85"/>
      <c r="X965" s="84">
        <v>38</v>
      </c>
      <c r="Z965" s="85">
        <v>7</v>
      </c>
      <c r="AB965" s="85"/>
      <c r="AD965" s="85"/>
    </row>
    <row r="966" spans="1:30" x14ac:dyDescent="0.25">
      <c r="A966" s="94">
        <v>43373</v>
      </c>
      <c r="B966" s="82" t="s">
        <v>90</v>
      </c>
      <c r="C966" s="82" t="s">
        <v>647</v>
      </c>
      <c r="D966" s="82" t="s">
        <v>977</v>
      </c>
      <c r="E966" s="95"/>
      <c r="F966" s="95"/>
      <c r="G966" s="95"/>
      <c r="H966" s="85"/>
      <c r="I966" s="123">
        <v>7500</v>
      </c>
      <c r="J966" s="123">
        <f>SUM(Tabel1[[#This Row],[Parkeren PGA]:[Rest]])</f>
        <v>0</v>
      </c>
      <c r="K966" s="84"/>
      <c r="N966" s="85"/>
      <c r="O966" s="90"/>
      <c r="P966" s="84"/>
      <c r="Q966" s="84"/>
      <c r="R966" s="84"/>
      <c r="S966" s="84"/>
      <c r="T966" s="84"/>
      <c r="V966" s="85"/>
      <c r="X966" s="84"/>
      <c r="Z966" s="85"/>
      <c r="AB966" s="85"/>
      <c r="AD966" s="85"/>
    </row>
    <row r="967" spans="1:30" x14ac:dyDescent="0.25">
      <c r="A967" s="94">
        <v>43373</v>
      </c>
      <c r="B967" s="82" t="s">
        <v>90</v>
      </c>
      <c r="C967" s="82" t="s">
        <v>988</v>
      </c>
      <c r="D967" s="82" t="s">
        <v>989</v>
      </c>
      <c r="E967" s="95"/>
      <c r="F967" s="95"/>
      <c r="G967" s="95"/>
      <c r="H967" s="85"/>
      <c r="I967" s="123"/>
      <c r="J967" s="123">
        <f>SUM(Tabel1[[#This Row],[Parkeren PGA]:[Rest]])</f>
        <v>0</v>
      </c>
      <c r="K967" s="84"/>
      <c r="N967" s="85"/>
      <c r="O967" s="90"/>
      <c r="P967" s="84"/>
      <c r="Q967" s="84"/>
      <c r="R967" s="84"/>
      <c r="S967" s="84"/>
      <c r="T967" s="84"/>
      <c r="V967" s="85"/>
      <c r="X967" s="84"/>
      <c r="Z967" s="85"/>
      <c r="AB967" s="85"/>
      <c r="AD967" s="85"/>
    </row>
    <row r="968" spans="1:30" x14ac:dyDescent="0.25">
      <c r="A968" s="94">
        <v>43373</v>
      </c>
      <c r="B968" s="82" t="s">
        <v>90</v>
      </c>
      <c r="C968" s="82" t="s">
        <v>197</v>
      </c>
      <c r="D968" s="82" t="s">
        <v>990</v>
      </c>
      <c r="E968" s="95">
        <v>0.4375</v>
      </c>
      <c r="F968" s="95">
        <v>0.47916666666666669</v>
      </c>
      <c r="G968" s="95">
        <v>0.55208333333333337</v>
      </c>
      <c r="H968" s="85"/>
      <c r="I968" s="123">
        <v>1200</v>
      </c>
      <c r="J968" s="123">
        <f>SUM(Tabel1[[#This Row],[Parkeren PGA]:[Rest]])</f>
        <v>0</v>
      </c>
      <c r="K968" s="84"/>
      <c r="N968" s="85"/>
      <c r="O968" s="90"/>
      <c r="P968" s="84"/>
      <c r="Q968" s="84"/>
      <c r="R968" s="84"/>
      <c r="S968" s="84"/>
      <c r="T968" s="84"/>
      <c r="V968" s="85"/>
      <c r="X968" s="84"/>
      <c r="Z968" s="85"/>
      <c r="AB968" s="85"/>
      <c r="AD968" s="85"/>
    </row>
    <row r="969" spans="1:30" x14ac:dyDescent="0.25">
      <c r="A969" s="94">
        <v>43375</v>
      </c>
      <c r="B969" s="82" t="s">
        <v>100</v>
      </c>
      <c r="C969" s="82" t="s">
        <v>647</v>
      </c>
      <c r="D969" s="82" t="s">
        <v>950</v>
      </c>
      <c r="E969" s="95">
        <v>0.77083333333333337</v>
      </c>
      <c r="F969" s="95">
        <v>0.875</v>
      </c>
      <c r="G969" s="95">
        <v>0.95833333333333337</v>
      </c>
      <c r="H969" s="85"/>
      <c r="I969" s="123">
        <v>5500</v>
      </c>
      <c r="J969" s="123">
        <f>SUM(Tabel1[[#This Row],[Parkeren PGA]:[Rest]])</f>
        <v>0</v>
      </c>
      <c r="K969" s="84"/>
      <c r="N969" s="85"/>
      <c r="O969" s="90"/>
      <c r="P969" s="84"/>
      <c r="Q969" s="84"/>
      <c r="R969" s="84"/>
      <c r="S969" s="84"/>
      <c r="T969" s="84"/>
      <c r="V969" s="85"/>
      <c r="X969" s="84"/>
      <c r="Z969" s="85"/>
      <c r="AB969" s="85"/>
      <c r="AD969" s="85"/>
    </row>
    <row r="970" spans="1:30" x14ac:dyDescent="0.25">
      <c r="A970" s="94">
        <v>43376</v>
      </c>
      <c r="B970" s="82" t="s">
        <v>88</v>
      </c>
      <c r="C970" s="82" t="s">
        <v>261</v>
      </c>
      <c r="D970" s="82" t="s">
        <v>798</v>
      </c>
      <c r="E970" s="95"/>
      <c r="F970" s="95">
        <v>0.70833333333333337</v>
      </c>
      <c r="G970" s="95">
        <v>0.89583333333333337</v>
      </c>
      <c r="H970" s="85"/>
      <c r="I970" s="123"/>
      <c r="J970" s="123">
        <f>SUM(Tabel1[[#This Row],[Parkeren PGA]:[Rest]])</f>
        <v>0</v>
      </c>
      <c r="K970" s="84"/>
      <c r="N970" s="85"/>
      <c r="O970" s="90"/>
      <c r="P970" s="84"/>
      <c r="Q970" s="84"/>
      <c r="R970" s="84"/>
      <c r="S970" s="84"/>
      <c r="T970" s="84"/>
      <c r="V970" s="85"/>
      <c r="X970" s="84"/>
      <c r="Z970" s="85"/>
      <c r="AB970" s="85"/>
      <c r="AD970" s="85"/>
    </row>
    <row r="971" spans="1:30" x14ac:dyDescent="0.25">
      <c r="A971" s="94">
        <v>43377</v>
      </c>
      <c r="B971" s="82" t="s">
        <v>119</v>
      </c>
      <c r="C971" s="82" t="s">
        <v>647</v>
      </c>
      <c r="D971" s="82" t="s">
        <v>278</v>
      </c>
      <c r="E971" s="95">
        <v>0.77083333333333337</v>
      </c>
      <c r="F971" s="95">
        <v>0.86111111111111116</v>
      </c>
      <c r="G971" s="95">
        <v>0.93402777777777779</v>
      </c>
      <c r="H971" s="85"/>
      <c r="I971" s="123">
        <v>4300</v>
      </c>
      <c r="J971" s="123">
        <f>SUM(Tabel1[[#This Row],[Parkeren PGA]:[Rest]])</f>
        <v>0</v>
      </c>
      <c r="K971" s="84"/>
      <c r="N971" s="85"/>
      <c r="O971" s="90"/>
      <c r="P971" s="84"/>
      <c r="Q971" s="84"/>
      <c r="R971" s="84"/>
      <c r="S971" s="84"/>
      <c r="T971" s="84"/>
      <c r="V971" s="85"/>
      <c r="X971" s="84"/>
      <c r="Z971" s="85"/>
      <c r="AB971" s="85"/>
      <c r="AD971" s="85"/>
    </row>
    <row r="972" spans="1:30" x14ac:dyDescent="0.25">
      <c r="A972" s="94">
        <v>43378</v>
      </c>
      <c r="B972" s="82" t="s">
        <v>91</v>
      </c>
      <c r="C972" s="82" t="s">
        <v>197</v>
      </c>
      <c r="D972" s="82" t="s">
        <v>991</v>
      </c>
      <c r="E972" s="95"/>
      <c r="F972" s="95">
        <v>0.79166666666666663</v>
      </c>
      <c r="G972" s="95">
        <v>0.95833333333333337</v>
      </c>
      <c r="H972" s="85"/>
      <c r="I972" s="123">
        <v>850</v>
      </c>
      <c r="J972" s="123">
        <f>SUM(Tabel1[[#This Row],[Parkeren PGA]:[Rest]])</f>
        <v>275</v>
      </c>
      <c r="K972" s="84"/>
      <c r="N972" s="85">
        <v>275</v>
      </c>
      <c r="O972" s="90"/>
      <c r="P972" s="84"/>
      <c r="Q972" s="84"/>
      <c r="R972" s="84"/>
      <c r="S972" s="84"/>
      <c r="T972" s="84"/>
      <c r="V972" s="85"/>
      <c r="X972" s="84"/>
      <c r="Z972" s="85"/>
      <c r="AB972" s="85"/>
      <c r="AD972" s="85"/>
    </row>
    <row r="973" spans="1:30" x14ac:dyDescent="0.25">
      <c r="A973" s="94">
        <v>43378</v>
      </c>
      <c r="B973" s="82" t="s">
        <v>91</v>
      </c>
      <c r="C973" s="82" t="s">
        <v>647</v>
      </c>
      <c r="D973" s="82" t="s">
        <v>951</v>
      </c>
      <c r="E973" s="95">
        <v>0.79166666666666663</v>
      </c>
      <c r="F973" s="95">
        <v>0.85416666666666663</v>
      </c>
      <c r="G973" s="95">
        <v>0.96875</v>
      </c>
      <c r="H973" s="85"/>
      <c r="I973" s="123">
        <v>5600</v>
      </c>
      <c r="J973" s="123">
        <f>SUM(Tabel1[[#This Row],[Parkeren PGA]:[Rest]])</f>
        <v>1000</v>
      </c>
      <c r="K973" s="84"/>
      <c r="M973">
        <v>1000</v>
      </c>
      <c r="N973" s="85"/>
      <c r="O973" s="90"/>
      <c r="P973" s="84"/>
      <c r="Q973" s="84"/>
      <c r="R973" s="84"/>
      <c r="S973" s="84"/>
      <c r="T973" s="84"/>
      <c r="V973" s="85"/>
      <c r="X973" s="84">
        <v>1</v>
      </c>
      <c r="Z973" s="85"/>
      <c r="AB973" s="85"/>
      <c r="AD973" s="85"/>
    </row>
    <row r="974" spans="1:30" x14ac:dyDescent="0.25">
      <c r="A974" s="94">
        <v>43379</v>
      </c>
      <c r="B974" s="82" t="s">
        <v>708</v>
      </c>
      <c r="C974" s="82" t="s">
        <v>647</v>
      </c>
      <c r="D974" s="82" t="s">
        <v>952</v>
      </c>
      <c r="E974" s="95">
        <v>0.75</v>
      </c>
      <c r="F974" s="95">
        <v>0.82291666666666663</v>
      </c>
      <c r="G974" s="95">
        <v>0.96527777777777779</v>
      </c>
      <c r="H974" s="85"/>
      <c r="I974" s="123">
        <v>5900</v>
      </c>
      <c r="J974" s="123">
        <f>SUM(Tabel1[[#This Row],[Parkeren PGA]:[Rest]])</f>
        <v>0</v>
      </c>
      <c r="K974" s="84"/>
      <c r="N974" s="85"/>
      <c r="O974" s="90"/>
      <c r="P974" s="84"/>
      <c r="Q974" s="84"/>
      <c r="R974" s="84"/>
      <c r="S974" s="84"/>
      <c r="T974" s="84"/>
      <c r="V974" s="85"/>
      <c r="X974" s="84"/>
      <c r="Y974">
        <v>1</v>
      </c>
      <c r="Z974" s="85"/>
      <c r="AB974" s="85"/>
      <c r="AD974" s="85"/>
    </row>
    <row r="975" spans="1:30" x14ac:dyDescent="0.25">
      <c r="A975" s="94">
        <v>43380</v>
      </c>
      <c r="B975" s="82" t="s">
        <v>90</v>
      </c>
      <c r="C975" s="82" t="s">
        <v>7</v>
      </c>
      <c r="D975" s="82" t="s">
        <v>665</v>
      </c>
      <c r="E975" s="95">
        <v>0.63541666666666663</v>
      </c>
      <c r="F975" s="95">
        <v>0.69791666666666663</v>
      </c>
      <c r="G975" s="95">
        <v>0.77083333333333337</v>
      </c>
      <c r="H975" s="85"/>
      <c r="I975" s="123">
        <v>48532</v>
      </c>
      <c r="J975" s="123">
        <f>SUM(Tabel1[[#This Row],[Parkeren PGA]:[Rest]])</f>
        <v>9898</v>
      </c>
      <c r="K975" s="84">
        <v>7248</v>
      </c>
      <c r="L975">
        <v>550</v>
      </c>
      <c r="M975">
        <v>2100</v>
      </c>
      <c r="N975" s="85"/>
      <c r="O975" s="90"/>
      <c r="P975" s="84"/>
      <c r="Q975" s="84"/>
      <c r="R975" s="84"/>
      <c r="S975" s="84"/>
      <c r="T975" s="84"/>
      <c r="V975" s="85"/>
      <c r="X975" s="84"/>
      <c r="Y975">
        <v>11</v>
      </c>
      <c r="Z975" s="85">
        <v>1</v>
      </c>
      <c r="AB975" s="85"/>
      <c r="AD975" s="85"/>
    </row>
    <row r="976" spans="1:30" x14ac:dyDescent="0.25">
      <c r="A976" s="94">
        <v>43380</v>
      </c>
      <c r="B976" s="82" t="s">
        <v>90</v>
      </c>
      <c r="C976" s="82" t="s">
        <v>83</v>
      </c>
      <c r="D976" s="82" t="s">
        <v>475</v>
      </c>
      <c r="E976" s="95">
        <v>0.77083333333333337</v>
      </c>
      <c r="F976" s="95">
        <v>0.83333333333333337</v>
      </c>
      <c r="G976" s="95">
        <v>0.94791666666666663</v>
      </c>
      <c r="H976" s="85"/>
      <c r="I976" s="123">
        <v>16268</v>
      </c>
      <c r="J976" s="123">
        <f>SUM(Tabel1[[#This Row],[Parkeren PGA]:[Rest]])</f>
        <v>6874</v>
      </c>
      <c r="K976" s="84">
        <v>4224</v>
      </c>
      <c r="L976">
        <v>550</v>
      </c>
      <c r="M976">
        <v>2100</v>
      </c>
      <c r="N976" s="85"/>
      <c r="O976" s="90"/>
      <c r="P976" s="84"/>
      <c r="Q976" s="84"/>
      <c r="R976" s="84"/>
      <c r="S976" s="84"/>
      <c r="T976" s="84"/>
      <c r="V976" s="85"/>
      <c r="X976" s="84"/>
      <c r="Z976" s="85"/>
      <c r="AB976" s="85"/>
      <c r="AD976" s="85"/>
    </row>
    <row r="977" spans="1:30" x14ac:dyDescent="0.25">
      <c r="A977" s="94">
        <v>43380</v>
      </c>
      <c r="B977" s="82" t="s">
        <v>90</v>
      </c>
      <c r="C977" s="82" t="s">
        <v>647</v>
      </c>
      <c r="D977" s="82" t="s">
        <v>951</v>
      </c>
      <c r="E977" s="95">
        <v>1830</v>
      </c>
      <c r="F977" s="95">
        <v>0.83333333333333337</v>
      </c>
      <c r="G977" s="95">
        <v>0.94444444444444453</v>
      </c>
      <c r="H977" s="85"/>
      <c r="I977" s="123">
        <v>5500</v>
      </c>
      <c r="J977" s="123">
        <f>SUM(Tabel1[[#This Row],[Parkeren PGA]:[Rest]])</f>
        <v>2650</v>
      </c>
      <c r="K977" s="84"/>
      <c r="L977">
        <v>550</v>
      </c>
      <c r="M977">
        <v>2100</v>
      </c>
      <c r="N977" s="85"/>
      <c r="O977" s="90"/>
      <c r="P977" s="84"/>
      <c r="Q977" s="84"/>
      <c r="R977" s="84"/>
      <c r="S977" s="84"/>
      <c r="T977" s="84"/>
      <c r="V977" s="85"/>
      <c r="X977" s="84"/>
      <c r="Z977" s="85"/>
      <c r="AB977" s="85"/>
      <c r="AD977" s="85"/>
    </row>
    <row r="978" spans="1:30" x14ac:dyDescent="0.25">
      <c r="A978" s="94">
        <v>43381</v>
      </c>
      <c r="B978" s="82" t="s">
        <v>99</v>
      </c>
      <c r="C978" s="82" t="s">
        <v>8</v>
      </c>
      <c r="D978" s="82" t="s">
        <v>475</v>
      </c>
      <c r="E978" s="95">
        <v>0.77083333333333337</v>
      </c>
      <c r="F978" s="95">
        <v>0.84375</v>
      </c>
      <c r="G978" s="95">
        <v>0.9375</v>
      </c>
      <c r="H978" s="85"/>
      <c r="I978" s="123">
        <v>16900</v>
      </c>
      <c r="J978" s="123">
        <f>SUM(Tabel1[[#This Row],[Parkeren PGA]:[Rest]])</f>
        <v>4554</v>
      </c>
      <c r="K978" s="84">
        <v>4132</v>
      </c>
      <c r="L978">
        <v>56</v>
      </c>
      <c r="M978">
        <v>366</v>
      </c>
      <c r="N978" s="85"/>
      <c r="O978" s="90"/>
      <c r="P978" s="84"/>
      <c r="Q978" s="84"/>
      <c r="R978" s="84"/>
      <c r="S978" s="84"/>
      <c r="T978" s="84"/>
      <c r="V978" s="85"/>
      <c r="X978" s="84"/>
      <c r="Z978" s="85"/>
      <c r="AB978" s="85"/>
      <c r="AD978" s="85"/>
    </row>
    <row r="979" spans="1:30" x14ac:dyDescent="0.25">
      <c r="A979" s="94">
        <v>43384</v>
      </c>
      <c r="B979" s="82" t="s">
        <v>119</v>
      </c>
      <c r="C979" s="82" t="s">
        <v>83</v>
      </c>
      <c r="D979" s="82" t="s">
        <v>995</v>
      </c>
      <c r="E979" s="95">
        <v>0.77083333333333337</v>
      </c>
      <c r="F979" s="95">
        <v>0.85416666666666663</v>
      </c>
      <c r="G979" s="95">
        <v>0.93055555555555547</v>
      </c>
      <c r="H979" s="85"/>
      <c r="I979" s="123">
        <v>11180</v>
      </c>
      <c r="J979" s="123">
        <f>SUM(Tabel1[[#This Row],[Parkeren PGA]:[Rest]])</f>
        <v>4006</v>
      </c>
      <c r="K979" s="84">
        <v>3906</v>
      </c>
      <c r="L979">
        <v>100</v>
      </c>
      <c r="N979" s="85"/>
      <c r="O979" s="90">
        <v>2</v>
      </c>
      <c r="P979" s="84"/>
      <c r="Q979" s="84"/>
      <c r="R979" s="84"/>
      <c r="S979" s="84"/>
      <c r="T979" s="84"/>
      <c r="V979" s="85"/>
      <c r="X979" s="84"/>
      <c r="Z979" s="85"/>
      <c r="AB979" s="85"/>
      <c r="AD979" s="85"/>
    </row>
    <row r="980" spans="1:30" x14ac:dyDescent="0.25">
      <c r="A980" s="94">
        <v>43384</v>
      </c>
      <c r="B980" s="82" t="s">
        <v>119</v>
      </c>
      <c r="C980" s="82" t="s">
        <v>890</v>
      </c>
      <c r="D980" s="82" t="s">
        <v>751</v>
      </c>
      <c r="E980" s="95" t="s">
        <v>996</v>
      </c>
      <c r="F980" s="95">
        <v>0.875</v>
      </c>
      <c r="G980" s="95">
        <v>0.94791666666666663</v>
      </c>
      <c r="H980" s="85"/>
      <c r="I980" s="123">
        <v>1600</v>
      </c>
      <c r="J980" s="123">
        <f>SUM(Tabel1[[#This Row],[Parkeren PGA]:[Rest]])</f>
        <v>4006</v>
      </c>
      <c r="K980" s="84">
        <v>3906</v>
      </c>
      <c r="L980">
        <v>100</v>
      </c>
      <c r="N980" s="85"/>
      <c r="O980" s="90">
        <v>2</v>
      </c>
      <c r="P980" s="84"/>
      <c r="Q980" s="84"/>
      <c r="R980" s="84"/>
      <c r="S980" s="84"/>
      <c r="T980" s="84"/>
      <c r="V980" s="85"/>
      <c r="X980" s="84"/>
      <c r="Z980" s="85"/>
      <c r="AB980" s="85"/>
      <c r="AD980" s="85"/>
    </row>
    <row r="981" spans="1:30" x14ac:dyDescent="0.25">
      <c r="A981" s="94">
        <v>43386</v>
      </c>
      <c r="B981" s="82" t="s">
        <v>708</v>
      </c>
      <c r="C981" s="82" t="s">
        <v>7</v>
      </c>
      <c r="D981" s="233" t="s">
        <v>114</v>
      </c>
      <c r="E981" s="95">
        <v>0.80208333333333337</v>
      </c>
      <c r="F981" s="95">
        <v>0.86458333333333337</v>
      </c>
      <c r="G981" s="95">
        <v>0.9375</v>
      </c>
      <c r="H981" s="85"/>
      <c r="I981" s="123">
        <v>49000</v>
      </c>
      <c r="J981" s="123">
        <f>SUM(Tabel1[[#This Row],[Parkeren PGA]:[Rest]])</f>
        <v>8483</v>
      </c>
      <c r="K981" s="84">
        <v>7335</v>
      </c>
      <c r="L981">
        <v>600</v>
      </c>
      <c r="M981">
        <v>548</v>
      </c>
      <c r="N981" s="85"/>
      <c r="O981" s="90">
        <v>38</v>
      </c>
      <c r="P981" s="84"/>
      <c r="Q981" s="84"/>
      <c r="R981" s="84"/>
      <c r="S981" s="84"/>
      <c r="T981" s="84"/>
      <c r="V981" s="85"/>
      <c r="X981" s="84"/>
      <c r="Z981" s="85">
        <v>18</v>
      </c>
      <c r="AB981" s="85"/>
      <c r="AD981" s="85"/>
    </row>
    <row r="982" spans="1:30" x14ac:dyDescent="0.25">
      <c r="A982" s="94">
        <v>43386</v>
      </c>
      <c r="B982" s="82" t="s">
        <v>708</v>
      </c>
      <c r="C982" s="82" t="s">
        <v>8</v>
      </c>
      <c r="D982" s="233" t="s">
        <v>992</v>
      </c>
      <c r="E982" s="95">
        <v>0.70833333333333337</v>
      </c>
      <c r="F982" s="95">
        <v>0.83888888888888891</v>
      </c>
      <c r="G982" s="95">
        <v>0.9458333333333333</v>
      </c>
      <c r="H982" s="85">
        <v>45</v>
      </c>
      <c r="I982" s="123">
        <v>14093</v>
      </c>
      <c r="J982" s="123">
        <f>SUM(Tabel1[[#This Row],[Parkeren PGA]:[Rest]])</f>
        <v>8483</v>
      </c>
      <c r="K982" s="84">
        <v>7335</v>
      </c>
      <c r="L982">
        <v>600</v>
      </c>
      <c r="M982">
        <v>548</v>
      </c>
      <c r="N982" s="85"/>
      <c r="O982" s="90">
        <v>38</v>
      </c>
      <c r="P982" s="84"/>
      <c r="Q982" s="84"/>
      <c r="R982" s="84"/>
      <c r="S982" s="84"/>
      <c r="T982" s="84"/>
      <c r="V982" s="85"/>
      <c r="X982" s="84">
        <v>112</v>
      </c>
      <c r="Z982" s="85"/>
      <c r="AB982" s="85"/>
      <c r="AD982" s="85"/>
    </row>
    <row r="983" spans="1:30" x14ac:dyDescent="0.25">
      <c r="A983" s="94">
        <v>43386</v>
      </c>
      <c r="B983" s="82" t="s">
        <v>708</v>
      </c>
      <c r="C983" s="82" t="s">
        <v>647</v>
      </c>
      <c r="D983" s="233" t="s">
        <v>993</v>
      </c>
      <c r="E983" s="95">
        <v>0.77083333333333337</v>
      </c>
      <c r="F983" s="95">
        <v>0.875</v>
      </c>
      <c r="G983" s="95">
        <v>0.9375</v>
      </c>
      <c r="H983" s="85"/>
      <c r="I983" s="123">
        <v>2500</v>
      </c>
      <c r="J983" s="123">
        <f>SUM(Tabel1[[#This Row],[Parkeren PGA]:[Rest]])</f>
        <v>8483</v>
      </c>
      <c r="K983" s="84">
        <v>7335</v>
      </c>
      <c r="L983">
        <v>600</v>
      </c>
      <c r="M983">
        <v>548</v>
      </c>
      <c r="N983" s="85"/>
      <c r="O983" s="90">
        <v>38</v>
      </c>
      <c r="P983" s="84"/>
      <c r="Q983" s="84"/>
      <c r="R983" s="84"/>
      <c r="S983" s="84"/>
      <c r="T983" s="84"/>
      <c r="V983" s="85"/>
      <c r="X983" s="84"/>
      <c r="Z983" s="85"/>
      <c r="AB983" s="85"/>
      <c r="AD983" s="85"/>
    </row>
    <row r="984" spans="1:30" x14ac:dyDescent="0.25">
      <c r="A984" s="94">
        <v>43386</v>
      </c>
      <c r="B984" s="82" t="s">
        <v>708</v>
      </c>
      <c r="C984" s="82" t="s">
        <v>775</v>
      </c>
      <c r="D984" s="233" t="s">
        <v>994</v>
      </c>
      <c r="E984" s="95">
        <v>0.75</v>
      </c>
      <c r="F984" s="95"/>
      <c r="G984" s="95">
        <v>0</v>
      </c>
      <c r="H984" s="85"/>
      <c r="I984" s="123"/>
      <c r="J984" s="123">
        <f>SUM(Tabel1[[#This Row],[Parkeren PGA]:[Rest]])</f>
        <v>0</v>
      </c>
      <c r="K984" s="84"/>
      <c r="N984" s="85"/>
      <c r="O984" s="90"/>
      <c r="P984" s="84"/>
      <c r="Q984" s="84"/>
      <c r="R984" s="84"/>
      <c r="S984" s="84"/>
      <c r="T984" s="84"/>
      <c r="V984" s="85"/>
      <c r="X984" s="84"/>
      <c r="Z984" s="85"/>
      <c r="AB984" s="85"/>
      <c r="AD984" s="85"/>
    </row>
    <row r="985" spans="1:30" x14ac:dyDescent="0.25">
      <c r="A985" s="94">
        <v>43387</v>
      </c>
      <c r="B985" s="82" t="s">
        <v>90</v>
      </c>
      <c r="C985" s="82" t="s">
        <v>647</v>
      </c>
      <c r="D985" s="82" t="s">
        <v>953</v>
      </c>
      <c r="E985" s="95">
        <v>0.77083333333333337</v>
      </c>
      <c r="F985" s="95">
        <v>0.86458333333333337</v>
      </c>
      <c r="G985" s="95">
        <v>0.95138888888888884</v>
      </c>
      <c r="H985" s="85"/>
      <c r="I985" s="123">
        <v>5400</v>
      </c>
      <c r="J985" s="123">
        <f>SUM(Tabel1[[#This Row],[Parkeren PGA]:[Rest]])</f>
        <v>0</v>
      </c>
      <c r="K985" s="84"/>
      <c r="N985" s="85"/>
      <c r="O985" s="90"/>
      <c r="P985" s="84"/>
      <c r="Q985" s="84"/>
      <c r="R985" s="84"/>
      <c r="S985" s="84"/>
      <c r="T985" s="84"/>
      <c r="V985" s="85"/>
      <c r="X985" s="84"/>
      <c r="Z985" s="85"/>
      <c r="AB985" s="85"/>
      <c r="AD985" s="85"/>
    </row>
    <row r="986" spans="1:30" x14ac:dyDescent="0.25">
      <c r="A986" s="94">
        <v>43388</v>
      </c>
      <c r="B986" s="82" t="s">
        <v>99</v>
      </c>
      <c r="C986" s="82" t="s">
        <v>647</v>
      </c>
      <c r="D986" s="82" t="s">
        <v>954</v>
      </c>
      <c r="E986" s="95">
        <v>0.77083333333333337</v>
      </c>
      <c r="F986" s="95">
        <v>0.875</v>
      </c>
      <c r="G986" s="95">
        <v>0.9375</v>
      </c>
      <c r="H986" s="85"/>
      <c r="I986" s="123">
        <v>3600</v>
      </c>
      <c r="J986" s="123">
        <f>SUM(Tabel1[[#This Row],[Parkeren PGA]:[Rest]])</f>
        <v>0</v>
      </c>
      <c r="K986" s="84"/>
      <c r="N986" s="85"/>
      <c r="O986" s="90"/>
      <c r="P986" s="84"/>
      <c r="Q986" s="84"/>
      <c r="R986" s="84"/>
      <c r="S986" s="84"/>
      <c r="T986" s="84"/>
      <c r="V986" s="85"/>
      <c r="X986" s="84"/>
      <c r="Z986" s="85"/>
      <c r="AB986" s="85"/>
      <c r="AD986" s="85"/>
    </row>
    <row r="987" spans="1:30" x14ac:dyDescent="0.25">
      <c r="A987" s="94">
        <v>43388</v>
      </c>
      <c r="B987" s="82" t="s">
        <v>99</v>
      </c>
      <c r="C987" s="82" t="s">
        <v>197</v>
      </c>
      <c r="D987" s="82" t="s">
        <v>997</v>
      </c>
      <c r="E987" s="95">
        <v>0.75</v>
      </c>
      <c r="F987" s="95">
        <v>0.79166666666666663</v>
      </c>
      <c r="G987" s="95">
        <v>0.86458333333333337</v>
      </c>
      <c r="H987" s="85"/>
      <c r="I987" s="123">
        <v>2000</v>
      </c>
      <c r="J987" s="123">
        <f>SUM(Tabel1[[#This Row],[Parkeren PGA]:[Rest]])</f>
        <v>0</v>
      </c>
      <c r="K987" s="84"/>
      <c r="N987" s="85"/>
      <c r="O987" s="90"/>
      <c r="P987" s="84"/>
      <c r="Q987" s="84"/>
      <c r="R987" s="84"/>
      <c r="S987" s="84"/>
      <c r="T987" s="84"/>
      <c r="V987" s="85"/>
      <c r="X987" s="84"/>
      <c r="Z987" s="85"/>
      <c r="AB987" s="85"/>
      <c r="AD987" s="85"/>
    </row>
    <row r="988" spans="1:30" x14ac:dyDescent="0.25">
      <c r="A988" s="94">
        <v>43391</v>
      </c>
      <c r="B988" s="82" t="s">
        <v>119</v>
      </c>
      <c r="C988" s="82" t="s">
        <v>8</v>
      </c>
      <c r="D988" s="82" t="s">
        <v>955</v>
      </c>
      <c r="E988" s="95">
        <v>0.77083333333333337</v>
      </c>
      <c r="F988" s="95">
        <v>0.875</v>
      </c>
      <c r="G988" s="95">
        <v>0.96180555555555547</v>
      </c>
      <c r="H988" s="85"/>
      <c r="I988" s="123">
        <v>14363</v>
      </c>
      <c r="J988" s="123">
        <f>SUM(Tabel1[[#This Row],[Parkeren PGA]:[Rest]])</f>
        <v>3687</v>
      </c>
      <c r="K988" s="84">
        <v>3372</v>
      </c>
      <c r="M988">
        <v>315</v>
      </c>
      <c r="N988" s="85"/>
      <c r="O988" s="90"/>
      <c r="P988" s="84"/>
      <c r="Q988" s="84"/>
      <c r="R988" s="84"/>
      <c r="S988" s="84"/>
      <c r="T988" s="84"/>
      <c r="V988" s="85"/>
      <c r="X988" s="84"/>
      <c r="Z988" s="85">
        <v>2</v>
      </c>
      <c r="AB988" s="85"/>
      <c r="AD988" s="85"/>
    </row>
    <row r="989" spans="1:30" x14ac:dyDescent="0.25">
      <c r="A989" s="94">
        <v>43392</v>
      </c>
      <c r="B989" s="82" t="s">
        <v>91</v>
      </c>
      <c r="C989" s="82" t="s">
        <v>197</v>
      </c>
      <c r="D989" s="82" t="s">
        <v>710</v>
      </c>
      <c r="E989" s="95">
        <v>0.79166666666666663</v>
      </c>
      <c r="F989" s="95">
        <v>0.83333333333333337</v>
      </c>
      <c r="G989" s="95">
        <v>0.95833333333333337</v>
      </c>
      <c r="H989" s="85"/>
      <c r="I989" s="123">
        <v>564</v>
      </c>
      <c r="J989" s="123">
        <f>SUM(Tabel1[[#This Row],[Parkeren PGA]:[Rest]])</f>
        <v>0</v>
      </c>
      <c r="K989" s="84"/>
      <c r="N989" s="85"/>
      <c r="O989" s="90"/>
      <c r="P989" s="84"/>
      <c r="Q989" s="84"/>
      <c r="R989" s="84"/>
      <c r="S989" s="84"/>
      <c r="T989" s="84"/>
      <c r="V989" s="85"/>
      <c r="X989" s="84"/>
      <c r="Z989" s="85"/>
      <c r="AB989" s="85"/>
      <c r="AD989" s="85"/>
    </row>
    <row r="990" spans="1:30" x14ac:dyDescent="0.25">
      <c r="A990" s="94">
        <v>43393</v>
      </c>
      <c r="B990" s="82" t="s">
        <v>708</v>
      </c>
      <c r="C990" s="82" t="s">
        <v>7</v>
      </c>
      <c r="D990" s="233" t="s">
        <v>956</v>
      </c>
      <c r="E990" s="95">
        <v>0.875</v>
      </c>
      <c r="F990" s="95">
        <v>0.875</v>
      </c>
      <c r="G990" s="95">
        <v>0.25</v>
      </c>
      <c r="H990" s="85"/>
      <c r="I990" s="123">
        <v>31086</v>
      </c>
      <c r="J990" s="123">
        <f>SUM(Tabel1[[#This Row],[Parkeren PGA]:[Rest]])</f>
        <v>3716</v>
      </c>
      <c r="K990" s="84">
        <v>3203</v>
      </c>
      <c r="M990">
        <v>513</v>
      </c>
      <c r="N990" s="85"/>
      <c r="O990" s="90">
        <v>7</v>
      </c>
      <c r="P990" s="84"/>
      <c r="Q990" s="84"/>
      <c r="R990" s="84"/>
      <c r="S990" s="84"/>
      <c r="T990" s="84"/>
      <c r="V990" s="85"/>
      <c r="X990" s="84">
        <v>117</v>
      </c>
      <c r="Y990">
        <v>82</v>
      </c>
      <c r="Z990" s="85">
        <v>21</v>
      </c>
      <c r="AB990" s="85"/>
      <c r="AD990" s="85"/>
    </row>
    <row r="991" spans="1:30" x14ac:dyDescent="0.25">
      <c r="A991" s="94">
        <v>43393</v>
      </c>
      <c r="B991" s="82" t="s">
        <v>708</v>
      </c>
      <c r="C991" s="82" t="s">
        <v>8</v>
      </c>
      <c r="D991" s="233" t="s">
        <v>998</v>
      </c>
      <c r="E991" s="95">
        <v>0.91666666666666663</v>
      </c>
      <c r="F991" s="95">
        <v>0.91666666666666663</v>
      </c>
      <c r="G991" s="95">
        <v>0.29166666666666669</v>
      </c>
      <c r="H991" s="85"/>
      <c r="I991" s="123">
        <v>8125</v>
      </c>
      <c r="J991" s="123">
        <f>SUM(Tabel1[[#This Row],[Parkeren PGA]:[Rest]])</f>
        <v>3716</v>
      </c>
      <c r="K991" s="84">
        <v>3203</v>
      </c>
      <c r="M991">
        <v>513</v>
      </c>
      <c r="N991" s="85"/>
      <c r="O991" s="90">
        <v>7</v>
      </c>
      <c r="P991" s="84"/>
      <c r="Q991" s="84"/>
      <c r="R991" s="84"/>
      <c r="S991" s="84"/>
      <c r="T991" s="84"/>
      <c r="V991" s="85"/>
      <c r="X991" s="84">
        <v>1</v>
      </c>
      <c r="Y991">
        <v>11</v>
      </c>
      <c r="Z991" s="85">
        <v>6</v>
      </c>
      <c r="AB991" s="85"/>
      <c r="AD991" s="85"/>
    </row>
    <row r="992" spans="1:30" x14ac:dyDescent="0.25">
      <c r="A992" s="94">
        <v>43393</v>
      </c>
      <c r="B992" s="82" t="s">
        <v>708</v>
      </c>
      <c r="C992" s="82" t="s">
        <v>647</v>
      </c>
      <c r="D992" s="233" t="s">
        <v>999</v>
      </c>
      <c r="E992" s="95">
        <v>0.91666666666666663</v>
      </c>
      <c r="F992" s="95">
        <v>0.91666666666666663</v>
      </c>
      <c r="G992" s="95">
        <v>0.22916666666666666</v>
      </c>
      <c r="H992" s="85"/>
      <c r="I992" s="123">
        <v>3500</v>
      </c>
      <c r="J992" s="123">
        <f>SUM(Tabel1[[#This Row],[Parkeren PGA]:[Rest]])</f>
        <v>3716</v>
      </c>
      <c r="K992" s="84">
        <v>3203</v>
      </c>
      <c r="M992">
        <v>513</v>
      </c>
      <c r="N992" s="85"/>
      <c r="O992" s="90">
        <v>7</v>
      </c>
      <c r="P992" s="84"/>
      <c r="Q992" s="84"/>
      <c r="R992" s="84"/>
      <c r="S992" s="84"/>
      <c r="T992" s="84"/>
      <c r="V992" s="85"/>
      <c r="X992" s="84"/>
      <c r="Y992">
        <v>1</v>
      </c>
      <c r="Z992" s="85">
        <v>1</v>
      </c>
      <c r="AB992" s="85"/>
      <c r="AD992" s="85"/>
    </row>
    <row r="993" spans="1:30" x14ac:dyDescent="0.25">
      <c r="A993" s="94">
        <v>43394</v>
      </c>
      <c r="B993" s="82" t="s">
        <v>90</v>
      </c>
      <c r="C993" s="82" t="s">
        <v>197</v>
      </c>
      <c r="D993" s="82" t="s">
        <v>1000</v>
      </c>
      <c r="E993" s="95">
        <v>0.5625</v>
      </c>
      <c r="F993" s="95"/>
      <c r="G993" s="95">
        <v>0.72916666666666663</v>
      </c>
      <c r="H993" s="85"/>
      <c r="I993" s="123">
        <v>800</v>
      </c>
      <c r="J993" s="123">
        <f>SUM(Tabel1[[#This Row],[Parkeren PGA]:[Rest]])</f>
        <v>0</v>
      </c>
      <c r="K993" s="84"/>
      <c r="N993" s="85"/>
      <c r="O993" s="90"/>
      <c r="P993" s="84"/>
      <c r="Q993" s="84"/>
      <c r="R993" s="84"/>
      <c r="S993" s="84"/>
      <c r="T993" s="84"/>
      <c r="V993" s="85"/>
      <c r="X993" s="84"/>
      <c r="Z993" s="85"/>
      <c r="AB993" s="85"/>
      <c r="AD993" s="85"/>
    </row>
    <row r="994" spans="1:30" x14ac:dyDescent="0.25">
      <c r="A994" s="94">
        <v>43396</v>
      </c>
      <c r="B994" s="82" t="s">
        <v>100</v>
      </c>
      <c r="C994" s="82" t="s">
        <v>7</v>
      </c>
      <c r="D994" s="232" t="s">
        <v>1001</v>
      </c>
      <c r="E994" s="95">
        <v>0.8125</v>
      </c>
      <c r="F994" s="95">
        <v>0.875</v>
      </c>
      <c r="G994" s="95">
        <v>0.94791666666666663</v>
      </c>
      <c r="H994" s="85">
        <v>85</v>
      </c>
      <c r="I994" s="123">
        <v>52489</v>
      </c>
      <c r="J994" s="123">
        <f>SUM(Tabel1[[#This Row],[Parkeren PGA]:[Rest]])</f>
        <v>8748</v>
      </c>
      <c r="K994" s="84">
        <v>8748</v>
      </c>
      <c r="N994" s="85"/>
      <c r="O994" s="90"/>
      <c r="P994" s="84"/>
      <c r="Q994" s="84"/>
      <c r="R994" s="84"/>
      <c r="S994" s="84"/>
      <c r="T994" s="84"/>
      <c r="V994" s="85"/>
      <c r="X994" s="84">
        <v>2</v>
      </c>
      <c r="Y994">
        <v>19</v>
      </c>
      <c r="Z994" s="85">
        <v>7</v>
      </c>
      <c r="AB994" s="85"/>
      <c r="AD994" s="85"/>
    </row>
    <row r="995" spans="1:30" x14ac:dyDescent="0.25">
      <c r="A995" s="94">
        <v>43396</v>
      </c>
      <c r="B995" s="82" t="s">
        <v>100</v>
      </c>
      <c r="C995" s="82" t="s">
        <v>197</v>
      </c>
      <c r="D995" s="82" t="s">
        <v>1002</v>
      </c>
      <c r="E995" s="95"/>
      <c r="F995" s="95">
        <v>0.58333333333333337</v>
      </c>
      <c r="G995" s="95"/>
      <c r="H995" s="85"/>
      <c r="I995" s="123">
        <v>1600</v>
      </c>
      <c r="J995" s="123">
        <f>SUM(Tabel1[[#This Row],[Parkeren PGA]:[Rest]])</f>
        <v>0</v>
      </c>
      <c r="K995" s="84"/>
      <c r="N995" s="85"/>
      <c r="O995" s="90"/>
      <c r="P995" s="84"/>
      <c r="Q995" s="84"/>
      <c r="R995" s="84"/>
      <c r="S995" s="84"/>
      <c r="T995" s="84"/>
      <c r="V995" s="85"/>
      <c r="X995" s="84"/>
      <c r="Z995" s="85"/>
      <c r="AB995" s="85"/>
      <c r="AD995" s="85"/>
    </row>
    <row r="996" spans="1:30" hidden="1" x14ac:dyDescent="0.25">
      <c r="A996" s="94"/>
      <c r="B996" s="82"/>
      <c r="D996" s="82" t="s">
        <v>1003</v>
      </c>
      <c r="E996" s="95">
        <v>0.77083333333333337</v>
      </c>
      <c r="F996" s="95">
        <v>0.86111111111111116</v>
      </c>
      <c r="G996" s="95">
        <v>0.90625</v>
      </c>
      <c r="H996" s="85"/>
      <c r="I996" s="123">
        <v>6000</v>
      </c>
      <c r="J996" s="123">
        <f>SUM(Tabel1[[#This Row],[Parkeren PGA]:[Rest]])</f>
        <v>2310</v>
      </c>
      <c r="K996" s="84">
        <v>2100</v>
      </c>
      <c r="M996">
        <v>210</v>
      </c>
      <c r="N996" s="85"/>
      <c r="O996" s="90"/>
      <c r="P996" s="84"/>
      <c r="Q996" s="84"/>
      <c r="R996" s="84"/>
      <c r="S996" s="84"/>
      <c r="T996" s="84"/>
      <c r="V996" s="85"/>
      <c r="X996" s="84"/>
      <c r="Z996" s="85"/>
      <c r="AB996" s="85"/>
      <c r="AD996" s="85"/>
    </row>
    <row r="997" spans="1:30" x14ac:dyDescent="0.25">
      <c r="A997" s="94">
        <v>43398</v>
      </c>
      <c r="B997" s="82" t="s">
        <v>119</v>
      </c>
      <c r="C997" s="82" t="s">
        <v>647</v>
      </c>
      <c r="D997" s="82" t="s">
        <v>957</v>
      </c>
      <c r="E997" s="95">
        <v>0.77083333333333337</v>
      </c>
      <c r="F997" s="95">
        <v>0.8125</v>
      </c>
      <c r="G997" s="95">
        <v>0.90625</v>
      </c>
      <c r="H997" s="85"/>
      <c r="I997" s="123">
        <v>3500</v>
      </c>
      <c r="J997" s="123">
        <f>SUM(Tabel1[[#This Row],[Parkeren PGA]:[Rest]])</f>
        <v>2310</v>
      </c>
      <c r="K997" s="84">
        <v>2100</v>
      </c>
      <c r="M997">
        <v>210</v>
      </c>
      <c r="N997" s="85"/>
      <c r="O997" s="90"/>
      <c r="P997" s="84"/>
      <c r="Q997" s="84"/>
      <c r="R997" s="84"/>
      <c r="S997" s="84"/>
      <c r="T997" s="84"/>
      <c r="V997" s="85"/>
      <c r="X997" s="84"/>
      <c r="Z997" s="85"/>
      <c r="AB997" s="85"/>
      <c r="AD997" s="85"/>
    </row>
    <row r="998" spans="1:30" x14ac:dyDescent="0.25">
      <c r="A998" s="94">
        <v>43399</v>
      </c>
      <c r="B998" s="82" t="s">
        <v>91</v>
      </c>
      <c r="C998" s="82" t="s">
        <v>647</v>
      </c>
      <c r="D998" s="82" t="s">
        <v>957</v>
      </c>
      <c r="E998" s="95">
        <v>0.77083333333333337</v>
      </c>
      <c r="F998" s="95">
        <v>0.8125</v>
      </c>
      <c r="G998" s="95">
        <v>0.90625</v>
      </c>
      <c r="H998" s="85"/>
      <c r="I998" s="123">
        <v>3600</v>
      </c>
      <c r="J998" s="123">
        <f>SUM(Tabel1[[#This Row],[Parkeren PGA]:[Rest]])</f>
        <v>0</v>
      </c>
      <c r="K998" s="84"/>
      <c r="N998" s="85"/>
      <c r="O998" s="90"/>
      <c r="P998" s="84"/>
      <c r="Q998" s="84"/>
      <c r="R998" s="84"/>
      <c r="S998" s="84"/>
      <c r="T998" s="84"/>
      <c r="V998" s="85"/>
      <c r="X998" s="84"/>
      <c r="Z998" s="85"/>
      <c r="AB998" s="85"/>
      <c r="AD998" s="85"/>
    </row>
    <row r="999" spans="1:30" x14ac:dyDescent="0.25">
      <c r="A999" s="94">
        <v>43400</v>
      </c>
      <c r="B999" s="82" t="s">
        <v>708</v>
      </c>
      <c r="C999" s="82" t="s">
        <v>647</v>
      </c>
      <c r="D999" s="82" t="s">
        <v>957</v>
      </c>
      <c r="E999" s="95" t="s">
        <v>1004</v>
      </c>
      <c r="F999" s="95"/>
      <c r="G999" s="95"/>
      <c r="H999" s="85"/>
      <c r="I999" s="123">
        <v>7000</v>
      </c>
      <c r="J999" s="123">
        <f>SUM(Tabel1[[#This Row],[Parkeren PGA]:[Rest]])</f>
        <v>0</v>
      </c>
      <c r="K999" s="84"/>
      <c r="N999" s="85"/>
      <c r="O999" s="90"/>
      <c r="P999" s="84"/>
      <c r="Q999" s="84"/>
      <c r="R999" s="84"/>
      <c r="S999" s="84"/>
      <c r="T999" s="84"/>
      <c r="V999" s="85"/>
      <c r="X999" s="84"/>
      <c r="Z999" s="85"/>
      <c r="AB999" s="85"/>
      <c r="AD999" s="85"/>
    </row>
    <row r="1000" spans="1:30" x14ac:dyDescent="0.25">
      <c r="A1000" s="94">
        <v>43401</v>
      </c>
      <c r="B1000" s="82" t="s">
        <v>90</v>
      </c>
      <c r="C1000" s="82" t="s">
        <v>7</v>
      </c>
      <c r="D1000" s="232" t="s">
        <v>128</v>
      </c>
      <c r="E1000" s="95">
        <v>0.54166666666666663</v>
      </c>
      <c r="F1000" s="95">
        <v>0.60416666666666663</v>
      </c>
      <c r="G1000" s="95">
        <v>0.67708333333333337</v>
      </c>
      <c r="H1000" s="85">
        <v>65</v>
      </c>
      <c r="I1000" s="123">
        <v>52350</v>
      </c>
      <c r="J1000" s="123">
        <f>SUM(Tabel1[[#This Row],[Parkeren PGA]:[Rest]])</f>
        <v>8332</v>
      </c>
      <c r="K1000" s="84">
        <v>7561</v>
      </c>
      <c r="L1000">
        <v>350</v>
      </c>
      <c r="M1000">
        <v>421</v>
      </c>
      <c r="N1000" s="85"/>
      <c r="O1000" s="90">
        <v>5</v>
      </c>
      <c r="P1000" s="84"/>
      <c r="Q1000" s="84"/>
      <c r="R1000" s="84"/>
      <c r="S1000" s="84"/>
      <c r="T1000" s="84"/>
      <c r="V1000" s="85"/>
      <c r="X1000" s="84">
        <v>7</v>
      </c>
      <c r="Y1000">
        <v>28</v>
      </c>
      <c r="Z1000" s="85">
        <v>7</v>
      </c>
      <c r="AB1000" s="85"/>
      <c r="AD1000" s="85"/>
    </row>
    <row r="1001" spans="1:30" x14ac:dyDescent="0.25">
      <c r="A1001" s="94">
        <v>43401</v>
      </c>
      <c r="B1001" s="82" t="s">
        <v>90</v>
      </c>
      <c r="C1001" s="82" t="s">
        <v>647</v>
      </c>
      <c r="D1001" s="82" t="s">
        <v>957</v>
      </c>
      <c r="E1001" s="95">
        <v>0.41666666666666669</v>
      </c>
      <c r="F1001" s="95" t="s">
        <v>1005</v>
      </c>
      <c r="G1001" s="95">
        <v>0.74652777777777779</v>
      </c>
      <c r="H1001" s="85"/>
      <c r="I1001" s="123">
        <v>2500</v>
      </c>
      <c r="J1001" s="123">
        <f>SUM(Tabel1[[#This Row],[Parkeren PGA]:[Rest]])</f>
        <v>0</v>
      </c>
      <c r="K1001" s="84"/>
      <c r="N1001" s="85"/>
      <c r="O1001" s="90"/>
      <c r="P1001" s="84"/>
      <c r="Q1001" s="84"/>
      <c r="R1001" s="84"/>
      <c r="S1001" s="84"/>
      <c r="T1001" s="84"/>
      <c r="V1001" s="85"/>
      <c r="X1001" s="84"/>
      <c r="Z1001" s="85"/>
      <c r="AB1001" s="85"/>
      <c r="AD1001" s="85"/>
    </row>
    <row r="1002" spans="1:30" x14ac:dyDescent="0.25">
      <c r="A1002" s="94">
        <v>43402</v>
      </c>
      <c r="B1002" s="82" t="s">
        <v>99</v>
      </c>
      <c r="C1002" s="82" t="s">
        <v>647</v>
      </c>
      <c r="D1002" s="82" t="s">
        <v>713</v>
      </c>
      <c r="E1002" s="95">
        <v>0.65625</v>
      </c>
      <c r="F1002" s="95"/>
      <c r="G1002" s="95">
        <v>0.83333333333333337</v>
      </c>
      <c r="H1002" s="85"/>
      <c r="I1002" s="123">
        <v>900</v>
      </c>
      <c r="J1002" s="123">
        <f>SUM(Tabel1[[#This Row],[Parkeren PGA]:[Rest]])</f>
        <v>0</v>
      </c>
      <c r="K1002" s="84"/>
      <c r="N1002" s="85"/>
      <c r="O1002" s="90"/>
      <c r="P1002" s="84"/>
      <c r="Q1002" s="84"/>
      <c r="R1002" s="84"/>
      <c r="S1002" s="84"/>
      <c r="T1002" s="84"/>
      <c r="V1002" s="85"/>
      <c r="X1002" s="84"/>
      <c r="Z1002" s="85"/>
      <c r="AB1002" s="85"/>
      <c r="AD1002" s="85"/>
    </row>
    <row r="1003" spans="1:30" x14ac:dyDescent="0.25">
      <c r="A1003" s="94">
        <v>43403</v>
      </c>
      <c r="B1003" s="82" t="s">
        <v>100</v>
      </c>
      <c r="C1003" s="82" t="s">
        <v>647</v>
      </c>
      <c r="D1003" s="82" t="s">
        <v>958</v>
      </c>
      <c r="E1003" s="95">
        <v>0.77083333333333337</v>
      </c>
      <c r="F1003" s="95">
        <v>0.875</v>
      </c>
      <c r="G1003" s="95">
        <v>0.93055555555555547</v>
      </c>
      <c r="H1003" s="85"/>
      <c r="I1003" s="123">
        <v>5800</v>
      </c>
      <c r="J1003" s="123">
        <f>SUM(Tabel1[[#This Row],[Parkeren PGA]:[Rest]])</f>
        <v>0</v>
      </c>
      <c r="K1003" s="84"/>
      <c r="N1003" s="85"/>
      <c r="O1003" s="90"/>
      <c r="P1003" s="84"/>
      <c r="Q1003" s="84"/>
      <c r="R1003" s="84"/>
      <c r="S1003" s="84"/>
      <c r="T1003" s="84"/>
      <c r="V1003" s="85"/>
      <c r="X1003" s="84"/>
      <c r="Z1003" s="85"/>
      <c r="AB1003" s="85"/>
      <c r="AD1003" s="85"/>
    </row>
    <row r="1004" spans="1:30" x14ac:dyDescent="0.25">
      <c r="A1004" s="94">
        <v>43404</v>
      </c>
      <c r="B1004" s="82" t="s">
        <v>88</v>
      </c>
      <c r="C1004" s="82" t="s">
        <v>7</v>
      </c>
      <c r="D1004" s="82" t="s">
        <v>207</v>
      </c>
      <c r="E1004" s="95">
        <v>0.80208333333333337</v>
      </c>
      <c r="F1004" s="95">
        <v>0.86458333333333337</v>
      </c>
      <c r="G1004" s="95">
        <v>0.9375</v>
      </c>
      <c r="H1004" s="85">
        <v>50</v>
      </c>
      <c r="I1004" s="123">
        <v>39500</v>
      </c>
      <c r="J1004" s="123">
        <f>SUM(Tabel1[[#This Row],[Parkeren PGA]:[Rest]])</f>
        <v>5224</v>
      </c>
      <c r="K1004" s="84">
        <v>5064</v>
      </c>
      <c r="L1004">
        <v>160</v>
      </c>
      <c r="N1004" s="85"/>
      <c r="O1004" s="90"/>
      <c r="P1004" s="84"/>
      <c r="Q1004" s="84"/>
      <c r="R1004" s="84"/>
      <c r="S1004" s="84"/>
      <c r="T1004" s="84"/>
      <c r="V1004" s="85"/>
      <c r="X1004" s="84">
        <v>9</v>
      </c>
      <c r="Y1004">
        <v>11</v>
      </c>
      <c r="Z1004" s="85">
        <v>4</v>
      </c>
      <c r="AB1004" s="85"/>
      <c r="AD1004" s="85"/>
    </row>
    <row r="1005" spans="1:30" x14ac:dyDescent="0.25">
      <c r="A1005" s="94">
        <v>43405</v>
      </c>
      <c r="B1005" s="82" t="s">
        <v>119</v>
      </c>
      <c r="C1005" s="82" t="s">
        <v>647</v>
      </c>
      <c r="D1005" s="82" t="s">
        <v>959</v>
      </c>
      <c r="E1005" s="95">
        <v>0.77083333333333337</v>
      </c>
      <c r="F1005" s="95">
        <v>0.88541666666666663</v>
      </c>
      <c r="G1005" s="95">
        <v>0.94791666666666663</v>
      </c>
      <c r="H1005" s="85"/>
      <c r="I1005" s="123">
        <v>3500</v>
      </c>
      <c r="J1005" s="123">
        <f>SUM(Tabel1[[#This Row],[Parkeren PGA]:[Rest]])</f>
        <v>0</v>
      </c>
      <c r="K1005" s="84"/>
      <c r="N1005" s="85"/>
      <c r="O1005" s="90"/>
      <c r="P1005" s="84"/>
      <c r="Q1005" s="84"/>
      <c r="R1005" s="84"/>
      <c r="S1005" s="84"/>
      <c r="T1005" s="84"/>
      <c r="V1005" s="85"/>
      <c r="X1005" s="84"/>
      <c r="Z1005" s="85"/>
      <c r="AB1005" s="85"/>
      <c r="AD1005" s="85"/>
    </row>
    <row r="1006" spans="1:30" x14ac:dyDescent="0.25">
      <c r="A1006" s="94">
        <v>43406</v>
      </c>
      <c r="B1006" s="82" t="s">
        <v>91</v>
      </c>
      <c r="C1006" s="82" t="s">
        <v>647</v>
      </c>
      <c r="D1006" s="82" t="s">
        <v>960</v>
      </c>
      <c r="E1006" s="95">
        <v>0.79166666666666663</v>
      </c>
      <c r="F1006" s="95">
        <v>0.89583333333333337</v>
      </c>
      <c r="G1006" s="95">
        <v>0.97916666666666663</v>
      </c>
      <c r="H1006" s="85"/>
      <c r="I1006" s="123">
        <v>1300</v>
      </c>
      <c r="J1006" s="123">
        <f>SUM(Tabel1[[#This Row],[Parkeren PGA]:[Rest]])</f>
        <v>0</v>
      </c>
      <c r="K1006" s="84"/>
      <c r="N1006" s="85"/>
      <c r="O1006" s="90"/>
      <c r="P1006" s="84"/>
      <c r="Q1006" s="84"/>
      <c r="R1006" s="84"/>
      <c r="S1006" s="84"/>
      <c r="T1006" s="84"/>
      <c r="V1006" s="85"/>
      <c r="X1006" s="84"/>
      <c r="Z1006" s="85"/>
      <c r="AB1006" s="85"/>
      <c r="AD1006" s="85"/>
    </row>
    <row r="1007" spans="1:30" x14ac:dyDescent="0.25">
      <c r="A1007" s="94">
        <v>43407</v>
      </c>
      <c r="B1007" s="82" t="s">
        <v>708</v>
      </c>
      <c r="C1007" s="82" t="s">
        <v>8</v>
      </c>
      <c r="D1007" s="82" t="s">
        <v>802</v>
      </c>
      <c r="E1007" s="95">
        <v>0.47916666666666669</v>
      </c>
      <c r="F1007" s="95"/>
      <c r="G1007" s="95"/>
      <c r="H1007" s="85"/>
      <c r="I1007" s="123">
        <v>7068</v>
      </c>
      <c r="J1007" s="123">
        <f>SUM(Tabel1[[#This Row],[Parkeren PGA]:[Rest]])</f>
        <v>756</v>
      </c>
      <c r="K1007" s="84">
        <v>756</v>
      </c>
      <c r="N1007" s="85"/>
      <c r="O1007" s="90"/>
      <c r="P1007" s="84"/>
      <c r="Q1007" s="84"/>
      <c r="R1007" s="84"/>
      <c r="S1007" s="84"/>
      <c r="T1007" s="84"/>
      <c r="V1007" s="85"/>
      <c r="X1007" s="84"/>
      <c r="Z1007" s="85"/>
      <c r="AB1007" s="85"/>
      <c r="AD1007" s="85"/>
    </row>
    <row r="1008" spans="1:30" x14ac:dyDescent="0.25">
      <c r="A1008" s="94">
        <v>43407</v>
      </c>
      <c r="B1008" s="82" t="s">
        <v>708</v>
      </c>
      <c r="C1008" s="82" t="s">
        <v>8</v>
      </c>
      <c r="D1008" s="82" t="s">
        <v>802</v>
      </c>
      <c r="E1008" s="95">
        <v>0.65625</v>
      </c>
      <c r="F1008" s="95"/>
      <c r="G1008" s="95"/>
      <c r="H1008" s="85"/>
      <c r="I1008" s="123">
        <v>12688</v>
      </c>
      <c r="J1008" s="123">
        <f>SUM(Tabel1[[#This Row],[Parkeren PGA]:[Rest]])</f>
        <v>3458</v>
      </c>
      <c r="K1008" s="84">
        <v>1350</v>
      </c>
      <c r="L1008">
        <v>735</v>
      </c>
      <c r="M1008">
        <v>1373</v>
      </c>
      <c r="N1008" s="85"/>
      <c r="O1008" s="90"/>
      <c r="P1008" s="84"/>
      <c r="Q1008" s="84"/>
      <c r="R1008" s="84"/>
      <c r="S1008" s="84"/>
      <c r="T1008" s="84"/>
      <c r="V1008" s="85"/>
      <c r="X1008" s="84"/>
      <c r="Z1008" s="85"/>
      <c r="AB1008" s="85"/>
      <c r="AD1008" s="85"/>
    </row>
    <row r="1009" spans="1:30" x14ac:dyDescent="0.25">
      <c r="A1009" s="94">
        <v>43407</v>
      </c>
      <c r="B1009" s="82" t="s">
        <v>708</v>
      </c>
      <c r="C1009" s="82" t="s">
        <v>8</v>
      </c>
      <c r="D1009" s="82" t="s">
        <v>1006</v>
      </c>
      <c r="E1009" s="95">
        <v>0.83333333333333337</v>
      </c>
      <c r="F1009" s="95"/>
      <c r="G1009" s="95"/>
      <c r="H1009" s="85"/>
      <c r="I1009" s="123">
        <v>8318</v>
      </c>
      <c r="J1009" s="123">
        <f>SUM(Tabel1[[#This Row],[Parkeren PGA]:[Rest]])</f>
        <v>9838</v>
      </c>
      <c r="K1009" s="84">
        <v>7730</v>
      </c>
      <c r="L1009">
        <v>735</v>
      </c>
      <c r="M1009">
        <v>1373</v>
      </c>
      <c r="N1009" s="85"/>
      <c r="O1009" s="90"/>
      <c r="P1009" s="84"/>
      <c r="Q1009" s="84"/>
      <c r="R1009" s="84"/>
      <c r="S1009" s="84"/>
      <c r="T1009" s="84"/>
      <c r="V1009" s="85"/>
      <c r="X1009" s="84"/>
      <c r="Z1009" s="85"/>
      <c r="AB1009" s="85"/>
      <c r="AD1009" s="85"/>
    </row>
    <row r="1010" spans="1:30" x14ac:dyDescent="0.25">
      <c r="A1010" s="94">
        <v>43407</v>
      </c>
      <c r="B1010" s="82" t="s">
        <v>708</v>
      </c>
      <c r="C1010" s="82" t="s">
        <v>7</v>
      </c>
      <c r="D1010" s="82" t="s">
        <v>395</v>
      </c>
      <c r="E1010" s="95">
        <v>0.80208333333333337</v>
      </c>
      <c r="F1010" s="95">
        <v>0.86458333333333337</v>
      </c>
      <c r="G1010" s="95"/>
      <c r="H1010" s="85">
        <v>40</v>
      </c>
      <c r="I1010" s="123">
        <v>43724</v>
      </c>
      <c r="J1010" s="123">
        <f>SUM(Tabel1[[#This Row],[Parkeren PGA]:[Rest]])</f>
        <v>9838</v>
      </c>
      <c r="K1010" s="84">
        <v>7730</v>
      </c>
      <c r="L1010">
        <v>735</v>
      </c>
      <c r="M1010">
        <v>1373</v>
      </c>
      <c r="N1010" s="85"/>
      <c r="O1010" s="90"/>
      <c r="P1010" s="84"/>
      <c r="Q1010" s="84"/>
      <c r="R1010" s="84"/>
      <c r="S1010" s="84"/>
      <c r="T1010" s="84"/>
      <c r="V1010" s="85"/>
      <c r="X1010" s="84">
        <v>8</v>
      </c>
      <c r="Y1010">
        <v>20</v>
      </c>
      <c r="Z1010" s="85">
        <v>2</v>
      </c>
      <c r="AB1010" s="85"/>
      <c r="AD1010" s="85"/>
    </row>
    <row r="1011" spans="1:30" x14ac:dyDescent="0.25">
      <c r="A1011" s="94">
        <v>43408</v>
      </c>
      <c r="B1011" s="82" t="s">
        <v>90</v>
      </c>
      <c r="C1011" s="82" t="s">
        <v>197</v>
      </c>
      <c r="D1011" s="82" t="s">
        <v>1007</v>
      </c>
      <c r="E1011" s="95">
        <v>0.5625</v>
      </c>
      <c r="F1011" s="95">
        <v>0.60416666666666663</v>
      </c>
      <c r="G1011" s="95">
        <v>0.67708333333333337</v>
      </c>
      <c r="H1011" s="85"/>
      <c r="I1011" s="123">
        <v>700</v>
      </c>
      <c r="J1011" s="123">
        <f>SUM(Tabel1[[#This Row],[Parkeren PGA]:[Rest]])</f>
        <v>0</v>
      </c>
      <c r="K1011" s="84"/>
      <c r="N1011" s="85"/>
      <c r="O1011" s="90"/>
      <c r="P1011" s="84"/>
      <c r="Q1011" s="84"/>
      <c r="R1011" s="84"/>
      <c r="S1011" s="84"/>
      <c r="T1011" s="84"/>
      <c r="V1011" s="85"/>
      <c r="X1011" s="84"/>
      <c r="Z1011" s="85"/>
      <c r="AB1011" s="85"/>
      <c r="AD1011" s="85"/>
    </row>
    <row r="1012" spans="1:30" x14ac:dyDescent="0.25">
      <c r="A1012" s="94">
        <v>43408</v>
      </c>
      <c r="B1012" s="82" t="s">
        <v>90</v>
      </c>
      <c r="C1012" s="82" t="s">
        <v>647</v>
      </c>
      <c r="D1012" s="82" t="s">
        <v>961</v>
      </c>
      <c r="E1012" s="95">
        <v>0.77083333333333337</v>
      </c>
      <c r="F1012" s="95">
        <v>0.875</v>
      </c>
      <c r="G1012" s="95">
        <v>0.92708333333333337</v>
      </c>
      <c r="H1012" s="85"/>
      <c r="I1012" s="123">
        <v>3400</v>
      </c>
      <c r="J1012" s="123">
        <f>SUM(Tabel1[[#This Row],[Parkeren PGA]:[Rest]])</f>
        <v>0</v>
      </c>
      <c r="K1012" s="84"/>
      <c r="N1012" s="85"/>
      <c r="O1012" s="90"/>
      <c r="P1012" s="84"/>
      <c r="Q1012" s="84"/>
      <c r="R1012" s="84"/>
      <c r="S1012" s="84"/>
      <c r="T1012" s="84"/>
      <c r="V1012" s="85"/>
      <c r="X1012" s="84"/>
      <c r="Z1012" s="85"/>
      <c r="AB1012" s="85"/>
      <c r="AD1012" s="85"/>
    </row>
    <row r="1013" spans="1:30" x14ac:dyDescent="0.25">
      <c r="A1013" s="94">
        <v>43409</v>
      </c>
      <c r="B1013" s="82" t="s">
        <v>99</v>
      </c>
      <c r="C1013" s="82" t="s">
        <v>647</v>
      </c>
      <c r="D1013" s="82" t="s">
        <v>962</v>
      </c>
      <c r="E1013" s="95">
        <v>0.77083333333333337</v>
      </c>
      <c r="F1013" s="95">
        <v>0.86805555555555547</v>
      </c>
      <c r="G1013" s="95">
        <v>0.93055555555555547</v>
      </c>
      <c r="H1013" s="85"/>
      <c r="I1013" s="123">
        <v>6000</v>
      </c>
      <c r="J1013" s="123">
        <f>SUM(Tabel1[[#This Row],[Parkeren PGA]:[Rest]])</f>
        <v>0</v>
      </c>
      <c r="K1013" s="84"/>
      <c r="N1013" s="85"/>
      <c r="O1013" s="90"/>
      <c r="P1013" s="84"/>
      <c r="Q1013" s="84"/>
      <c r="R1013" s="84"/>
      <c r="S1013" s="84">
        <v>300</v>
      </c>
      <c r="T1013" s="84"/>
      <c r="V1013" s="85"/>
      <c r="X1013" s="84"/>
      <c r="Z1013" s="85"/>
      <c r="AB1013" s="85"/>
      <c r="AD1013" s="85"/>
    </row>
    <row r="1014" spans="1:30" x14ac:dyDescent="0.25">
      <c r="A1014" s="94">
        <v>43411</v>
      </c>
      <c r="B1014" s="82" t="s">
        <v>88</v>
      </c>
      <c r="C1014" s="82" t="s">
        <v>647</v>
      </c>
      <c r="D1014" s="82" t="s">
        <v>1008</v>
      </c>
      <c r="E1014" s="95">
        <v>0.33333333333333331</v>
      </c>
      <c r="F1014" s="95">
        <v>0.375</v>
      </c>
      <c r="G1014" s="95">
        <v>0.70833333333333337</v>
      </c>
      <c r="H1014" s="85"/>
      <c r="I1014" s="123">
        <v>500</v>
      </c>
      <c r="J1014" s="123">
        <f>SUM(Tabel1[[#This Row],[Parkeren PGA]:[Rest]])</f>
        <v>0</v>
      </c>
      <c r="K1014" s="84"/>
      <c r="N1014" s="85"/>
      <c r="O1014" s="90"/>
      <c r="P1014" s="84"/>
      <c r="Q1014" s="84"/>
      <c r="R1014" s="84"/>
      <c r="S1014" s="84"/>
      <c r="T1014" s="84"/>
      <c r="V1014" s="85"/>
      <c r="X1014" s="84"/>
      <c r="Z1014" s="85"/>
      <c r="AB1014" s="85"/>
      <c r="AD1014" s="85"/>
    </row>
    <row r="1015" spans="1:30" x14ac:dyDescent="0.25">
      <c r="A1015" s="94">
        <v>43412</v>
      </c>
      <c r="B1015" s="82" t="s">
        <v>119</v>
      </c>
      <c r="C1015" s="82" t="s">
        <v>647</v>
      </c>
      <c r="D1015" s="82" t="s">
        <v>963</v>
      </c>
      <c r="E1015" s="95">
        <v>0.77083333333333337</v>
      </c>
      <c r="F1015" s="95">
        <v>0.875</v>
      </c>
      <c r="G1015" s="95">
        <v>0.95833333333333337</v>
      </c>
      <c r="H1015" s="85"/>
      <c r="I1015" s="123">
        <v>5500</v>
      </c>
      <c r="J1015" s="123">
        <f>SUM(Tabel1[[#This Row],[Parkeren PGA]:[Rest]])</f>
        <v>0</v>
      </c>
      <c r="K1015" s="84"/>
      <c r="N1015" s="85"/>
      <c r="O1015" s="90"/>
      <c r="P1015" s="84"/>
      <c r="Q1015" s="84"/>
      <c r="R1015" s="84"/>
      <c r="S1015" s="84"/>
      <c r="T1015" s="84"/>
      <c r="V1015" s="85"/>
      <c r="X1015" s="84"/>
      <c r="Z1015" s="85"/>
      <c r="AB1015" s="85"/>
      <c r="AD1015" s="85"/>
    </row>
    <row r="1016" spans="1:30" x14ac:dyDescent="0.25">
      <c r="A1016" s="94">
        <v>43413</v>
      </c>
      <c r="B1016" s="82" t="s">
        <v>91</v>
      </c>
      <c r="C1016" s="82" t="s">
        <v>83</v>
      </c>
      <c r="D1016" s="82" t="s">
        <v>382</v>
      </c>
      <c r="E1016" s="95">
        <v>0.78125</v>
      </c>
      <c r="F1016" s="95">
        <v>0.88541666666666663</v>
      </c>
      <c r="G1016" s="95">
        <v>0.95833333333333337</v>
      </c>
      <c r="H1016" s="85"/>
      <c r="I1016" s="123">
        <v>16426</v>
      </c>
      <c r="J1016" s="123">
        <f>SUM(Tabel1[[#This Row],[Parkeren PGA]:[Rest]])</f>
        <v>6689</v>
      </c>
      <c r="K1016" s="84">
        <v>4558</v>
      </c>
      <c r="L1016">
        <v>1700</v>
      </c>
      <c r="M1016">
        <v>431</v>
      </c>
      <c r="N1016" s="85"/>
      <c r="O1016" s="90"/>
      <c r="P1016" s="84"/>
      <c r="Q1016" s="84"/>
      <c r="R1016" s="84"/>
      <c r="S1016" s="84"/>
      <c r="T1016" s="84"/>
      <c r="V1016" s="85"/>
      <c r="X1016" s="84"/>
      <c r="Z1016" s="85">
        <v>1</v>
      </c>
      <c r="AB1016" s="85"/>
      <c r="AD1016" s="85"/>
    </row>
    <row r="1017" spans="1:30" x14ac:dyDescent="0.25">
      <c r="A1017" s="94">
        <v>43413</v>
      </c>
      <c r="B1017" s="82" t="s">
        <v>91</v>
      </c>
      <c r="C1017" s="82" t="s">
        <v>647</v>
      </c>
      <c r="D1017" s="82" t="s">
        <v>1010</v>
      </c>
      <c r="E1017" s="95">
        <v>0.77083333333333337</v>
      </c>
      <c r="F1017" s="95">
        <v>0.85416666666666663</v>
      </c>
      <c r="G1017" s="95">
        <v>0.92708333333333337</v>
      </c>
      <c r="H1017" s="85"/>
      <c r="I1017" s="123">
        <v>3600</v>
      </c>
      <c r="J1017" s="123">
        <f>SUM(Tabel1[[#This Row],[Parkeren PGA]:[Rest]])</f>
        <v>16689</v>
      </c>
      <c r="K1017" s="84">
        <v>4558</v>
      </c>
      <c r="L1017">
        <v>11700</v>
      </c>
      <c r="M1017">
        <v>431</v>
      </c>
      <c r="N1017" s="85"/>
      <c r="O1017" s="90"/>
      <c r="P1017" s="84"/>
      <c r="Q1017" s="84"/>
      <c r="R1017" s="84"/>
      <c r="S1017" s="84"/>
      <c r="T1017" s="84"/>
      <c r="V1017" s="85"/>
      <c r="X1017" s="84"/>
      <c r="Z1017" s="85"/>
      <c r="AB1017" s="85"/>
      <c r="AD1017" s="85"/>
    </row>
    <row r="1018" spans="1:30" x14ac:dyDescent="0.25">
      <c r="A1018" s="94">
        <v>43413</v>
      </c>
      <c r="B1018" s="82" t="s">
        <v>91</v>
      </c>
      <c r="D1018" s="82" t="s">
        <v>1009</v>
      </c>
      <c r="E1018" s="95">
        <v>0.79166666666666663</v>
      </c>
      <c r="F1018" s="95">
        <v>0.83333333333333337</v>
      </c>
      <c r="G1018" s="95">
        <v>0.90625</v>
      </c>
      <c r="H1018" s="85"/>
      <c r="I1018" s="123">
        <v>730</v>
      </c>
      <c r="J1018" s="123">
        <f>SUM(Tabel1[[#This Row],[Parkeren PGA]:[Rest]])</f>
        <v>6689</v>
      </c>
      <c r="K1018" s="84">
        <v>4558</v>
      </c>
      <c r="L1018">
        <v>1700</v>
      </c>
      <c r="M1018">
        <v>431</v>
      </c>
      <c r="N1018" s="85"/>
      <c r="O1018" s="90"/>
      <c r="P1018" s="84"/>
      <c r="Q1018" s="84"/>
      <c r="R1018" s="84"/>
      <c r="S1018" s="84"/>
      <c r="T1018" s="84"/>
      <c r="V1018" s="85"/>
      <c r="X1018" s="84"/>
      <c r="Z1018" s="85"/>
      <c r="AB1018" s="85"/>
      <c r="AD1018" s="85"/>
    </row>
    <row r="1019" spans="1:30" x14ac:dyDescent="0.25">
      <c r="A1019" s="94">
        <v>43414</v>
      </c>
      <c r="B1019" s="82" t="s">
        <v>708</v>
      </c>
      <c r="C1019" s="82" t="s">
        <v>647</v>
      </c>
      <c r="D1019" s="82" t="s">
        <v>367</v>
      </c>
      <c r="E1019" s="95">
        <v>0.95833333333333337</v>
      </c>
      <c r="F1019" s="95">
        <v>0.95833333333333337</v>
      </c>
      <c r="G1019" s="95">
        <v>0.25</v>
      </c>
      <c r="H1019" s="85"/>
      <c r="I1019" s="123">
        <v>5000</v>
      </c>
      <c r="J1019" s="123">
        <f>SUM(Tabel1[[#This Row],[Parkeren PGA]:[Rest]])</f>
        <v>525</v>
      </c>
      <c r="K1019" s="84"/>
      <c r="M1019">
        <v>525</v>
      </c>
      <c r="N1019" s="85"/>
      <c r="O1019" s="90"/>
      <c r="P1019" s="84"/>
      <c r="Q1019" s="84"/>
      <c r="R1019" s="84"/>
      <c r="S1019" s="84"/>
      <c r="T1019" s="84"/>
      <c r="V1019" s="85"/>
      <c r="X1019" s="84"/>
      <c r="Y1019">
        <v>3</v>
      </c>
      <c r="Z1019" s="85">
        <v>3</v>
      </c>
      <c r="AB1019" s="85"/>
      <c r="AD1019" s="85"/>
    </row>
    <row r="1020" spans="1:30" x14ac:dyDescent="0.25">
      <c r="A1020" s="94">
        <v>43417</v>
      </c>
      <c r="B1020" s="82" t="s">
        <v>100</v>
      </c>
      <c r="C1020" s="82" t="s">
        <v>647</v>
      </c>
      <c r="D1020" s="82" t="s">
        <v>964</v>
      </c>
      <c r="E1020" s="95">
        <v>0.77083333333333337</v>
      </c>
      <c r="F1020" s="95">
        <v>0.88194444444444453</v>
      </c>
      <c r="G1020" s="95">
        <v>0.94444444444444453</v>
      </c>
      <c r="H1020" s="85"/>
      <c r="I1020" s="123">
        <v>5400</v>
      </c>
      <c r="J1020" s="123">
        <f>SUM(Tabel1[[#This Row],[Parkeren PGA]:[Rest]])</f>
        <v>0</v>
      </c>
      <c r="K1020" s="84"/>
      <c r="N1020" s="85"/>
      <c r="O1020" s="90"/>
      <c r="P1020" s="84"/>
      <c r="Q1020" s="84"/>
      <c r="R1020" s="84"/>
      <c r="S1020" s="84"/>
      <c r="T1020" s="84"/>
      <c r="V1020" s="85"/>
      <c r="X1020" s="84"/>
      <c r="Z1020" s="85"/>
      <c r="AB1020" s="85"/>
      <c r="AD1020" s="85"/>
    </row>
    <row r="1021" spans="1:30" x14ac:dyDescent="0.25">
      <c r="A1021" s="94">
        <v>43418</v>
      </c>
      <c r="B1021" s="82" t="s">
        <v>88</v>
      </c>
      <c r="C1021" s="82" t="s">
        <v>647</v>
      </c>
      <c r="D1021" s="82" t="s">
        <v>965</v>
      </c>
      <c r="E1021" s="95">
        <v>0.77083333333333337</v>
      </c>
      <c r="F1021" s="95">
        <v>0.83333333333333337</v>
      </c>
      <c r="G1021" s="95">
        <v>0.9375</v>
      </c>
      <c r="H1021" s="85"/>
      <c r="I1021" s="123">
        <v>3500</v>
      </c>
      <c r="J1021" s="123">
        <f>SUM(Tabel1[[#This Row],[Parkeren PGA]:[Rest]])</f>
        <v>0</v>
      </c>
      <c r="K1021" s="84"/>
      <c r="N1021" s="85"/>
      <c r="O1021" s="90"/>
      <c r="P1021" s="84"/>
      <c r="Q1021" s="84"/>
      <c r="R1021" s="84"/>
      <c r="S1021" s="84"/>
      <c r="T1021" s="84"/>
      <c r="V1021" s="85"/>
      <c r="X1021" s="84"/>
      <c r="Z1021" s="85"/>
      <c r="AB1021" s="85"/>
      <c r="AD1021" s="85"/>
    </row>
    <row r="1022" spans="1:30" x14ac:dyDescent="0.25">
      <c r="A1022" s="94">
        <v>43419</v>
      </c>
      <c r="B1022" s="82" t="s">
        <v>119</v>
      </c>
      <c r="C1022" s="82" t="s">
        <v>647</v>
      </c>
      <c r="D1022" s="82" t="s">
        <v>966</v>
      </c>
      <c r="E1022" s="95">
        <v>0.77083333333333337</v>
      </c>
      <c r="F1022" s="95">
        <v>0.89583333333333337</v>
      </c>
      <c r="G1022" s="95">
        <v>0.95833333333333337</v>
      </c>
      <c r="H1022" s="85"/>
      <c r="I1022" s="123">
        <v>5800</v>
      </c>
      <c r="J1022" s="123">
        <f>SUM(Tabel1[[#This Row],[Parkeren PGA]:[Rest]])</f>
        <v>0</v>
      </c>
      <c r="K1022" s="84"/>
      <c r="N1022" s="85"/>
      <c r="O1022" s="90"/>
      <c r="P1022" s="84"/>
      <c r="Q1022" s="84"/>
      <c r="R1022" s="84"/>
      <c r="S1022" s="84"/>
      <c r="T1022" s="84"/>
      <c r="V1022" s="85"/>
      <c r="X1022" s="84"/>
      <c r="Z1022" s="85"/>
      <c r="AB1022" s="85"/>
      <c r="AD1022" s="85"/>
    </row>
    <row r="1023" spans="1:30" x14ac:dyDescent="0.25">
      <c r="A1023" s="94">
        <v>43421</v>
      </c>
      <c r="B1023" s="82" t="s">
        <v>708</v>
      </c>
      <c r="C1023" s="82" t="s">
        <v>8</v>
      </c>
      <c r="D1023" s="82" t="s">
        <v>490</v>
      </c>
      <c r="E1023" s="95">
        <v>0.79166666666666663</v>
      </c>
      <c r="F1023" s="95">
        <v>0.8125</v>
      </c>
      <c r="G1023" s="95">
        <v>0.97916666666666663</v>
      </c>
      <c r="H1023" s="85"/>
      <c r="I1023" s="123">
        <v>12500</v>
      </c>
      <c r="J1023" s="123">
        <f>SUM(Tabel1[[#This Row],[Parkeren PGA]:[Rest]])</f>
        <v>3505</v>
      </c>
      <c r="K1023" s="84">
        <v>3004</v>
      </c>
      <c r="L1023">
        <v>235</v>
      </c>
      <c r="M1023">
        <v>266</v>
      </c>
      <c r="N1023" s="85"/>
      <c r="O1023" s="90"/>
      <c r="P1023" s="84"/>
      <c r="Q1023" s="84"/>
      <c r="R1023" s="84"/>
      <c r="S1023" s="84"/>
      <c r="T1023" s="84"/>
      <c r="V1023" s="85"/>
      <c r="X1023" s="84"/>
      <c r="Z1023" s="85"/>
      <c r="AB1023" s="85"/>
      <c r="AD1023" s="85"/>
    </row>
    <row r="1024" spans="1:30" x14ac:dyDescent="0.25">
      <c r="A1024" s="94">
        <v>43421</v>
      </c>
      <c r="B1024" s="82" t="s">
        <v>708</v>
      </c>
      <c r="C1024" s="82" t="s">
        <v>647</v>
      </c>
      <c r="D1024" s="82" t="s">
        <v>984</v>
      </c>
      <c r="E1024" s="95">
        <v>0.375</v>
      </c>
      <c r="F1024" s="95">
        <v>0.41666666666666669</v>
      </c>
      <c r="G1024" s="95">
        <v>0.8125</v>
      </c>
      <c r="H1024" s="85"/>
      <c r="I1024" s="123">
        <v>1600</v>
      </c>
      <c r="J1024" s="123">
        <f>SUM(Tabel1[[#This Row],[Parkeren PGA]:[Rest]])</f>
        <v>3505</v>
      </c>
      <c r="K1024" s="84">
        <v>3004</v>
      </c>
      <c r="L1024">
        <v>235</v>
      </c>
      <c r="M1024">
        <v>266</v>
      </c>
      <c r="N1024" s="85"/>
      <c r="O1024" s="90"/>
      <c r="P1024" s="84"/>
      <c r="Q1024" s="84"/>
      <c r="R1024" s="84"/>
      <c r="S1024" s="84"/>
      <c r="T1024" s="84"/>
      <c r="V1024" s="85"/>
      <c r="X1024" s="84"/>
      <c r="Z1024" s="85"/>
      <c r="AB1024" s="85"/>
      <c r="AD1024" s="85"/>
    </row>
    <row r="1025" spans="1:30" x14ac:dyDescent="0.25">
      <c r="A1025" s="94">
        <v>43421</v>
      </c>
      <c r="B1025" s="82" t="s">
        <v>708</v>
      </c>
      <c r="C1025" s="82" t="s">
        <v>197</v>
      </c>
      <c r="D1025" s="82" t="s">
        <v>1009</v>
      </c>
      <c r="E1025" s="95">
        <v>0.79166666666666663</v>
      </c>
      <c r="F1025" s="95">
        <v>0.83333333333333337</v>
      </c>
      <c r="G1025" s="95">
        <v>0.90625</v>
      </c>
      <c r="H1025" s="85"/>
      <c r="I1025" s="123">
        <v>738</v>
      </c>
      <c r="J1025" s="123">
        <f>SUM(Tabel1[[#This Row],[Parkeren PGA]:[Rest]])</f>
        <v>3505</v>
      </c>
      <c r="K1025" s="84">
        <v>3004</v>
      </c>
      <c r="L1025">
        <v>235</v>
      </c>
      <c r="M1025">
        <v>266</v>
      </c>
      <c r="N1025" s="85"/>
      <c r="O1025" s="90"/>
      <c r="P1025" s="84"/>
      <c r="Q1025" s="84"/>
      <c r="R1025" s="84"/>
      <c r="S1025" s="84"/>
      <c r="T1025" s="84"/>
      <c r="V1025" s="85"/>
      <c r="X1025" s="84"/>
      <c r="Z1025" s="85"/>
      <c r="AB1025" s="85"/>
      <c r="AD1025" s="85"/>
    </row>
    <row r="1026" spans="1:30" x14ac:dyDescent="0.25">
      <c r="A1026" s="94">
        <v>43422</v>
      </c>
      <c r="B1026" s="82" t="s">
        <v>90</v>
      </c>
      <c r="C1026" s="82" t="s">
        <v>8</v>
      </c>
      <c r="D1026" s="82" t="s">
        <v>490</v>
      </c>
      <c r="E1026" s="95">
        <v>0.64583333333333337</v>
      </c>
      <c r="F1026" s="95">
        <v>0.70833333333333337</v>
      </c>
      <c r="G1026" s="95">
        <v>0.82291666666666663</v>
      </c>
      <c r="H1026" s="85">
        <v>45</v>
      </c>
      <c r="I1026" s="123">
        <v>7217</v>
      </c>
      <c r="J1026" s="123">
        <f>SUM(Tabel1[[#This Row],[Parkeren PGA]:[Rest]])</f>
        <v>3123</v>
      </c>
      <c r="K1026" s="84">
        <v>2800</v>
      </c>
      <c r="L1026">
        <v>135</v>
      </c>
      <c r="M1026">
        <v>188</v>
      </c>
      <c r="N1026" s="85"/>
      <c r="O1026" s="90"/>
      <c r="P1026" s="84"/>
      <c r="Q1026" s="84"/>
      <c r="R1026" s="84"/>
      <c r="S1026" s="84"/>
      <c r="T1026" s="84"/>
      <c r="V1026" s="85"/>
      <c r="X1026" s="84">
        <v>1</v>
      </c>
      <c r="Z1026" s="85"/>
      <c r="AB1026" s="85"/>
      <c r="AD1026" s="85"/>
    </row>
    <row r="1027" spans="1:30" x14ac:dyDescent="0.25">
      <c r="A1027" s="94">
        <v>43422</v>
      </c>
      <c r="B1027" s="82" t="s">
        <v>90</v>
      </c>
      <c r="C1027" s="82" t="s">
        <v>647</v>
      </c>
      <c r="D1027" s="82" t="s">
        <v>984</v>
      </c>
      <c r="E1027" s="95">
        <v>0.375</v>
      </c>
      <c r="F1027" s="95">
        <v>0.41666666666666669</v>
      </c>
      <c r="G1027" s="95">
        <v>0.8125</v>
      </c>
      <c r="H1027" s="85"/>
      <c r="I1027" s="123">
        <v>2500</v>
      </c>
      <c r="J1027" s="123">
        <f>SUM(Tabel1[[#This Row],[Parkeren PGA]:[Rest]])</f>
        <v>0</v>
      </c>
      <c r="K1027" s="84"/>
      <c r="N1027" s="85"/>
      <c r="O1027" s="90"/>
      <c r="P1027" s="84"/>
      <c r="Q1027" s="84"/>
      <c r="R1027" s="84"/>
      <c r="S1027" s="84"/>
      <c r="T1027" s="84"/>
      <c r="V1027" s="85"/>
      <c r="X1027" s="84"/>
      <c r="Z1027" s="85"/>
      <c r="AB1027" s="85"/>
      <c r="AD1027" s="85"/>
    </row>
    <row r="1028" spans="1:30" x14ac:dyDescent="0.25">
      <c r="A1028" s="94">
        <v>43424</v>
      </c>
      <c r="B1028" s="82" t="s">
        <v>100</v>
      </c>
      <c r="C1028" s="82" t="s">
        <v>647</v>
      </c>
      <c r="D1028" s="82" t="s">
        <v>967</v>
      </c>
      <c r="E1028" s="95">
        <v>0.77083333333333337</v>
      </c>
      <c r="F1028" s="95">
        <v>0.77083333333333337</v>
      </c>
      <c r="G1028" s="95">
        <v>0.94791666666666663</v>
      </c>
      <c r="H1028" s="85"/>
      <c r="I1028" s="123">
        <v>6000</v>
      </c>
      <c r="J1028" s="123">
        <f>SUM(Tabel1[[#This Row],[Parkeren PGA]:[Rest]])</f>
        <v>0</v>
      </c>
      <c r="K1028" s="84"/>
      <c r="N1028" s="85"/>
      <c r="O1028" s="90"/>
      <c r="P1028" s="84"/>
      <c r="Q1028" s="84"/>
      <c r="R1028" s="84"/>
      <c r="S1028" s="84"/>
      <c r="T1028" s="84"/>
      <c r="V1028" s="85"/>
      <c r="X1028" s="84"/>
      <c r="Z1028" s="85"/>
      <c r="AB1028" s="85"/>
      <c r="AD1028" s="85"/>
    </row>
    <row r="1029" spans="1:30" x14ac:dyDescent="0.25">
      <c r="A1029" s="94">
        <v>43425</v>
      </c>
      <c r="B1029" s="82" t="s">
        <v>88</v>
      </c>
      <c r="C1029" s="82" t="s">
        <v>647</v>
      </c>
      <c r="D1029" s="82" t="s">
        <v>677</v>
      </c>
      <c r="E1029" s="95"/>
      <c r="F1029" s="95"/>
      <c r="G1029" s="95"/>
      <c r="H1029" s="85"/>
      <c r="I1029" s="123">
        <v>6000</v>
      </c>
      <c r="J1029" s="123">
        <f>SUM(Tabel1[[#This Row],[Parkeren PGA]:[Rest]])</f>
        <v>0</v>
      </c>
      <c r="K1029" s="84"/>
      <c r="N1029" s="85"/>
      <c r="O1029" s="90"/>
      <c r="P1029" s="84"/>
      <c r="Q1029" s="84"/>
      <c r="R1029" s="84"/>
      <c r="S1029" s="84"/>
      <c r="T1029" s="84"/>
      <c r="V1029" s="85"/>
      <c r="X1029" s="84"/>
      <c r="Z1029" s="85"/>
      <c r="AB1029" s="85"/>
      <c r="AD1029" s="85"/>
    </row>
    <row r="1030" spans="1:30" x14ac:dyDescent="0.25">
      <c r="A1030" s="94">
        <v>43426</v>
      </c>
      <c r="B1030" s="82" t="s">
        <v>119</v>
      </c>
      <c r="C1030" s="82" t="s">
        <v>647</v>
      </c>
      <c r="D1030" s="82" t="s">
        <v>968</v>
      </c>
      <c r="E1030" s="95">
        <v>0.77083333333333337</v>
      </c>
      <c r="F1030" s="95">
        <v>0.86111111111111116</v>
      </c>
      <c r="G1030" s="95">
        <v>0.94097222222222221</v>
      </c>
      <c r="H1030" s="85"/>
      <c r="I1030" s="123">
        <v>4000</v>
      </c>
      <c r="J1030" s="123">
        <f>SUM(Tabel1[[#This Row],[Parkeren PGA]:[Rest]])</f>
        <v>0</v>
      </c>
      <c r="K1030" s="84"/>
      <c r="N1030" s="85"/>
      <c r="O1030" s="90"/>
      <c r="P1030" s="84"/>
      <c r="Q1030" s="84"/>
      <c r="R1030" s="84"/>
      <c r="S1030" s="84"/>
      <c r="T1030" s="84"/>
      <c r="V1030" s="85"/>
      <c r="X1030" s="84"/>
      <c r="Z1030" s="85"/>
      <c r="AB1030" s="85"/>
      <c r="AD1030" s="85"/>
    </row>
    <row r="1031" spans="1:30" x14ac:dyDescent="0.25">
      <c r="A1031" s="94">
        <v>43427</v>
      </c>
      <c r="B1031" s="82" t="s">
        <v>91</v>
      </c>
      <c r="C1031" s="82" t="s">
        <v>890</v>
      </c>
      <c r="D1031" s="82" t="s">
        <v>969</v>
      </c>
      <c r="E1031" s="95">
        <v>0.77083333333333337</v>
      </c>
      <c r="F1031" s="95">
        <v>0.83333333333333337</v>
      </c>
      <c r="G1031" s="95">
        <v>0.95486111111111116</v>
      </c>
      <c r="H1031" s="85"/>
      <c r="I1031" s="123">
        <v>4800</v>
      </c>
      <c r="J1031" s="123">
        <f>SUM(Tabel1[[#This Row],[Parkeren PGA]:[Rest]])</f>
        <v>0</v>
      </c>
      <c r="K1031" s="84"/>
      <c r="N1031" s="85"/>
      <c r="O1031" s="90"/>
      <c r="P1031" s="84"/>
      <c r="Q1031" s="84"/>
      <c r="R1031" s="84"/>
      <c r="S1031" s="84"/>
      <c r="T1031" s="84"/>
      <c r="V1031" s="85"/>
      <c r="X1031" s="84"/>
      <c r="Z1031" s="85"/>
      <c r="AB1031" s="85"/>
      <c r="AD1031" s="85"/>
    </row>
    <row r="1032" spans="1:30" x14ac:dyDescent="0.25">
      <c r="A1032" s="94">
        <v>43427</v>
      </c>
      <c r="B1032" s="82" t="s">
        <v>91</v>
      </c>
      <c r="C1032" s="82" t="s">
        <v>197</v>
      </c>
      <c r="D1032" s="82" t="s">
        <v>431</v>
      </c>
      <c r="E1032" s="95">
        <v>0.79166666666666663</v>
      </c>
      <c r="F1032" s="95">
        <v>0.83333333333333337</v>
      </c>
      <c r="G1032" s="95">
        <v>0.90625</v>
      </c>
      <c r="H1032" s="85"/>
      <c r="I1032" s="123">
        <v>312</v>
      </c>
      <c r="J1032" s="123">
        <f>SUM(Tabel1[[#This Row],[Parkeren PGA]:[Rest]])</f>
        <v>0</v>
      </c>
      <c r="K1032" s="84"/>
      <c r="N1032" s="85"/>
      <c r="O1032" s="90"/>
      <c r="P1032" s="84"/>
      <c r="Q1032" s="84"/>
      <c r="R1032" s="84"/>
      <c r="S1032" s="84"/>
      <c r="T1032" s="84"/>
      <c r="V1032" s="85"/>
      <c r="X1032" s="84"/>
      <c r="Z1032" s="85"/>
      <c r="AB1032" s="85"/>
      <c r="AD1032" s="85"/>
    </row>
    <row r="1033" spans="1:30" x14ac:dyDescent="0.25">
      <c r="A1033" s="94">
        <v>43428</v>
      </c>
      <c r="B1033" s="82" t="s">
        <v>708</v>
      </c>
      <c r="C1033" s="82" t="s">
        <v>8</v>
      </c>
      <c r="D1033" s="82" t="s">
        <v>1011</v>
      </c>
      <c r="E1033" s="95">
        <v>0.77430555555555547</v>
      </c>
      <c r="F1033" s="95">
        <v>0.875</v>
      </c>
      <c r="G1033" s="95">
        <v>0.94444444444444453</v>
      </c>
      <c r="H1033" s="85"/>
      <c r="I1033" s="123">
        <v>9965</v>
      </c>
      <c r="J1033" s="123">
        <f>SUM(Tabel1[[#This Row],[Parkeren PGA]:[Rest]])</f>
        <v>3621</v>
      </c>
      <c r="K1033" s="84">
        <v>3200</v>
      </c>
      <c r="L1033">
        <v>33</v>
      </c>
      <c r="M1033">
        <v>388</v>
      </c>
      <c r="N1033" s="85"/>
      <c r="O1033" s="90"/>
      <c r="P1033" s="84"/>
      <c r="Q1033" s="84"/>
      <c r="R1033" s="84"/>
      <c r="S1033" s="84"/>
      <c r="T1033" s="84"/>
      <c r="V1033" s="85"/>
      <c r="X1033" s="84"/>
      <c r="Z1033" s="85"/>
      <c r="AB1033" s="85"/>
      <c r="AD1033" s="85"/>
    </row>
    <row r="1034" spans="1:30" x14ac:dyDescent="0.25">
      <c r="A1034" s="94">
        <v>43428</v>
      </c>
      <c r="B1034" s="82" t="s">
        <v>708</v>
      </c>
      <c r="C1034" s="82" t="s">
        <v>647</v>
      </c>
      <c r="D1034" s="82" t="s">
        <v>1012</v>
      </c>
      <c r="E1034" s="95">
        <v>0.77083333333333337</v>
      </c>
      <c r="F1034" s="95">
        <v>0.83333333333333337</v>
      </c>
      <c r="G1034" s="95">
        <v>0.95486111111111116</v>
      </c>
      <c r="H1034" s="85"/>
      <c r="I1034" s="123">
        <v>5100</v>
      </c>
      <c r="J1034" s="123">
        <f>SUM(Tabel1[[#This Row],[Parkeren PGA]:[Rest]])</f>
        <v>3621</v>
      </c>
      <c r="K1034" s="84">
        <v>3200</v>
      </c>
      <c r="L1034">
        <v>33</v>
      </c>
      <c r="M1034">
        <v>388</v>
      </c>
      <c r="N1034" s="85"/>
      <c r="O1034" s="90"/>
      <c r="P1034" s="84"/>
      <c r="Q1034" s="84"/>
      <c r="R1034" s="84"/>
      <c r="S1034" s="84"/>
      <c r="T1034" s="84"/>
      <c r="V1034" s="85"/>
      <c r="X1034" s="84"/>
      <c r="Z1034" s="85"/>
      <c r="AB1034" s="85"/>
      <c r="AD1034" s="85"/>
    </row>
    <row r="1035" spans="1:30" x14ac:dyDescent="0.25">
      <c r="A1035" s="94">
        <v>43429</v>
      </c>
      <c r="B1035" s="82" t="s">
        <v>90</v>
      </c>
      <c r="C1035" s="82" t="s">
        <v>647</v>
      </c>
      <c r="D1035" s="82" t="s">
        <v>1013</v>
      </c>
      <c r="E1035" s="95">
        <v>0.5625</v>
      </c>
      <c r="F1035" s="95">
        <v>0.5625</v>
      </c>
      <c r="G1035" s="95">
        <v>0.94097222222222221</v>
      </c>
      <c r="H1035" s="85"/>
      <c r="I1035" s="123">
        <v>1200</v>
      </c>
      <c r="J1035" s="123">
        <f>SUM(Tabel1[[#This Row],[Parkeren PGA]:[Rest]])</f>
        <v>0</v>
      </c>
      <c r="K1035" s="84"/>
      <c r="N1035" s="85"/>
      <c r="O1035" s="90"/>
      <c r="P1035" s="84"/>
      <c r="Q1035" s="84"/>
      <c r="R1035" s="84"/>
      <c r="S1035" s="84"/>
      <c r="T1035" s="84"/>
      <c r="V1035" s="85"/>
      <c r="X1035" s="84"/>
      <c r="Z1035" s="85"/>
      <c r="AB1035" s="85"/>
      <c r="AD1035" s="85"/>
    </row>
    <row r="1036" spans="1:30" x14ac:dyDescent="0.25">
      <c r="A1036" s="94">
        <v>43430</v>
      </c>
      <c r="B1036" s="82" t="s">
        <v>99</v>
      </c>
      <c r="C1036" s="82" t="s">
        <v>8</v>
      </c>
      <c r="D1036" s="82" t="s">
        <v>1014</v>
      </c>
      <c r="E1036" s="95">
        <v>0.77083333333333337</v>
      </c>
      <c r="F1036" s="95">
        <v>0.86805555555555547</v>
      </c>
      <c r="G1036" s="95">
        <v>0.95138888888888884</v>
      </c>
      <c r="H1036" s="85"/>
      <c r="I1036" s="123">
        <v>10107</v>
      </c>
      <c r="J1036" s="123">
        <f>SUM(Tabel1[[#This Row],[Parkeren PGA]:[Rest]])</f>
        <v>3146</v>
      </c>
      <c r="K1036" s="84">
        <v>3146</v>
      </c>
      <c r="N1036" s="85"/>
      <c r="O1036" s="90"/>
      <c r="P1036" s="84"/>
      <c r="Q1036" s="84"/>
      <c r="R1036" s="84"/>
      <c r="S1036" s="84"/>
      <c r="T1036" s="84"/>
      <c r="V1036" s="85"/>
      <c r="X1036" s="84"/>
      <c r="Z1036" s="85"/>
      <c r="AB1036" s="85"/>
      <c r="AD1036" s="85"/>
    </row>
    <row r="1037" spans="1:30" x14ac:dyDescent="0.25">
      <c r="A1037" s="94">
        <v>43430</v>
      </c>
      <c r="B1037" s="82" t="s">
        <v>99</v>
      </c>
      <c r="C1037" s="82" t="s">
        <v>647</v>
      </c>
      <c r="D1037" s="82" t="s">
        <v>695</v>
      </c>
      <c r="E1037" s="95">
        <v>0.77083333333333337</v>
      </c>
      <c r="F1037" s="95">
        <v>0.88541666666666663</v>
      </c>
      <c r="G1037" s="95">
        <v>0.96875</v>
      </c>
      <c r="H1037" s="85"/>
      <c r="I1037" s="123">
        <v>4400</v>
      </c>
      <c r="J1037" s="123">
        <f>SUM(Tabel1[[#This Row],[Parkeren PGA]:[Rest]])</f>
        <v>3146</v>
      </c>
      <c r="K1037" s="84">
        <v>3146</v>
      </c>
      <c r="N1037" s="85"/>
      <c r="O1037" s="90"/>
      <c r="P1037" s="84"/>
      <c r="Q1037" s="84"/>
      <c r="R1037" s="84"/>
      <c r="S1037" s="84"/>
      <c r="T1037" s="84"/>
      <c r="V1037" s="85"/>
      <c r="X1037" s="84"/>
      <c r="Z1037" s="85"/>
      <c r="AB1037" s="85"/>
      <c r="AD1037" s="85"/>
    </row>
    <row r="1038" spans="1:30" x14ac:dyDescent="0.25">
      <c r="A1038" s="94">
        <v>43432</v>
      </c>
      <c r="B1038" s="82" t="s">
        <v>88</v>
      </c>
      <c r="C1038" s="82" t="s">
        <v>647</v>
      </c>
      <c r="D1038" s="82" t="s">
        <v>970</v>
      </c>
      <c r="E1038" s="95"/>
      <c r="F1038" s="95"/>
      <c r="G1038" s="95"/>
      <c r="H1038" s="85"/>
      <c r="I1038" s="123">
        <v>6000</v>
      </c>
      <c r="J1038" s="123">
        <f>SUM(Tabel1[[#This Row],[Parkeren PGA]:[Rest]])</f>
        <v>0</v>
      </c>
      <c r="K1038" s="84"/>
      <c r="N1038" s="85"/>
      <c r="O1038" s="90"/>
      <c r="P1038" s="84"/>
      <c r="Q1038" s="84"/>
      <c r="R1038" s="84"/>
      <c r="S1038" s="84"/>
      <c r="T1038" s="84"/>
      <c r="V1038" s="85"/>
      <c r="X1038" s="84"/>
      <c r="Z1038" s="85"/>
      <c r="AB1038" s="85"/>
      <c r="AD1038" s="85"/>
    </row>
    <row r="1039" spans="1:30" x14ac:dyDescent="0.25">
      <c r="A1039" s="94">
        <v>43434</v>
      </c>
      <c r="B1039" s="82" t="s">
        <v>91</v>
      </c>
      <c r="C1039" s="82" t="s">
        <v>647</v>
      </c>
      <c r="D1039" s="82" t="s">
        <v>1015</v>
      </c>
      <c r="E1039" s="95">
        <v>0.77083333333333337</v>
      </c>
      <c r="F1039" s="95">
        <v>0.83680555555555547</v>
      </c>
      <c r="G1039" s="95">
        <v>0.92361111111111116</v>
      </c>
      <c r="H1039" s="85"/>
      <c r="I1039" s="123">
        <v>1400</v>
      </c>
      <c r="J1039" s="123">
        <f>SUM(Tabel1[[#This Row],[Parkeren PGA]:[Rest]])</f>
        <v>125</v>
      </c>
      <c r="K1039" s="84"/>
      <c r="N1039" s="85">
        <v>125</v>
      </c>
      <c r="O1039" s="90"/>
      <c r="P1039" s="84"/>
      <c r="Q1039" s="84"/>
      <c r="R1039" s="84"/>
      <c r="S1039" s="84"/>
      <c r="T1039" s="84"/>
      <c r="V1039" s="85"/>
      <c r="X1039" s="84"/>
      <c r="Z1039" s="85"/>
      <c r="AB1039" s="85"/>
      <c r="AD1039" s="85"/>
    </row>
    <row r="1040" spans="1:30" x14ac:dyDescent="0.25">
      <c r="A1040" s="94">
        <v>43434</v>
      </c>
      <c r="B1040" s="82" t="s">
        <v>91</v>
      </c>
      <c r="C1040" s="82" t="s">
        <v>197</v>
      </c>
      <c r="D1040" s="82" t="s">
        <v>1016</v>
      </c>
      <c r="E1040" s="95"/>
      <c r="F1040" s="95">
        <v>0.77083333333333337</v>
      </c>
      <c r="G1040" s="95">
        <v>0.9375</v>
      </c>
      <c r="H1040" s="85"/>
      <c r="I1040" s="123">
        <v>520</v>
      </c>
      <c r="J1040" s="123">
        <f>SUM(Tabel1[[#This Row],[Parkeren PGA]:[Rest]])</f>
        <v>125</v>
      </c>
      <c r="K1040" s="84"/>
      <c r="N1040" s="85">
        <v>125</v>
      </c>
      <c r="O1040" s="90"/>
      <c r="P1040" s="84"/>
      <c r="Q1040" s="84"/>
      <c r="R1040" s="84"/>
      <c r="S1040" s="84"/>
      <c r="T1040" s="84"/>
      <c r="V1040" s="85"/>
      <c r="X1040" s="84"/>
      <c r="Z1040" s="85"/>
      <c r="AB1040" s="85"/>
      <c r="AD1040" s="85"/>
    </row>
    <row r="1041" spans="1:30" x14ac:dyDescent="0.25">
      <c r="A1041" s="94">
        <v>43435</v>
      </c>
      <c r="B1041" s="82" t="s">
        <v>708</v>
      </c>
      <c r="C1041" s="82" t="s">
        <v>647</v>
      </c>
      <c r="D1041" s="82" t="s">
        <v>1017</v>
      </c>
      <c r="E1041" s="95">
        <v>0.89583333333333337</v>
      </c>
      <c r="F1041" s="95">
        <v>0.91666666666666663</v>
      </c>
      <c r="G1041" s="95">
        <v>0.29166666666666669</v>
      </c>
      <c r="H1041" s="85"/>
      <c r="I1041" s="123">
        <v>5800</v>
      </c>
      <c r="J1041" s="123">
        <f>SUM(Tabel1[[#This Row],[Parkeren PGA]:[Rest]])</f>
        <v>0</v>
      </c>
      <c r="K1041" s="84"/>
      <c r="N1041" s="85"/>
      <c r="O1041" s="90"/>
      <c r="P1041" s="84"/>
      <c r="Q1041" s="84"/>
      <c r="R1041" s="84"/>
      <c r="S1041" s="84"/>
      <c r="T1041" s="84"/>
      <c r="V1041" s="85"/>
      <c r="X1041" s="84">
        <v>1</v>
      </c>
      <c r="Z1041" s="85">
        <v>27</v>
      </c>
      <c r="AB1041" s="85"/>
      <c r="AD1041" s="85"/>
    </row>
    <row r="1042" spans="1:30" x14ac:dyDescent="0.25">
      <c r="A1042" s="94">
        <v>43436</v>
      </c>
      <c r="B1042" s="82" t="s">
        <v>90</v>
      </c>
      <c r="C1042" s="82" t="s">
        <v>7</v>
      </c>
      <c r="D1042" s="232" t="s">
        <v>136</v>
      </c>
      <c r="E1042" s="95">
        <v>0.44791666666666669</v>
      </c>
      <c r="F1042" s="95">
        <v>0.51041666666666663</v>
      </c>
      <c r="G1042" s="95">
        <v>0.58333333333333337</v>
      </c>
      <c r="H1042" s="85">
        <v>65</v>
      </c>
      <c r="I1042" s="123">
        <v>45658</v>
      </c>
      <c r="J1042" s="123">
        <f>SUM(Tabel1[[#This Row],[Parkeren PGA]:[Rest]])</f>
        <v>7729</v>
      </c>
      <c r="K1042" s="84">
        <v>6477</v>
      </c>
      <c r="L1042">
        <v>375</v>
      </c>
      <c r="M1042">
        <v>877</v>
      </c>
      <c r="N1042" s="85"/>
      <c r="O1042" s="90"/>
      <c r="P1042" s="84"/>
      <c r="Q1042" s="84"/>
      <c r="R1042" s="84"/>
      <c r="S1042" s="84"/>
      <c r="T1042" s="84"/>
      <c r="V1042" s="85"/>
      <c r="X1042" s="84">
        <v>5</v>
      </c>
      <c r="Y1042">
        <v>4</v>
      </c>
      <c r="Z1042" s="85">
        <v>2</v>
      </c>
      <c r="AB1042" s="85"/>
      <c r="AD1042" s="85"/>
    </row>
    <row r="1043" spans="1:30" x14ac:dyDescent="0.25">
      <c r="A1043" s="94">
        <v>43437</v>
      </c>
      <c r="B1043" s="82" t="s">
        <v>99</v>
      </c>
      <c r="C1043" s="82" t="s">
        <v>647</v>
      </c>
      <c r="D1043" s="82" t="s">
        <v>971</v>
      </c>
      <c r="E1043" s="95">
        <v>0.77083333333333337</v>
      </c>
      <c r="F1043" s="95">
        <v>0.83333333333333337</v>
      </c>
      <c r="G1043" s="95">
        <v>0.9375</v>
      </c>
      <c r="H1043" s="85"/>
      <c r="I1043" s="123">
        <v>5700</v>
      </c>
      <c r="J1043" s="123">
        <f>SUM(Tabel1[[#This Row],[Parkeren PGA]:[Rest]])</f>
        <v>0</v>
      </c>
      <c r="K1043" s="84"/>
      <c r="N1043" s="85"/>
      <c r="O1043" s="90"/>
      <c r="P1043" s="84"/>
      <c r="Q1043" s="84"/>
      <c r="R1043" s="84"/>
      <c r="S1043" s="84"/>
      <c r="T1043" s="84"/>
      <c r="V1043" s="85"/>
      <c r="X1043" s="84">
        <v>1</v>
      </c>
      <c r="Z1043" s="85"/>
      <c r="AB1043" s="85"/>
      <c r="AD1043" s="85"/>
    </row>
    <row r="1044" spans="1:30" x14ac:dyDescent="0.25">
      <c r="A1044" s="94">
        <v>43437</v>
      </c>
      <c r="B1044" s="82" t="s">
        <v>99</v>
      </c>
      <c r="C1044" s="82" t="s">
        <v>197</v>
      </c>
      <c r="D1044" s="82" t="s">
        <v>1019</v>
      </c>
      <c r="E1044" s="95">
        <v>0.77083333333333337</v>
      </c>
      <c r="F1044" s="95">
        <v>0.8125</v>
      </c>
      <c r="G1044" s="95">
        <v>0.91666666666666663</v>
      </c>
      <c r="H1044" s="85"/>
      <c r="I1044" s="123">
        <v>500</v>
      </c>
      <c r="J1044" s="123">
        <f>SUM(Tabel1[[#This Row],[Parkeren PGA]:[Rest]])</f>
        <v>0</v>
      </c>
      <c r="K1044" s="84"/>
      <c r="N1044" s="85"/>
      <c r="O1044" s="90"/>
      <c r="P1044" s="84"/>
      <c r="Q1044" s="84"/>
      <c r="R1044" s="84"/>
      <c r="S1044" s="84"/>
      <c r="T1044" s="84"/>
      <c r="V1044" s="85"/>
      <c r="X1044" s="84"/>
      <c r="Z1044" s="85"/>
      <c r="AB1044" s="85"/>
      <c r="AD1044" s="85"/>
    </row>
    <row r="1045" spans="1:30" x14ac:dyDescent="0.25">
      <c r="A1045" s="94">
        <v>43440</v>
      </c>
      <c r="B1045" s="82" t="s">
        <v>119</v>
      </c>
      <c r="C1045" s="82" t="s">
        <v>647</v>
      </c>
      <c r="D1045" s="82" t="s">
        <v>972</v>
      </c>
      <c r="E1045" s="95">
        <v>0.77083333333333337</v>
      </c>
      <c r="F1045" s="95">
        <v>0.8125</v>
      </c>
      <c r="G1045" s="95">
        <v>0.95486111111111116</v>
      </c>
      <c r="H1045" s="85"/>
      <c r="I1045" s="123">
        <v>5800</v>
      </c>
      <c r="J1045" s="123">
        <f>SUM(Tabel1[[#This Row],[Parkeren PGA]:[Rest]])</f>
        <v>0</v>
      </c>
      <c r="K1045" s="84"/>
      <c r="N1045" s="85"/>
      <c r="O1045" s="90"/>
      <c r="P1045" s="84"/>
      <c r="Q1045" s="84"/>
      <c r="R1045" s="84"/>
      <c r="S1045" s="84"/>
      <c r="T1045" s="84"/>
      <c r="V1045" s="85"/>
      <c r="X1045" s="84"/>
      <c r="Z1045" s="85"/>
      <c r="AB1045" s="85"/>
      <c r="AD1045" s="85"/>
    </row>
    <row r="1046" spans="1:30" x14ac:dyDescent="0.25">
      <c r="A1046" s="94">
        <v>43441</v>
      </c>
      <c r="B1046" s="82" t="s">
        <v>91</v>
      </c>
      <c r="C1046" s="82" t="s">
        <v>8</v>
      </c>
      <c r="D1046" s="82" t="s">
        <v>1020</v>
      </c>
      <c r="E1046" s="95">
        <v>0.77083333333333337</v>
      </c>
      <c r="F1046" s="95">
        <v>0.84375</v>
      </c>
      <c r="G1046" s="95">
        <v>0.97222222222222221</v>
      </c>
      <c r="H1046" s="85"/>
      <c r="I1046" s="123">
        <v>23825</v>
      </c>
      <c r="J1046" s="123">
        <f>SUM(Tabel1[[#This Row],[Parkeren PGA]:[Rest]])</f>
        <v>3664</v>
      </c>
      <c r="K1046" s="84">
        <v>3664</v>
      </c>
      <c r="N1046" s="85"/>
      <c r="O1046" s="90"/>
      <c r="P1046" s="84"/>
      <c r="Q1046" s="84"/>
      <c r="R1046" s="84"/>
      <c r="S1046" s="84"/>
      <c r="T1046" s="84"/>
      <c r="V1046" s="85"/>
      <c r="X1046" s="84"/>
      <c r="Y1046">
        <v>2</v>
      </c>
      <c r="Z1046" s="85">
        <v>2</v>
      </c>
      <c r="AB1046" s="85"/>
      <c r="AD1046" s="85"/>
    </row>
    <row r="1047" spans="1:30" x14ac:dyDescent="0.25">
      <c r="A1047" s="94">
        <v>43441</v>
      </c>
      <c r="B1047" s="82" t="s">
        <v>91</v>
      </c>
      <c r="C1047" s="82" t="s">
        <v>647</v>
      </c>
      <c r="D1047" s="82" t="s">
        <v>695</v>
      </c>
      <c r="E1047" s="95">
        <v>0.77083333333333337</v>
      </c>
      <c r="F1047" s="95">
        <v>0.83333333333333337</v>
      </c>
      <c r="G1047" s="95">
        <v>0.96527777777777779</v>
      </c>
      <c r="H1047" s="85"/>
      <c r="I1047" s="123">
        <v>5600</v>
      </c>
      <c r="J1047" s="123">
        <f>SUM(Tabel1[[#This Row],[Parkeren PGA]:[Rest]])</f>
        <v>3664</v>
      </c>
      <c r="K1047" s="84">
        <v>3664</v>
      </c>
      <c r="N1047" s="85"/>
      <c r="O1047" s="90"/>
      <c r="P1047" s="84"/>
      <c r="Q1047" s="84"/>
      <c r="R1047" s="84"/>
      <c r="S1047" s="84"/>
      <c r="T1047" s="84"/>
      <c r="V1047" s="85"/>
      <c r="X1047" s="84"/>
      <c r="Z1047" s="85"/>
      <c r="AB1047" s="85"/>
      <c r="AD1047" s="85"/>
    </row>
    <row r="1048" spans="1:30" x14ac:dyDescent="0.25">
      <c r="A1048" s="94">
        <v>43441</v>
      </c>
      <c r="B1048" s="82" t="s">
        <v>91</v>
      </c>
      <c r="C1048" s="82" t="s">
        <v>197</v>
      </c>
      <c r="D1048" s="82" t="s">
        <v>1021</v>
      </c>
      <c r="E1048" s="95">
        <v>0.79166666666666663</v>
      </c>
      <c r="F1048" s="95">
        <v>0.83333333333333337</v>
      </c>
      <c r="G1048" s="95">
        <v>0.91666666666666663</v>
      </c>
      <c r="H1048" s="85"/>
      <c r="I1048" s="123">
        <v>380</v>
      </c>
      <c r="J1048" s="123">
        <f>SUM(Tabel1[[#This Row],[Parkeren PGA]:[Rest]])</f>
        <v>3664</v>
      </c>
      <c r="K1048" s="84">
        <v>3664</v>
      </c>
      <c r="N1048" s="85"/>
      <c r="O1048" s="90"/>
      <c r="P1048" s="84"/>
      <c r="Q1048" s="84"/>
      <c r="R1048" s="84"/>
      <c r="S1048" s="84"/>
      <c r="T1048" s="84"/>
      <c r="V1048" s="85"/>
      <c r="X1048" s="84"/>
      <c r="Z1048" s="85"/>
      <c r="AB1048" s="85"/>
      <c r="AD1048" s="85"/>
    </row>
    <row r="1049" spans="1:30" x14ac:dyDescent="0.25">
      <c r="A1049" s="94">
        <v>43442</v>
      </c>
      <c r="B1049" s="82" t="s">
        <v>1025</v>
      </c>
      <c r="C1049" s="82" t="s">
        <v>7</v>
      </c>
      <c r="D1049" s="82" t="s">
        <v>1022</v>
      </c>
      <c r="E1049" s="95">
        <v>0.64583333333333337</v>
      </c>
      <c r="F1049" s="95">
        <v>0.66666666666666663</v>
      </c>
      <c r="G1049" s="95">
        <v>0.91666666666666663</v>
      </c>
      <c r="H1049" s="85"/>
      <c r="I1049" s="123">
        <v>1800</v>
      </c>
      <c r="J1049" s="123">
        <f>SUM(Tabel1[[#This Row],[Parkeren PGA]:[Rest]])</f>
        <v>3686</v>
      </c>
      <c r="K1049" s="84">
        <v>3686</v>
      </c>
      <c r="N1049" s="85"/>
      <c r="O1049" s="90"/>
      <c r="P1049" s="84"/>
      <c r="Q1049" s="84"/>
      <c r="R1049" s="84"/>
      <c r="S1049" s="84"/>
      <c r="T1049" s="84"/>
      <c r="V1049" s="85"/>
      <c r="X1049" s="84">
        <v>1</v>
      </c>
      <c r="Z1049" s="85">
        <v>3</v>
      </c>
      <c r="AB1049" s="85"/>
      <c r="AD1049" s="85"/>
    </row>
    <row r="1050" spans="1:30" x14ac:dyDescent="0.25">
      <c r="A1050" s="94">
        <v>43442</v>
      </c>
      <c r="B1050" s="82" t="s">
        <v>708</v>
      </c>
      <c r="C1050" s="82" t="s">
        <v>8</v>
      </c>
      <c r="D1050" s="82" t="s">
        <v>1024</v>
      </c>
      <c r="E1050" s="95">
        <v>0.77083333333333337</v>
      </c>
      <c r="F1050" s="95">
        <v>0.79166666666666663</v>
      </c>
      <c r="G1050" s="95">
        <v>0.95833333333333337</v>
      </c>
      <c r="H1050" s="85"/>
      <c r="I1050" s="123">
        <v>12173</v>
      </c>
      <c r="J1050" s="123">
        <f>SUM(Tabel1[[#This Row],[Parkeren PGA]:[Rest]])</f>
        <v>3686</v>
      </c>
      <c r="K1050" s="84">
        <v>3686</v>
      </c>
      <c r="N1050" s="85"/>
      <c r="O1050" s="90"/>
      <c r="P1050" s="84"/>
      <c r="Q1050" s="84"/>
      <c r="R1050" s="84"/>
      <c r="S1050" s="84"/>
      <c r="T1050" s="84"/>
      <c r="V1050" s="85"/>
      <c r="X1050" s="84"/>
      <c r="Z1050" s="85"/>
      <c r="AB1050" s="85"/>
      <c r="AD1050" s="85"/>
    </row>
    <row r="1051" spans="1:30" x14ac:dyDescent="0.25">
      <c r="A1051" s="94">
        <v>43442</v>
      </c>
      <c r="B1051" s="82" t="s">
        <v>708</v>
      </c>
      <c r="C1051" s="82" t="s">
        <v>647</v>
      </c>
      <c r="D1051" s="82" t="s">
        <v>1023</v>
      </c>
      <c r="E1051" s="95">
        <v>0.75</v>
      </c>
      <c r="F1051" s="95"/>
      <c r="G1051" s="95">
        <v>0.95833333333333337</v>
      </c>
      <c r="H1051" s="85"/>
      <c r="I1051" s="123">
        <v>5300</v>
      </c>
      <c r="J1051" s="123">
        <f>SUM(Tabel1[[#This Row],[Parkeren PGA]:[Rest]])</f>
        <v>3686</v>
      </c>
      <c r="K1051" s="84">
        <v>3686</v>
      </c>
      <c r="N1051" s="85"/>
      <c r="O1051" s="90"/>
      <c r="P1051" s="84"/>
      <c r="Q1051" s="84"/>
      <c r="R1051" s="84"/>
      <c r="S1051" s="84"/>
      <c r="T1051" s="84"/>
      <c r="V1051" s="85"/>
      <c r="X1051" s="84"/>
      <c r="Z1051" s="85"/>
      <c r="AB1051" s="85"/>
      <c r="AD1051" s="85"/>
    </row>
    <row r="1052" spans="1:30" x14ac:dyDescent="0.25">
      <c r="A1052" s="94">
        <v>43443</v>
      </c>
      <c r="B1052" s="82" t="s">
        <v>90</v>
      </c>
      <c r="C1052" s="82" t="s">
        <v>8</v>
      </c>
      <c r="D1052" s="82" t="s">
        <v>498</v>
      </c>
      <c r="E1052" s="95">
        <v>0.77083333333333337</v>
      </c>
      <c r="F1052" s="95"/>
      <c r="G1052" s="95">
        <v>0.94444444444444453</v>
      </c>
      <c r="H1052" s="85"/>
      <c r="I1052" s="123">
        <v>12500</v>
      </c>
      <c r="J1052" s="123">
        <f>SUM(Tabel1[[#This Row],[Parkeren PGA]:[Rest]])</f>
        <v>3822</v>
      </c>
      <c r="K1052" s="84">
        <v>3822</v>
      </c>
      <c r="N1052" s="85"/>
      <c r="O1052" s="90"/>
      <c r="P1052" s="84"/>
      <c r="Q1052" s="84"/>
      <c r="R1052" s="84"/>
      <c r="S1052" s="84"/>
      <c r="T1052" s="84"/>
      <c r="V1052" s="85"/>
      <c r="X1052" s="84"/>
      <c r="Z1052" s="85">
        <v>2</v>
      </c>
      <c r="AB1052" s="85"/>
      <c r="AD1052" s="85"/>
    </row>
    <row r="1053" spans="1:30" x14ac:dyDescent="0.25">
      <c r="A1053" s="94">
        <v>43443</v>
      </c>
      <c r="B1053" s="82" t="s">
        <v>90</v>
      </c>
      <c r="C1053" s="82" t="s">
        <v>647</v>
      </c>
      <c r="D1053" s="82" t="s">
        <v>1026</v>
      </c>
      <c r="E1053" s="95">
        <v>0.77083333333333337</v>
      </c>
      <c r="F1053" s="95">
        <v>0.8125</v>
      </c>
      <c r="G1053" s="95">
        <v>0.95833333333333337</v>
      </c>
      <c r="H1053" s="85"/>
      <c r="I1053" s="123">
        <v>5700</v>
      </c>
      <c r="J1053" s="123">
        <f>SUM(Tabel1[[#This Row],[Parkeren PGA]:[Rest]])</f>
        <v>3822</v>
      </c>
      <c r="K1053" s="84">
        <v>3822</v>
      </c>
      <c r="N1053" s="85"/>
      <c r="O1053" s="90"/>
      <c r="P1053" s="84"/>
      <c r="Q1053" s="84"/>
      <c r="R1053" s="84"/>
      <c r="S1053" s="84"/>
      <c r="T1053" s="84"/>
      <c r="V1053" s="85"/>
      <c r="X1053" s="84"/>
      <c r="Z1053" s="85"/>
      <c r="AB1053" s="85"/>
      <c r="AD1053" s="85"/>
    </row>
    <row r="1054" spans="1:30" x14ac:dyDescent="0.25">
      <c r="A1054" s="94">
        <v>43444</v>
      </c>
      <c r="B1054" s="82" t="s">
        <v>99</v>
      </c>
      <c r="C1054" s="82" t="s">
        <v>647</v>
      </c>
      <c r="D1054" s="82" t="s">
        <v>1027</v>
      </c>
      <c r="E1054" s="95">
        <v>0.77083333333333337</v>
      </c>
      <c r="F1054" s="95">
        <v>0.85763888888888884</v>
      </c>
      <c r="G1054" s="95">
        <v>0.91666666666666663</v>
      </c>
      <c r="H1054" s="85"/>
      <c r="I1054" s="123">
        <v>5600</v>
      </c>
      <c r="J1054" s="123">
        <f>SUM(Tabel1[[#This Row],[Parkeren PGA]:[Rest]])</f>
        <v>0</v>
      </c>
      <c r="K1054" s="84"/>
      <c r="N1054" s="85"/>
      <c r="O1054" s="90"/>
      <c r="P1054" s="84"/>
      <c r="Q1054" s="84"/>
      <c r="R1054" s="84"/>
      <c r="S1054" s="84"/>
      <c r="T1054" s="84"/>
      <c r="V1054" s="85"/>
      <c r="X1054" s="84"/>
      <c r="Z1054" s="85"/>
      <c r="AB1054" s="85"/>
      <c r="AD1054" s="85"/>
    </row>
    <row r="1055" spans="1:30" x14ac:dyDescent="0.25">
      <c r="A1055" s="94">
        <v>43445</v>
      </c>
      <c r="B1055" s="82" t="s">
        <v>100</v>
      </c>
      <c r="C1055" s="82" t="s">
        <v>647</v>
      </c>
      <c r="D1055" s="82" t="s">
        <v>713</v>
      </c>
      <c r="E1055" s="95">
        <v>0.8125</v>
      </c>
      <c r="F1055" s="95">
        <v>0.83333333333333337</v>
      </c>
      <c r="G1055" s="95">
        <v>0.95833333333333337</v>
      </c>
      <c r="H1055" s="85"/>
      <c r="I1055" s="123">
        <v>2100</v>
      </c>
      <c r="J1055" s="123">
        <f>SUM(Tabel1[[#This Row],[Parkeren PGA]:[Rest]])</f>
        <v>0</v>
      </c>
      <c r="K1055" s="84"/>
      <c r="N1055" s="85"/>
      <c r="O1055" s="90"/>
      <c r="P1055" s="84"/>
      <c r="Q1055" s="84"/>
      <c r="R1055" s="84"/>
      <c r="S1055" s="84"/>
      <c r="T1055" s="84"/>
      <c r="V1055" s="85"/>
      <c r="X1055" s="84"/>
      <c r="Z1055" s="85"/>
      <c r="AB1055" s="85"/>
      <c r="AD1055" s="85"/>
    </row>
    <row r="1056" spans="1:30" x14ac:dyDescent="0.25">
      <c r="A1056" s="94">
        <v>43445</v>
      </c>
      <c r="B1056" s="82" t="s">
        <v>100</v>
      </c>
      <c r="C1056" s="82" t="s">
        <v>197</v>
      </c>
      <c r="D1056" s="82" t="s">
        <v>1028</v>
      </c>
      <c r="E1056" s="95"/>
      <c r="F1056" s="95"/>
      <c r="G1056" s="95"/>
      <c r="H1056" s="85"/>
      <c r="I1056" s="123">
        <v>300</v>
      </c>
      <c r="J1056" s="123">
        <f>SUM(Tabel1[[#This Row],[Parkeren PGA]:[Rest]])</f>
        <v>0</v>
      </c>
      <c r="K1056" s="84"/>
      <c r="N1056" s="85"/>
      <c r="O1056" s="90"/>
      <c r="P1056" s="84"/>
      <c r="Q1056" s="84"/>
      <c r="R1056" s="84"/>
      <c r="S1056" s="84"/>
      <c r="T1056" s="84"/>
      <c r="V1056" s="85"/>
      <c r="X1056" s="84"/>
      <c r="Z1056" s="85"/>
      <c r="AB1056" s="85"/>
      <c r="AD1056" s="85"/>
    </row>
    <row r="1057" spans="1:30" x14ac:dyDescent="0.25">
      <c r="A1057" s="94">
        <v>43446</v>
      </c>
      <c r="B1057" s="82" t="s">
        <v>88</v>
      </c>
      <c r="C1057" s="82" t="s">
        <v>7</v>
      </c>
      <c r="D1057" s="232" t="s">
        <v>1018</v>
      </c>
      <c r="E1057" s="95">
        <v>0.8125</v>
      </c>
      <c r="F1057" s="95">
        <v>0.875</v>
      </c>
      <c r="G1057" s="95">
        <v>0.94791666666666663</v>
      </c>
      <c r="H1057" s="85">
        <v>65</v>
      </c>
      <c r="I1057" s="123">
        <v>52244</v>
      </c>
      <c r="J1057" s="123">
        <f>SUM(Tabel1[[#This Row],[Parkeren PGA]:[Rest]])</f>
        <v>6874</v>
      </c>
      <c r="K1057" s="84">
        <v>6874</v>
      </c>
      <c r="N1057" s="85"/>
      <c r="O1057" s="90"/>
      <c r="P1057" s="84"/>
      <c r="Q1057" s="84"/>
      <c r="R1057" s="84"/>
      <c r="S1057" s="84"/>
      <c r="T1057" s="84"/>
      <c r="V1057" s="85"/>
      <c r="X1057" s="84">
        <v>14</v>
      </c>
      <c r="Y1057">
        <v>52</v>
      </c>
      <c r="Z1057" s="85">
        <v>5</v>
      </c>
      <c r="AB1057" s="85"/>
      <c r="AD1057" s="85"/>
    </row>
    <row r="1058" spans="1:30" x14ac:dyDescent="0.25">
      <c r="A1058" s="94">
        <v>43446</v>
      </c>
      <c r="B1058" s="82" t="s">
        <v>88</v>
      </c>
      <c r="C1058" s="82" t="s">
        <v>7</v>
      </c>
      <c r="D1058" s="232" t="s">
        <v>1029</v>
      </c>
      <c r="E1058" s="95"/>
      <c r="F1058" s="95"/>
      <c r="G1058" s="95"/>
      <c r="H1058" s="85"/>
      <c r="I1058" s="123">
        <v>1385</v>
      </c>
      <c r="J1058" s="123">
        <f>SUM(Tabel1[[#This Row],[Parkeren PGA]:[Rest]])</f>
        <v>0</v>
      </c>
      <c r="K1058" s="84"/>
      <c r="N1058" s="85"/>
      <c r="O1058" s="90"/>
      <c r="P1058" s="84"/>
      <c r="Q1058" s="84"/>
      <c r="R1058" s="84"/>
      <c r="S1058" s="84"/>
      <c r="T1058" s="84"/>
      <c r="V1058" s="85"/>
      <c r="X1058" s="84"/>
      <c r="Z1058" s="85"/>
      <c r="AB1058" s="85"/>
      <c r="AD1058" s="85"/>
    </row>
    <row r="1059" spans="1:30" x14ac:dyDescent="0.25">
      <c r="A1059" s="94">
        <v>43447</v>
      </c>
      <c r="B1059" s="82" t="s">
        <v>119</v>
      </c>
      <c r="C1059" s="82" t="s">
        <v>8</v>
      </c>
      <c r="D1059" s="82" t="s">
        <v>973</v>
      </c>
      <c r="E1059" s="95">
        <v>0.77430555555555547</v>
      </c>
      <c r="F1059" s="95">
        <v>0.89513888888888893</v>
      </c>
      <c r="G1059" s="95">
        <v>0.94444444444444453</v>
      </c>
      <c r="H1059" s="85"/>
      <c r="I1059" s="123">
        <v>8877</v>
      </c>
      <c r="J1059" s="123">
        <f>SUM(Tabel1[[#This Row],[Parkeren PGA]:[Rest]])</f>
        <v>2700</v>
      </c>
      <c r="K1059" s="84">
        <v>2700</v>
      </c>
      <c r="N1059" s="85"/>
      <c r="O1059" s="90"/>
      <c r="P1059" s="84"/>
      <c r="Q1059" s="84"/>
      <c r="R1059" s="84"/>
      <c r="S1059" s="84"/>
      <c r="T1059" s="84"/>
      <c r="V1059" s="85"/>
      <c r="X1059" s="84"/>
      <c r="Z1059" s="85"/>
      <c r="AB1059" s="85"/>
      <c r="AD1059" s="85"/>
    </row>
    <row r="1060" spans="1:30" x14ac:dyDescent="0.25">
      <c r="A1060" s="94">
        <v>43448</v>
      </c>
      <c r="B1060" s="82" t="s">
        <v>91</v>
      </c>
      <c r="C1060" s="82" t="s">
        <v>647</v>
      </c>
      <c r="D1060" s="82" t="s">
        <v>745</v>
      </c>
      <c r="E1060" s="95">
        <v>0.77083333333333337</v>
      </c>
      <c r="F1060" s="95">
        <v>0.875</v>
      </c>
      <c r="G1060" s="95">
        <v>0.95833333333333337</v>
      </c>
      <c r="H1060" s="85"/>
      <c r="I1060" s="123">
        <v>5500</v>
      </c>
      <c r="J1060" s="123">
        <f>SUM(Tabel1[[#This Row],[Parkeren PGA]:[Rest]])</f>
        <v>0</v>
      </c>
      <c r="K1060" s="84"/>
      <c r="N1060" s="85"/>
      <c r="O1060" s="90"/>
      <c r="P1060" s="84"/>
      <c r="Q1060" s="84"/>
      <c r="R1060" s="84"/>
      <c r="S1060" s="84"/>
      <c r="T1060" s="84"/>
      <c r="V1060" s="85"/>
      <c r="X1060" s="84"/>
      <c r="Z1060" s="85"/>
      <c r="AB1060" s="85"/>
      <c r="AD1060" s="85"/>
    </row>
    <row r="1061" spans="1:30" x14ac:dyDescent="0.25">
      <c r="A1061" s="94">
        <v>43448</v>
      </c>
      <c r="B1061" s="82" t="s">
        <v>91</v>
      </c>
      <c r="C1061" s="82" t="s">
        <v>261</v>
      </c>
      <c r="D1061" s="82" t="s">
        <v>724</v>
      </c>
      <c r="E1061" s="95"/>
      <c r="F1061" s="95"/>
      <c r="G1061" s="95"/>
      <c r="H1061" s="85"/>
      <c r="I1061" s="123"/>
      <c r="J1061" s="123">
        <f>SUM(Tabel1[[#This Row],[Parkeren PGA]:[Rest]])</f>
        <v>0</v>
      </c>
      <c r="K1061" s="84"/>
      <c r="N1061" s="85"/>
      <c r="O1061" s="90"/>
      <c r="P1061" s="84"/>
      <c r="Q1061" s="84"/>
      <c r="R1061" s="84"/>
      <c r="S1061" s="84"/>
      <c r="T1061" s="84"/>
      <c r="V1061" s="85"/>
      <c r="X1061" s="84"/>
      <c r="Z1061" s="85"/>
      <c r="AB1061" s="85"/>
      <c r="AD1061" s="85"/>
    </row>
    <row r="1062" spans="1:30" x14ac:dyDescent="0.25">
      <c r="A1062" s="94">
        <v>43449</v>
      </c>
      <c r="B1062" s="82" t="s">
        <v>708</v>
      </c>
      <c r="C1062" s="82" t="s">
        <v>647</v>
      </c>
      <c r="D1062" s="82" t="s">
        <v>745</v>
      </c>
      <c r="E1062" s="95">
        <v>0.77083333333333337</v>
      </c>
      <c r="F1062" s="95">
        <v>0.875</v>
      </c>
      <c r="G1062" s="95">
        <v>0.95833333333333337</v>
      </c>
      <c r="H1062" s="85"/>
      <c r="I1062" s="123">
        <v>5500</v>
      </c>
      <c r="J1062" s="123">
        <f>SUM(Tabel1[[#This Row],[Parkeren PGA]:[Rest]])</f>
        <v>0</v>
      </c>
      <c r="K1062" s="84"/>
      <c r="N1062" s="85"/>
      <c r="O1062" s="90"/>
      <c r="P1062" s="84"/>
      <c r="Q1062" s="84"/>
      <c r="R1062" s="84"/>
      <c r="S1062" s="84"/>
      <c r="T1062" s="84"/>
      <c r="V1062" s="85"/>
      <c r="X1062" s="84"/>
      <c r="Z1062" s="85"/>
      <c r="AB1062" s="85"/>
      <c r="AD1062" s="85"/>
    </row>
    <row r="1063" spans="1:30" x14ac:dyDescent="0.25">
      <c r="A1063" s="94">
        <v>43450</v>
      </c>
      <c r="B1063" s="82" t="s">
        <v>90</v>
      </c>
      <c r="C1063" s="82" t="s">
        <v>7</v>
      </c>
      <c r="D1063" s="82" t="s">
        <v>478</v>
      </c>
      <c r="E1063" s="95">
        <v>0.54166666666666663</v>
      </c>
      <c r="F1063" s="95">
        <v>0.60416666666666663</v>
      </c>
      <c r="G1063" s="95">
        <v>0.67708333333333337</v>
      </c>
      <c r="H1063" s="85">
        <v>70</v>
      </c>
      <c r="I1063" s="123">
        <v>42819</v>
      </c>
      <c r="J1063" s="123">
        <f>SUM(Tabel1[[#This Row],[Parkeren PGA]:[Rest]])</f>
        <v>6693</v>
      </c>
      <c r="K1063" s="84">
        <v>6273</v>
      </c>
      <c r="L1063">
        <v>420</v>
      </c>
      <c r="N1063" s="85"/>
      <c r="O1063" s="90"/>
      <c r="P1063" s="84"/>
      <c r="Q1063" s="84"/>
      <c r="R1063" s="84"/>
      <c r="S1063" s="84"/>
      <c r="T1063" s="84"/>
      <c r="V1063" s="85"/>
      <c r="X1063" s="84"/>
      <c r="Z1063" s="85">
        <v>1</v>
      </c>
      <c r="AB1063" s="85"/>
      <c r="AD1063" s="85"/>
    </row>
    <row r="1064" spans="1:30" x14ac:dyDescent="0.25">
      <c r="A1064" s="94">
        <v>43450</v>
      </c>
      <c r="B1064" s="82" t="s">
        <v>90</v>
      </c>
      <c r="C1064" s="82" t="s">
        <v>647</v>
      </c>
      <c r="D1064" s="82" t="s">
        <v>974</v>
      </c>
      <c r="E1064" s="95">
        <v>0.77083333333333337</v>
      </c>
      <c r="F1064" s="95">
        <v>0.875</v>
      </c>
      <c r="G1064" s="95">
        <v>0.96180555555555547</v>
      </c>
      <c r="H1064" s="85">
        <v>70</v>
      </c>
      <c r="I1064" s="123">
        <v>5600</v>
      </c>
      <c r="J1064" s="123">
        <f>SUM(Tabel1[[#This Row],[Parkeren PGA]:[Rest]])</f>
        <v>7014</v>
      </c>
      <c r="K1064" s="84">
        <v>6273</v>
      </c>
      <c r="L1064">
        <v>420</v>
      </c>
      <c r="M1064">
        <v>321</v>
      </c>
      <c r="N1064" s="85"/>
      <c r="O1064" s="90"/>
      <c r="P1064" s="84"/>
      <c r="Q1064" s="84"/>
      <c r="R1064" s="84"/>
      <c r="S1064" s="84">
        <v>112</v>
      </c>
      <c r="T1064" s="84"/>
      <c r="V1064" s="85"/>
      <c r="X1064" s="84"/>
      <c r="Z1064" s="85"/>
      <c r="AB1064" s="85"/>
      <c r="AD1064" s="85"/>
    </row>
    <row r="1065" spans="1:30" x14ac:dyDescent="0.25">
      <c r="A1065" s="94">
        <v>43453</v>
      </c>
      <c r="B1065" s="82" t="s">
        <v>88</v>
      </c>
      <c r="C1065" s="82" t="s">
        <v>647</v>
      </c>
      <c r="D1065" s="82" t="s">
        <v>1030</v>
      </c>
      <c r="E1065" s="95">
        <v>0.77083333333333337</v>
      </c>
      <c r="F1065" s="95">
        <v>0.85416666666666663</v>
      </c>
      <c r="G1065" s="95">
        <v>2.0833333333333332E-2</v>
      </c>
      <c r="H1065" s="85"/>
      <c r="I1065" s="123">
        <v>1400</v>
      </c>
      <c r="J1065" s="123">
        <f>SUM(Tabel1[[#This Row],[Parkeren PGA]:[Rest]])</f>
        <v>0</v>
      </c>
      <c r="K1065" s="84"/>
      <c r="N1065" s="85"/>
      <c r="O1065" s="90"/>
      <c r="P1065" s="84"/>
      <c r="Q1065" s="84"/>
      <c r="R1065" s="84"/>
      <c r="S1065" s="84"/>
      <c r="T1065" s="84"/>
      <c r="V1065" s="85"/>
      <c r="X1065" s="84"/>
      <c r="Z1065" s="85"/>
      <c r="AB1065" s="85"/>
      <c r="AD1065" s="85"/>
    </row>
    <row r="1066" spans="1:30" x14ac:dyDescent="0.25">
      <c r="A1066" s="94">
        <v>43454</v>
      </c>
      <c r="B1066" s="82" t="s">
        <v>1031</v>
      </c>
      <c r="C1066" s="82" t="s">
        <v>8</v>
      </c>
      <c r="D1066" s="82" t="s">
        <v>1032</v>
      </c>
      <c r="E1066" s="95">
        <v>0.77083333333333337</v>
      </c>
      <c r="F1066" s="95">
        <v>0.83333333333333337</v>
      </c>
      <c r="G1066" s="95">
        <v>0.92708333333333337</v>
      </c>
      <c r="H1066" s="85"/>
      <c r="I1066" s="123">
        <v>9500</v>
      </c>
      <c r="J1066" s="123">
        <f>SUM(Tabel1[[#This Row],[Parkeren PGA]:[Rest]])</f>
        <v>2500</v>
      </c>
      <c r="K1066" s="84">
        <v>2500</v>
      </c>
      <c r="N1066" s="85"/>
      <c r="O1066" s="90"/>
      <c r="P1066" s="84"/>
      <c r="Q1066" s="84"/>
      <c r="R1066" s="84"/>
      <c r="S1066" s="84"/>
      <c r="T1066" s="84"/>
      <c r="V1066" s="85"/>
      <c r="X1066" s="84"/>
      <c r="Z1066" s="85"/>
      <c r="AB1066" s="85"/>
      <c r="AD1066" s="85"/>
    </row>
    <row r="1067" spans="1:30" x14ac:dyDescent="0.25">
      <c r="A1067" s="94">
        <v>43455</v>
      </c>
      <c r="B1067" s="82" t="s">
        <v>91</v>
      </c>
      <c r="C1067" s="82" t="s">
        <v>647</v>
      </c>
      <c r="D1067" s="82" t="s">
        <v>975</v>
      </c>
      <c r="E1067" s="95">
        <v>0.77083333333333337</v>
      </c>
      <c r="F1067" s="95">
        <v>0.83333333333333337</v>
      </c>
      <c r="G1067" s="95">
        <v>0.95138888888888884</v>
      </c>
      <c r="H1067" s="85"/>
      <c r="I1067" s="123">
        <v>5700</v>
      </c>
      <c r="J1067" s="123">
        <f>SUM(Tabel1[[#This Row],[Parkeren PGA]:[Rest]])</f>
        <v>0</v>
      </c>
      <c r="K1067" s="84"/>
      <c r="N1067" s="85"/>
      <c r="O1067" s="90"/>
      <c r="P1067" s="84"/>
      <c r="Q1067" s="84"/>
      <c r="R1067" s="84"/>
      <c r="S1067" s="84"/>
      <c r="T1067" s="84"/>
      <c r="V1067" s="85"/>
      <c r="X1067" s="84"/>
      <c r="Z1067" s="85"/>
      <c r="AB1067" s="85"/>
      <c r="AD1067" s="85"/>
    </row>
    <row r="1068" spans="1:30" x14ac:dyDescent="0.25">
      <c r="A1068" s="94">
        <v>43456</v>
      </c>
      <c r="B1068" s="82" t="s">
        <v>708</v>
      </c>
      <c r="C1068" s="82" t="s">
        <v>8</v>
      </c>
      <c r="D1068" s="82" t="s">
        <v>976</v>
      </c>
      <c r="E1068" s="95"/>
      <c r="F1068" s="95"/>
      <c r="G1068" s="95">
        <v>0.89583333333333337</v>
      </c>
      <c r="H1068" s="85"/>
      <c r="I1068" s="123">
        <f>9800+10000+9400</f>
        <v>29200</v>
      </c>
      <c r="J1068" s="123">
        <f>SUM(Tabel1[[#This Row],[Parkeren PGA]:[Rest]])</f>
        <v>7287</v>
      </c>
      <c r="K1068" s="84">
        <f>2100+2787+2400</f>
        <v>7287</v>
      </c>
      <c r="N1068" s="85"/>
      <c r="O1068" s="90"/>
      <c r="P1068" s="84"/>
      <c r="Q1068" s="84"/>
      <c r="R1068" s="84"/>
      <c r="S1068" s="84"/>
      <c r="T1068" s="84"/>
      <c r="V1068" s="85"/>
      <c r="X1068" s="84"/>
      <c r="Z1068" s="85"/>
      <c r="AB1068" s="85"/>
      <c r="AD1068" s="85"/>
    </row>
    <row r="1069" spans="1:30" x14ac:dyDescent="0.25">
      <c r="A1069" s="94">
        <v>43461</v>
      </c>
      <c r="B1069" s="82" t="s">
        <v>119</v>
      </c>
      <c r="C1069" s="82" t="s">
        <v>647</v>
      </c>
      <c r="D1069" s="82" t="s">
        <v>979</v>
      </c>
      <c r="E1069" s="95"/>
      <c r="F1069" s="95"/>
      <c r="G1069" s="95"/>
      <c r="H1069" s="85"/>
      <c r="I1069" s="123">
        <v>7000</v>
      </c>
      <c r="J1069" s="123">
        <f>SUM(Tabel1[[#This Row],[Parkeren PGA]:[Rest]])</f>
        <v>0</v>
      </c>
      <c r="K1069" s="84"/>
      <c r="N1069" s="85"/>
      <c r="O1069" s="90"/>
      <c r="P1069" s="84"/>
      <c r="Q1069" s="84"/>
      <c r="R1069" s="84"/>
      <c r="S1069" s="84"/>
      <c r="T1069" s="84"/>
      <c r="V1069" s="85"/>
      <c r="X1069" s="84"/>
      <c r="Z1069" s="85"/>
      <c r="AB1069" s="85"/>
      <c r="AD1069" s="85"/>
    </row>
    <row r="1070" spans="1:30" x14ac:dyDescent="0.25">
      <c r="A1070" s="94">
        <v>43462</v>
      </c>
      <c r="B1070" s="82" t="s">
        <v>91</v>
      </c>
      <c r="C1070" s="82" t="s">
        <v>647</v>
      </c>
      <c r="D1070" s="82" t="s">
        <v>978</v>
      </c>
      <c r="E1070" s="95"/>
      <c r="F1070" s="95"/>
      <c r="G1070" s="95"/>
      <c r="H1070" s="85"/>
      <c r="I1070" s="123">
        <v>3500</v>
      </c>
      <c r="J1070" s="123">
        <f>SUM(Tabel1[[#This Row],[Parkeren PGA]:[Rest]])</f>
        <v>0</v>
      </c>
      <c r="K1070" s="84"/>
      <c r="N1070" s="85"/>
      <c r="O1070" s="90"/>
      <c r="P1070" s="84"/>
      <c r="Q1070" s="84"/>
      <c r="R1070" s="84"/>
      <c r="S1070" s="84"/>
      <c r="T1070" s="84"/>
      <c r="V1070" s="85"/>
      <c r="X1070" s="84"/>
      <c r="Z1070" s="85"/>
      <c r="AB1070" s="85"/>
      <c r="AD1070" s="85"/>
    </row>
    <row r="1071" spans="1:30" x14ac:dyDescent="0.25">
      <c r="A1071" s="94">
        <v>43463</v>
      </c>
      <c r="B1071" s="82" t="s">
        <v>708</v>
      </c>
      <c r="C1071" s="82" t="s">
        <v>8</v>
      </c>
      <c r="D1071" s="82" t="s">
        <v>980</v>
      </c>
      <c r="E1071" s="95"/>
      <c r="F1071" s="95"/>
      <c r="G1071" s="95"/>
      <c r="H1071" s="85"/>
      <c r="I1071" s="123">
        <v>18600</v>
      </c>
      <c r="J1071" s="123">
        <f>SUM(Tabel1[[#This Row],[Parkeren PGA]:[Rest]])</f>
        <v>0</v>
      </c>
      <c r="K1071" s="84"/>
      <c r="N1071" s="85"/>
      <c r="O1071" s="90"/>
      <c r="P1071" s="84"/>
      <c r="Q1071" s="84"/>
      <c r="R1071" s="84"/>
      <c r="S1071" s="84"/>
      <c r="T1071" s="84"/>
      <c r="V1071" s="85"/>
      <c r="X1071" s="84"/>
      <c r="Z1071" s="85"/>
      <c r="AB1071" s="85"/>
      <c r="AD1071" s="85"/>
    </row>
    <row r="1072" spans="1:30" x14ac:dyDescent="0.25">
      <c r="A1072" s="94">
        <v>43465</v>
      </c>
      <c r="B1072" s="82" t="s">
        <v>99</v>
      </c>
      <c r="C1072" s="82" t="s">
        <v>647</v>
      </c>
      <c r="D1072" s="82" t="s">
        <v>981</v>
      </c>
      <c r="E1072" s="95">
        <v>0.89583333333333337</v>
      </c>
      <c r="F1072" s="95"/>
      <c r="G1072" s="95">
        <v>0.25</v>
      </c>
      <c r="H1072" s="85"/>
      <c r="I1072" s="123">
        <v>4800</v>
      </c>
      <c r="J1072" s="123">
        <f>SUM(Tabel1[[#This Row],[Parkeren PGA]:[Rest]])</f>
        <v>9</v>
      </c>
      <c r="K1072" s="84"/>
      <c r="L1072">
        <v>9</v>
      </c>
      <c r="N1072" s="85"/>
      <c r="O1072" s="90"/>
      <c r="P1072" s="84"/>
      <c r="Q1072" s="84"/>
      <c r="R1072" s="84"/>
      <c r="S1072" s="84"/>
      <c r="T1072" s="84"/>
      <c r="V1072" s="85"/>
      <c r="X1072" s="84" t="s">
        <v>1033</v>
      </c>
      <c r="Y1072">
        <v>10</v>
      </c>
      <c r="Z1072" s="85">
        <v>1</v>
      </c>
      <c r="AB1072" s="85"/>
      <c r="AD1072" s="85"/>
    </row>
    <row r="1073" spans="1:30" hidden="1" x14ac:dyDescent="0.25">
      <c r="A1073" s="94">
        <v>43468</v>
      </c>
      <c r="B1073" s="155" t="s">
        <v>1034</v>
      </c>
      <c r="C1073" s="82" t="s">
        <v>647</v>
      </c>
      <c r="D1073" s="82" t="s">
        <v>1035</v>
      </c>
      <c r="E1073" s="95"/>
      <c r="F1073" s="95"/>
      <c r="G1073" s="95"/>
      <c r="H1073" s="85"/>
      <c r="I1073" s="123">
        <v>10500</v>
      </c>
      <c r="J1073" s="123">
        <f>SUM(Tabel1[[#This Row],[Parkeren PGA]:[Rest]])</f>
        <v>0</v>
      </c>
      <c r="K1073" s="84"/>
      <c r="L1073" s="156"/>
      <c r="M1073" s="157"/>
      <c r="N1073" s="85"/>
      <c r="O1073" s="90"/>
      <c r="P1073" s="84"/>
      <c r="Q1073" s="84"/>
      <c r="R1073" s="84"/>
      <c r="S1073" s="84"/>
      <c r="T1073" s="84"/>
      <c r="V1073" s="85"/>
      <c r="X1073" s="84"/>
      <c r="Z1073" s="85"/>
      <c r="AB1073" s="85"/>
      <c r="AD1073" s="85"/>
    </row>
    <row r="1074" spans="1:30" hidden="1" x14ac:dyDescent="0.25">
      <c r="A1074" s="94">
        <v>43470</v>
      </c>
      <c r="B1074" s="155" t="s">
        <v>708</v>
      </c>
      <c r="C1074" s="82" t="s">
        <v>8</v>
      </c>
      <c r="D1074" s="82" t="s">
        <v>373</v>
      </c>
      <c r="E1074" s="95">
        <v>0.75</v>
      </c>
      <c r="F1074" s="95">
        <v>0.83333333333333337</v>
      </c>
      <c r="G1074" s="95">
        <v>0.95138888888888884</v>
      </c>
      <c r="H1074" s="85"/>
      <c r="I1074" s="123">
        <v>11200</v>
      </c>
      <c r="J1074" s="123">
        <f>SUM(Tabel1[[#This Row],[Parkeren PGA]:[Rest]])</f>
        <v>2481</v>
      </c>
      <c r="K1074" s="84">
        <v>2445</v>
      </c>
      <c r="L1074" s="156">
        <v>36</v>
      </c>
      <c r="M1074" s="157"/>
      <c r="N1074" s="85"/>
      <c r="O1074" s="90"/>
      <c r="P1074" s="84"/>
      <c r="Q1074" s="84"/>
      <c r="R1074" s="84"/>
      <c r="S1074" s="84"/>
      <c r="T1074" s="84"/>
      <c r="V1074" s="85"/>
      <c r="X1074" s="84"/>
      <c r="Z1074" s="85"/>
      <c r="AB1074" s="85"/>
      <c r="AD1074" s="85"/>
    </row>
    <row r="1075" spans="1:30" hidden="1" x14ac:dyDescent="0.25">
      <c r="A1075" s="94">
        <v>43471</v>
      </c>
      <c r="B1075" s="155" t="s">
        <v>90</v>
      </c>
      <c r="C1075" s="82" t="s">
        <v>261</v>
      </c>
      <c r="D1075" s="82" t="s">
        <v>1036</v>
      </c>
      <c r="E1075" s="95"/>
      <c r="F1075" s="95">
        <v>0.54166666666666663</v>
      </c>
      <c r="G1075" s="95">
        <v>0.91666666666666663</v>
      </c>
      <c r="H1075" s="85"/>
      <c r="I1075" s="123">
        <v>800</v>
      </c>
      <c r="J1075" s="123">
        <f>SUM(Tabel1[[#This Row],[Parkeren PGA]:[Rest]])</f>
        <v>0</v>
      </c>
      <c r="K1075" s="84"/>
      <c r="L1075" s="156"/>
      <c r="M1075" s="157"/>
      <c r="N1075" s="85"/>
      <c r="O1075" s="90"/>
      <c r="P1075" s="84"/>
      <c r="Q1075" s="84"/>
      <c r="R1075" s="84"/>
      <c r="S1075" s="84"/>
      <c r="T1075" s="84"/>
      <c r="V1075" s="85"/>
      <c r="X1075" s="84"/>
      <c r="Z1075" s="85"/>
      <c r="AB1075" s="85"/>
      <c r="AD1075" s="85"/>
    </row>
    <row r="1076" spans="1:30" hidden="1" x14ac:dyDescent="0.25">
      <c r="A1076" s="94">
        <v>43476</v>
      </c>
      <c r="B1076" s="155" t="s">
        <v>91</v>
      </c>
      <c r="C1076" s="82" t="s">
        <v>647</v>
      </c>
      <c r="D1076" s="82" t="s">
        <v>713</v>
      </c>
      <c r="E1076" s="95"/>
      <c r="F1076" s="95">
        <v>0.79166666666666663</v>
      </c>
      <c r="G1076" s="95">
        <v>2.0833333333333332E-2</v>
      </c>
      <c r="H1076" s="85"/>
      <c r="I1076" s="123">
        <v>2000</v>
      </c>
      <c r="J1076" s="123">
        <f>SUM(Tabel1[[#This Row],[Parkeren PGA]:[Rest]])</f>
        <v>0</v>
      </c>
      <c r="K1076" s="84"/>
      <c r="L1076" s="156"/>
      <c r="M1076" s="157"/>
      <c r="N1076" s="85"/>
      <c r="O1076" s="90"/>
      <c r="P1076" s="84"/>
      <c r="Q1076" s="84"/>
      <c r="R1076" s="84"/>
      <c r="S1076" s="84"/>
      <c r="T1076" s="84"/>
      <c r="V1076" s="85"/>
      <c r="X1076" s="84"/>
      <c r="Z1076" s="85"/>
      <c r="AB1076" s="85"/>
      <c r="AD1076" s="85"/>
    </row>
    <row r="1077" spans="1:30" hidden="1" x14ac:dyDescent="0.25">
      <c r="A1077" s="94">
        <v>43477</v>
      </c>
      <c r="B1077" s="155" t="s">
        <v>708</v>
      </c>
      <c r="C1077" s="82" t="s">
        <v>647</v>
      </c>
      <c r="D1077" s="82" t="s">
        <v>1037</v>
      </c>
      <c r="E1077" s="95">
        <v>0.77083333333333337</v>
      </c>
      <c r="F1077" s="95">
        <v>0.88541666666666663</v>
      </c>
      <c r="G1077" s="95">
        <v>0.94791666666666663</v>
      </c>
      <c r="H1077" s="85"/>
      <c r="I1077" s="123">
        <v>2400</v>
      </c>
      <c r="J1077" s="123">
        <f>SUM(Tabel1[[#This Row],[Parkeren PGA]:[Rest]])</f>
        <v>0</v>
      </c>
      <c r="K1077" s="84"/>
      <c r="L1077" s="156"/>
      <c r="M1077" s="157"/>
      <c r="N1077" s="85"/>
      <c r="O1077" s="90"/>
      <c r="P1077" s="84"/>
      <c r="Q1077" s="84"/>
      <c r="R1077" s="84"/>
      <c r="S1077" s="84"/>
      <c r="T1077" s="84"/>
      <c r="V1077" s="85"/>
      <c r="X1077" s="84"/>
      <c r="Z1077" s="85"/>
      <c r="AB1077" s="85"/>
      <c r="AD1077" s="85"/>
    </row>
    <row r="1078" spans="1:30" hidden="1" x14ac:dyDescent="0.25">
      <c r="A1078" s="94">
        <v>43478</v>
      </c>
      <c r="B1078" s="155" t="s">
        <v>90</v>
      </c>
      <c r="C1078" s="82" t="s">
        <v>197</v>
      </c>
      <c r="D1078" s="82" t="s">
        <v>1038</v>
      </c>
      <c r="E1078" s="95">
        <v>0.5625</v>
      </c>
      <c r="F1078" s="95">
        <v>0.60416666666666663</v>
      </c>
      <c r="G1078" s="95">
        <v>0.72916666666666663</v>
      </c>
      <c r="H1078" s="85"/>
      <c r="I1078" s="123">
        <v>1594</v>
      </c>
      <c r="J1078" s="123">
        <f>SUM(Tabel1[[#This Row],[Parkeren PGA]:[Rest]])</f>
        <v>0</v>
      </c>
      <c r="K1078" s="84"/>
      <c r="L1078" s="156"/>
      <c r="M1078" s="157"/>
      <c r="N1078" s="85"/>
      <c r="O1078" s="90"/>
      <c r="P1078" s="84"/>
      <c r="Q1078" s="84"/>
      <c r="R1078" s="84"/>
      <c r="S1078" s="84"/>
      <c r="T1078" s="84"/>
      <c r="V1078" s="85"/>
      <c r="X1078" s="84"/>
      <c r="Z1078" s="85">
        <v>3</v>
      </c>
      <c r="AB1078" s="85"/>
      <c r="AD1078" s="85" t="s">
        <v>1039</v>
      </c>
    </row>
    <row r="1079" spans="1:30" hidden="1" x14ac:dyDescent="0.25">
      <c r="A1079" s="94">
        <v>43479</v>
      </c>
      <c r="B1079" s="155" t="s">
        <v>99</v>
      </c>
      <c r="C1079" s="82" t="s">
        <v>8</v>
      </c>
      <c r="D1079" s="82" t="s">
        <v>1040</v>
      </c>
      <c r="E1079" s="95">
        <v>0.7729166666666667</v>
      </c>
      <c r="F1079" s="95">
        <v>0.87638888888888899</v>
      </c>
      <c r="G1079" s="95">
        <v>0.94791666666666663</v>
      </c>
      <c r="H1079" s="85"/>
      <c r="I1079" s="123">
        <v>16088</v>
      </c>
      <c r="J1079" s="123">
        <f>SUM(Tabel1[[#This Row],[Parkeren PGA]:[Rest]])</f>
        <v>4537</v>
      </c>
      <c r="K1079" s="84">
        <v>4269</v>
      </c>
      <c r="L1079" s="156"/>
      <c r="M1079" s="157">
        <v>268</v>
      </c>
      <c r="N1079" s="85"/>
      <c r="O1079" s="90"/>
      <c r="P1079" s="84"/>
      <c r="Q1079" s="84"/>
      <c r="R1079" s="84"/>
      <c r="S1079" s="84"/>
      <c r="T1079" s="84"/>
      <c r="V1079" s="85"/>
      <c r="X1079" s="84"/>
      <c r="Z1079" s="85"/>
      <c r="AB1079" s="85"/>
      <c r="AD1079" s="85"/>
    </row>
    <row r="1080" spans="1:30" hidden="1" x14ac:dyDescent="0.25">
      <c r="A1080" s="94">
        <v>43483</v>
      </c>
      <c r="B1080" s="155" t="s">
        <v>91</v>
      </c>
      <c r="C1080" s="82" t="s">
        <v>8</v>
      </c>
      <c r="D1080" s="82" t="s">
        <v>1041</v>
      </c>
      <c r="E1080" s="95">
        <v>0.60416666666666663</v>
      </c>
      <c r="F1080" s="95"/>
      <c r="G1080" s="95">
        <v>0</v>
      </c>
      <c r="H1080" s="85"/>
      <c r="I1080" s="123">
        <v>4000</v>
      </c>
      <c r="J1080" s="123">
        <f>SUM(Tabel1[[#This Row],[Parkeren PGA]:[Rest]])</f>
        <v>0</v>
      </c>
      <c r="K1080" s="84"/>
      <c r="L1080" s="156"/>
      <c r="M1080" s="157"/>
      <c r="N1080" s="85"/>
      <c r="O1080" s="90"/>
      <c r="P1080" s="84"/>
      <c r="Q1080" s="84"/>
      <c r="R1080" s="84"/>
      <c r="S1080" s="84"/>
      <c r="T1080" s="84"/>
      <c r="V1080" s="85"/>
      <c r="X1080" s="84"/>
      <c r="Z1080" s="85"/>
      <c r="AB1080" s="85"/>
      <c r="AD1080" s="85"/>
    </row>
    <row r="1081" spans="1:30" hidden="1" x14ac:dyDescent="0.25">
      <c r="A1081" s="94">
        <v>43484</v>
      </c>
      <c r="B1081" s="155" t="s">
        <v>1025</v>
      </c>
      <c r="C1081" s="82" t="s">
        <v>647</v>
      </c>
      <c r="D1081" s="82" t="s">
        <v>1043</v>
      </c>
      <c r="E1081" s="95">
        <v>0.35416666666666669</v>
      </c>
      <c r="F1081" s="95">
        <v>0.35416666666666669</v>
      </c>
      <c r="G1081" s="95">
        <v>0.9375</v>
      </c>
      <c r="H1081" s="85"/>
      <c r="I1081" s="123">
        <v>2400</v>
      </c>
      <c r="J1081" s="123">
        <f>SUM(Tabel1[[#This Row],[Parkeren PGA]:[Rest]])</f>
        <v>0</v>
      </c>
      <c r="K1081" s="84"/>
      <c r="L1081" s="156"/>
      <c r="M1081" s="157"/>
      <c r="N1081" s="85"/>
      <c r="O1081" s="90"/>
      <c r="P1081" s="84"/>
      <c r="Q1081" s="84"/>
      <c r="R1081" s="84"/>
      <c r="S1081" s="84"/>
      <c r="T1081" s="84"/>
      <c r="V1081" s="85"/>
      <c r="X1081" s="84"/>
      <c r="Z1081" s="85"/>
      <c r="AB1081" s="85"/>
      <c r="AD1081" s="85"/>
    </row>
    <row r="1082" spans="1:30" hidden="1" x14ac:dyDescent="0.25">
      <c r="A1082" s="94">
        <v>43485</v>
      </c>
      <c r="B1082" s="155" t="s">
        <v>90</v>
      </c>
      <c r="C1082" s="82" t="s">
        <v>86</v>
      </c>
      <c r="D1082" s="82" t="s">
        <v>1042</v>
      </c>
      <c r="E1082" s="95">
        <v>0.63541666666666663</v>
      </c>
      <c r="F1082" s="95">
        <v>0.69791666666666663</v>
      </c>
      <c r="G1082" s="95">
        <v>0.77083333333333337</v>
      </c>
      <c r="H1082" s="85">
        <v>50</v>
      </c>
      <c r="I1082" s="123">
        <v>46356</v>
      </c>
      <c r="J1082" s="123">
        <f>SUM(Tabel1[[#This Row],[Parkeren PGA]:[Rest]])</f>
        <v>14504</v>
      </c>
      <c r="K1082" s="84">
        <v>6267</v>
      </c>
      <c r="L1082" s="156">
        <v>1</v>
      </c>
      <c r="M1082" s="157"/>
      <c r="N1082" s="85">
        <v>8236</v>
      </c>
      <c r="O1082" s="90"/>
      <c r="P1082" s="84"/>
      <c r="Q1082" s="84"/>
      <c r="R1082" s="84"/>
      <c r="S1082" s="84"/>
      <c r="T1082" s="84"/>
      <c r="V1082" s="85"/>
      <c r="X1082" s="84"/>
      <c r="Y1082">
        <v>9</v>
      </c>
      <c r="Z1082" s="85">
        <v>1</v>
      </c>
      <c r="AB1082" s="85"/>
      <c r="AD1082" s="85"/>
    </row>
    <row r="1083" spans="1:30" hidden="1" x14ac:dyDescent="0.25">
      <c r="A1083" s="94">
        <v>43488</v>
      </c>
      <c r="B1083" s="155" t="s">
        <v>88</v>
      </c>
      <c r="C1083" s="82" t="s">
        <v>647</v>
      </c>
      <c r="D1083" s="82" t="s">
        <v>1044</v>
      </c>
      <c r="E1083" s="95">
        <v>0.77083333333333337</v>
      </c>
      <c r="F1083" s="95">
        <v>0.89236111111111116</v>
      </c>
      <c r="G1083" s="95">
        <v>0.95138888888888884</v>
      </c>
      <c r="H1083" s="85"/>
      <c r="I1083" s="123">
        <v>3750</v>
      </c>
      <c r="J1083" s="123">
        <f>SUM(Tabel1[[#This Row],[Parkeren PGA]:[Rest]])</f>
        <v>0</v>
      </c>
      <c r="K1083" s="84"/>
      <c r="L1083" s="156"/>
      <c r="M1083" s="157"/>
      <c r="N1083" s="85"/>
      <c r="O1083" s="90"/>
      <c r="P1083" s="84"/>
      <c r="Q1083" s="84"/>
      <c r="R1083" s="84"/>
      <c r="S1083" s="84"/>
      <c r="T1083" s="84"/>
      <c r="V1083" s="85"/>
      <c r="X1083" s="84"/>
      <c r="Z1083" s="85"/>
      <c r="AA1083" t="s">
        <v>1045</v>
      </c>
      <c r="AB1083" s="85"/>
      <c r="AD1083" s="85"/>
    </row>
    <row r="1084" spans="1:30" hidden="1" x14ac:dyDescent="0.25">
      <c r="A1084" s="94">
        <v>43489</v>
      </c>
      <c r="B1084" s="155" t="s">
        <v>119</v>
      </c>
      <c r="C1084" s="82" t="s">
        <v>86</v>
      </c>
      <c r="D1084" s="82" t="s">
        <v>1042</v>
      </c>
      <c r="E1084" s="95">
        <v>0.80208333333333337</v>
      </c>
      <c r="F1084" s="95">
        <v>0.86458333333333337</v>
      </c>
      <c r="G1084" s="95">
        <v>0.9375</v>
      </c>
      <c r="H1084" s="85">
        <v>55</v>
      </c>
      <c r="I1084" s="123">
        <v>41781</v>
      </c>
      <c r="J1084" s="123">
        <f>SUM(Tabel1[[#This Row],[Parkeren PGA]:[Rest]])</f>
        <v>13335</v>
      </c>
      <c r="K1084" s="84">
        <v>6098</v>
      </c>
      <c r="L1084" s="156">
        <v>7</v>
      </c>
      <c r="M1084" s="157">
        <v>7230</v>
      </c>
      <c r="N1084" s="85"/>
      <c r="O1084" s="90"/>
      <c r="P1084" s="84"/>
      <c r="Q1084" s="84"/>
      <c r="R1084" s="84"/>
      <c r="S1084" s="84"/>
      <c r="T1084" s="84"/>
      <c r="V1084" s="85"/>
      <c r="X1084" s="84"/>
      <c r="Y1084">
        <v>6</v>
      </c>
      <c r="Z1084" s="85">
        <v>1</v>
      </c>
      <c r="AB1084" s="85"/>
      <c r="AD1084" s="85" t="s">
        <v>1046</v>
      </c>
    </row>
    <row r="1085" spans="1:30" hidden="1" x14ac:dyDescent="0.25">
      <c r="A1085" s="94">
        <v>43490</v>
      </c>
      <c r="B1085" s="155" t="s">
        <v>91</v>
      </c>
      <c r="C1085" s="82" t="s">
        <v>647</v>
      </c>
      <c r="D1085" s="82" t="s">
        <v>1047</v>
      </c>
      <c r="E1085" s="95">
        <v>0.77083333333333337</v>
      </c>
      <c r="F1085" s="95">
        <v>0.875</v>
      </c>
      <c r="G1085" s="95">
        <v>0.9375</v>
      </c>
      <c r="H1085" s="85"/>
      <c r="I1085" s="123">
        <v>4800</v>
      </c>
      <c r="J1085" s="123">
        <f>SUM(Tabel1[[#This Row],[Parkeren PGA]:[Rest]])</f>
        <v>0</v>
      </c>
      <c r="K1085" s="84"/>
      <c r="L1085" s="156"/>
      <c r="M1085" s="157"/>
      <c r="N1085" s="85"/>
      <c r="O1085" s="90"/>
      <c r="P1085" s="84"/>
      <c r="Q1085" s="84"/>
      <c r="R1085" s="84"/>
      <c r="S1085" s="84"/>
      <c r="T1085" s="84"/>
      <c r="V1085" s="85"/>
      <c r="X1085" s="84"/>
      <c r="Z1085" s="85">
        <v>1</v>
      </c>
      <c r="AA1085" t="s">
        <v>1048</v>
      </c>
      <c r="AB1085" s="85"/>
      <c r="AD1085" s="85"/>
    </row>
    <row r="1086" spans="1:30" hidden="1" x14ac:dyDescent="0.25">
      <c r="A1086" s="94">
        <v>43491</v>
      </c>
      <c r="B1086" s="155" t="s">
        <v>708</v>
      </c>
      <c r="C1086" s="82" t="s">
        <v>8</v>
      </c>
      <c r="D1086" s="82" t="s">
        <v>1049</v>
      </c>
      <c r="E1086" s="95"/>
      <c r="F1086" s="95"/>
      <c r="G1086" s="95"/>
      <c r="H1086" s="85"/>
      <c r="I1086" s="123">
        <v>7389</v>
      </c>
      <c r="J1086" s="123">
        <f>SUM(Tabel1[[#This Row],[Parkeren PGA]:[Rest]])</f>
        <v>0</v>
      </c>
      <c r="K1086" s="84"/>
      <c r="L1086" s="156"/>
      <c r="M1086" s="157"/>
      <c r="N1086" s="85"/>
      <c r="O1086" s="90"/>
      <c r="P1086" s="84"/>
      <c r="Q1086" s="84"/>
      <c r="R1086" s="84"/>
      <c r="S1086" s="84"/>
      <c r="T1086" s="84"/>
      <c r="V1086" s="85"/>
      <c r="X1086" s="84"/>
      <c r="Z1086" s="85"/>
      <c r="AB1086" s="85"/>
      <c r="AD1086" s="85"/>
    </row>
    <row r="1087" spans="1:30" hidden="1" x14ac:dyDescent="0.25">
      <c r="A1087" s="94">
        <v>43491</v>
      </c>
      <c r="B1087" s="155" t="s">
        <v>708</v>
      </c>
      <c r="C1087" s="82" t="s">
        <v>647</v>
      </c>
      <c r="D1087" s="82" t="s">
        <v>1050</v>
      </c>
      <c r="E1087" s="95">
        <v>0.91666666666666663</v>
      </c>
      <c r="F1087" s="95">
        <v>0.91666666666666663</v>
      </c>
      <c r="G1087" s="95">
        <v>0.29166666666666669</v>
      </c>
      <c r="H1087" s="85"/>
      <c r="I1087" s="123">
        <v>2800</v>
      </c>
      <c r="J1087" s="123">
        <f>SUM(Tabel1[[#This Row],[Parkeren PGA]:[Rest]])</f>
        <v>0</v>
      </c>
      <c r="K1087" s="84"/>
      <c r="L1087" s="156"/>
      <c r="M1087" s="157"/>
      <c r="N1087" s="85"/>
      <c r="O1087" s="90"/>
      <c r="P1087" s="84"/>
      <c r="Q1087" s="84"/>
      <c r="R1087" s="84"/>
      <c r="S1087" s="84"/>
      <c r="T1087" s="84"/>
      <c r="V1087" s="85"/>
      <c r="X1087" s="84"/>
      <c r="Z1087" s="85">
        <v>2</v>
      </c>
      <c r="AA1087" t="s">
        <v>1051</v>
      </c>
      <c r="AB1087" s="85"/>
      <c r="AD1087" s="85"/>
    </row>
    <row r="1088" spans="1:30" hidden="1" x14ac:dyDescent="0.25">
      <c r="A1088" s="94">
        <v>43491</v>
      </c>
      <c r="B1088" s="155" t="s">
        <v>708</v>
      </c>
      <c r="C1088" s="82" t="s">
        <v>197</v>
      </c>
      <c r="D1088" s="82" t="s">
        <v>769</v>
      </c>
      <c r="E1088" s="95"/>
      <c r="F1088" s="95"/>
      <c r="G1088" s="95"/>
      <c r="H1088" s="85"/>
      <c r="I1088" s="123">
        <v>2500</v>
      </c>
      <c r="J1088" s="123">
        <f>SUM(Tabel1[[#This Row],[Parkeren PGA]:[Rest]])</f>
        <v>3406</v>
      </c>
      <c r="K1088" s="84">
        <v>3227</v>
      </c>
      <c r="L1088" s="156"/>
      <c r="M1088" s="157">
        <v>179</v>
      </c>
      <c r="N1088" s="85"/>
      <c r="O1088" s="90"/>
      <c r="P1088" s="84"/>
      <c r="Q1088" s="84"/>
      <c r="R1088" s="84"/>
      <c r="S1088" s="84"/>
      <c r="T1088" s="84"/>
      <c r="V1088" s="85"/>
      <c r="X1088" s="84"/>
      <c r="Y1088">
        <v>6</v>
      </c>
      <c r="Z1088" s="85">
        <v>1</v>
      </c>
      <c r="AB1088" s="85"/>
      <c r="AD1088" s="85" t="s">
        <v>1052</v>
      </c>
    </row>
    <row r="1089" spans="1:30" hidden="1" x14ac:dyDescent="0.25">
      <c r="A1089" s="94">
        <v>43492</v>
      </c>
      <c r="B1089" s="155" t="s">
        <v>90</v>
      </c>
      <c r="C1089" s="82" t="s">
        <v>1053</v>
      </c>
      <c r="D1089" s="82" t="s">
        <v>1049</v>
      </c>
      <c r="E1089" s="95"/>
      <c r="F1089" s="95"/>
      <c r="G1089" s="95"/>
      <c r="H1089" s="85"/>
      <c r="I1089" s="123">
        <v>6879</v>
      </c>
      <c r="J1089" s="123">
        <f>SUM(Tabel1[[#This Row],[Parkeren PGA]:[Rest]])</f>
        <v>3177</v>
      </c>
      <c r="K1089" s="84">
        <v>3177</v>
      </c>
      <c r="L1089" s="156"/>
      <c r="M1089" s="157"/>
      <c r="N1089" s="85"/>
      <c r="O1089" s="90"/>
      <c r="P1089" s="84"/>
      <c r="Q1089" s="84"/>
      <c r="R1089" s="84"/>
      <c r="S1089" s="84"/>
      <c r="T1089" s="84"/>
      <c r="V1089" s="85"/>
      <c r="X1089" s="84"/>
      <c r="Z1089" s="85"/>
      <c r="AB1089" s="85"/>
      <c r="AD1089" s="85" t="s">
        <v>1054</v>
      </c>
    </row>
    <row r="1090" spans="1:30" hidden="1" x14ac:dyDescent="0.25">
      <c r="A1090" s="94">
        <v>43493</v>
      </c>
      <c r="B1090" s="155" t="s">
        <v>99</v>
      </c>
      <c r="C1090" s="82" t="s">
        <v>197</v>
      </c>
      <c r="D1090" s="82" t="s">
        <v>1055</v>
      </c>
      <c r="E1090" s="95"/>
      <c r="F1090" s="95"/>
      <c r="G1090" s="95"/>
      <c r="H1090" s="85"/>
      <c r="I1090" s="123">
        <v>485</v>
      </c>
      <c r="J1090" s="123">
        <f>SUM(Tabel1[[#This Row],[Parkeren PGA]:[Rest]])</f>
        <v>0</v>
      </c>
      <c r="K1090" s="84"/>
      <c r="L1090" s="156"/>
      <c r="M1090" s="157"/>
      <c r="N1090" s="85"/>
      <c r="O1090" s="90"/>
      <c r="P1090" s="84"/>
      <c r="Q1090" s="84"/>
      <c r="R1090" s="84"/>
      <c r="S1090" s="84"/>
      <c r="T1090" s="84"/>
      <c r="V1090" s="85"/>
      <c r="X1090" s="84"/>
      <c r="Z1090" s="85"/>
      <c r="AB1090" s="85"/>
      <c r="AD1090" s="85" t="s">
        <v>1056</v>
      </c>
    </row>
    <row r="1091" spans="1:30" hidden="1" x14ac:dyDescent="0.25">
      <c r="A1091" s="94">
        <v>43497</v>
      </c>
      <c r="B1091" s="155" t="s">
        <v>91</v>
      </c>
      <c r="C1091" s="82" t="s">
        <v>647</v>
      </c>
      <c r="D1091" s="82" t="s">
        <v>1057</v>
      </c>
      <c r="E1091" s="95">
        <v>0.79166666666666663</v>
      </c>
      <c r="F1091" s="95">
        <v>0.86805555555555547</v>
      </c>
      <c r="G1091" s="95">
        <v>0.93055555555555547</v>
      </c>
      <c r="H1091" s="85"/>
      <c r="I1091" s="123">
        <v>5800</v>
      </c>
      <c r="J1091" s="123">
        <f>SUM(Tabel1[[#This Row],[Parkeren PGA]:[Rest]])</f>
        <v>0</v>
      </c>
      <c r="K1091" s="84"/>
      <c r="L1091" s="156"/>
      <c r="M1091" s="157"/>
      <c r="N1091" s="85"/>
      <c r="O1091" s="90"/>
      <c r="P1091" s="84"/>
      <c r="Q1091" s="84"/>
      <c r="R1091" s="84"/>
      <c r="S1091" s="84"/>
      <c r="T1091" s="84"/>
      <c r="V1091" s="85"/>
      <c r="X1091" s="84"/>
      <c r="Z1091" s="85"/>
      <c r="AB1091" s="85"/>
      <c r="AD1091" s="85" t="s">
        <v>1058</v>
      </c>
    </row>
    <row r="1092" spans="1:30" hidden="1" x14ac:dyDescent="0.25">
      <c r="A1092" s="94">
        <v>43498</v>
      </c>
      <c r="B1092" s="155" t="s">
        <v>708</v>
      </c>
      <c r="C1092" s="82" t="s">
        <v>86</v>
      </c>
      <c r="D1092" s="82" t="s">
        <v>1059</v>
      </c>
      <c r="E1092" s="95">
        <v>0.76041666666666663</v>
      </c>
      <c r="F1092" s="95">
        <v>0.82291666666666663</v>
      </c>
      <c r="G1092" s="95">
        <v>0.89583333333333337</v>
      </c>
      <c r="H1092" s="85">
        <v>45</v>
      </c>
      <c r="I1092" s="123">
        <v>42417</v>
      </c>
      <c r="J1092" s="123">
        <f>SUM(Tabel1[[#This Row],[Parkeren PGA]:[Rest]])</f>
        <v>0</v>
      </c>
      <c r="K1092" s="84"/>
      <c r="L1092" s="156"/>
      <c r="M1092" s="157"/>
      <c r="N1092" s="85"/>
      <c r="O1092" s="90"/>
      <c r="P1092" s="84"/>
      <c r="Q1092" s="84"/>
      <c r="R1092" s="84"/>
      <c r="S1092" s="84"/>
      <c r="T1092" s="84"/>
      <c r="V1092" s="85"/>
      <c r="X1092" s="84"/>
      <c r="Z1092" s="85"/>
      <c r="AB1092" s="85"/>
      <c r="AD1092" s="85"/>
    </row>
    <row r="1093" spans="1:30" hidden="1" x14ac:dyDescent="0.25">
      <c r="A1093" s="94">
        <v>43498</v>
      </c>
      <c r="B1093" s="155" t="s">
        <v>708</v>
      </c>
      <c r="C1093" s="82" t="s">
        <v>8</v>
      </c>
      <c r="D1093" s="82" t="s">
        <v>1060</v>
      </c>
      <c r="E1093" s="95">
        <v>0.77083333333333337</v>
      </c>
      <c r="F1093" s="95">
        <v>0.83333333333333337</v>
      </c>
      <c r="G1093" s="95">
        <v>0.95486111111111116</v>
      </c>
      <c r="H1093" s="85"/>
      <c r="I1093" s="123">
        <v>14440</v>
      </c>
      <c r="J1093" s="123">
        <f>SUM(Tabel1[[#This Row],[Parkeren PGA]:[Rest]])</f>
        <v>0</v>
      </c>
      <c r="K1093" s="84"/>
      <c r="L1093" s="156"/>
      <c r="M1093" s="157"/>
      <c r="N1093" s="85"/>
      <c r="O1093" s="90"/>
      <c r="P1093" s="84"/>
      <c r="Q1093" s="84"/>
      <c r="R1093" s="84"/>
      <c r="S1093" s="84"/>
      <c r="T1093" s="84"/>
      <c r="V1093" s="85"/>
      <c r="X1093" s="84"/>
      <c r="Z1093" s="85"/>
      <c r="AB1093" s="85"/>
      <c r="AD1093" s="85"/>
    </row>
    <row r="1094" spans="1:30" hidden="1" x14ac:dyDescent="0.25">
      <c r="A1094" s="94">
        <v>43498</v>
      </c>
      <c r="B1094" s="155" t="s">
        <v>708</v>
      </c>
      <c r="C1094" s="82" t="s">
        <v>647</v>
      </c>
      <c r="D1094" s="82" t="s">
        <v>1057</v>
      </c>
      <c r="E1094" s="95">
        <v>0.79166666666666663</v>
      </c>
      <c r="F1094" s="95">
        <v>0.86805555555555547</v>
      </c>
      <c r="G1094" s="95">
        <v>0.93055555555555547</v>
      </c>
      <c r="H1094" s="85"/>
      <c r="I1094" s="123">
        <v>5800</v>
      </c>
      <c r="J1094" s="123">
        <f>SUM(Tabel1[[#This Row],[Parkeren PGA]:[Rest]])</f>
        <v>10088</v>
      </c>
      <c r="K1094" s="84">
        <v>8917</v>
      </c>
      <c r="L1094" s="156"/>
      <c r="M1094" s="157">
        <v>1171</v>
      </c>
      <c r="N1094" s="85"/>
      <c r="O1094" s="90"/>
      <c r="P1094" s="84"/>
      <c r="Q1094" s="84"/>
      <c r="R1094" s="84"/>
      <c r="S1094" s="84"/>
      <c r="T1094" s="84"/>
      <c r="V1094" s="85"/>
      <c r="X1094" s="84"/>
      <c r="Z1094" s="85">
        <v>4</v>
      </c>
      <c r="AB1094" s="85"/>
      <c r="AD1094" s="85" t="s">
        <v>1061</v>
      </c>
    </row>
    <row r="1095" spans="1:30" hidden="1" x14ac:dyDescent="0.25">
      <c r="A1095" s="94">
        <v>43501</v>
      </c>
      <c r="B1095" s="155" t="s">
        <v>100</v>
      </c>
      <c r="C1095" s="82" t="s">
        <v>647</v>
      </c>
      <c r="D1095" s="82" t="s">
        <v>1062</v>
      </c>
      <c r="E1095" s="95">
        <v>0.75</v>
      </c>
      <c r="F1095" s="95">
        <v>0.84375</v>
      </c>
      <c r="G1095" s="95">
        <v>0.95833333333333337</v>
      </c>
      <c r="H1095" s="85"/>
      <c r="I1095" s="123">
        <v>5000</v>
      </c>
      <c r="J1095" s="123">
        <f>SUM(Tabel1[[#This Row],[Parkeren PGA]:[Rest]])</f>
        <v>2482</v>
      </c>
      <c r="K1095" s="84">
        <v>2314</v>
      </c>
      <c r="L1095" s="156">
        <v>168</v>
      </c>
      <c r="M1095" s="157"/>
      <c r="N1095" s="85"/>
      <c r="O1095" s="90"/>
      <c r="P1095" s="84"/>
      <c r="Q1095" s="84"/>
      <c r="R1095" s="84"/>
      <c r="S1095" s="84"/>
      <c r="T1095" s="84"/>
      <c r="V1095" s="85"/>
      <c r="X1095" s="84"/>
      <c r="Z1095" s="85"/>
      <c r="AA1095" t="s">
        <v>1063</v>
      </c>
      <c r="AB1095" s="85"/>
      <c r="AD1095" s="85"/>
    </row>
    <row r="1096" spans="1:30" hidden="1" x14ac:dyDescent="0.25">
      <c r="A1096" s="94">
        <v>43502</v>
      </c>
      <c r="B1096" s="155" t="s">
        <v>88</v>
      </c>
      <c r="C1096" s="82" t="s">
        <v>647</v>
      </c>
      <c r="D1096" s="82" t="s">
        <v>1064</v>
      </c>
      <c r="E1096" s="95">
        <v>0.77083333333333337</v>
      </c>
      <c r="F1096" s="95">
        <v>0.89583333333333337</v>
      </c>
      <c r="G1096" s="95">
        <v>0.94444444444444453</v>
      </c>
      <c r="H1096" s="85"/>
      <c r="I1096" s="123">
        <v>3500</v>
      </c>
      <c r="J1096" s="123">
        <f>SUM(Tabel1[[#This Row],[Parkeren PGA]:[Rest]])</f>
        <v>0</v>
      </c>
      <c r="K1096" s="84"/>
      <c r="L1096" s="156"/>
      <c r="M1096" s="157"/>
      <c r="N1096" s="85"/>
      <c r="O1096" s="90"/>
      <c r="P1096" s="84"/>
      <c r="Q1096" s="84"/>
      <c r="R1096" s="84"/>
      <c r="S1096" s="84"/>
      <c r="T1096" s="84"/>
      <c r="V1096" s="85"/>
      <c r="X1096" s="84"/>
      <c r="Z1096" s="85">
        <v>2</v>
      </c>
      <c r="AA1096" t="s">
        <v>1065</v>
      </c>
      <c r="AB1096" s="85"/>
      <c r="AD1096" s="85"/>
    </row>
    <row r="1097" spans="1:30" hidden="1" x14ac:dyDescent="0.25">
      <c r="A1097" s="94">
        <v>43504</v>
      </c>
      <c r="B1097" s="155" t="s">
        <v>91</v>
      </c>
      <c r="C1097" s="82" t="s">
        <v>8</v>
      </c>
      <c r="D1097" s="82" t="s">
        <v>1066</v>
      </c>
      <c r="E1097" s="95">
        <v>0.85416666666666663</v>
      </c>
      <c r="F1097" s="95">
        <v>0.85416666666666663</v>
      </c>
      <c r="G1097" s="95">
        <v>0.125</v>
      </c>
      <c r="H1097" s="85"/>
      <c r="I1097" s="123">
        <v>10000</v>
      </c>
      <c r="J1097" s="123">
        <f>SUM(Tabel1[[#This Row],[Parkeren PGA]:[Rest]])</f>
        <v>0</v>
      </c>
      <c r="K1097" s="84"/>
      <c r="L1097" s="156"/>
      <c r="M1097" s="157"/>
      <c r="N1097" s="85"/>
      <c r="O1097" s="90"/>
      <c r="P1097" s="84"/>
      <c r="Q1097" s="84"/>
      <c r="R1097" s="84"/>
      <c r="S1097" s="84"/>
      <c r="T1097" s="84"/>
      <c r="V1097" s="85"/>
      <c r="X1097" s="84"/>
      <c r="Z1097" s="85"/>
      <c r="AB1097" s="85"/>
      <c r="AD1097" s="85"/>
    </row>
    <row r="1098" spans="1:30" hidden="1" x14ac:dyDescent="0.25">
      <c r="A1098" s="94">
        <v>43504</v>
      </c>
      <c r="B1098" s="155" t="s">
        <v>91</v>
      </c>
      <c r="C1098" s="82" t="s">
        <v>197</v>
      </c>
      <c r="D1098" s="82" t="s">
        <v>1067</v>
      </c>
      <c r="E1098" s="95">
        <v>0.77083333333333337</v>
      </c>
      <c r="F1098" s="95"/>
      <c r="G1098" s="95">
        <v>0.9375</v>
      </c>
      <c r="H1098" s="85"/>
      <c r="I1098" s="123">
        <v>600</v>
      </c>
      <c r="J1098" s="123">
        <f>SUM(Tabel1[[#This Row],[Parkeren PGA]:[Rest]])</f>
        <v>2482</v>
      </c>
      <c r="K1098" s="84">
        <v>2314</v>
      </c>
      <c r="L1098" s="156">
        <v>168</v>
      </c>
      <c r="M1098" s="157"/>
      <c r="N1098" s="85"/>
      <c r="O1098" s="90"/>
      <c r="P1098" s="84"/>
      <c r="Q1098" s="84"/>
      <c r="R1098" s="84"/>
      <c r="S1098" s="84"/>
      <c r="T1098" s="84"/>
      <c r="V1098" s="85"/>
      <c r="X1098" s="84"/>
      <c r="Z1098" s="85">
        <v>1</v>
      </c>
      <c r="AB1098" s="85"/>
      <c r="AD1098" s="85" t="s">
        <v>1068</v>
      </c>
    </row>
    <row r="1099" spans="1:30" hidden="1" x14ac:dyDescent="0.25">
      <c r="A1099" s="94">
        <v>43505</v>
      </c>
      <c r="B1099" s="155" t="s">
        <v>708</v>
      </c>
      <c r="C1099" s="82" t="s">
        <v>8</v>
      </c>
      <c r="D1099" s="82" t="s">
        <v>1066</v>
      </c>
      <c r="E1099" s="95">
        <v>0.85416666666666663</v>
      </c>
      <c r="F1099" s="95">
        <v>0.85416666666666663</v>
      </c>
      <c r="G1099" s="95">
        <v>0.125</v>
      </c>
      <c r="H1099" s="85"/>
      <c r="I1099" s="123">
        <v>11700</v>
      </c>
      <c r="J1099" s="123">
        <f>SUM(Tabel1[[#This Row],[Parkeren PGA]:[Rest]])</f>
        <v>2443</v>
      </c>
      <c r="K1099" s="84">
        <v>2315</v>
      </c>
      <c r="L1099" s="156">
        <v>128</v>
      </c>
      <c r="M1099" s="157"/>
      <c r="N1099" s="85"/>
      <c r="O1099" s="90"/>
      <c r="P1099" s="84"/>
      <c r="Q1099" s="84"/>
      <c r="R1099" s="84"/>
      <c r="S1099" s="84"/>
      <c r="T1099" s="84"/>
      <c r="V1099" s="85"/>
      <c r="X1099" s="84"/>
      <c r="Z1099" s="85">
        <v>1</v>
      </c>
      <c r="AA1099" t="s">
        <v>1069</v>
      </c>
      <c r="AB1099" s="85"/>
      <c r="AD1099" s="85" t="s">
        <v>1070</v>
      </c>
    </row>
    <row r="1100" spans="1:30" hidden="1" x14ac:dyDescent="0.25">
      <c r="A1100" s="94">
        <v>43507</v>
      </c>
      <c r="B1100" s="155" t="s">
        <v>99</v>
      </c>
      <c r="C1100" s="82" t="s">
        <v>197</v>
      </c>
      <c r="D1100" s="82" t="s">
        <v>1071</v>
      </c>
      <c r="E1100" s="95">
        <v>0.79166666666666663</v>
      </c>
      <c r="F1100" s="95">
        <v>0.83333333333333337</v>
      </c>
      <c r="G1100" s="95">
        <v>0.90625</v>
      </c>
      <c r="H1100" s="85"/>
      <c r="I1100" s="123">
        <v>585</v>
      </c>
      <c r="J1100" s="123">
        <f>SUM(Tabel1[[#This Row],[Parkeren PGA]:[Rest]])</f>
        <v>0</v>
      </c>
      <c r="K1100" s="84"/>
      <c r="L1100" s="156"/>
      <c r="M1100" s="157"/>
      <c r="N1100" s="85"/>
      <c r="O1100" s="90"/>
      <c r="P1100" s="84"/>
      <c r="Q1100" s="84"/>
      <c r="R1100" s="84"/>
      <c r="S1100" s="84"/>
      <c r="T1100" s="84"/>
      <c r="V1100" s="85"/>
      <c r="X1100" s="84"/>
      <c r="Y1100">
        <v>2</v>
      </c>
      <c r="Z1100" s="85"/>
      <c r="AB1100" s="85"/>
      <c r="AD1100" s="85"/>
    </row>
    <row r="1101" spans="1:30" hidden="1" x14ac:dyDescent="0.25">
      <c r="A1101" s="94">
        <v>43508</v>
      </c>
      <c r="B1101" s="155" t="s">
        <v>100</v>
      </c>
      <c r="C1101" s="82" t="s">
        <v>647</v>
      </c>
      <c r="D1101" s="82" t="s">
        <v>1072</v>
      </c>
      <c r="E1101" s="95">
        <v>0.76736111111111116</v>
      </c>
      <c r="F1101" s="95">
        <v>0.83680555555555547</v>
      </c>
      <c r="G1101" s="95">
        <v>0.92708333333333337</v>
      </c>
      <c r="H1101" s="85"/>
      <c r="I1101" s="123">
        <v>3600</v>
      </c>
      <c r="J1101" s="123">
        <f>SUM(Tabel1[[#This Row],[Parkeren PGA]:[Rest]])</f>
        <v>0</v>
      </c>
      <c r="K1101" s="84"/>
      <c r="L1101" s="156"/>
      <c r="M1101" s="157"/>
      <c r="N1101" s="85"/>
      <c r="O1101" s="90"/>
      <c r="P1101" s="84"/>
      <c r="Q1101" s="84"/>
      <c r="R1101" s="84"/>
      <c r="S1101" s="84"/>
      <c r="T1101" s="84"/>
      <c r="V1101" s="85"/>
      <c r="X1101" s="84"/>
      <c r="Z1101" s="85"/>
      <c r="AB1101" s="85"/>
      <c r="AD1101" s="85"/>
    </row>
    <row r="1102" spans="1:30" hidden="1" x14ac:dyDescent="0.25">
      <c r="A1102" s="94">
        <v>43509</v>
      </c>
      <c r="B1102" s="155" t="s">
        <v>88</v>
      </c>
      <c r="C1102" s="82" t="s">
        <v>86</v>
      </c>
      <c r="D1102" s="82" t="s">
        <v>1073</v>
      </c>
      <c r="E1102" s="95">
        <v>0.8125</v>
      </c>
      <c r="F1102" s="95">
        <v>0.875</v>
      </c>
      <c r="G1102" s="95">
        <v>0</v>
      </c>
      <c r="H1102" s="85"/>
      <c r="I1102" s="123">
        <v>52288</v>
      </c>
      <c r="J1102" s="123">
        <f>SUM(Tabel1[[#This Row],[Parkeren PGA]:[Rest]])</f>
        <v>0</v>
      </c>
      <c r="K1102" s="84"/>
      <c r="L1102" s="156"/>
      <c r="M1102" s="157"/>
      <c r="N1102" s="85"/>
      <c r="O1102" s="90"/>
      <c r="P1102" s="84"/>
      <c r="Q1102" s="84"/>
      <c r="R1102" s="84"/>
      <c r="S1102" s="84"/>
      <c r="T1102" s="84"/>
      <c r="V1102" s="85"/>
      <c r="X1102" s="84"/>
      <c r="Y1102">
        <v>37</v>
      </c>
      <c r="Z1102" s="85">
        <v>3</v>
      </c>
      <c r="AB1102" s="85"/>
      <c r="AD1102" s="85" t="s">
        <v>1075</v>
      </c>
    </row>
    <row r="1103" spans="1:30" hidden="1" x14ac:dyDescent="0.25">
      <c r="A1103" s="94">
        <v>43509</v>
      </c>
      <c r="B1103" s="155" t="s">
        <v>88</v>
      </c>
      <c r="C1103" s="82" t="s">
        <v>1053</v>
      </c>
      <c r="D1103" s="82" t="s">
        <v>1074</v>
      </c>
      <c r="E1103" s="95">
        <v>0.77083333333333337</v>
      </c>
      <c r="F1103" s="95">
        <v>0.83333333333333337</v>
      </c>
      <c r="G1103" s="95">
        <v>0.97916666666666663</v>
      </c>
      <c r="H1103" s="85">
        <v>75</v>
      </c>
      <c r="I1103" s="123">
        <v>10252</v>
      </c>
      <c r="J1103" s="123">
        <f>SUM(Tabel1[[#This Row],[Parkeren PGA]:[Rest]])</f>
        <v>0</v>
      </c>
      <c r="K1103" s="84"/>
      <c r="L1103" s="156"/>
      <c r="M1103" s="157"/>
      <c r="N1103" s="85"/>
      <c r="O1103" s="90"/>
      <c r="P1103" s="84"/>
      <c r="Q1103" s="84"/>
      <c r="R1103" s="84"/>
      <c r="S1103" s="84"/>
      <c r="T1103" s="84"/>
      <c r="V1103" s="85"/>
      <c r="X1103" s="84"/>
      <c r="Z1103" s="85"/>
      <c r="AB1103" s="85"/>
      <c r="AD1103" s="85"/>
    </row>
    <row r="1104" spans="1:30" hidden="1" x14ac:dyDescent="0.25">
      <c r="A1104" s="94">
        <v>43511</v>
      </c>
      <c r="B1104" s="155" t="s">
        <v>91</v>
      </c>
      <c r="C1104" s="82" t="s">
        <v>8</v>
      </c>
      <c r="D1104" s="82" t="s">
        <v>270</v>
      </c>
      <c r="E1104" s="95">
        <v>0.79166666666666663</v>
      </c>
      <c r="F1104" s="95">
        <v>0.85902777777777783</v>
      </c>
      <c r="G1104" s="95">
        <v>0.97499999999999998</v>
      </c>
      <c r="H1104" s="85"/>
      <c r="I1104" s="123">
        <v>14890</v>
      </c>
      <c r="J1104" s="123">
        <f>SUM(Tabel1[[#This Row],[Parkeren PGA]:[Rest]])</f>
        <v>0</v>
      </c>
      <c r="K1104" s="84"/>
      <c r="L1104" s="156"/>
      <c r="M1104" s="157"/>
      <c r="N1104" s="85"/>
      <c r="O1104" s="90"/>
      <c r="P1104" s="84"/>
      <c r="Q1104" s="84"/>
      <c r="R1104" s="84"/>
      <c r="S1104" s="84"/>
      <c r="T1104" s="84"/>
      <c r="V1104" s="85"/>
      <c r="X1104" s="84"/>
      <c r="Z1104" s="85"/>
      <c r="AB1104" s="85"/>
      <c r="AD1104" s="85"/>
    </row>
    <row r="1105" spans="1:30" hidden="1" x14ac:dyDescent="0.25">
      <c r="A1105" s="94">
        <v>43511</v>
      </c>
      <c r="B1105" s="155" t="s">
        <v>91</v>
      </c>
      <c r="C1105" s="82" t="s">
        <v>647</v>
      </c>
      <c r="D1105" s="82" t="s">
        <v>1076</v>
      </c>
      <c r="E1105" s="95">
        <v>0.77083333333333337</v>
      </c>
      <c r="F1105" s="95">
        <v>0.86458333333333337</v>
      </c>
      <c r="G1105" s="95">
        <v>0.95833333333333337</v>
      </c>
      <c r="H1105" s="85"/>
      <c r="I1105" s="123">
        <v>38000</v>
      </c>
      <c r="J1105" s="123">
        <f>SUM(Tabel1[[#This Row],[Parkeren PGA]:[Rest]])</f>
        <v>261</v>
      </c>
      <c r="K1105" s="84"/>
      <c r="L1105" s="156"/>
      <c r="M1105" s="157">
        <v>261</v>
      </c>
      <c r="N1105" s="85"/>
      <c r="O1105" s="90"/>
      <c r="P1105" s="84"/>
      <c r="Q1105" s="84"/>
      <c r="R1105" s="84"/>
      <c r="S1105" s="84"/>
      <c r="T1105" s="84"/>
      <c r="V1105" s="85"/>
      <c r="X1105" s="84"/>
      <c r="Z1105" s="85"/>
      <c r="AB1105" s="85"/>
      <c r="AD1105" s="85"/>
    </row>
    <row r="1106" spans="1:30" hidden="1" x14ac:dyDescent="0.25">
      <c r="A1106" s="94">
        <v>43512</v>
      </c>
      <c r="B1106" s="155" t="s">
        <v>708</v>
      </c>
      <c r="C1106" s="82" t="s">
        <v>8</v>
      </c>
      <c r="D1106" s="82" t="s">
        <v>270</v>
      </c>
      <c r="E1106" s="95">
        <v>0.78541666666666676</v>
      </c>
      <c r="F1106" s="95">
        <v>0.85763888888888884</v>
      </c>
      <c r="G1106" s="95">
        <v>0.97152777777777777</v>
      </c>
      <c r="H1106" s="85"/>
      <c r="I1106" s="123">
        <v>14958</v>
      </c>
      <c r="J1106" s="123">
        <f>SUM(Tabel1[[#This Row],[Parkeren PGA]:[Rest]])</f>
        <v>0</v>
      </c>
      <c r="K1106" s="84"/>
      <c r="L1106" s="156"/>
      <c r="M1106" s="157"/>
      <c r="N1106" s="85"/>
      <c r="O1106" s="90"/>
      <c r="P1106" s="84"/>
      <c r="Q1106" s="84"/>
      <c r="R1106" s="84"/>
      <c r="S1106" s="84"/>
      <c r="T1106" s="84"/>
      <c r="V1106" s="85"/>
      <c r="X1106" s="84"/>
      <c r="Z1106" s="85"/>
      <c r="AB1106" s="85"/>
      <c r="AD1106" s="85"/>
    </row>
    <row r="1107" spans="1:30" hidden="1" x14ac:dyDescent="0.25">
      <c r="A1107" s="94">
        <v>43512</v>
      </c>
      <c r="B1107" s="155" t="s">
        <v>708</v>
      </c>
      <c r="C1107" s="82" t="s">
        <v>647</v>
      </c>
      <c r="D1107" s="82" t="s">
        <v>1077</v>
      </c>
      <c r="E1107" s="95">
        <v>0.79166666666666663</v>
      </c>
      <c r="F1107" s="95">
        <v>0.88194444444444453</v>
      </c>
      <c r="G1107" s="95">
        <v>0.96180555555555547</v>
      </c>
      <c r="H1107" s="85"/>
      <c r="I1107" s="123">
        <v>6000</v>
      </c>
      <c r="J1107" s="123">
        <f>SUM(Tabel1[[#This Row],[Parkeren PGA]:[Rest]])</f>
        <v>4479</v>
      </c>
      <c r="K1107" s="84">
        <v>3994</v>
      </c>
      <c r="L1107" s="156"/>
      <c r="M1107" s="157">
        <v>485</v>
      </c>
      <c r="N1107" s="85"/>
      <c r="O1107" s="90"/>
      <c r="P1107" s="84"/>
      <c r="Q1107" s="84"/>
      <c r="R1107" s="84"/>
      <c r="S1107" s="84"/>
      <c r="T1107" s="84"/>
      <c r="V1107" s="85"/>
      <c r="X1107" s="84"/>
      <c r="Z1107" s="85"/>
      <c r="AB1107" s="85"/>
      <c r="AD1107" s="85" t="s">
        <v>1078</v>
      </c>
    </row>
    <row r="1108" spans="1:30" hidden="1" x14ac:dyDescent="0.25">
      <c r="A1108" s="94">
        <v>43513</v>
      </c>
      <c r="B1108" s="155" t="s">
        <v>90</v>
      </c>
      <c r="C1108" s="82" t="s">
        <v>86</v>
      </c>
      <c r="D1108" s="82" t="s">
        <v>1079</v>
      </c>
      <c r="E1108" s="95">
        <v>0.44791666666666669</v>
      </c>
      <c r="F1108" s="95">
        <v>0.51041666666666663</v>
      </c>
      <c r="G1108" s="95">
        <v>0.58333333333333337</v>
      </c>
      <c r="H1108" s="85"/>
      <c r="I1108" s="123">
        <v>43643</v>
      </c>
      <c r="J1108" s="123">
        <f>SUM(Tabel1[[#This Row],[Parkeren PGA]:[Rest]])</f>
        <v>0</v>
      </c>
      <c r="K1108" s="84"/>
      <c r="L1108" s="156"/>
      <c r="M1108" s="157"/>
      <c r="N1108" s="85"/>
      <c r="O1108" s="90"/>
      <c r="P1108" s="84"/>
      <c r="Q1108" s="84"/>
      <c r="R1108" s="84"/>
      <c r="S1108" s="84"/>
      <c r="T1108" s="84"/>
      <c r="V1108" s="85"/>
      <c r="X1108" s="84"/>
      <c r="Y1108">
        <v>2</v>
      </c>
      <c r="Z1108" s="85"/>
      <c r="AB1108" s="85"/>
      <c r="AD1108" s="85"/>
    </row>
    <row r="1109" spans="1:30" hidden="1" x14ac:dyDescent="0.25">
      <c r="A1109" s="94">
        <v>43513</v>
      </c>
      <c r="B1109" s="155" t="s">
        <v>90</v>
      </c>
      <c r="C1109" s="82" t="s">
        <v>647</v>
      </c>
      <c r="D1109" s="83" t="s">
        <v>1080</v>
      </c>
      <c r="E1109" s="95">
        <v>0.77083333333333337</v>
      </c>
      <c r="F1109" s="95">
        <v>0.86458333333333337</v>
      </c>
      <c r="G1109" s="95">
        <v>0.92708333333333337</v>
      </c>
      <c r="H1109" s="85">
        <v>50</v>
      </c>
      <c r="I1109" s="123">
        <v>3500</v>
      </c>
      <c r="J1109" s="123">
        <f>SUM(Tabel1[[#This Row],[Parkeren PGA]:[Rest]])</f>
        <v>7165</v>
      </c>
      <c r="K1109" s="84"/>
      <c r="L1109" s="156">
        <v>104</v>
      </c>
      <c r="M1109" s="157"/>
      <c r="N1109" s="85">
        <v>7061</v>
      </c>
      <c r="O1109" s="90"/>
      <c r="P1109" s="84"/>
      <c r="Q1109" s="84"/>
      <c r="R1109" s="84"/>
      <c r="S1109" s="84"/>
      <c r="T1109" s="84"/>
      <c r="V1109" s="85"/>
      <c r="X1109" s="84"/>
      <c r="Z1109" s="85"/>
      <c r="AB1109" s="85"/>
      <c r="AD1109" s="85"/>
    </row>
    <row r="1110" spans="1:30" hidden="1" x14ac:dyDescent="0.25">
      <c r="A1110" s="94">
        <v>43515</v>
      </c>
      <c r="B1110" s="155" t="s">
        <v>100</v>
      </c>
      <c r="C1110" s="82" t="s">
        <v>197</v>
      </c>
      <c r="D1110" s="82" t="s">
        <v>850</v>
      </c>
      <c r="E1110" s="95">
        <v>0.4375</v>
      </c>
      <c r="F1110" s="95"/>
      <c r="G1110" s="95">
        <v>0.625</v>
      </c>
      <c r="H1110" s="85"/>
      <c r="I1110" s="123">
        <v>3000</v>
      </c>
      <c r="J1110" s="123">
        <f>SUM(Tabel1[[#This Row],[Parkeren PGA]:[Rest]])</f>
        <v>0</v>
      </c>
      <c r="K1110" s="84"/>
      <c r="L1110" s="156"/>
      <c r="M1110" s="157"/>
      <c r="N1110" s="85"/>
      <c r="O1110" s="90"/>
      <c r="P1110" s="84"/>
      <c r="Q1110" s="84"/>
      <c r="R1110" s="84"/>
      <c r="S1110" s="84"/>
      <c r="T1110" s="84"/>
      <c r="V1110" s="85"/>
      <c r="X1110" s="84"/>
      <c r="Z1110" s="85"/>
      <c r="AB1110" s="85"/>
      <c r="AD1110" s="85"/>
    </row>
    <row r="1111" spans="1:30" hidden="1" x14ac:dyDescent="0.25">
      <c r="A1111" s="94">
        <v>43519</v>
      </c>
      <c r="B1111" s="155" t="s">
        <v>708</v>
      </c>
      <c r="C1111" s="82" t="s">
        <v>647</v>
      </c>
      <c r="D1111" s="82" t="s">
        <v>743</v>
      </c>
      <c r="E1111" s="95">
        <v>0.77083333333333337</v>
      </c>
      <c r="F1111" s="95">
        <v>0.83333333333333337</v>
      </c>
      <c r="G1111" s="95">
        <v>0.9375</v>
      </c>
      <c r="H1111" s="85"/>
      <c r="I1111" s="123">
        <v>2800</v>
      </c>
      <c r="J1111" s="123">
        <f>SUM(Tabel1[[#This Row],[Parkeren PGA]:[Rest]])</f>
        <v>0</v>
      </c>
      <c r="K1111" s="84"/>
      <c r="L1111" s="156"/>
      <c r="M1111" s="157"/>
      <c r="N1111" s="85"/>
      <c r="O1111" s="90"/>
      <c r="P1111" s="84"/>
      <c r="Q1111" s="84"/>
      <c r="R1111" s="84"/>
      <c r="S1111" s="84"/>
      <c r="T1111" s="84"/>
      <c r="V1111" s="85"/>
      <c r="X1111" s="84"/>
      <c r="Z1111" s="85"/>
      <c r="AB1111" s="85"/>
      <c r="AD1111" s="85"/>
    </row>
    <row r="1112" spans="1:30" hidden="1" x14ac:dyDescent="0.25">
      <c r="A1112" s="94">
        <v>43520</v>
      </c>
      <c r="B1112" s="155" t="s">
        <v>90</v>
      </c>
      <c r="C1112" s="82" t="s">
        <v>647</v>
      </c>
      <c r="D1112" s="82" t="s">
        <v>1082</v>
      </c>
      <c r="E1112" s="95">
        <v>0.77083333333333337</v>
      </c>
      <c r="F1112" s="95">
        <v>0.86458333333333337</v>
      </c>
      <c r="G1112" s="95">
        <v>0.95486111111111116</v>
      </c>
      <c r="H1112" s="85"/>
      <c r="I1112" s="123">
        <v>5900</v>
      </c>
      <c r="J1112" s="123">
        <f>SUM(Tabel1[[#This Row],[Parkeren PGA]:[Rest]])</f>
        <v>0</v>
      </c>
      <c r="K1112" s="84"/>
      <c r="L1112" s="156"/>
      <c r="M1112" s="157"/>
      <c r="N1112" s="85"/>
      <c r="O1112" s="90"/>
      <c r="P1112" s="84"/>
      <c r="Q1112" s="84"/>
      <c r="R1112" s="84"/>
      <c r="S1112" s="84"/>
      <c r="T1112" s="84"/>
      <c r="V1112" s="85"/>
      <c r="X1112" s="84"/>
      <c r="Z1112" s="85"/>
      <c r="AB1112" s="85"/>
      <c r="AD1112" s="85"/>
    </row>
    <row r="1113" spans="1:30" hidden="1" x14ac:dyDescent="0.25">
      <c r="A1113" s="94">
        <v>43521</v>
      </c>
      <c r="B1113" s="155" t="s">
        <v>99</v>
      </c>
      <c r="C1113" s="82" t="s">
        <v>83</v>
      </c>
      <c r="D1113" s="82" t="s">
        <v>1081</v>
      </c>
      <c r="E1113" s="95">
        <v>0.77083333333333337</v>
      </c>
      <c r="F1113" s="95">
        <v>0.89583333333333337</v>
      </c>
      <c r="G1113" s="95">
        <v>0.94791666666666663</v>
      </c>
      <c r="H1113" s="85"/>
      <c r="I1113" s="123">
        <v>15600</v>
      </c>
      <c r="J1113" s="123">
        <f>SUM(Tabel1[[#This Row],[Parkeren PGA]:[Rest]])</f>
        <v>1680</v>
      </c>
      <c r="K1113" s="84">
        <v>1680</v>
      </c>
      <c r="L1113" s="156"/>
      <c r="M1113" s="157"/>
      <c r="N1113" s="85"/>
      <c r="O1113" s="90"/>
      <c r="P1113" s="84"/>
      <c r="Q1113" s="84"/>
      <c r="R1113" s="84"/>
      <c r="S1113" s="84"/>
      <c r="T1113" s="84"/>
      <c r="V1113" s="85"/>
      <c r="X1113" s="84"/>
      <c r="Z1113" s="85"/>
      <c r="AB1113" s="85"/>
      <c r="AD1113" s="85"/>
    </row>
    <row r="1114" spans="1:30" hidden="1" x14ac:dyDescent="0.25">
      <c r="A1114" s="94">
        <v>43522</v>
      </c>
      <c r="B1114" s="155" t="s">
        <v>100</v>
      </c>
      <c r="C1114" s="82" t="s">
        <v>8</v>
      </c>
      <c r="D1114" s="82" t="s">
        <v>1081</v>
      </c>
      <c r="E1114" s="95">
        <v>0.77083333333333337</v>
      </c>
      <c r="F1114" s="95">
        <v>0.89583333333333337</v>
      </c>
      <c r="G1114" s="95">
        <v>0.94791666666666663</v>
      </c>
      <c r="H1114" s="85"/>
      <c r="I1114" s="123">
        <v>11425</v>
      </c>
      <c r="J1114" s="123">
        <f>SUM(Tabel1[[#This Row],[Parkeren PGA]:[Rest]])</f>
        <v>1433</v>
      </c>
      <c r="K1114" s="84"/>
      <c r="L1114" s="156"/>
      <c r="M1114" s="157"/>
      <c r="N1114" s="85">
        <v>1433</v>
      </c>
      <c r="O1114" s="90"/>
      <c r="P1114" s="84"/>
      <c r="Q1114" s="84"/>
      <c r="R1114" s="84"/>
      <c r="S1114" s="84"/>
      <c r="T1114" s="84"/>
      <c r="V1114" s="85"/>
      <c r="X1114" s="84"/>
      <c r="Z1114" s="85"/>
      <c r="AB1114" s="85"/>
      <c r="AD1114" s="85"/>
    </row>
    <row r="1115" spans="1:30" hidden="1" x14ac:dyDescent="0.25">
      <c r="A1115" s="94">
        <v>43525</v>
      </c>
      <c r="B1115" s="155" t="s">
        <v>91</v>
      </c>
      <c r="C1115" s="82" t="s">
        <v>8</v>
      </c>
      <c r="D1115" s="82" t="s">
        <v>1083</v>
      </c>
      <c r="E1115" s="95">
        <v>0.91666666666666663</v>
      </c>
      <c r="F1115" s="95">
        <v>0.91666666666666663</v>
      </c>
      <c r="G1115" s="95">
        <v>0.25</v>
      </c>
      <c r="H1115" s="85"/>
      <c r="I1115" s="123">
        <v>11700</v>
      </c>
      <c r="J1115" s="123">
        <f>SUM(Tabel1[[#This Row],[Parkeren PGA]:[Rest]])</f>
        <v>966</v>
      </c>
      <c r="K1115" s="84">
        <v>825</v>
      </c>
      <c r="L1115" s="156">
        <v>3</v>
      </c>
      <c r="M1115" s="157">
        <v>138</v>
      </c>
      <c r="N1115" s="85"/>
      <c r="O1115" s="90"/>
      <c r="P1115" s="84"/>
      <c r="Q1115" s="84"/>
      <c r="R1115" s="84"/>
      <c r="S1115" s="84"/>
      <c r="T1115" s="84"/>
      <c r="V1115" s="85"/>
      <c r="X1115" s="84"/>
      <c r="Z1115" s="85"/>
      <c r="AB1115" s="85"/>
      <c r="AD1115" s="85"/>
    </row>
    <row r="1116" spans="1:30" hidden="1" x14ac:dyDescent="0.25">
      <c r="A1116" s="94">
        <v>43525</v>
      </c>
      <c r="B1116" s="155" t="s">
        <v>91</v>
      </c>
      <c r="C1116" s="82" t="s">
        <v>197</v>
      </c>
      <c r="D1116" s="82" t="s">
        <v>1084</v>
      </c>
      <c r="E1116" s="95">
        <v>0.79166666666666663</v>
      </c>
      <c r="F1116" s="95">
        <v>0.83333333333333337</v>
      </c>
      <c r="G1116" s="95">
        <v>0.90625</v>
      </c>
      <c r="H1116" s="85"/>
      <c r="I1116" s="123">
        <v>1174</v>
      </c>
      <c r="J1116" s="123">
        <f>SUM(Tabel1[[#This Row],[Parkeren PGA]:[Rest]])</f>
        <v>0</v>
      </c>
      <c r="K1116" s="84"/>
      <c r="L1116" s="156"/>
      <c r="M1116" s="157"/>
      <c r="N1116" s="85"/>
      <c r="O1116" s="90"/>
      <c r="P1116" s="84"/>
      <c r="Q1116" s="84"/>
      <c r="R1116" s="84"/>
      <c r="S1116" s="84"/>
      <c r="T1116" s="84"/>
      <c r="V1116" s="85"/>
      <c r="X1116" s="84"/>
      <c r="Y1116">
        <v>4</v>
      </c>
      <c r="Z1116" s="85">
        <v>8</v>
      </c>
      <c r="AB1116" s="85"/>
      <c r="AD1116" s="85"/>
    </row>
    <row r="1117" spans="1:30" hidden="1" x14ac:dyDescent="0.25">
      <c r="A1117" s="94">
        <v>43526</v>
      </c>
      <c r="B1117" s="155" t="s">
        <v>708</v>
      </c>
      <c r="C1117" s="82" t="s">
        <v>8</v>
      </c>
      <c r="D1117" s="82" t="s">
        <v>1083</v>
      </c>
      <c r="E1117" s="95">
        <v>0.91666666666666663</v>
      </c>
      <c r="F1117" s="95">
        <v>0.91666666666666663</v>
      </c>
      <c r="G1117" s="95">
        <v>0.25</v>
      </c>
      <c r="H1117" s="85"/>
      <c r="I1117" s="123">
        <v>19000</v>
      </c>
      <c r="J1117" s="123">
        <f>SUM(Tabel1[[#This Row],[Parkeren PGA]:[Rest]])</f>
        <v>1001</v>
      </c>
      <c r="K1117" s="84">
        <v>920</v>
      </c>
      <c r="L1117" s="156">
        <v>10</v>
      </c>
      <c r="M1117" s="157">
        <v>71</v>
      </c>
      <c r="N1117" s="85"/>
      <c r="O1117" s="90"/>
      <c r="P1117" s="84"/>
      <c r="Q1117" s="84"/>
      <c r="R1117" s="84"/>
      <c r="S1117" s="84"/>
      <c r="T1117" s="84"/>
      <c r="V1117" s="85"/>
      <c r="X1117" s="84"/>
      <c r="Z1117" s="85">
        <v>9</v>
      </c>
      <c r="AB1117" s="85"/>
      <c r="AD1117" s="85"/>
    </row>
    <row r="1118" spans="1:30" hidden="1" x14ac:dyDescent="0.25">
      <c r="A1118" s="94">
        <v>43527</v>
      </c>
      <c r="B1118" s="155" t="s">
        <v>90</v>
      </c>
      <c r="C1118" s="82" t="s">
        <v>647</v>
      </c>
      <c r="D1118" s="82" t="s">
        <v>1085</v>
      </c>
      <c r="E1118" s="95">
        <v>0.77083333333333337</v>
      </c>
      <c r="F1118" s="95">
        <v>0.875</v>
      </c>
      <c r="G1118" s="95">
        <v>0.95833333333333337</v>
      </c>
      <c r="H1118" s="85"/>
      <c r="I1118" s="123">
        <v>5850</v>
      </c>
      <c r="J1118" s="123">
        <f>SUM(Tabel1[[#This Row],[Parkeren PGA]:[Rest]])</f>
        <v>502</v>
      </c>
      <c r="K1118" s="84"/>
      <c r="L1118" s="156">
        <v>502</v>
      </c>
      <c r="M1118" s="157"/>
      <c r="N1118" s="85"/>
      <c r="O1118" s="90"/>
      <c r="P1118" s="84"/>
      <c r="Q1118" s="84"/>
      <c r="R1118" s="84"/>
      <c r="S1118" s="84"/>
      <c r="T1118" s="84"/>
      <c r="V1118" s="85"/>
      <c r="X1118" s="84"/>
      <c r="Z1118" s="85"/>
      <c r="AB1118" s="85"/>
      <c r="AD1118" s="85"/>
    </row>
    <row r="1119" spans="1:30" hidden="1" x14ac:dyDescent="0.25">
      <c r="A1119" s="94">
        <v>43528</v>
      </c>
      <c r="B1119" s="155" t="s">
        <v>99</v>
      </c>
      <c r="C1119" s="82" t="s">
        <v>647</v>
      </c>
      <c r="D1119" s="82" t="s">
        <v>1086</v>
      </c>
      <c r="E1119" s="95">
        <v>0.6875</v>
      </c>
      <c r="F1119" s="95">
        <v>0.70833333333333337</v>
      </c>
      <c r="G1119" s="95">
        <v>0.9375</v>
      </c>
      <c r="H1119" s="85"/>
      <c r="I1119" s="123">
        <v>3200</v>
      </c>
      <c r="J1119" s="123">
        <f>SUM(Tabel1[[#This Row],[Parkeren PGA]:[Rest]])</f>
        <v>0</v>
      </c>
      <c r="K1119" s="84"/>
      <c r="L1119" s="156"/>
      <c r="M1119" s="157"/>
      <c r="N1119" s="85"/>
      <c r="O1119" s="90"/>
      <c r="P1119" s="84"/>
      <c r="Q1119" s="84"/>
      <c r="R1119" s="84"/>
      <c r="S1119" s="84"/>
      <c r="T1119" s="84"/>
      <c r="V1119" s="85"/>
      <c r="X1119" s="84"/>
      <c r="Z1119" s="85"/>
      <c r="AB1119" s="85"/>
      <c r="AD1119" s="85"/>
    </row>
    <row r="1120" spans="1:30" hidden="1" x14ac:dyDescent="0.25">
      <c r="A1120" s="94">
        <v>43529</v>
      </c>
      <c r="B1120" s="155" t="s">
        <v>100</v>
      </c>
      <c r="C1120" s="82" t="s">
        <v>647</v>
      </c>
      <c r="D1120" s="82" t="s">
        <v>1087</v>
      </c>
      <c r="E1120" s="95">
        <v>0.77083333333333337</v>
      </c>
      <c r="F1120" s="95">
        <v>0.875</v>
      </c>
      <c r="G1120" s="95">
        <v>0.91666666666666663</v>
      </c>
      <c r="H1120" s="85"/>
      <c r="I1120" s="123">
        <v>5600</v>
      </c>
      <c r="J1120" s="123">
        <f>SUM(Tabel1[[#This Row],[Parkeren PGA]:[Rest]])</f>
        <v>0</v>
      </c>
      <c r="K1120" s="84"/>
      <c r="L1120" s="156"/>
      <c r="M1120" s="157"/>
      <c r="N1120" s="85"/>
      <c r="O1120" s="90"/>
      <c r="P1120" s="84"/>
      <c r="Q1120" s="84"/>
      <c r="R1120" s="84"/>
      <c r="S1120" s="84"/>
      <c r="T1120" s="84"/>
      <c r="V1120" s="85"/>
      <c r="X1120" s="84"/>
      <c r="Z1120" s="85"/>
      <c r="AB1120" s="85"/>
      <c r="AD1120" s="85"/>
    </row>
    <row r="1121" spans="1:30" hidden="1" x14ac:dyDescent="0.25">
      <c r="A1121" s="94">
        <v>43531</v>
      </c>
      <c r="B1121" s="155" t="s">
        <v>119</v>
      </c>
      <c r="C1121" s="82" t="s">
        <v>8</v>
      </c>
      <c r="D1121" s="82" t="s">
        <v>669</v>
      </c>
      <c r="E1121" s="95">
        <v>0.78125</v>
      </c>
      <c r="F1121" s="95">
        <v>0.85763888888888884</v>
      </c>
      <c r="G1121" s="95">
        <v>0.92708333333333337</v>
      </c>
      <c r="H1121" s="85"/>
      <c r="I1121" s="123">
        <v>11500</v>
      </c>
      <c r="J1121" s="123">
        <f>SUM(Tabel1[[#This Row],[Parkeren PGA]:[Rest]])</f>
        <v>0</v>
      </c>
      <c r="K1121" s="84"/>
      <c r="L1121" s="156"/>
      <c r="M1121" s="157"/>
      <c r="N1121" s="85"/>
      <c r="O1121" s="90"/>
      <c r="P1121" s="84"/>
      <c r="Q1121" s="84"/>
      <c r="R1121" s="84"/>
      <c r="S1121" s="84"/>
      <c r="T1121" s="84"/>
      <c r="V1121" s="85"/>
      <c r="X1121" s="84"/>
      <c r="Z1121" s="85"/>
      <c r="AB1121" s="85"/>
      <c r="AD1121" s="85"/>
    </row>
    <row r="1122" spans="1:30" hidden="1" x14ac:dyDescent="0.25">
      <c r="A1122" s="94">
        <v>43531</v>
      </c>
      <c r="B1122" s="155" t="s">
        <v>119</v>
      </c>
      <c r="C1122" s="82" t="s">
        <v>647</v>
      </c>
      <c r="D1122" s="82" t="s">
        <v>1088</v>
      </c>
      <c r="E1122" s="95">
        <v>0.77083333333333337</v>
      </c>
      <c r="F1122" s="95">
        <v>0.79166666666666663</v>
      </c>
      <c r="G1122" s="95">
        <v>0.94791666666666663</v>
      </c>
      <c r="H1122" s="85"/>
      <c r="I1122" s="123">
        <v>2600</v>
      </c>
      <c r="J1122" s="123">
        <f>SUM(Tabel1[[#This Row],[Parkeren PGA]:[Rest]])</f>
        <v>2786</v>
      </c>
      <c r="K1122" s="84">
        <v>2675</v>
      </c>
      <c r="L1122" s="156"/>
      <c r="M1122" s="157">
        <v>111</v>
      </c>
      <c r="N1122" s="85"/>
      <c r="O1122" s="90"/>
      <c r="P1122" s="84"/>
      <c r="Q1122" s="84"/>
      <c r="R1122" s="84"/>
      <c r="S1122" s="84"/>
      <c r="T1122" s="84"/>
      <c r="V1122" s="85"/>
      <c r="X1122" s="84"/>
      <c r="Z1122" s="85"/>
      <c r="AB1122" s="85"/>
      <c r="AD1122" s="85"/>
    </row>
    <row r="1123" spans="1:30" hidden="1" x14ac:dyDescent="0.25">
      <c r="A1123" s="94">
        <v>43532</v>
      </c>
      <c r="B1123" s="155" t="s">
        <v>91</v>
      </c>
      <c r="C1123" s="82" t="s">
        <v>8</v>
      </c>
      <c r="D1123" s="82" t="s">
        <v>669</v>
      </c>
      <c r="E1123" s="95">
        <v>0.76736111111111116</v>
      </c>
      <c r="F1123" s="95">
        <v>0.76736111111111116</v>
      </c>
      <c r="G1123" s="95">
        <v>0.92708333333333337</v>
      </c>
      <c r="H1123" s="85"/>
      <c r="I1123" s="123">
        <v>11800</v>
      </c>
      <c r="J1123" s="123">
        <f>SUM(Tabel1[[#This Row],[Parkeren PGA]:[Rest]])</f>
        <v>2397</v>
      </c>
      <c r="K1123" s="84">
        <v>2397</v>
      </c>
      <c r="L1123" s="156"/>
      <c r="M1123" s="157"/>
      <c r="N1123" s="85"/>
      <c r="O1123" s="90"/>
      <c r="P1123" s="84"/>
      <c r="Q1123" s="84"/>
      <c r="R1123" s="84"/>
      <c r="S1123" s="84"/>
      <c r="T1123" s="84"/>
      <c r="V1123" s="85"/>
      <c r="X1123" s="84"/>
      <c r="Z1123" s="85">
        <v>2</v>
      </c>
      <c r="AA1123" t="s">
        <v>1089</v>
      </c>
      <c r="AB1123" s="85"/>
      <c r="AD1123" s="85"/>
    </row>
    <row r="1124" spans="1:30" hidden="1" x14ac:dyDescent="0.25">
      <c r="A1124" s="94">
        <v>43533</v>
      </c>
      <c r="B1124" s="155" t="s">
        <v>1025</v>
      </c>
      <c r="C1124" s="82" t="s">
        <v>647</v>
      </c>
      <c r="D1124" s="82" t="s">
        <v>1090</v>
      </c>
      <c r="E1124" s="95">
        <v>0.77083333333333337</v>
      </c>
      <c r="F1124" s="95">
        <v>0.88541666666666663</v>
      </c>
      <c r="G1124" s="95">
        <v>0.94097222222222221</v>
      </c>
      <c r="H1124" s="85"/>
      <c r="I1124" s="123"/>
      <c r="J1124" s="123">
        <f>SUM(Tabel1[[#This Row],[Parkeren PGA]:[Rest]])</f>
        <v>0</v>
      </c>
      <c r="K1124" s="84"/>
      <c r="L1124" s="156"/>
      <c r="M1124" s="157"/>
      <c r="N1124" s="85"/>
      <c r="O1124" s="90"/>
      <c r="P1124" s="84"/>
      <c r="Q1124" s="84"/>
      <c r="R1124" s="84"/>
      <c r="S1124" s="84"/>
      <c r="T1124" s="84"/>
      <c r="V1124" s="85"/>
      <c r="X1124" s="84"/>
      <c r="Z1124" s="85"/>
      <c r="AB1124" s="85"/>
      <c r="AD1124" s="85"/>
    </row>
    <row r="1125" spans="1:30" hidden="1" x14ac:dyDescent="0.25">
      <c r="A1125" s="94">
        <v>43534</v>
      </c>
      <c r="B1125" s="155" t="s">
        <v>90</v>
      </c>
      <c r="C1125" s="82" t="s">
        <v>86</v>
      </c>
      <c r="D1125" s="82" t="s">
        <v>1091</v>
      </c>
      <c r="E1125" s="95">
        <v>0.63541666666666663</v>
      </c>
      <c r="F1125" s="95">
        <v>0.69791666666666663</v>
      </c>
      <c r="G1125" s="95"/>
      <c r="H1125" s="85"/>
      <c r="I1125" s="123">
        <v>45302</v>
      </c>
      <c r="J1125" s="123">
        <f>SUM(Tabel1[[#This Row],[Parkeren PGA]:[Rest]])</f>
        <v>10164</v>
      </c>
      <c r="K1125" s="84">
        <v>9081</v>
      </c>
      <c r="L1125" s="156">
        <v>595</v>
      </c>
      <c r="M1125" s="157">
        <v>488</v>
      </c>
      <c r="N1125" s="85"/>
      <c r="O1125" s="90"/>
      <c r="P1125" s="84"/>
      <c r="Q1125" s="84"/>
      <c r="R1125" s="84"/>
      <c r="S1125" s="84"/>
      <c r="T1125" s="84"/>
      <c r="V1125" s="85"/>
      <c r="X1125" s="84"/>
      <c r="Y1125">
        <v>3</v>
      </c>
      <c r="Z1125" s="85"/>
      <c r="AB1125" s="85"/>
      <c r="AD1125" s="85" t="s">
        <v>1092</v>
      </c>
    </row>
    <row r="1126" spans="1:30" hidden="1" x14ac:dyDescent="0.25">
      <c r="A1126" s="94">
        <v>43534</v>
      </c>
      <c r="B1126" s="155" t="s">
        <v>90</v>
      </c>
      <c r="C1126" s="82" t="s">
        <v>8</v>
      </c>
      <c r="D1126" s="82" t="s">
        <v>292</v>
      </c>
      <c r="E1126" s="95">
        <v>0.77083333333333337</v>
      </c>
      <c r="F1126" s="95"/>
      <c r="G1126" s="95">
        <v>0.95833333333333337</v>
      </c>
      <c r="H1126" s="85"/>
      <c r="I1126" s="123">
        <v>12750</v>
      </c>
      <c r="J1126" s="123">
        <f>SUM(Tabel1[[#This Row],[Parkeren PGA]:[Rest]])</f>
        <v>0</v>
      </c>
      <c r="K1126" s="84"/>
      <c r="L1126" s="156"/>
      <c r="M1126" s="157"/>
      <c r="N1126" s="85"/>
      <c r="O1126" s="90"/>
      <c r="P1126" s="84"/>
      <c r="Q1126" s="84"/>
      <c r="R1126" s="84"/>
      <c r="S1126" s="84"/>
      <c r="T1126" s="84"/>
      <c r="V1126" s="85"/>
      <c r="X1126" s="84"/>
      <c r="Z1126" s="85"/>
      <c r="AB1126" s="85"/>
      <c r="AD1126" s="85"/>
    </row>
    <row r="1127" spans="1:30" hidden="1" x14ac:dyDescent="0.25">
      <c r="A1127" s="94">
        <v>43535</v>
      </c>
      <c r="B1127" s="155" t="s">
        <v>99</v>
      </c>
      <c r="C1127" s="82" t="s">
        <v>197</v>
      </c>
      <c r="D1127" s="82" t="s">
        <v>1093</v>
      </c>
      <c r="E1127" s="95"/>
      <c r="F1127" s="95">
        <v>0.79166666666666663</v>
      </c>
      <c r="G1127" s="95">
        <v>0.95833333333333337</v>
      </c>
      <c r="H1127" s="85"/>
      <c r="I1127" s="123">
        <v>500</v>
      </c>
      <c r="J1127" s="123">
        <f>SUM(Tabel1[[#This Row],[Parkeren PGA]:[Rest]])</f>
        <v>0</v>
      </c>
      <c r="K1127" s="84"/>
      <c r="L1127" s="156"/>
      <c r="M1127" s="157"/>
      <c r="N1127" s="85"/>
      <c r="O1127" s="90"/>
      <c r="P1127" s="84"/>
      <c r="Q1127" s="84"/>
      <c r="R1127" s="84"/>
      <c r="S1127" s="84"/>
      <c r="T1127" s="84"/>
      <c r="V1127" s="85"/>
      <c r="X1127" s="84"/>
      <c r="Z1127" s="85"/>
      <c r="AB1127" s="85"/>
      <c r="AD1127" s="85" t="s">
        <v>1094</v>
      </c>
    </row>
    <row r="1128" spans="1:30" hidden="1" x14ac:dyDescent="0.25">
      <c r="A1128" s="94">
        <v>43536</v>
      </c>
      <c r="B1128" s="155" t="s">
        <v>100</v>
      </c>
      <c r="C1128" s="82" t="s">
        <v>8</v>
      </c>
      <c r="D1128" s="82" t="s">
        <v>1095</v>
      </c>
      <c r="E1128" s="95">
        <v>0.77222222222222225</v>
      </c>
      <c r="F1128" s="95">
        <v>0.875</v>
      </c>
      <c r="G1128" s="95">
        <v>0.95694444444444438</v>
      </c>
      <c r="H1128" s="85"/>
      <c r="I1128" s="123">
        <v>14346</v>
      </c>
      <c r="J1128" s="123">
        <f>SUM(Tabel1[[#This Row],[Parkeren PGA]:[Rest]])</f>
        <v>0</v>
      </c>
      <c r="K1128" s="84"/>
      <c r="L1128" s="156"/>
      <c r="M1128" s="157"/>
      <c r="N1128" s="85"/>
      <c r="O1128" s="90"/>
      <c r="P1128" s="84"/>
      <c r="Q1128" s="84"/>
      <c r="R1128" s="84"/>
      <c r="S1128" s="84"/>
      <c r="T1128" s="84"/>
      <c r="V1128" s="85"/>
      <c r="X1128" s="84"/>
      <c r="Z1128" s="85"/>
      <c r="AB1128" s="85"/>
      <c r="AD1128" s="85"/>
    </row>
    <row r="1129" spans="1:30" hidden="1" x14ac:dyDescent="0.25">
      <c r="A1129" s="94">
        <v>43536</v>
      </c>
      <c r="B1129" s="155" t="s">
        <v>100</v>
      </c>
      <c r="C1129" s="82" t="s">
        <v>197</v>
      </c>
      <c r="D1129" s="82" t="s">
        <v>1096</v>
      </c>
      <c r="E1129" s="95"/>
      <c r="F1129" s="95">
        <v>0.79166666666666663</v>
      </c>
      <c r="G1129" s="95">
        <v>0.95833333333333337</v>
      </c>
      <c r="H1129" s="85"/>
      <c r="I1129" s="123"/>
      <c r="J1129" s="123">
        <f>SUM(Tabel1[[#This Row],[Parkeren PGA]:[Rest]])</f>
        <v>4969</v>
      </c>
      <c r="K1129" s="84">
        <v>2400</v>
      </c>
      <c r="L1129" s="156"/>
      <c r="M1129" s="157">
        <v>168</v>
      </c>
      <c r="N1129" s="85">
        <v>2401</v>
      </c>
      <c r="O1129" s="90"/>
      <c r="P1129" s="84"/>
      <c r="Q1129" s="84"/>
      <c r="R1129" s="84"/>
      <c r="S1129" s="84"/>
      <c r="T1129" s="84"/>
      <c r="V1129" s="85"/>
      <c r="X1129" s="84"/>
      <c r="Z1129" s="85"/>
      <c r="AB1129" s="85"/>
      <c r="AD1129" s="85"/>
    </row>
    <row r="1130" spans="1:30" hidden="1" x14ac:dyDescent="0.25">
      <c r="A1130" s="94">
        <v>43537</v>
      </c>
      <c r="B1130" s="155" t="s">
        <v>88</v>
      </c>
      <c r="C1130" s="82" t="s">
        <v>86</v>
      </c>
      <c r="D1130" s="82" t="s">
        <v>1097</v>
      </c>
      <c r="E1130" s="95">
        <v>0.70833333333333337</v>
      </c>
      <c r="F1130" s="95">
        <v>0.77083333333333337</v>
      </c>
      <c r="G1130" s="95">
        <v>0.84375</v>
      </c>
      <c r="H1130" s="85"/>
      <c r="I1130" s="123">
        <v>42119</v>
      </c>
      <c r="J1130" s="123">
        <f>SUM(Tabel1[[#This Row],[Parkeren PGA]:[Rest]])</f>
        <v>7174</v>
      </c>
      <c r="K1130" s="84">
        <v>6403</v>
      </c>
      <c r="L1130" s="156"/>
      <c r="M1130" s="157">
        <v>771</v>
      </c>
      <c r="N1130" s="85"/>
      <c r="O1130" s="90"/>
      <c r="P1130" s="84"/>
      <c r="Q1130" s="84"/>
      <c r="R1130" s="84"/>
      <c r="S1130" s="84"/>
      <c r="T1130" s="84"/>
      <c r="V1130" s="85"/>
      <c r="X1130" s="84"/>
      <c r="Z1130" s="85"/>
      <c r="AB1130" s="85"/>
      <c r="AD1130" s="85" t="s">
        <v>1098</v>
      </c>
    </row>
    <row r="1131" spans="1:30" hidden="1" x14ac:dyDescent="0.25">
      <c r="A1131" s="94">
        <v>43538</v>
      </c>
      <c r="B1131" s="155" t="s">
        <v>119</v>
      </c>
      <c r="C1131" s="82" t="s">
        <v>647</v>
      </c>
      <c r="D1131" s="82" t="s">
        <v>1099</v>
      </c>
      <c r="E1131" s="95">
        <v>0.77083333333333337</v>
      </c>
      <c r="F1131" s="95">
        <v>0.83333333333333337</v>
      </c>
      <c r="G1131" s="95">
        <v>0.92708333333333337</v>
      </c>
      <c r="H1131" s="85"/>
      <c r="I1131" s="123">
        <v>2000</v>
      </c>
      <c r="J1131" s="123">
        <f>SUM(Tabel1[[#This Row],[Parkeren PGA]:[Rest]])</f>
        <v>0</v>
      </c>
      <c r="K1131" s="84"/>
      <c r="L1131" s="156"/>
      <c r="M1131" s="157"/>
      <c r="N1131" s="85"/>
      <c r="O1131" s="90"/>
      <c r="P1131" s="84"/>
      <c r="Q1131" s="84"/>
      <c r="R1131" s="84"/>
      <c r="S1131" s="84"/>
      <c r="T1131" s="84"/>
      <c r="V1131" s="85"/>
      <c r="X1131" s="84"/>
      <c r="Z1131" s="85"/>
      <c r="AB1131" s="85"/>
      <c r="AD1131" s="85"/>
    </row>
    <row r="1132" spans="1:30" hidden="1" x14ac:dyDescent="0.25">
      <c r="A1132" s="94">
        <v>43539</v>
      </c>
      <c r="B1132" s="155" t="s">
        <v>91</v>
      </c>
      <c r="C1132" s="82" t="s">
        <v>1102</v>
      </c>
      <c r="D1132" s="82" t="s">
        <v>177</v>
      </c>
      <c r="E1132" s="95">
        <v>0.77083333333333337</v>
      </c>
      <c r="F1132" s="95">
        <v>0.84166666666666667</v>
      </c>
      <c r="G1132" s="95">
        <v>0.95694444444444438</v>
      </c>
      <c r="H1132" s="85"/>
      <c r="I1132" s="123">
        <v>27212</v>
      </c>
      <c r="J1132" s="123">
        <f>SUM(Tabel1[[#This Row],[Parkeren PGA]:[Rest]])</f>
        <v>0</v>
      </c>
      <c r="K1132" s="84"/>
      <c r="L1132" s="156"/>
      <c r="M1132" s="157"/>
      <c r="N1132" s="85"/>
      <c r="O1132" s="90"/>
      <c r="P1132" s="84"/>
      <c r="Q1132" s="84"/>
      <c r="R1132" s="84"/>
      <c r="S1132" s="84"/>
      <c r="T1132" s="84"/>
      <c r="V1132" s="85"/>
      <c r="X1132" s="84"/>
      <c r="Z1132" s="85"/>
      <c r="AB1132" s="85"/>
      <c r="AD1132" s="85"/>
    </row>
    <row r="1133" spans="1:30" hidden="1" x14ac:dyDescent="0.25">
      <c r="A1133" s="94">
        <v>43539</v>
      </c>
      <c r="B1133" s="155" t="s">
        <v>91</v>
      </c>
      <c r="C1133" s="82" t="s">
        <v>647</v>
      </c>
      <c r="D1133" s="82" t="s">
        <v>1100</v>
      </c>
      <c r="E1133" s="95">
        <v>0.77083333333333337</v>
      </c>
      <c r="F1133" s="95">
        <v>0.83333333333333337</v>
      </c>
      <c r="G1133" s="95">
        <v>0.95138888888888884</v>
      </c>
      <c r="H1133" s="85"/>
      <c r="I1133" s="123">
        <v>3800</v>
      </c>
      <c r="J1133" s="123">
        <f>SUM(Tabel1[[#This Row],[Parkeren PGA]:[Rest]])</f>
        <v>7686</v>
      </c>
      <c r="K1133" s="84">
        <v>3649</v>
      </c>
      <c r="L1133" s="156">
        <v>388</v>
      </c>
      <c r="M1133" s="157"/>
      <c r="N1133" s="85">
        <v>3649</v>
      </c>
      <c r="O1133" s="90"/>
      <c r="P1133" s="84"/>
      <c r="Q1133" s="84"/>
      <c r="R1133" s="84"/>
      <c r="S1133" s="84"/>
      <c r="T1133" s="84"/>
      <c r="V1133" s="85"/>
      <c r="X1133" s="84"/>
      <c r="Z1133" s="85">
        <v>5</v>
      </c>
      <c r="AB1133" s="85"/>
      <c r="AD1133" s="85" t="s">
        <v>1101</v>
      </c>
    </row>
    <row r="1134" spans="1:30" hidden="1" x14ac:dyDescent="0.25">
      <c r="A1134" s="94">
        <v>43540</v>
      </c>
      <c r="B1134" s="155" t="s">
        <v>708</v>
      </c>
      <c r="C1134" s="82" t="s">
        <v>647</v>
      </c>
      <c r="D1134" s="82" t="s">
        <v>1103</v>
      </c>
      <c r="E1134" s="95">
        <v>0.77083333333333337</v>
      </c>
      <c r="F1134" s="95">
        <v>0.85416666666666663</v>
      </c>
      <c r="G1134" s="95">
        <v>0.94791666666666663</v>
      </c>
      <c r="H1134" s="85"/>
      <c r="I1134" s="123">
        <v>5800</v>
      </c>
      <c r="J1134" s="123">
        <f>SUM(Tabel1[[#This Row],[Parkeren PGA]:[Rest]])</f>
        <v>431</v>
      </c>
      <c r="K1134" s="84"/>
      <c r="L1134" s="156"/>
      <c r="M1134" s="157">
        <v>431</v>
      </c>
      <c r="N1134" s="85"/>
      <c r="O1134" s="90"/>
      <c r="P1134" s="84"/>
      <c r="Q1134" s="84"/>
      <c r="R1134" s="84"/>
      <c r="S1134" s="84"/>
      <c r="T1134" s="84"/>
      <c r="V1134" s="85"/>
      <c r="X1134" s="84"/>
      <c r="Z1134" s="85"/>
      <c r="AB1134" s="85"/>
      <c r="AD1134" s="85"/>
    </row>
    <row r="1135" spans="1:30" hidden="1" x14ac:dyDescent="0.25">
      <c r="A1135" s="94">
        <v>43542</v>
      </c>
      <c r="B1135" s="155" t="s">
        <v>99</v>
      </c>
      <c r="C1135" s="82" t="s">
        <v>647</v>
      </c>
      <c r="D1135" s="82" t="s">
        <v>1104</v>
      </c>
      <c r="E1135" s="95">
        <v>0.77083333333333337</v>
      </c>
      <c r="F1135" s="95">
        <v>0.875</v>
      </c>
      <c r="G1135" s="95">
        <v>0.94791666666666663</v>
      </c>
      <c r="H1135" s="85"/>
      <c r="I1135" s="123">
        <v>5800</v>
      </c>
      <c r="J1135" s="123">
        <f>SUM(Tabel1[[#This Row],[Parkeren PGA]:[Rest]])</f>
        <v>0</v>
      </c>
      <c r="K1135" s="84"/>
      <c r="L1135" s="156"/>
      <c r="M1135" s="157"/>
      <c r="N1135" s="85"/>
      <c r="O1135" s="90"/>
      <c r="P1135" s="84"/>
      <c r="Q1135" s="84"/>
      <c r="R1135" s="84"/>
      <c r="S1135" s="84"/>
      <c r="T1135" s="84"/>
      <c r="V1135" s="85"/>
      <c r="X1135" s="84"/>
      <c r="Z1135" s="85"/>
      <c r="AB1135" s="85"/>
      <c r="AD1135" s="85"/>
    </row>
    <row r="1136" spans="1:30" hidden="1" x14ac:dyDescent="0.25">
      <c r="A1136" s="94">
        <v>43546</v>
      </c>
      <c r="B1136" s="155" t="s">
        <v>91</v>
      </c>
      <c r="C1136" s="82" t="s">
        <v>8</v>
      </c>
      <c r="D1136" s="82" t="s">
        <v>177</v>
      </c>
      <c r="E1136" s="95">
        <v>0.77083333333333337</v>
      </c>
      <c r="F1136" s="95">
        <v>0.83333333333333337</v>
      </c>
      <c r="G1136" s="95">
        <v>0.94652777777777775</v>
      </c>
      <c r="H1136" s="85"/>
      <c r="I1136" s="123">
        <v>14850</v>
      </c>
      <c r="J1136" s="123">
        <f>SUM(Tabel1[[#This Row],[Parkeren PGA]:[Rest]])</f>
        <v>2880</v>
      </c>
      <c r="K1136" s="84">
        <v>2807</v>
      </c>
      <c r="L1136" s="156"/>
      <c r="M1136" s="157">
        <v>73</v>
      </c>
      <c r="N1136" s="85"/>
      <c r="O1136" s="90"/>
      <c r="P1136" s="84"/>
      <c r="Q1136" s="84"/>
      <c r="R1136" s="84"/>
      <c r="S1136" s="84"/>
      <c r="T1136" s="84"/>
      <c r="V1136" s="85"/>
      <c r="X1136" s="84"/>
      <c r="Z1136" s="85">
        <v>1</v>
      </c>
      <c r="AB1136" s="85"/>
      <c r="AD1136" s="85" t="s">
        <v>1105</v>
      </c>
    </row>
    <row r="1137" spans="1:30" hidden="1" x14ac:dyDescent="0.25">
      <c r="A1137" s="94">
        <v>43547</v>
      </c>
      <c r="B1137" s="155" t="s">
        <v>708</v>
      </c>
      <c r="C1137" s="82" t="s">
        <v>86</v>
      </c>
      <c r="D1137" s="82" t="s">
        <v>1106</v>
      </c>
      <c r="E1137" s="95">
        <v>0.67708333333333337</v>
      </c>
      <c r="F1137" s="95">
        <v>0.69791666666666663</v>
      </c>
      <c r="G1137" s="95">
        <v>0.77083333333333337</v>
      </c>
      <c r="H1137" s="85"/>
      <c r="I1137" s="123"/>
      <c r="J1137" s="123">
        <f>SUM(Tabel1[[#This Row],[Parkeren PGA]:[Rest]])</f>
        <v>0</v>
      </c>
      <c r="K1137" s="84"/>
      <c r="L1137" s="156"/>
      <c r="M1137" s="157"/>
      <c r="N1137" s="85"/>
      <c r="O1137" s="90"/>
      <c r="P1137" s="84"/>
      <c r="Q1137" s="84"/>
      <c r="R1137" s="84"/>
      <c r="S1137" s="84"/>
      <c r="T1137" s="84"/>
      <c r="V1137" s="85"/>
      <c r="X1137" s="84"/>
      <c r="Z1137" s="85"/>
      <c r="AB1137" s="85"/>
      <c r="AD1137" s="85"/>
    </row>
    <row r="1138" spans="1:30" hidden="1" x14ac:dyDescent="0.25">
      <c r="A1138" s="94">
        <v>43547</v>
      </c>
      <c r="B1138" s="155" t="s">
        <v>1025</v>
      </c>
      <c r="C1138" s="82" t="s">
        <v>8</v>
      </c>
      <c r="D1138" s="82" t="s">
        <v>177</v>
      </c>
      <c r="E1138" s="95">
        <v>0.77083333333333337</v>
      </c>
      <c r="F1138" s="95">
        <v>0.84375</v>
      </c>
      <c r="G1138" s="95">
        <v>0.94791666666666663</v>
      </c>
      <c r="H1138" s="85"/>
      <c r="I1138" s="123">
        <v>14260</v>
      </c>
      <c r="J1138" s="123">
        <f>SUM(Tabel1[[#This Row],[Parkeren PGA]:[Rest]])</f>
        <v>0</v>
      </c>
      <c r="K1138" s="84"/>
      <c r="L1138" s="156"/>
      <c r="M1138" s="157"/>
      <c r="N1138" s="85"/>
      <c r="O1138" s="90"/>
      <c r="P1138" s="84"/>
      <c r="Q1138" s="84"/>
      <c r="R1138" s="84"/>
      <c r="S1138" s="84"/>
      <c r="T1138" s="84"/>
      <c r="V1138" s="85"/>
      <c r="X1138" s="84"/>
      <c r="Z1138" s="85"/>
      <c r="AB1138" s="85"/>
      <c r="AD1138" s="85"/>
    </row>
    <row r="1139" spans="1:30" hidden="1" x14ac:dyDescent="0.25">
      <c r="A1139" s="94">
        <v>43547</v>
      </c>
      <c r="B1139" s="155" t="s">
        <v>708</v>
      </c>
      <c r="C1139" s="82" t="s">
        <v>647</v>
      </c>
      <c r="D1139" s="82" t="s">
        <v>1107</v>
      </c>
      <c r="E1139" s="95">
        <v>0.61458333333333337</v>
      </c>
      <c r="F1139" s="95">
        <v>0.625</v>
      </c>
      <c r="G1139" s="95">
        <v>0.77430555555555547</v>
      </c>
      <c r="H1139" s="85"/>
      <c r="I1139" s="123">
        <v>2700</v>
      </c>
      <c r="J1139" s="123">
        <f>SUM(Tabel1[[#This Row],[Parkeren PGA]:[Rest]])</f>
        <v>2607</v>
      </c>
      <c r="K1139" s="84">
        <v>2506</v>
      </c>
      <c r="L1139" s="156"/>
      <c r="M1139" s="157">
        <v>101</v>
      </c>
      <c r="N1139" s="85"/>
      <c r="O1139" s="90"/>
      <c r="P1139" s="84"/>
      <c r="Q1139" s="84"/>
      <c r="R1139" s="84"/>
      <c r="S1139" s="84"/>
      <c r="T1139" s="84"/>
      <c r="V1139" s="85"/>
      <c r="X1139" s="84"/>
      <c r="Z1139" s="85">
        <v>2</v>
      </c>
      <c r="AB1139" s="85"/>
      <c r="AD1139" s="85"/>
    </row>
    <row r="1140" spans="1:30" hidden="1" x14ac:dyDescent="0.25">
      <c r="A1140" s="94">
        <v>43548</v>
      </c>
      <c r="B1140" s="155" t="s">
        <v>90</v>
      </c>
      <c r="C1140" s="82" t="s">
        <v>86</v>
      </c>
      <c r="D1140" s="82" t="s">
        <v>114</v>
      </c>
      <c r="E1140" s="95">
        <v>0.78125</v>
      </c>
      <c r="F1140" s="95">
        <v>0.86458333333333337</v>
      </c>
      <c r="G1140" s="95">
        <v>0.9375</v>
      </c>
      <c r="H1140" s="85"/>
      <c r="I1140" s="123">
        <v>50089</v>
      </c>
      <c r="J1140" s="123">
        <f>SUM(Tabel1[[#This Row],[Parkeren PGA]:[Rest]])</f>
        <v>8924</v>
      </c>
      <c r="K1140" s="84">
        <v>7963</v>
      </c>
      <c r="L1140" s="156">
        <v>61</v>
      </c>
      <c r="M1140" s="157">
        <v>900</v>
      </c>
      <c r="N1140" s="85"/>
      <c r="O1140" s="90"/>
      <c r="P1140" s="84"/>
      <c r="Q1140" s="84"/>
      <c r="R1140" s="84"/>
      <c r="S1140" s="84"/>
      <c r="T1140" s="84"/>
      <c r="V1140" s="85"/>
      <c r="X1140" s="84"/>
      <c r="Y1140">
        <v>14</v>
      </c>
      <c r="Z1140" s="85">
        <v>8</v>
      </c>
      <c r="AB1140" s="85"/>
      <c r="AD1140" s="85"/>
    </row>
    <row r="1141" spans="1:30" hidden="1" x14ac:dyDescent="0.25">
      <c r="A1141" s="94">
        <v>43548</v>
      </c>
      <c r="B1141" s="155" t="s">
        <v>90</v>
      </c>
      <c r="C1141" s="82" t="s">
        <v>647</v>
      </c>
      <c r="D1141" s="82" t="s">
        <v>1108</v>
      </c>
      <c r="E1141" s="95">
        <v>0.76041666666666663</v>
      </c>
      <c r="F1141" s="95">
        <v>0.83333333333333337</v>
      </c>
      <c r="G1141" s="95">
        <v>0.9375</v>
      </c>
      <c r="H1141" s="85"/>
      <c r="I1141" s="123">
        <v>3300</v>
      </c>
      <c r="J1141" s="123">
        <f>SUM(Tabel1[[#This Row],[Parkeren PGA]:[Rest]])</f>
        <v>0</v>
      </c>
      <c r="K1141" s="84"/>
      <c r="L1141" s="156"/>
      <c r="M1141" s="157"/>
      <c r="N1141" s="85"/>
      <c r="O1141" s="90"/>
      <c r="P1141" s="84"/>
      <c r="Q1141" s="84"/>
      <c r="R1141" s="84"/>
      <c r="S1141" s="84"/>
      <c r="T1141" s="84"/>
      <c r="V1141" s="85"/>
      <c r="X1141" s="84"/>
      <c r="Z1141" s="85"/>
      <c r="AB1141" s="85"/>
      <c r="AD1141" s="85"/>
    </row>
    <row r="1142" spans="1:30" hidden="1" x14ac:dyDescent="0.25">
      <c r="A1142" s="94">
        <v>43549</v>
      </c>
      <c r="B1142" s="155" t="s">
        <v>99</v>
      </c>
      <c r="C1142" s="82" t="s">
        <v>8</v>
      </c>
      <c r="D1142" s="82" t="s">
        <v>1109</v>
      </c>
      <c r="E1142" s="95">
        <v>0.77847222222222223</v>
      </c>
      <c r="F1142" s="95">
        <v>0.90625</v>
      </c>
      <c r="G1142" s="95">
        <v>0.96388888888888891</v>
      </c>
      <c r="H1142" s="85"/>
      <c r="I1142" s="123">
        <v>6855</v>
      </c>
      <c r="J1142" s="123">
        <f>SUM(Tabel1[[#This Row],[Parkeren PGA]:[Rest]])</f>
        <v>1296</v>
      </c>
      <c r="K1142" s="84">
        <v>1233</v>
      </c>
      <c r="L1142" s="156"/>
      <c r="M1142" s="157">
        <v>63</v>
      </c>
      <c r="N1142" s="85"/>
      <c r="O1142" s="90"/>
      <c r="P1142" s="84"/>
      <c r="Q1142" s="84"/>
      <c r="R1142" s="84"/>
      <c r="S1142" s="84"/>
      <c r="T1142" s="84"/>
      <c r="V1142" s="85"/>
      <c r="X1142" s="84"/>
      <c r="Y1142">
        <v>2</v>
      </c>
      <c r="Z1142" s="85"/>
      <c r="AB1142" s="85"/>
      <c r="AD1142" s="85" t="s">
        <v>1111</v>
      </c>
    </row>
    <row r="1143" spans="1:30" hidden="1" x14ac:dyDescent="0.25">
      <c r="A1143" s="94">
        <v>43549</v>
      </c>
      <c r="B1143" s="155" t="s">
        <v>99</v>
      </c>
      <c r="C1143" s="82" t="s">
        <v>197</v>
      </c>
      <c r="D1143" s="82" t="s">
        <v>1110</v>
      </c>
      <c r="E1143" s="95">
        <v>0.79166666666666663</v>
      </c>
      <c r="F1143" s="95">
        <v>0.83333333333333337</v>
      </c>
      <c r="G1143" s="95">
        <v>0.95833333333333337</v>
      </c>
      <c r="H1143" s="85"/>
      <c r="I1143" s="123">
        <v>509</v>
      </c>
      <c r="J1143" s="123">
        <f>SUM(Tabel1[[#This Row],[Parkeren PGA]:[Rest]])</f>
        <v>0</v>
      </c>
      <c r="K1143" s="84"/>
      <c r="L1143" s="156"/>
      <c r="M1143" s="157"/>
      <c r="N1143" s="85"/>
      <c r="O1143" s="90"/>
      <c r="P1143" s="84"/>
      <c r="Q1143" s="84"/>
      <c r="R1143" s="84"/>
      <c r="S1143" s="84"/>
      <c r="T1143" s="84"/>
      <c r="V1143" s="85"/>
      <c r="X1143" s="84"/>
      <c r="Y1143">
        <v>2</v>
      </c>
      <c r="Z1143" s="85"/>
      <c r="AB1143" s="85"/>
      <c r="AD1143" s="85"/>
    </row>
    <row r="1144" spans="1:30" hidden="1" x14ac:dyDescent="0.25">
      <c r="A1144" s="94">
        <v>43553</v>
      </c>
      <c r="B1144" s="155" t="s">
        <v>100</v>
      </c>
      <c r="C1144" s="82" t="s">
        <v>8</v>
      </c>
      <c r="D1144" s="82" t="s">
        <v>1112</v>
      </c>
      <c r="E1144" s="95">
        <v>0.77638888888888891</v>
      </c>
      <c r="F1144" s="95">
        <v>0.83680555555555547</v>
      </c>
      <c r="G1144" s="95">
        <v>0.96388888888888891</v>
      </c>
      <c r="H1144" s="85"/>
      <c r="I1144" s="123">
        <v>10800</v>
      </c>
      <c r="J1144" s="123">
        <f>SUM(Tabel1[[#This Row],[Parkeren PGA]:[Rest]])</f>
        <v>3970</v>
      </c>
      <c r="K1144" s="84">
        <v>3869</v>
      </c>
      <c r="L1144" s="156"/>
      <c r="M1144" s="157">
        <v>101</v>
      </c>
      <c r="N1144" s="85"/>
      <c r="O1144" s="90"/>
      <c r="P1144" s="84"/>
      <c r="Q1144" s="84"/>
      <c r="R1144" s="84"/>
      <c r="S1144" s="84"/>
      <c r="T1144" s="84"/>
      <c r="V1144" s="85"/>
      <c r="X1144" s="84"/>
      <c r="Z1144" s="85"/>
      <c r="AB1144" s="85"/>
      <c r="AD1144" s="85"/>
    </row>
    <row r="1145" spans="1:30" hidden="1" x14ac:dyDescent="0.25">
      <c r="A1145" s="94">
        <v>43553</v>
      </c>
      <c r="B1145" s="155" t="s">
        <v>100</v>
      </c>
      <c r="C1145" s="82" t="s">
        <v>647</v>
      </c>
      <c r="D1145" s="82" t="s">
        <v>413</v>
      </c>
      <c r="E1145" s="95">
        <v>0.77083333333333337</v>
      </c>
      <c r="F1145" s="95">
        <v>0.88194444444444453</v>
      </c>
      <c r="G1145" s="95">
        <v>0.94444444444444453</v>
      </c>
      <c r="H1145" s="85"/>
      <c r="I1145" s="123">
        <v>5700</v>
      </c>
      <c r="J1145" s="123">
        <f>SUM(Tabel1[[#This Row],[Parkeren PGA]:[Rest]])</f>
        <v>0</v>
      </c>
      <c r="K1145" s="84"/>
      <c r="L1145" s="156"/>
      <c r="M1145" s="157"/>
      <c r="N1145" s="85"/>
      <c r="O1145" s="90"/>
      <c r="P1145" s="84"/>
      <c r="Q1145" s="84"/>
      <c r="R1145" s="84"/>
      <c r="S1145" s="84"/>
      <c r="T1145" s="84"/>
      <c r="V1145" s="85"/>
      <c r="X1145" s="84"/>
      <c r="Z1145" s="85"/>
      <c r="AB1145" s="85"/>
      <c r="AD1145" s="85"/>
    </row>
    <row r="1146" spans="1:30" hidden="1" x14ac:dyDescent="0.25">
      <c r="A1146" s="94">
        <v>43554</v>
      </c>
      <c r="B1146" s="155" t="s">
        <v>88</v>
      </c>
      <c r="C1146" s="82" t="s">
        <v>8</v>
      </c>
      <c r="D1146" s="82" t="s">
        <v>1113</v>
      </c>
      <c r="E1146" s="95">
        <v>0.77083333333333337</v>
      </c>
      <c r="F1146" s="95">
        <v>0.84375</v>
      </c>
      <c r="G1146" s="95">
        <v>0.92708333333333337</v>
      </c>
      <c r="H1146" s="85"/>
      <c r="I1146" s="123">
        <v>10648</v>
      </c>
      <c r="J1146" s="123">
        <f>SUM(Tabel1[[#This Row],[Parkeren PGA]:[Rest]])</f>
        <v>0</v>
      </c>
      <c r="K1146" s="84"/>
      <c r="L1146" s="156"/>
      <c r="M1146" s="157"/>
      <c r="N1146" s="85"/>
      <c r="O1146" s="90"/>
      <c r="P1146" s="84"/>
      <c r="Q1146" s="84"/>
      <c r="R1146" s="84"/>
      <c r="S1146" s="84"/>
      <c r="T1146" s="84"/>
      <c r="V1146" s="85"/>
      <c r="X1146" s="84"/>
      <c r="Z1146" s="85"/>
      <c r="AB1146" s="85"/>
      <c r="AD1146" s="85"/>
    </row>
    <row r="1147" spans="1:30" hidden="1" x14ac:dyDescent="0.25">
      <c r="A1147" s="94">
        <v>43554</v>
      </c>
      <c r="B1147" s="155" t="s">
        <v>88</v>
      </c>
      <c r="C1147" s="82" t="s">
        <v>647</v>
      </c>
      <c r="D1147" s="82" t="s">
        <v>1114</v>
      </c>
      <c r="E1147" s="95">
        <v>0.77083333333333337</v>
      </c>
      <c r="F1147" s="95">
        <v>0.82638888888888884</v>
      </c>
      <c r="G1147" s="95">
        <v>0.94791666666666663</v>
      </c>
      <c r="H1147" s="85"/>
      <c r="I1147" s="123">
        <v>3000</v>
      </c>
      <c r="J1147" s="123">
        <f>SUM(Tabel1[[#This Row],[Parkeren PGA]:[Rest]])</f>
        <v>4183</v>
      </c>
      <c r="K1147" s="84">
        <v>4024</v>
      </c>
      <c r="L1147" s="156"/>
      <c r="M1147" s="157">
        <v>159</v>
      </c>
      <c r="N1147" s="85"/>
      <c r="O1147" s="90"/>
      <c r="P1147" s="84"/>
      <c r="Q1147" s="84"/>
      <c r="R1147" s="84"/>
      <c r="S1147" s="84"/>
      <c r="T1147" s="84"/>
      <c r="V1147" s="85"/>
      <c r="X1147" s="84"/>
      <c r="Y1147">
        <v>1</v>
      </c>
      <c r="Z1147" s="85">
        <v>1</v>
      </c>
      <c r="AB1147" s="85"/>
      <c r="AD1147" s="85" t="s">
        <v>1115</v>
      </c>
    </row>
    <row r="1148" spans="1:30" hidden="1" x14ac:dyDescent="0.25">
      <c r="A1148" s="94">
        <v>43554</v>
      </c>
      <c r="B1148" s="155" t="s">
        <v>88</v>
      </c>
      <c r="C1148" s="82" t="s">
        <v>197</v>
      </c>
      <c r="D1148" s="82" t="s">
        <v>850</v>
      </c>
      <c r="E1148" s="95"/>
      <c r="F1148" s="95">
        <v>0.66666666666666663</v>
      </c>
      <c r="G1148" s="95">
        <v>0.70833333333333337</v>
      </c>
      <c r="H1148" s="85"/>
      <c r="I1148" s="123">
        <v>3500</v>
      </c>
      <c r="J1148" s="123">
        <f>SUM(Tabel1[[#This Row],[Parkeren PGA]:[Rest]])</f>
        <v>0</v>
      </c>
      <c r="K1148" s="84"/>
      <c r="L1148" s="156"/>
      <c r="M1148" s="157"/>
      <c r="N1148" s="85"/>
      <c r="O1148" s="90"/>
      <c r="P1148" s="84"/>
      <c r="Q1148" s="84"/>
      <c r="R1148" s="84"/>
      <c r="S1148" s="84"/>
      <c r="T1148" s="84"/>
      <c r="V1148" s="85"/>
      <c r="X1148" s="84"/>
      <c r="Z1148" s="85">
        <v>1</v>
      </c>
      <c r="AB1148" s="85"/>
      <c r="AD1148" s="85"/>
    </row>
    <row r="1149" spans="1:30" hidden="1" x14ac:dyDescent="0.25">
      <c r="A1149" s="94">
        <v>43555</v>
      </c>
      <c r="B1149" s="155" t="s">
        <v>119</v>
      </c>
      <c r="C1149" s="82" t="s">
        <v>1116</v>
      </c>
      <c r="D1149" s="82" t="s">
        <v>1117</v>
      </c>
      <c r="E1149" s="95">
        <v>0.63541666666666663</v>
      </c>
      <c r="F1149" s="95">
        <v>0.69791666666666663</v>
      </c>
      <c r="G1149" s="95">
        <v>0.77083333333333337</v>
      </c>
      <c r="H1149" s="85">
        <v>45</v>
      </c>
      <c r="I1149" s="123">
        <v>51472</v>
      </c>
      <c r="J1149" s="123">
        <f>SUM(Tabel1[[#This Row],[Parkeren PGA]:[Rest]])</f>
        <v>8501</v>
      </c>
      <c r="K1149" s="84">
        <v>6773</v>
      </c>
      <c r="L1149" s="156">
        <v>397</v>
      </c>
      <c r="M1149" s="157">
        <v>1331</v>
      </c>
      <c r="N1149" s="85"/>
      <c r="O1149" s="90"/>
      <c r="P1149" s="84"/>
      <c r="Q1149" s="84"/>
      <c r="R1149" s="84"/>
      <c r="S1149" s="84"/>
      <c r="T1149" s="84"/>
      <c r="V1149" s="85"/>
      <c r="X1149" s="84"/>
      <c r="Z1149" s="85"/>
      <c r="AB1149" s="85"/>
      <c r="AD1149" s="85"/>
    </row>
    <row r="1150" spans="1:30" hidden="1" x14ac:dyDescent="0.25">
      <c r="A1150" s="94">
        <v>43556</v>
      </c>
      <c r="B1150" s="155" t="s">
        <v>99</v>
      </c>
      <c r="C1150" s="82" t="s">
        <v>647</v>
      </c>
      <c r="D1150" s="82" t="s">
        <v>1118</v>
      </c>
      <c r="E1150" s="95">
        <v>0.77083333333333337</v>
      </c>
      <c r="F1150" s="95">
        <v>0.84027777777777779</v>
      </c>
      <c r="G1150" s="95">
        <v>0.95833333333333337</v>
      </c>
      <c r="H1150" s="85"/>
      <c r="I1150" s="123">
        <v>4500</v>
      </c>
      <c r="J1150" s="123">
        <f>SUM(Tabel1[[#This Row],[Parkeren PGA]:[Rest]])</f>
        <v>0</v>
      </c>
      <c r="K1150" s="84"/>
      <c r="L1150" s="156"/>
      <c r="M1150" s="157"/>
      <c r="N1150" s="85"/>
      <c r="O1150" s="90"/>
      <c r="P1150" s="84"/>
      <c r="Q1150" s="84"/>
      <c r="R1150" s="84"/>
      <c r="S1150" s="84"/>
      <c r="T1150" s="84"/>
      <c r="V1150" s="85"/>
      <c r="X1150" s="84"/>
      <c r="Z1150" s="85"/>
      <c r="AB1150" s="85"/>
      <c r="AD1150" s="85"/>
    </row>
    <row r="1151" spans="1:30" hidden="1" x14ac:dyDescent="0.25">
      <c r="A1151" s="94">
        <v>43556</v>
      </c>
      <c r="B1151" s="155" t="s">
        <v>99</v>
      </c>
      <c r="C1151" s="82" t="s">
        <v>197</v>
      </c>
      <c r="D1151" s="82" t="s">
        <v>1119</v>
      </c>
      <c r="E1151" s="95">
        <v>0.79166666666666663</v>
      </c>
      <c r="F1151" s="95">
        <v>0.83333333333333337</v>
      </c>
      <c r="G1151" s="95">
        <v>0.92708333333333337</v>
      </c>
      <c r="H1151" s="85"/>
      <c r="I1151" s="123">
        <v>416</v>
      </c>
      <c r="J1151" s="123">
        <f>SUM(Tabel1[[#This Row],[Parkeren PGA]:[Rest]])</f>
        <v>0</v>
      </c>
      <c r="K1151" s="84"/>
      <c r="L1151" s="156"/>
      <c r="M1151" s="157"/>
      <c r="N1151" s="85"/>
      <c r="O1151" s="90"/>
      <c r="P1151" s="84"/>
      <c r="Q1151" s="84"/>
      <c r="R1151" s="84"/>
      <c r="S1151" s="84"/>
      <c r="T1151" s="84"/>
      <c r="V1151" s="85"/>
      <c r="X1151" s="84"/>
      <c r="Z1151" s="85"/>
      <c r="AB1151" s="85"/>
      <c r="AD1151" s="85"/>
    </row>
    <row r="1152" spans="1:30" hidden="1" x14ac:dyDescent="0.25">
      <c r="A1152" s="94">
        <v>43557</v>
      </c>
      <c r="B1152" s="155" t="s">
        <v>100</v>
      </c>
      <c r="C1152" s="82" t="s">
        <v>647</v>
      </c>
      <c r="D1152" s="82" t="s">
        <v>1120</v>
      </c>
      <c r="E1152" s="95">
        <v>0.77083333333333337</v>
      </c>
      <c r="F1152" s="95">
        <v>0.83333333333333337</v>
      </c>
      <c r="G1152" s="95">
        <v>0.91666666666666663</v>
      </c>
      <c r="H1152" s="85"/>
      <c r="I1152" s="123">
        <v>1700</v>
      </c>
      <c r="J1152" s="123">
        <f>SUM(Tabel1[[#This Row],[Parkeren PGA]:[Rest]])</f>
        <v>0</v>
      </c>
      <c r="K1152" s="84"/>
      <c r="L1152" s="156"/>
      <c r="M1152" s="157"/>
      <c r="N1152" s="85"/>
      <c r="O1152" s="90"/>
      <c r="P1152" s="84"/>
      <c r="Q1152" s="84"/>
      <c r="R1152" s="84"/>
      <c r="S1152" s="84"/>
      <c r="T1152" s="84"/>
      <c r="V1152" s="85"/>
      <c r="X1152" s="84"/>
      <c r="Z1152" s="85"/>
      <c r="AB1152" s="85"/>
      <c r="AD1152" s="85"/>
    </row>
    <row r="1153" spans="1:30" hidden="1" x14ac:dyDescent="0.25">
      <c r="A1153" s="94">
        <v>43558</v>
      </c>
      <c r="B1153" s="155" t="s">
        <v>88</v>
      </c>
      <c r="C1153" s="82" t="s">
        <v>8</v>
      </c>
      <c r="D1153" s="82" t="s">
        <v>154</v>
      </c>
      <c r="E1153" s="95">
        <v>0.77083333333333337</v>
      </c>
      <c r="F1153" s="95">
        <v>0.84375</v>
      </c>
      <c r="G1153" s="95">
        <v>0.92361111111111116</v>
      </c>
      <c r="H1153" s="85"/>
      <c r="I1153" s="123">
        <v>13400</v>
      </c>
      <c r="J1153" s="123">
        <f>SUM(Tabel1[[#This Row],[Parkeren PGA]:[Rest]])</f>
        <v>4570</v>
      </c>
      <c r="K1153" s="84">
        <v>4202</v>
      </c>
      <c r="L1153" s="156"/>
      <c r="M1153" s="157">
        <v>368</v>
      </c>
      <c r="N1153" s="85"/>
      <c r="O1153" s="90"/>
      <c r="P1153" s="84"/>
      <c r="Q1153" s="84"/>
      <c r="R1153" s="84"/>
      <c r="S1153" s="84"/>
      <c r="T1153" s="84"/>
      <c r="V1153" s="85"/>
      <c r="X1153" s="84"/>
      <c r="Z1153" s="85"/>
      <c r="AB1153" s="85"/>
      <c r="AD1153" s="85"/>
    </row>
    <row r="1154" spans="1:30" hidden="1" x14ac:dyDescent="0.25">
      <c r="A1154" s="94">
        <v>43560</v>
      </c>
      <c r="B1154" s="155" t="s">
        <v>91</v>
      </c>
      <c r="C1154" s="82" t="s">
        <v>647</v>
      </c>
      <c r="D1154" s="82" t="s">
        <v>1121</v>
      </c>
      <c r="E1154" s="95">
        <v>0.77083333333333337</v>
      </c>
      <c r="F1154" s="95">
        <v>0.85416666666666663</v>
      </c>
      <c r="G1154" s="95">
        <v>0.93055555555555547</v>
      </c>
      <c r="H1154" s="85"/>
      <c r="I1154" s="123">
        <v>1500</v>
      </c>
      <c r="J1154" s="123">
        <f>SUM(Tabel1[[#This Row],[Parkeren PGA]:[Rest]])</f>
        <v>0</v>
      </c>
      <c r="K1154" s="84"/>
      <c r="L1154" s="156"/>
      <c r="M1154" s="157"/>
      <c r="N1154" s="85"/>
      <c r="O1154" s="90"/>
      <c r="P1154" s="84"/>
      <c r="Q1154" s="84"/>
      <c r="R1154" s="84"/>
      <c r="S1154" s="84"/>
      <c r="T1154" s="84"/>
      <c r="V1154" s="85"/>
      <c r="X1154" s="84"/>
      <c r="Z1154" s="85"/>
      <c r="AB1154" s="85"/>
      <c r="AD1154" s="85"/>
    </row>
    <row r="1155" spans="1:30" hidden="1" x14ac:dyDescent="0.25">
      <c r="A1155" s="94">
        <v>43561</v>
      </c>
      <c r="B1155" s="155" t="s">
        <v>708</v>
      </c>
      <c r="C1155" s="82" t="s">
        <v>8</v>
      </c>
      <c r="D1155" s="82" t="s">
        <v>1122</v>
      </c>
      <c r="E1155" s="95">
        <v>0.91666666666666663</v>
      </c>
      <c r="F1155" s="95">
        <v>0.91666666666666663</v>
      </c>
      <c r="G1155" s="95">
        <v>0.29166666666666669</v>
      </c>
      <c r="H1155" s="85"/>
      <c r="I1155" s="123">
        <v>10980</v>
      </c>
      <c r="J1155" s="123">
        <f>SUM(Tabel1[[#This Row],[Parkeren PGA]:[Rest]])</f>
        <v>0</v>
      </c>
      <c r="K1155" s="84"/>
      <c r="L1155" s="156"/>
      <c r="M1155" s="157"/>
      <c r="N1155" s="85"/>
      <c r="O1155" s="90"/>
      <c r="P1155" s="84"/>
      <c r="Q1155" s="84"/>
      <c r="R1155" s="84"/>
      <c r="S1155" s="84"/>
      <c r="T1155" s="84"/>
      <c r="V1155" s="85"/>
      <c r="X1155" s="84"/>
      <c r="Z1155" s="85"/>
      <c r="AB1155" s="85"/>
      <c r="AD1155" s="85"/>
    </row>
    <row r="1156" spans="1:30" hidden="1" x14ac:dyDescent="0.25">
      <c r="A1156" s="94">
        <v>43561</v>
      </c>
      <c r="B1156" s="155" t="s">
        <v>708</v>
      </c>
      <c r="C1156" s="82" t="s">
        <v>647</v>
      </c>
      <c r="D1156" s="82" t="s">
        <v>1123</v>
      </c>
      <c r="E1156" s="95">
        <v>0.77083333333333337</v>
      </c>
      <c r="F1156" s="95">
        <v>0.83333333333333337</v>
      </c>
      <c r="G1156" s="95">
        <v>0.95833333333333337</v>
      </c>
      <c r="H1156" s="85"/>
      <c r="I1156" s="123">
        <v>4000</v>
      </c>
      <c r="J1156" s="123">
        <f>SUM(Tabel1[[#This Row],[Parkeren PGA]:[Rest]])</f>
        <v>423</v>
      </c>
      <c r="K1156" s="84"/>
      <c r="L1156" s="156">
        <v>22</v>
      </c>
      <c r="M1156" s="157">
        <v>401</v>
      </c>
      <c r="N1156" s="85"/>
      <c r="O1156" s="90"/>
      <c r="P1156" s="84"/>
      <c r="Q1156" s="84"/>
      <c r="R1156" s="84"/>
      <c r="S1156" s="84"/>
      <c r="T1156" s="84"/>
      <c r="V1156" s="85"/>
      <c r="X1156" s="84"/>
      <c r="Z1156" s="85">
        <v>9</v>
      </c>
      <c r="AB1156" s="85"/>
      <c r="AD1156" s="85"/>
    </row>
    <row r="1157" spans="1:30" hidden="1" x14ac:dyDescent="0.25">
      <c r="A1157" s="94">
        <v>43565</v>
      </c>
      <c r="B1157" s="155" t="s">
        <v>88</v>
      </c>
      <c r="C1157" s="82" t="s">
        <v>86</v>
      </c>
      <c r="D1157" s="82" t="s">
        <v>1124</v>
      </c>
      <c r="E1157" s="95">
        <v>0.8125</v>
      </c>
      <c r="F1157" s="95">
        <v>0.875</v>
      </c>
      <c r="G1157" s="95">
        <v>0.94791666666666663</v>
      </c>
      <c r="H1157" s="85">
        <v>105</v>
      </c>
      <c r="I1157" s="123">
        <v>50393</v>
      </c>
      <c r="J1157" s="123">
        <f>SUM(Tabel1[[#This Row],[Parkeren PGA]:[Rest]])</f>
        <v>0</v>
      </c>
      <c r="K1157" s="84"/>
      <c r="L1157" s="156"/>
      <c r="M1157" s="157"/>
      <c r="N1157" s="85"/>
      <c r="O1157" s="90"/>
      <c r="P1157" s="84"/>
      <c r="Q1157" s="84"/>
      <c r="R1157" s="84"/>
      <c r="S1157" s="84"/>
      <c r="T1157" s="84"/>
      <c r="V1157" s="85"/>
      <c r="X1157" s="84"/>
      <c r="Y1157">
        <v>65</v>
      </c>
      <c r="Z1157" s="85">
        <v>185</v>
      </c>
      <c r="AB1157" s="85"/>
      <c r="AD1157" s="85" t="s">
        <v>1126</v>
      </c>
    </row>
    <row r="1158" spans="1:30" hidden="1" x14ac:dyDescent="0.25">
      <c r="A1158" s="94">
        <v>43565</v>
      </c>
      <c r="B1158" s="155" t="s">
        <v>88</v>
      </c>
      <c r="C1158" s="82" t="s">
        <v>8</v>
      </c>
      <c r="D1158" s="82" t="s">
        <v>1125</v>
      </c>
      <c r="E1158" s="95">
        <v>0.76666666666666661</v>
      </c>
      <c r="F1158" s="95">
        <v>0.87916666666666676</v>
      </c>
      <c r="G1158" s="95">
        <v>0.96597222222222223</v>
      </c>
      <c r="H1158" s="85"/>
      <c r="I1158" s="123">
        <v>11640</v>
      </c>
      <c r="J1158" s="123">
        <f>SUM(Tabel1[[#This Row],[Parkeren PGA]:[Rest]])</f>
        <v>10337</v>
      </c>
      <c r="K1158" s="84">
        <v>8761</v>
      </c>
      <c r="L1158" s="156">
        <v>702</v>
      </c>
      <c r="M1158" s="157">
        <v>874</v>
      </c>
      <c r="N1158" s="85"/>
      <c r="O1158" s="90"/>
      <c r="P1158" s="84"/>
      <c r="Q1158" s="84"/>
      <c r="R1158" s="84"/>
      <c r="S1158" s="84"/>
      <c r="T1158" s="84"/>
      <c r="V1158" s="85"/>
      <c r="X1158" s="84"/>
      <c r="Z1158" s="85"/>
      <c r="AB1158" s="85"/>
      <c r="AD1158" s="85"/>
    </row>
    <row r="1159" spans="1:30" hidden="1" x14ac:dyDescent="0.25">
      <c r="A1159" s="94">
        <v>43567</v>
      </c>
      <c r="B1159" s="155" t="s">
        <v>91</v>
      </c>
      <c r="C1159" s="82" t="s">
        <v>647</v>
      </c>
      <c r="D1159" s="82" t="s">
        <v>1127</v>
      </c>
      <c r="E1159" s="95">
        <v>0.77083333333333337</v>
      </c>
      <c r="F1159" s="95">
        <v>0.83333333333333337</v>
      </c>
      <c r="G1159" s="95">
        <v>0.93402777777777779</v>
      </c>
      <c r="H1159" s="85"/>
      <c r="I1159" s="123">
        <v>2219</v>
      </c>
      <c r="J1159" s="123">
        <f>SUM(Tabel1[[#This Row],[Parkeren PGA]:[Rest]])</f>
        <v>0</v>
      </c>
      <c r="K1159" s="84"/>
      <c r="L1159" s="156"/>
      <c r="M1159" s="157"/>
      <c r="N1159" s="85"/>
      <c r="O1159" s="90"/>
      <c r="P1159" s="84"/>
      <c r="Q1159" s="84"/>
      <c r="R1159" s="84"/>
      <c r="S1159" s="84"/>
      <c r="T1159" s="84"/>
      <c r="V1159" s="85"/>
      <c r="X1159" s="84"/>
      <c r="Z1159" s="85"/>
      <c r="AB1159" s="85"/>
      <c r="AD1159" s="85"/>
    </row>
    <row r="1160" spans="1:30" hidden="1" x14ac:dyDescent="0.25">
      <c r="A1160" s="94">
        <v>43568</v>
      </c>
      <c r="B1160" s="155" t="s">
        <v>708</v>
      </c>
      <c r="C1160" s="82" t="s">
        <v>86</v>
      </c>
      <c r="D1160" s="82" t="s">
        <v>1128</v>
      </c>
      <c r="E1160" s="95">
        <v>0.70833333333333337</v>
      </c>
      <c r="F1160" s="95">
        <v>0.77083333333333337</v>
      </c>
      <c r="G1160" s="95">
        <v>0.84375</v>
      </c>
      <c r="H1160" s="85">
        <v>45</v>
      </c>
      <c r="I1160" s="123">
        <v>45164</v>
      </c>
      <c r="J1160" s="123"/>
      <c r="K1160" s="84">
        <v>6399</v>
      </c>
      <c r="L1160" s="156"/>
      <c r="M1160" s="157">
        <v>7200</v>
      </c>
      <c r="N1160" s="85"/>
      <c r="O1160" s="90"/>
      <c r="P1160" s="84"/>
      <c r="Q1160" s="84"/>
      <c r="R1160" s="84"/>
      <c r="S1160" s="84"/>
      <c r="T1160" s="84"/>
      <c r="V1160" s="85"/>
      <c r="X1160" s="84"/>
      <c r="Y1160">
        <v>13</v>
      </c>
      <c r="Z1160" s="85">
        <v>1</v>
      </c>
      <c r="AB1160" s="85"/>
      <c r="AD1160" s="85"/>
    </row>
    <row r="1161" spans="1:30" hidden="1" x14ac:dyDescent="0.25">
      <c r="A1161" s="94">
        <v>43568</v>
      </c>
      <c r="B1161" s="155" t="s">
        <v>708</v>
      </c>
      <c r="C1161" s="82" t="s">
        <v>8</v>
      </c>
      <c r="D1161" s="82" t="s">
        <v>553</v>
      </c>
      <c r="E1161" s="95">
        <v>0.54166666666666663</v>
      </c>
      <c r="F1161" s="95">
        <v>0.54166666666666663</v>
      </c>
      <c r="G1161" s="95">
        <v>0.83333333333333337</v>
      </c>
      <c r="H1161" s="85"/>
      <c r="I1161" s="123">
        <v>8260</v>
      </c>
      <c r="J1161" s="123">
        <f>SUM(Tabel1[[#This Row],[Parkeren PGA]:[Rest]])</f>
        <v>0</v>
      </c>
      <c r="K1161" s="84"/>
      <c r="L1161" s="156"/>
      <c r="M1161" s="157"/>
      <c r="N1161" s="85"/>
      <c r="O1161" s="90"/>
      <c r="P1161" s="84"/>
      <c r="Q1161" s="84"/>
      <c r="R1161" s="84"/>
      <c r="S1161" s="84"/>
      <c r="T1161" s="84"/>
      <c r="V1161" s="85"/>
      <c r="X1161" s="84"/>
      <c r="Y1161">
        <v>1</v>
      </c>
      <c r="Z1161" s="85"/>
      <c r="AB1161" s="85"/>
      <c r="AD1161" s="85"/>
    </row>
    <row r="1162" spans="1:30" hidden="1" x14ac:dyDescent="0.25">
      <c r="A1162" s="94">
        <v>43568</v>
      </c>
      <c r="B1162" s="155" t="s">
        <v>708</v>
      </c>
      <c r="C1162" s="82" t="s">
        <v>647</v>
      </c>
      <c r="D1162" s="82" t="s">
        <v>1127</v>
      </c>
      <c r="E1162" s="95">
        <v>0.77083333333333337</v>
      </c>
      <c r="F1162" s="95">
        <v>0.83333333333333337</v>
      </c>
      <c r="G1162" s="95">
        <v>0.93402777777777779</v>
      </c>
      <c r="H1162" s="85"/>
      <c r="I1162" s="123">
        <v>2227</v>
      </c>
      <c r="J1162" s="123">
        <f>SUM(Tabel1[[#This Row],[Parkeren PGA]:[Rest]])</f>
        <v>0</v>
      </c>
      <c r="K1162" s="84"/>
      <c r="L1162" s="156"/>
      <c r="M1162" s="157"/>
      <c r="N1162" s="85"/>
      <c r="O1162" s="90"/>
      <c r="P1162" s="84"/>
      <c r="Q1162" s="84"/>
      <c r="R1162" s="84"/>
      <c r="S1162" s="84"/>
      <c r="T1162" s="84"/>
      <c r="V1162" s="85"/>
      <c r="X1162" s="84"/>
      <c r="Z1162" s="85"/>
      <c r="AB1162" s="85"/>
      <c r="AD1162" s="85"/>
    </row>
    <row r="1163" spans="1:30" hidden="1" x14ac:dyDescent="0.25">
      <c r="A1163" s="94">
        <v>43569</v>
      </c>
      <c r="B1163" s="155" t="s">
        <v>90</v>
      </c>
      <c r="C1163" s="82" t="s">
        <v>647</v>
      </c>
      <c r="D1163" s="82" t="s">
        <v>1127</v>
      </c>
      <c r="E1163" s="95">
        <v>0.52083333333333337</v>
      </c>
      <c r="F1163" s="95">
        <v>0.58333333333333337</v>
      </c>
      <c r="G1163" s="95">
        <v>0.68402777777777779</v>
      </c>
      <c r="H1163" s="85"/>
      <c r="I1163" s="123">
        <v>2355</v>
      </c>
      <c r="J1163" s="123">
        <f>SUM(Tabel1[[#This Row],[Parkeren PGA]:[Rest]])</f>
        <v>0</v>
      </c>
      <c r="K1163" s="84"/>
      <c r="L1163" s="156"/>
      <c r="M1163" s="157"/>
      <c r="N1163" s="85"/>
      <c r="O1163" s="90"/>
      <c r="P1163" s="84"/>
      <c r="Q1163" s="84"/>
      <c r="R1163" s="84"/>
      <c r="S1163" s="84"/>
      <c r="T1163" s="84"/>
      <c r="V1163" s="85"/>
      <c r="X1163" s="84"/>
      <c r="Z1163" s="85"/>
      <c r="AB1163" s="85"/>
      <c r="AD1163" s="85"/>
    </row>
    <row r="1164" spans="1:30" hidden="1" x14ac:dyDescent="0.25">
      <c r="A1164" s="94">
        <v>43570</v>
      </c>
      <c r="B1164" s="155" t="s">
        <v>99</v>
      </c>
      <c r="C1164" s="82" t="s">
        <v>8</v>
      </c>
      <c r="D1164" s="82" t="s">
        <v>284</v>
      </c>
      <c r="E1164" s="95">
        <v>0.75</v>
      </c>
      <c r="F1164" s="95">
        <v>0.875</v>
      </c>
      <c r="G1164" s="95">
        <v>0.95833333333333337</v>
      </c>
      <c r="H1164" s="85"/>
      <c r="I1164" s="123">
        <v>10583</v>
      </c>
      <c r="J1164" s="123">
        <f>SUM(Tabel1[[#This Row],[Parkeren PGA]:[Rest]])</f>
        <v>101</v>
      </c>
      <c r="K1164" s="84"/>
      <c r="L1164" s="156"/>
      <c r="M1164" s="157">
        <v>101</v>
      </c>
      <c r="N1164" s="85"/>
      <c r="O1164" s="90"/>
      <c r="P1164" s="84"/>
      <c r="Q1164" s="84"/>
      <c r="R1164" s="84"/>
      <c r="S1164" s="84"/>
      <c r="T1164" s="84"/>
      <c r="V1164" s="85"/>
      <c r="X1164" s="84"/>
      <c r="Z1164" s="85">
        <v>1</v>
      </c>
      <c r="AB1164" s="85"/>
      <c r="AD1164" s="85" t="s">
        <v>1130</v>
      </c>
    </row>
    <row r="1165" spans="1:30" hidden="1" x14ac:dyDescent="0.25">
      <c r="A1165" s="94">
        <v>43570</v>
      </c>
      <c r="B1165" s="155" t="s">
        <v>99</v>
      </c>
      <c r="C1165" s="82" t="s">
        <v>197</v>
      </c>
      <c r="D1165" s="82" t="s">
        <v>1129</v>
      </c>
      <c r="E1165" s="95">
        <v>0.79166666666666663</v>
      </c>
      <c r="F1165" s="95">
        <v>0.83333333333333337</v>
      </c>
      <c r="G1165" s="95">
        <v>0.95833333333333337</v>
      </c>
      <c r="H1165" s="85"/>
      <c r="I1165" s="123">
        <v>635</v>
      </c>
      <c r="J1165" s="123">
        <f>SUM(Tabel1[[#This Row],[Parkeren PGA]:[Rest]])</f>
        <v>0</v>
      </c>
      <c r="K1165" s="84"/>
      <c r="L1165" s="156"/>
      <c r="M1165" s="157"/>
      <c r="N1165" s="85"/>
      <c r="O1165" s="90"/>
      <c r="P1165" s="84"/>
      <c r="Q1165" s="84"/>
      <c r="R1165" s="84"/>
      <c r="S1165" s="84"/>
      <c r="T1165" s="84"/>
      <c r="V1165" s="85"/>
      <c r="X1165" s="84"/>
      <c r="Z1165" s="85"/>
      <c r="AB1165" s="85"/>
      <c r="AD1165" s="85"/>
    </row>
    <row r="1166" spans="1:30" hidden="1" x14ac:dyDescent="0.25">
      <c r="A1166" s="94">
        <v>43571</v>
      </c>
      <c r="B1166" s="155" t="s">
        <v>100</v>
      </c>
      <c r="C1166" s="82" t="s">
        <v>8</v>
      </c>
      <c r="D1166" s="82" t="s">
        <v>284</v>
      </c>
      <c r="E1166" s="95">
        <v>0.76388888888888884</v>
      </c>
      <c r="F1166" s="95">
        <v>0.9</v>
      </c>
      <c r="G1166" s="95">
        <v>0.96875</v>
      </c>
      <c r="H1166" s="85"/>
      <c r="I1166" s="123">
        <v>12032</v>
      </c>
      <c r="J1166" s="123">
        <f>SUM(Tabel1[[#This Row],[Parkeren PGA]:[Rest]])</f>
        <v>2167</v>
      </c>
      <c r="K1166" s="84">
        <v>1946</v>
      </c>
      <c r="L1166" s="156"/>
      <c r="M1166" s="157">
        <v>221</v>
      </c>
      <c r="N1166" s="85"/>
      <c r="O1166" s="90"/>
      <c r="P1166" s="84"/>
      <c r="Q1166" s="84"/>
      <c r="R1166" s="84"/>
      <c r="S1166" s="84"/>
      <c r="T1166" s="84"/>
      <c r="V1166" s="85"/>
      <c r="X1166" s="84"/>
      <c r="Y1166">
        <v>8</v>
      </c>
      <c r="Z1166" s="85"/>
      <c r="AB1166" s="85"/>
      <c r="AD1166" s="85"/>
    </row>
    <row r="1167" spans="1:30" hidden="1" x14ac:dyDescent="0.25">
      <c r="A1167" s="94">
        <v>43572</v>
      </c>
      <c r="B1167" s="155" t="s">
        <v>88</v>
      </c>
      <c r="C1167" s="82" t="s">
        <v>8</v>
      </c>
      <c r="D1167" s="82" t="s">
        <v>1131</v>
      </c>
      <c r="E1167" s="95">
        <v>0.76944444444444438</v>
      </c>
      <c r="F1167" s="95">
        <v>0.85902777777777783</v>
      </c>
      <c r="G1167" s="95">
        <v>0.91875000000000007</v>
      </c>
      <c r="H1167" s="85"/>
      <c r="I1167" s="123">
        <v>11308</v>
      </c>
      <c r="J1167" s="123">
        <f>SUM(Tabel1[[#This Row],[Parkeren PGA]:[Rest]])</f>
        <v>2647</v>
      </c>
      <c r="K1167" s="84">
        <v>2647</v>
      </c>
      <c r="L1167" s="156"/>
      <c r="M1167" s="157"/>
      <c r="N1167" s="85"/>
      <c r="O1167" s="90"/>
      <c r="P1167" s="84"/>
      <c r="Q1167" s="84"/>
      <c r="R1167" s="84"/>
      <c r="S1167" s="84"/>
      <c r="T1167" s="84"/>
      <c r="V1167" s="85"/>
      <c r="X1167" s="84"/>
      <c r="Z1167" s="85"/>
      <c r="AB1167" s="85"/>
      <c r="AD1167" s="85"/>
    </row>
    <row r="1168" spans="1:30" hidden="1" x14ac:dyDescent="0.25">
      <c r="A1168" s="94">
        <v>43574</v>
      </c>
      <c r="B1168" s="155" t="s">
        <v>91</v>
      </c>
      <c r="C1168" s="82" t="s">
        <v>647</v>
      </c>
      <c r="D1168" s="82" t="s">
        <v>1133</v>
      </c>
      <c r="E1168" s="95">
        <v>0.375</v>
      </c>
      <c r="F1168" s="95">
        <v>0.41666666666666669</v>
      </c>
      <c r="G1168" s="95">
        <v>0.77083333333333337</v>
      </c>
      <c r="H1168" s="85"/>
      <c r="I1168" s="123">
        <v>2250</v>
      </c>
      <c r="J1168" s="123">
        <f>SUM(Tabel1[[#This Row],[Parkeren PGA]:[Rest]])</f>
        <v>0</v>
      </c>
      <c r="K1168" s="84"/>
      <c r="L1168" s="156"/>
      <c r="M1168" s="157"/>
      <c r="N1168" s="85"/>
      <c r="O1168" s="90"/>
      <c r="P1168" s="84"/>
      <c r="Q1168" s="84"/>
      <c r="R1168" s="84"/>
      <c r="S1168" s="84"/>
      <c r="T1168" s="84"/>
      <c r="V1168" s="85"/>
      <c r="X1168" s="84"/>
      <c r="Z1168" s="85"/>
      <c r="AB1168" s="85"/>
      <c r="AD1168" s="85"/>
    </row>
    <row r="1169" spans="1:30" hidden="1" x14ac:dyDescent="0.25">
      <c r="A1169" s="94">
        <v>43574</v>
      </c>
      <c r="B1169" s="155" t="s">
        <v>91</v>
      </c>
      <c r="C1169" s="82" t="s">
        <v>197</v>
      </c>
      <c r="D1169" s="82" t="s">
        <v>1132</v>
      </c>
      <c r="E1169" s="95">
        <v>0.79166666666666663</v>
      </c>
      <c r="F1169" s="95">
        <v>0.83333333333333337</v>
      </c>
      <c r="G1169" s="95">
        <v>0.90625</v>
      </c>
      <c r="H1169" s="85"/>
      <c r="I1169" s="123"/>
      <c r="J1169" s="123">
        <f>SUM(Tabel1[[#This Row],[Parkeren PGA]:[Rest]])</f>
        <v>0</v>
      </c>
      <c r="K1169" s="84"/>
      <c r="L1169" s="156"/>
      <c r="M1169" s="157"/>
      <c r="N1169" s="85"/>
      <c r="O1169" s="90"/>
      <c r="P1169" s="84"/>
      <c r="Q1169" s="84"/>
      <c r="R1169" s="84"/>
      <c r="S1169" s="84"/>
      <c r="T1169" s="84"/>
      <c r="V1169" s="85"/>
      <c r="X1169" s="84"/>
      <c r="Z1169" s="85"/>
      <c r="AB1169" s="85"/>
      <c r="AD1169" s="85"/>
    </row>
    <row r="1170" spans="1:30" hidden="1" x14ac:dyDescent="0.25">
      <c r="A1170" s="94">
        <v>43575</v>
      </c>
      <c r="B1170" s="155" t="s">
        <v>708</v>
      </c>
      <c r="C1170" s="82" t="s">
        <v>83</v>
      </c>
      <c r="D1170" s="82" t="s">
        <v>1134</v>
      </c>
      <c r="E1170" s="95">
        <v>0.7729166666666667</v>
      </c>
      <c r="F1170" s="95">
        <v>0.84375</v>
      </c>
      <c r="G1170" s="95">
        <v>0.93055555555555547</v>
      </c>
      <c r="H1170" s="85"/>
      <c r="I1170" s="123">
        <v>20760</v>
      </c>
      <c r="J1170" s="123">
        <f>SUM(Tabel1[[#This Row],[Parkeren PGA]:[Rest]])</f>
        <v>4167</v>
      </c>
      <c r="K1170" s="84">
        <v>4062</v>
      </c>
      <c r="L1170" s="156"/>
      <c r="M1170" s="157">
        <v>102</v>
      </c>
      <c r="N1170" s="85">
        <v>3</v>
      </c>
      <c r="O1170" s="90"/>
      <c r="P1170" s="84"/>
      <c r="Q1170" s="84"/>
      <c r="R1170" s="84"/>
      <c r="S1170" s="84"/>
      <c r="T1170" s="84"/>
      <c r="V1170" s="85"/>
      <c r="X1170" s="84"/>
      <c r="Z1170" s="85"/>
      <c r="AB1170" s="85"/>
      <c r="AD1170" s="85"/>
    </row>
    <row r="1171" spans="1:30" hidden="1" x14ac:dyDescent="0.25">
      <c r="A1171" s="94">
        <v>43578</v>
      </c>
      <c r="B1171" s="155" t="s">
        <v>1135</v>
      </c>
      <c r="C1171" s="82" t="s">
        <v>86</v>
      </c>
      <c r="D1171" s="82" t="s">
        <v>1136</v>
      </c>
      <c r="E1171" s="95">
        <v>0.80208333333333337</v>
      </c>
      <c r="F1171" s="95">
        <v>0.86458333333333337</v>
      </c>
      <c r="G1171" s="95">
        <v>0.9375</v>
      </c>
      <c r="H1171" s="85"/>
      <c r="I1171" s="123">
        <v>48052</v>
      </c>
      <c r="J1171" s="123">
        <f>SUM(Tabel1[[#This Row],[Parkeren PGA]:[Rest]])</f>
        <v>7129</v>
      </c>
      <c r="K1171" s="84">
        <v>6799</v>
      </c>
      <c r="L1171" s="156">
        <v>330</v>
      </c>
      <c r="M1171" s="157"/>
      <c r="N1171" s="85"/>
      <c r="O1171" s="90"/>
      <c r="P1171" s="84"/>
      <c r="Q1171" s="84"/>
      <c r="R1171" s="84"/>
      <c r="S1171" s="84"/>
      <c r="T1171" s="84"/>
      <c r="V1171" s="85"/>
      <c r="X1171" s="84"/>
      <c r="Y1171">
        <v>6</v>
      </c>
      <c r="Z1171" s="85">
        <v>2</v>
      </c>
      <c r="AB1171" s="85"/>
      <c r="AD1171" s="85"/>
    </row>
    <row r="1172" spans="1:30" hidden="1" x14ac:dyDescent="0.25">
      <c r="A1172" s="94">
        <v>43580</v>
      </c>
      <c r="B1172" s="155" t="s">
        <v>119</v>
      </c>
      <c r="C1172" s="82" t="s">
        <v>647</v>
      </c>
      <c r="D1172" s="82" t="s">
        <v>1137</v>
      </c>
      <c r="E1172" s="95">
        <v>0.77083333333333337</v>
      </c>
      <c r="F1172" s="95">
        <v>0.83333333333333337</v>
      </c>
      <c r="G1172" s="95">
        <v>0.92013888888888884</v>
      </c>
      <c r="H1172" s="85"/>
      <c r="I1172" s="123">
        <v>3000</v>
      </c>
      <c r="J1172" s="123">
        <f>SUM(Tabel1[[#This Row],[Parkeren PGA]:[Rest]])</f>
        <v>0</v>
      </c>
      <c r="K1172" s="84"/>
      <c r="L1172" s="156"/>
      <c r="M1172" s="157"/>
      <c r="N1172" s="85"/>
      <c r="O1172" s="90"/>
      <c r="P1172" s="84"/>
      <c r="Q1172" s="84"/>
      <c r="R1172" s="84"/>
      <c r="S1172" s="84"/>
      <c r="T1172" s="84"/>
      <c r="V1172" s="85"/>
      <c r="X1172" s="84"/>
      <c r="Z1172" s="85"/>
      <c r="AB1172" s="85"/>
      <c r="AD1172" s="85"/>
    </row>
    <row r="1173" spans="1:30" hidden="1" x14ac:dyDescent="0.25">
      <c r="A1173" s="94">
        <v>43581</v>
      </c>
      <c r="B1173" s="155" t="s">
        <v>1034</v>
      </c>
      <c r="C1173" s="82" t="s">
        <v>647</v>
      </c>
      <c r="D1173" s="82" t="s">
        <v>1138</v>
      </c>
      <c r="E1173" s="95">
        <v>0.91666666666666663</v>
      </c>
      <c r="F1173" s="95">
        <v>0.91666666666666663</v>
      </c>
      <c r="G1173" s="95">
        <v>0.20833333333333334</v>
      </c>
      <c r="H1173" s="85"/>
      <c r="I1173" s="123">
        <v>2500</v>
      </c>
      <c r="J1173" s="123">
        <f>SUM(Tabel1[[#This Row],[Parkeren PGA]:[Rest]])</f>
        <v>0</v>
      </c>
      <c r="K1173" s="84"/>
      <c r="L1173" s="156"/>
      <c r="M1173" s="157"/>
      <c r="N1173" s="85"/>
      <c r="O1173" s="90"/>
      <c r="P1173" s="84"/>
      <c r="Q1173" s="84"/>
      <c r="R1173" s="84"/>
      <c r="S1173" s="84"/>
      <c r="T1173" s="84"/>
      <c r="V1173" s="85"/>
      <c r="X1173" s="84"/>
      <c r="Z1173" s="85"/>
      <c r="AB1173" s="85"/>
      <c r="AD1173" s="85"/>
    </row>
    <row r="1174" spans="1:30" hidden="1" x14ac:dyDescent="0.25">
      <c r="A1174" s="94">
        <v>43584</v>
      </c>
      <c r="B1174" s="155" t="s">
        <v>99</v>
      </c>
      <c r="C1174" s="82" t="s">
        <v>197</v>
      </c>
      <c r="D1174" s="82" t="s">
        <v>1139</v>
      </c>
      <c r="E1174" s="95">
        <v>0.79166666666666663</v>
      </c>
      <c r="F1174" s="95">
        <v>0.83333333333333337</v>
      </c>
      <c r="G1174" s="95">
        <v>0.95833333333333337</v>
      </c>
      <c r="H1174" s="85"/>
      <c r="I1174" s="123">
        <v>717</v>
      </c>
      <c r="J1174" s="123">
        <f>SUM(Tabel1[[#This Row],[Parkeren PGA]:[Rest]])</f>
        <v>0</v>
      </c>
      <c r="K1174" s="84"/>
      <c r="L1174" s="156"/>
      <c r="M1174" s="157"/>
      <c r="N1174" s="85"/>
      <c r="O1174" s="90"/>
      <c r="P1174" s="84"/>
      <c r="Q1174" s="84"/>
      <c r="R1174" s="84"/>
      <c r="S1174" s="84"/>
      <c r="T1174" s="84"/>
      <c r="V1174" s="85"/>
      <c r="X1174" s="84"/>
      <c r="Y1174">
        <v>5</v>
      </c>
      <c r="Z1174" s="85"/>
      <c r="AB1174" s="85"/>
      <c r="AD1174" s="85"/>
    </row>
    <row r="1175" spans="1:30" hidden="1" x14ac:dyDescent="0.25">
      <c r="A1175" s="94">
        <v>43585</v>
      </c>
      <c r="B1175" s="155" t="s">
        <v>100</v>
      </c>
      <c r="C1175" s="82" t="s">
        <v>8</v>
      </c>
      <c r="D1175" s="82" t="s">
        <v>1140</v>
      </c>
      <c r="E1175" s="95">
        <v>0.76736111111111116</v>
      </c>
      <c r="F1175" s="95">
        <v>0.87847222222222221</v>
      </c>
      <c r="G1175" s="95">
        <v>0.95000000000000007</v>
      </c>
      <c r="H1175" s="85"/>
      <c r="I1175" s="123">
        <v>29059</v>
      </c>
      <c r="J1175" s="123">
        <f>SUM(Tabel1[[#This Row],[Parkeren PGA]:[Rest]])</f>
        <v>4309</v>
      </c>
      <c r="K1175" s="84">
        <v>4141</v>
      </c>
      <c r="L1175" s="156"/>
      <c r="M1175" s="157">
        <v>168</v>
      </c>
      <c r="N1175" s="85"/>
      <c r="O1175" s="90"/>
      <c r="P1175" s="84"/>
      <c r="Q1175" s="84"/>
      <c r="R1175" s="84"/>
      <c r="S1175" s="84"/>
      <c r="T1175" s="84"/>
      <c r="V1175" s="85"/>
      <c r="X1175" s="84"/>
      <c r="Z1175" s="85"/>
      <c r="AB1175" s="85"/>
      <c r="AD1175" s="85"/>
    </row>
    <row r="1176" spans="1:30" hidden="1" x14ac:dyDescent="0.25">
      <c r="A1176" s="94">
        <v>43588</v>
      </c>
      <c r="B1176" s="155" t="s">
        <v>91</v>
      </c>
      <c r="C1176" s="82" t="s">
        <v>197</v>
      </c>
      <c r="D1176" s="82" t="s">
        <v>1141</v>
      </c>
      <c r="E1176" s="95">
        <v>0.79166666666666663</v>
      </c>
      <c r="F1176" s="95">
        <v>0.83333333333333337</v>
      </c>
      <c r="G1176" s="95">
        <v>0.95833333333333337</v>
      </c>
      <c r="H1176" s="85"/>
      <c r="I1176" s="123">
        <v>700</v>
      </c>
      <c r="J1176" s="123">
        <f>SUM(Tabel1[[#This Row],[Parkeren PGA]:[Rest]])</f>
        <v>4263</v>
      </c>
      <c r="K1176" s="84">
        <v>4042</v>
      </c>
      <c r="L1176" s="156"/>
      <c r="M1176" s="157">
        <v>221</v>
      </c>
      <c r="N1176" s="85"/>
      <c r="O1176" s="90"/>
      <c r="P1176" s="84"/>
      <c r="Q1176" s="84"/>
      <c r="R1176" s="84"/>
      <c r="S1176" s="84"/>
      <c r="T1176" s="84"/>
      <c r="V1176" s="85"/>
      <c r="X1176" s="84"/>
      <c r="Z1176" s="85"/>
      <c r="AB1176" s="85"/>
      <c r="AD1176" s="85"/>
    </row>
    <row r="1177" spans="1:30" hidden="1" x14ac:dyDescent="0.25">
      <c r="A1177" s="94">
        <v>43589</v>
      </c>
      <c r="B1177" s="155" t="s">
        <v>708</v>
      </c>
      <c r="C1177" s="82" t="s">
        <v>647</v>
      </c>
      <c r="D1177" s="82" t="s">
        <v>1142</v>
      </c>
      <c r="E1177" s="95">
        <v>0.77083333333333337</v>
      </c>
      <c r="F1177" s="95">
        <v>0.85763888888888884</v>
      </c>
      <c r="G1177" s="95">
        <v>0.91666666666666663</v>
      </c>
      <c r="H1177" s="85"/>
      <c r="I1177" s="123">
        <v>3500</v>
      </c>
      <c r="J1177" s="123">
        <f>SUM(Tabel1[[#This Row],[Parkeren PGA]:[Rest]])</f>
        <v>0</v>
      </c>
      <c r="K1177" s="84"/>
      <c r="L1177" s="156"/>
      <c r="M1177" s="157"/>
      <c r="N1177" s="85"/>
      <c r="O1177" s="90"/>
      <c r="P1177" s="84"/>
      <c r="Q1177" s="84"/>
      <c r="R1177" s="84"/>
      <c r="S1177" s="84"/>
      <c r="T1177" s="84"/>
      <c r="V1177" s="85"/>
      <c r="X1177" s="84"/>
      <c r="Z1177" s="85"/>
      <c r="AB1177" s="85"/>
      <c r="AD1177" s="85"/>
    </row>
    <row r="1178" spans="1:30" hidden="1" x14ac:dyDescent="0.25">
      <c r="A1178" s="94">
        <v>43590</v>
      </c>
      <c r="B1178" s="155" t="s">
        <v>90</v>
      </c>
      <c r="C1178" s="82" t="s">
        <v>86</v>
      </c>
      <c r="D1178" s="82" t="s">
        <v>1143</v>
      </c>
      <c r="E1178" s="95"/>
      <c r="F1178" s="95"/>
      <c r="G1178" s="95"/>
      <c r="H1178" s="85"/>
      <c r="I1178" s="123">
        <v>12000</v>
      </c>
      <c r="J1178" s="123">
        <f>SUM(Tabel1[[#This Row],[Parkeren PGA]:[Rest]])</f>
        <v>1615</v>
      </c>
      <c r="K1178" s="84">
        <v>1050</v>
      </c>
      <c r="L1178" s="156"/>
      <c r="M1178" s="157">
        <v>565</v>
      </c>
      <c r="N1178" s="85"/>
      <c r="O1178" s="90"/>
      <c r="P1178" s="84"/>
      <c r="Q1178" s="84"/>
      <c r="R1178" s="84"/>
      <c r="S1178" s="84"/>
      <c r="T1178" s="84"/>
      <c r="V1178" s="85"/>
      <c r="X1178" s="84"/>
      <c r="Z1178" s="85"/>
      <c r="AB1178" s="85"/>
      <c r="AD1178" s="85"/>
    </row>
    <row r="1179" spans="1:30" hidden="1" x14ac:dyDescent="0.25">
      <c r="A1179" s="94">
        <v>43592</v>
      </c>
      <c r="B1179" s="155" t="s">
        <v>100</v>
      </c>
      <c r="C1179" s="82" t="s">
        <v>647</v>
      </c>
      <c r="D1179" s="82" t="s">
        <v>1144</v>
      </c>
      <c r="E1179" s="95">
        <v>0.77083333333333337</v>
      </c>
      <c r="F1179" s="95">
        <v>0.87152777777777779</v>
      </c>
      <c r="G1179" s="95">
        <v>0.94791666666666663</v>
      </c>
      <c r="H1179" s="85"/>
      <c r="I1179" s="123">
        <v>5900</v>
      </c>
      <c r="J1179" s="123">
        <f>SUM(Tabel1[[#This Row],[Parkeren PGA]:[Rest]])</f>
        <v>0</v>
      </c>
      <c r="K1179" s="84"/>
      <c r="L1179" s="156"/>
      <c r="M1179" s="157"/>
      <c r="N1179" s="85"/>
      <c r="O1179" s="90"/>
      <c r="P1179" s="84"/>
      <c r="Q1179" s="84"/>
      <c r="R1179" s="84"/>
      <c r="S1179" s="84"/>
      <c r="T1179" s="84"/>
      <c r="V1179" s="85"/>
      <c r="X1179" s="84"/>
      <c r="Z1179" s="85"/>
      <c r="AB1179" s="85"/>
      <c r="AD1179" s="85"/>
    </row>
    <row r="1180" spans="1:30" hidden="1" x14ac:dyDescent="0.25">
      <c r="A1180" s="94">
        <v>43593</v>
      </c>
      <c r="B1180" s="155" t="s">
        <v>88</v>
      </c>
      <c r="C1180" s="82" t="s">
        <v>1116</v>
      </c>
      <c r="D1180" s="82" t="s">
        <v>1145</v>
      </c>
      <c r="E1180" s="95">
        <v>0.75</v>
      </c>
      <c r="F1180" s="95">
        <v>0.875</v>
      </c>
      <c r="G1180" s="95">
        <v>0.94791666666666663</v>
      </c>
      <c r="H1180" s="85"/>
      <c r="I1180" s="123">
        <v>52621</v>
      </c>
      <c r="J1180" s="123">
        <f>SUM(Tabel1[[#This Row],[Parkeren PGA]:[Rest]])</f>
        <v>7255</v>
      </c>
      <c r="K1180" s="84">
        <v>7255</v>
      </c>
      <c r="L1180" s="156"/>
      <c r="M1180" s="157"/>
      <c r="N1180" s="85"/>
      <c r="O1180" s="90"/>
      <c r="P1180" s="84"/>
      <c r="Q1180" s="84"/>
      <c r="R1180" s="84"/>
      <c r="S1180" s="84"/>
      <c r="T1180" s="84"/>
      <c r="V1180" s="85"/>
      <c r="X1180" s="84"/>
      <c r="Z1180" s="85">
        <v>3</v>
      </c>
      <c r="AB1180" s="85"/>
      <c r="AD1180" s="85"/>
    </row>
    <row r="1181" spans="1:30" hidden="1" x14ac:dyDescent="0.25">
      <c r="A1181" s="94">
        <v>43594</v>
      </c>
      <c r="B1181" s="155" t="s">
        <v>119</v>
      </c>
      <c r="C1181" s="82" t="s">
        <v>8</v>
      </c>
      <c r="D1181" s="82" t="s">
        <v>1146</v>
      </c>
      <c r="E1181" s="95">
        <v>0.77083333333333337</v>
      </c>
      <c r="F1181" s="95">
        <v>0.88541666666666663</v>
      </c>
      <c r="G1181" s="95">
        <v>0.95138888888888884</v>
      </c>
      <c r="H1181" s="85"/>
      <c r="I1181" s="123">
        <v>16700</v>
      </c>
      <c r="J1181" s="123">
        <f>SUM(Tabel1[[#This Row],[Parkeren PGA]:[Rest]])</f>
        <v>4283</v>
      </c>
      <c r="K1181" s="84">
        <v>4000</v>
      </c>
      <c r="L1181" s="156"/>
      <c r="M1181" s="157">
        <v>283</v>
      </c>
      <c r="N1181" s="85"/>
      <c r="O1181" s="90"/>
      <c r="P1181" s="84"/>
      <c r="Q1181" s="84"/>
      <c r="R1181" s="84"/>
      <c r="S1181" s="84"/>
      <c r="T1181" s="84"/>
      <c r="V1181" s="85"/>
      <c r="X1181" s="84"/>
      <c r="Z1181" s="85"/>
      <c r="AB1181" s="85"/>
      <c r="AD1181" s="85"/>
    </row>
    <row r="1182" spans="1:30" hidden="1" x14ac:dyDescent="0.25">
      <c r="A1182" s="94">
        <v>43596</v>
      </c>
      <c r="B1182" s="155" t="s">
        <v>1025</v>
      </c>
      <c r="C1182" s="82" t="s">
        <v>8</v>
      </c>
      <c r="D1182" s="82" t="s">
        <v>1147</v>
      </c>
      <c r="E1182" s="95">
        <v>0.54166666666666663</v>
      </c>
      <c r="F1182" s="95">
        <v>0.62777777777777777</v>
      </c>
      <c r="G1182" s="95">
        <v>0.91666666666666663</v>
      </c>
      <c r="H1182" s="85"/>
      <c r="I1182" s="123">
        <v>26100</v>
      </c>
      <c r="J1182" s="123">
        <f>SUM(Tabel1[[#This Row],[Parkeren PGA]:[Rest]])</f>
        <v>6565</v>
      </c>
      <c r="K1182" s="84">
        <v>6200</v>
      </c>
      <c r="L1182" s="156">
        <v>365</v>
      </c>
      <c r="M1182" s="157"/>
      <c r="N1182" s="85"/>
      <c r="O1182" s="90"/>
      <c r="P1182" s="84"/>
      <c r="Q1182" s="84"/>
      <c r="R1182" s="84"/>
      <c r="S1182" s="84"/>
      <c r="T1182" s="84"/>
      <c r="V1182" s="85"/>
      <c r="X1182" s="84"/>
      <c r="Y1182">
        <v>1</v>
      </c>
      <c r="Z1182" s="85">
        <v>2</v>
      </c>
      <c r="AB1182" s="85"/>
      <c r="AD1182" s="85"/>
    </row>
    <row r="1183" spans="1:30" hidden="1" x14ac:dyDescent="0.25">
      <c r="A1183" s="94">
        <v>43597</v>
      </c>
      <c r="B1183" s="155" t="s">
        <v>90</v>
      </c>
      <c r="C1183" s="82" t="s">
        <v>86</v>
      </c>
      <c r="D1183" s="82" t="s">
        <v>1148</v>
      </c>
      <c r="E1183" s="95"/>
      <c r="F1183" s="95"/>
      <c r="G1183" s="95"/>
      <c r="H1183" s="85">
        <v>54</v>
      </c>
      <c r="I1183" s="123">
        <v>50335</v>
      </c>
      <c r="J1183" s="123">
        <f>SUM(Tabel1[[#This Row],[Parkeren PGA]:[Rest]])</f>
        <v>7158</v>
      </c>
      <c r="K1183" s="84">
        <v>6781</v>
      </c>
      <c r="L1183" s="156">
        <v>6</v>
      </c>
      <c r="M1183" s="157">
        <v>371</v>
      </c>
      <c r="N1183" s="85"/>
      <c r="O1183" s="90"/>
      <c r="P1183" s="84"/>
      <c r="Q1183" s="84"/>
      <c r="R1183" s="84"/>
      <c r="S1183" s="84"/>
      <c r="T1183" s="84"/>
      <c r="V1183" s="85"/>
      <c r="X1183" s="84"/>
      <c r="Z1183" s="85"/>
      <c r="AB1183" s="85"/>
      <c r="AD1183" s="85"/>
    </row>
    <row r="1184" spans="1:30" hidden="1" x14ac:dyDescent="0.25">
      <c r="A1184" s="94">
        <v>43597</v>
      </c>
      <c r="B1184" s="155" t="s">
        <v>90</v>
      </c>
      <c r="C1184" s="82" t="s">
        <v>8</v>
      </c>
      <c r="D1184" s="82" t="s">
        <v>174</v>
      </c>
      <c r="E1184" s="95">
        <v>0.77083333333333337</v>
      </c>
      <c r="F1184" s="95">
        <v>0.83333333333333337</v>
      </c>
      <c r="G1184" s="95">
        <v>0.91527777777777775</v>
      </c>
      <c r="H1184" s="85"/>
      <c r="I1184" s="123">
        <v>11439</v>
      </c>
      <c r="J1184" s="123">
        <f>SUM(Tabel1[[#This Row],[Parkeren PGA]:[Rest]])</f>
        <v>0</v>
      </c>
      <c r="K1184" s="84"/>
      <c r="L1184" s="156"/>
      <c r="M1184" s="157"/>
      <c r="N1184" s="85"/>
      <c r="O1184" s="90"/>
      <c r="P1184" s="84"/>
      <c r="Q1184" s="84"/>
      <c r="R1184" s="84"/>
      <c r="S1184" s="84"/>
      <c r="T1184" s="84"/>
      <c r="V1184" s="85"/>
      <c r="X1184" s="84"/>
      <c r="Z1184" s="85">
        <v>3</v>
      </c>
      <c r="AB1184" s="85"/>
      <c r="AD1184" s="85"/>
    </row>
    <row r="1185" spans="1:30" hidden="1" x14ac:dyDescent="0.25">
      <c r="A1185" s="94">
        <v>43601</v>
      </c>
      <c r="B1185" s="155" t="s">
        <v>119</v>
      </c>
      <c r="C1185" s="82" t="s">
        <v>8</v>
      </c>
      <c r="D1185" s="82" t="s">
        <v>1149</v>
      </c>
      <c r="E1185" s="95">
        <v>0.75</v>
      </c>
      <c r="F1185" s="95">
        <v>0.80208333333333337</v>
      </c>
      <c r="G1185" s="95">
        <v>0.95694444444444438</v>
      </c>
      <c r="H1185" s="85"/>
      <c r="I1185" s="123">
        <v>13700</v>
      </c>
      <c r="J1185" s="123">
        <f>SUM(Tabel1[[#This Row],[Parkeren PGA]:[Rest]])</f>
        <v>3313</v>
      </c>
      <c r="K1185" s="84">
        <v>3192</v>
      </c>
      <c r="L1185" s="156"/>
      <c r="M1185" s="157">
        <v>121</v>
      </c>
      <c r="N1185" s="85"/>
      <c r="O1185" s="90"/>
      <c r="P1185" s="84"/>
      <c r="Q1185" s="84"/>
      <c r="R1185" s="84"/>
      <c r="S1185" s="84"/>
      <c r="T1185" s="84"/>
      <c r="V1185" s="85"/>
      <c r="X1185" s="84"/>
      <c r="Y1185">
        <v>6</v>
      </c>
      <c r="Z1185" s="85"/>
      <c r="AB1185" s="85"/>
      <c r="AD1185" s="85"/>
    </row>
    <row r="1186" spans="1:30" hidden="1" x14ac:dyDescent="0.25">
      <c r="A1186" s="94">
        <v>43601</v>
      </c>
      <c r="B1186" s="155" t="s">
        <v>119</v>
      </c>
      <c r="C1186" s="82" t="s">
        <v>647</v>
      </c>
      <c r="D1186" s="82" t="s">
        <v>1150</v>
      </c>
      <c r="E1186" s="95">
        <v>0.77083333333333337</v>
      </c>
      <c r="F1186" s="95">
        <v>0.875</v>
      </c>
      <c r="G1186" s="95">
        <v>0.92708333333333337</v>
      </c>
      <c r="H1186" s="85"/>
      <c r="I1186" s="123">
        <v>5800</v>
      </c>
      <c r="J1186" s="123">
        <f>SUM(Tabel1[[#This Row],[Parkeren PGA]:[Rest]])</f>
        <v>0</v>
      </c>
      <c r="K1186" s="84"/>
      <c r="L1186" s="156"/>
      <c r="M1186" s="157"/>
      <c r="N1186" s="85"/>
      <c r="O1186" s="90"/>
      <c r="P1186" s="84"/>
      <c r="Q1186" s="84"/>
      <c r="R1186" s="84"/>
      <c r="S1186" s="84"/>
      <c r="T1186" s="84"/>
      <c r="V1186" s="85"/>
      <c r="X1186" s="84"/>
      <c r="Z1186" s="85"/>
      <c r="AB1186" s="85"/>
      <c r="AD1186" s="85"/>
    </row>
    <row r="1187" spans="1:30" hidden="1" x14ac:dyDescent="0.25">
      <c r="A1187" s="94">
        <v>43602</v>
      </c>
      <c r="B1187" s="155" t="s">
        <v>91</v>
      </c>
      <c r="C1187" s="82" t="s">
        <v>8</v>
      </c>
      <c r="D1187" s="82" t="s">
        <v>1151</v>
      </c>
      <c r="E1187" s="95">
        <v>0.75</v>
      </c>
      <c r="F1187" s="95">
        <v>0.82291666666666663</v>
      </c>
      <c r="G1187" s="95">
        <v>0.92847222222222225</v>
      </c>
      <c r="H1187" s="85"/>
      <c r="I1187" s="123">
        <v>10309</v>
      </c>
      <c r="J1187" s="123">
        <f>SUM(Tabel1[[#This Row],[Parkeren PGA]:[Rest]])</f>
        <v>2193</v>
      </c>
      <c r="K1187" s="84">
        <v>2128</v>
      </c>
      <c r="L1187" s="156"/>
      <c r="M1187" s="157">
        <v>65</v>
      </c>
      <c r="N1187" s="85"/>
      <c r="O1187" s="90"/>
      <c r="P1187" s="84"/>
      <c r="Q1187" s="84"/>
      <c r="R1187" s="84"/>
      <c r="S1187" s="84"/>
      <c r="T1187" s="84"/>
      <c r="V1187" s="85"/>
      <c r="X1187" s="84"/>
      <c r="Z1187" s="85"/>
      <c r="AB1187" s="85"/>
      <c r="AD1187" s="85"/>
    </row>
    <row r="1188" spans="1:30" hidden="1" x14ac:dyDescent="0.25">
      <c r="A1188" s="94">
        <v>43603</v>
      </c>
      <c r="B1188" s="155" t="s">
        <v>708</v>
      </c>
      <c r="C1188" s="82" t="s">
        <v>647</v>
      </c>
      <c r="D1188" s="82" t="s">
        <v>1152</v>
      </c>
      <c r="E1188" s="95">
        <v>0.75</v>
      </c>
      <c r="F1188" s="95">
        <v>0.83333333333333337</v>
      </c>
      <c r="G1188" s="95">
        <v>0.92708333333333337</v>
      </c>
      <c r="H1188" s="85"/>
      <c r="I1188" s="123">
        <v>1100</v>
      </c>
      <c r="J1188" s="123">
        <f>SUM(Tabel1[[#This Row],[Parkeren PGA]:[Rest]])</f>
        <v>0</v>
      </c>
      <c r="K1188" s="84"/>
      <c r="L1188" s="156"/>
      <c r="M1188" s="157"/>
      <c r="N1188" s="85"/>
      <c r="O1188" s="90"/>
      <c r="P1188" s="84"/>
      <c r="Q1188" s="84"/>
      <c r="R1188" s="84"/>
      <c r="S1188" s="84"/>
      <c r="T1188" s="84"/>
      <c r="V1188" s="85"/>
      <c r="X1188" s="84"/>
      <c r="Z1188" s="85"/>
      <c r="AB1188" s="85"/>
      <c r="AD1188" s="85"/>
    </row>
    <row r="1189" spans="1:30" hidden="1" x14ac:dyDescent="0.25">
      <c r="A1189" s="94">
        <v>43608</v>
      </c>
      <c r="B1189" s="155" t="s">
        <v>119</v>
      </c>
      <c r="C1189" s="82" t="s">
        <v>8</v>
      </c>
      <c r="D1189" s="82" t="s">
        <v>1153</v>
      </c>
      <c r="E1189" s="95">
        <v>0.77083333333333337</v>
      </c>
      <c r="F1189" s="95">
        <v>0.87916666666666676</v>
      </c>
      <c r="G1189" s="95">
        <v>0.95833333333333337</v>
      </c>
      <c r="H1189" s="85"/>
      <c r="I1189" s="123">
        <v>16768</v>
      </c>
      <c r="J1189" s="123">
        <f>SUM(Tabel1[[#This Row],[Parkeren PGA]:[Rest]])</f>
        <v>4357</v>
      </c>
      <c r="K1189" s="84">
        <v>4236</v>
      </c>
      <c r="L1189" s="156"/>
      <c r="M1189" s="157">
        <v>121</v>
      </c>
      <c r="N1189" s="85"/>
      <c r="O1189" s="90"/>
      <c r="P1189" s="84"/>
      <c r="Q1189" s="84"/>
      <c r="R1189" s="84"/>
      <c r="S1189" s="84"/>
      <c r="T1189" s="84"/>
      <c r="V1189" s="85"/>
      <c r="X1189" s="84"/>
      <c r="Z1189" s="85"/>
      <c r="AB1189" s="85"/>
      <c r="AD1189" s="85"/>
    </row>
    <row r="1190" spans="1:30" hidden="1" x14ac:dyDescent="0.25">
      <c r="A1190" s="94">
        <v>43616</v>
      </c>
      <c r="B1190" s="155" t="s">
        <v>91</v>
      </c>
      <c r="C1190" s="82" t="s">
        <v>86</v>
      </c>
      <c r="D1190" s="82" t="s">
        <v>1154</v>
      </c>
      <c r="E1190" s="95">
        <v>0.78125</v>
      </c>
      <c r="F1190" s="95">
        <v>0.85416666666666663</v>
      </c>
      <c r="G1190" s="95">
        <v>0</v>
      </c>
      <c r="H1190" s="85"/>
      <c r="I1190" s="123">
        <v>59709</v>
      </c>
      <c r="J1190" s="123">
        <f>SUM(Tabel1[[#This Row],[Parkeren PGA]:[Rest]])</f>
        <v>7431</v>
      </c>
      <c r="K1190" s="84">
        <v>6731</v>
      </c>
      <c r="L1190" s="156">
        <v>700</v>
      </c>
      <c r="M1190" s="157"/>
      <c r="N1190" s="85"/>
      <c r="O1190" s="90"/>
      <c r="P1190" s="84"/>
      <c r="Q1190" s="84"/>
      <c r="R1190" s="84"/>
      <c r="S1190" s="84"/>
      <c r="T1190" s="84"/>
      <c r="V1190" s="85"/>
      <c r="X1190" s="84">
        <v>6</v>
      </c>
      <c r="Y1190">
        <v>21</v>
      </c>
      <c r="Z1190" s="85"/>
      <c r="AB1190" s="85"/>
      <c r="AD1190" s="85"/>
    </row>
    <row r="1191" spans="1:30" hidden="1" x14ac:dyDescent="0.25">
      <c r="A1191" s="94">
        <v>43617</v>
      </c>
      <c r="B1191" s="155" t="s">
        <v>708</v>
      </c>
      <c r="C1191" s="82" t="s">
        <v>86</v>
      </c>
      <c r="D1191" s="82" t="s">
        <v>675</v>
      </c>
      <c r="E1191" s="95">
        <v>0.78125</v>
      </c>
      <c r="F1191" s="95">
        <v>0.85416666666666663</v>
      </c>
      <c r="G1191" s="95">
        <v>0</v>
      </c>
      <c r="H1191" s="85"/>
      <c r="I1191" s="123">
        <v>60775</v>
      </c>
      <c r="J1191" s="123">
        <f>SUM(Tabel1[[#This Row],[Parkeren PGA]:[Rest]])</f>
        <v>0</v>
      </c>
      <c r="K1191" s="84"/>
      <c r="L1191" s="156"/>
      <c r="M1191" s="157"/>
      <c r="N1191" s="85"/>
      <c r="O1191" s="90"/>
      <c r="P1191" s="84"/>
      <c r="Q1191" s="84"/>
      <c r="R1191" s="84"/>
      <c r="S1191" s="84"/>
      <c r="T1191" s="84"/>
      <c r="V1191" s="85"/>
      <c r="X1191" s="84"/>
      <c r="Y1191">
        <v>13</v>
      </c>
      <c r="Z1191" s="85">
        <v>3</v>
      </c>
      <c r="AB1191" s="85"/>
      <c r="AD1191" s="85"/>
    </row>
    <row r="1192" spans="1:30" hidden="1" x14ac:dyDescent="0.25">
      <c r="A1192" s="94">
        <v>43617</v>
      </c>
      <c r="B1192" s="155" t="s">
        <v>708</v>
      </c>
      <c r="C1192" s="82" t="s">
        <v>8</v>
      </c>
      <c r="D1192" s="82" t="s">
        <v>1155</v>
      </c>
      <c r="E1192" s="95">
        <v>0.77083333333333337</v>
      </c>
      <c r="F1192" s="95">
        <v>0.83680555555555547</v>
      </c>
      <c r="G1192" s="95">
        <v>0.94097222222222221</v>
      </c>
      <c r="H1192" s="85"/>
      <c r="I1192" s="123">
        <v>16070</v>
      </c>
      <c r="J1192" s="123">
        <f>SUM(Tabel1[[#This Row],[Parkeren PGA]:[Rest]])</f>
        <v>0</v>
      </c>
      <c r="K1192" s="84"/>
      <c r="L1192" s="156"/>
      <c r="M1192" s="157"/>
      <c r="N1192" s="85"/>
      <c r="O1192" s="90"/>
      <c r="P1192" s="84"/>
      <c r="Q1192" s="84"/>
      <c r="R1192" s="84"/>
      <c r="S1192" s="84"/>
      <c r="T1192" s="84"/>
      <c r="V1192" s="85"/>
      <c r="X1192" s="84"/>
      <c r="Z1192" s="85"/>
      <c r="AB1192" s="85"/>
      <c r="AD1192" s="85"/>
    </row>
    <row r="1193" spans="1:30" hidden="1" x14ac:dyDescent="0.25">
      <c r="A1193" s="94">
        <v>43617</v>
      </c>
      <c r="B1193" s="155" t="s">
        <v>708</v>
      </c>
      <c r="C1193" s="82" t="s">
        <v>647</v>
      </c>
      <c r="D1193" s="82" t="s">
        <v>367</v>
      </c>
      <c r="E1193" s="95">
        <v>0.95833333333333337</v>
      </c>
      <c r="F1193" s="95">
        <v>0.95833333333333337</v>
      </c>
      <c r="G1193" s="95">
        <v>0.25</v>
      </c>
      <c r="H1193" s="85"/>
      <c r="I1193" s="123">
        <v>1700</v>
      </c>
      <c r="J1193" s="123">
        <f>SUM(Tabel1[[#This Row],[Parkeren PGA]:[Rest]])</f>
        <v>9986</v>
      </c>
      <c r="K1193" s="84">
        <v>8986</v>
      </c>
      <c r="L1193" s="156">
        <v>1000</v>
      </c>
      <c r="M1193" s="157"/>
      <c r="N1193" s="85"/>
      <c r="O1193" s="90"/>
      <c r="P1193" s="84"/>
      <c r="Q1193" s="84"/>
      <c r="R1193" s="84"/>
      <c r="S1193" s="84"/>
      <c r="T1193" s="84"/>
      <c r="V1193" s="85"/>
      <c r="X1193" s="84"/>
      <c r="Z1193" s="85">
        <v>1</v>
      </c>
      <c r="AB1193" s="85"/>
      <c r="AD1193" s="85"/>
    </row>
    <row r="1194" spans="1:30" hidden="1" x14ac:dyDescent="0.25">
      <c r="A1194" s="94">
        <v>43617</v>
      </c>
      <c r="B1194" s="155" t="s">
        <v>708</v>
      </c>
      <c r="C1194" s="82" t="s">
        <v>1157</v>
      </c>
      <c r="D1194" s="82" t="s">
        <v>1156</v>
      </c>
      <c r="E1194" s="95">
        <v>0.5</v>
      </c>
      <c r="F1194" s="95">
        <v>0.5</v>
      </c>
      <c r="G1194" s="95">
        <v>0.95833333333333337</v>
      </c>
      <c r="H1194" s="85"/>
      <c r="I1194" s="123">
        <v>20000</v>
      </c>
      <c r="J1194" s="123">
        <f>SUM(Tabel1[[#This Row],[Parkeren PGA]:[Rest]])</f>
        <v>0</v>
      </c>
      <c r="K1194" s="84"/>
      <c r="L1194" s="156"/>
      <c r="M1194" s="157"/>
      <c r="N1194" s="85"/>
      <c r="O1194" s="90"/>
      <c r="P1194" s="84"/>
      <c r="Q1194" s="84"/>
      <c r="R1194" s="84"/>
      <c r="S1194" s="84"/>
      <c r="T1194" s="84"/>
      <c r="V1194" s="85"/>
      <c r="X1194" s="84"/>
      <c r="Z1194" s="85"/>
      <c r="AB1194" s="85"/>
      <c r="AD1194" s="85"/>
    </row>
    <row r="1195" spans="1:30" hidden="1" x14ac:dyDescent="0.25">
      <c r="A1195" s="94">
        <v>43619</v>
      </c>
      <c r="B1195" s="155" t="s">
        <v>99</v>
      </c>
      <c r="C1195" s="82" t="s">
        <v>8</v>
      </c>
      <c r="D1195" s="82" t="s">
        <v>1155</v>
      </c>
      <c r="E1195" s="95">
        <v>0.77013888888888893</v>
      </c>
      <c r="F1195" s="95">
        <v>0.83333333333333337</v>
      </c>
      <c r="G1195" s="95">
        <v>0.9375</v>
      </c>
      <c r="H1195" s="85"/>
      <c r="I1195" s="123">
        <v>16328</v>
      </c>
      <c r="J1195" s="123">
        <f>SUM(Tabel1[[#This Row],[Parkeren PGA]:[Rest]])</f>
        <v>4270</v>
      </c>
      <c r="K1195" s="84">
        <v>3959</v>
      </c>
      <c r="L1195" s="156"/>
      <c r="M1195" s="157">
        <v>311</v>
      </c>
      <c r="N1195" s="85"/>
      <c r="O1195" s="90"/>
      <c r="P1195" s="84"/>
      <c r="Q1195" s="84"/>
      <c r="R1195" s="84"/>
      <c r="S1195" s="84"/>
      <c r="T1195" s="84"/>
      <c r="V1195" s="85"/>
      <c r="X1195" s="84"/>
      <c r="Z1195" s="85"/>
      <c r="AB1195" s="85"/>
      <c r="AD1195" s="85" t="s">
        <v>1158</v>
      </c>
    </row>
    <row r="1196" spans="1:30" hidden="1" x14ac:dyDescent="0.25">
      <c r="A1196" s="94">
        <v>43621</v>
      </c>
      <c r="B1196" s="155" t="s">
        <v>88</v>
      </c>
      <c r="C1196" s="82" t="s">
        <v>647</v>
      </c>
      <c r="D1196" s="82" t="s">
        <v>1159</v>
      </c>
      <c r="E1196" s="95">
        <v>0.77083333333333337</v>
      </c>
      <c r="F1196" s="95">
        <v>0.83333333333333337</v>
      </c>
      <c r="G1196" s="95">
        <v>0.93055555555555547</v>
      </c>
      <c r="H1196" s="85"/>
      <c r="I1196" s="123">
        <v>2800</v>
      </c>
      <c r="J1196" s="123">
        <f>SUM(Tabel1[[#This Row],[Parkeren PGA]:[Rest]])</f>
        <v>0</v>
      </c>
      <c r="K1196" s="84"/>
      <c r="L1196" s="156"/>
      <c r="M1196" s="157"/>
      <c r="N1196" s="85"/>
      <c r="O1196" s="90"/>
      <c r="P1196" s="84"/>
      <c r="Q1196" s="84"/>
      <c r="R1196" s="84"/>
      <c r="S1196" s="84"/>
      <c r="T1196" s="84"/>
      <c r="V1196" s="85"/>
      <c r="X1196" s="84"/>
      <c r="Z1196" s="85"/>
      <c r="AB1196" s="85"/>
      <c r="AD1196" s="85"/>
    </row>
    <row r="1197" spans="1:30" hidden="1" x14ac:dyDescent="0.25">
      <c r="A1197" s="94">
        <v>43624</v>
      </c>
      <c r="B1197" s="155" t="s">
        <v>708</v>
      </c>
      <c r="C1197" s="82" t="s">
        <v>8</v>
      </c>
      <c r="D1197" s="82" t="s">
        <v>1160</v>
      </c>
      <c r="E1197" s="95">
        <v>0.76041666666666663</v>
      </c>
      <c r="F1197" s="95">
        <v>0.8125</v>
      </c>
      <c r="G1197" s="95">
        <v>0.92361111111111116</v>
      </c>
      <c r="H1197" s="85"/>
      <c r="I1197" s="123">
        <v>11220</v>
      </c>
      <c r="J1197" s="123">
        <f>SUM(Tabel1[[#This Row],[Parkeren PGA]:[Rest]])</f>
        <v>3429</v>
      </c>
      <c r="K1197" s="84">
        <v>3303</v>
      </c>
      <c r="L1197" s="156"/>
      <c r="M1197" s="157">
        <v>126</v>
      </c>
      <c r="N1197" s="85"/>
      <c r="O1197" s="90"/>
      <c r="P1197" s="84"/>
      <c r="Q1197" s="84"/>
      <c r="R1197" s="84"/>
      <c r="S1197" s="84"/>
      <c r="T1197" s="84"/>
      <c r="V1197" s="85"/>
      <c r="X1197" s="84"/>
      <c r="Z1197" s="85"/>
      <c r="AB1197" s="85"/>
      <c r="AD1197" s="85"/>
    </row>
    <row r="1198" spans="1:30" hidden="1" x14ac:dyDescent="0.25">
      <c r="A1198" s="94">
        <v>43625</v>
      </c>
      <c r="B1198" s="155" t="s">
        <v>90</v>
      </c>
      <c r="C1198" s="82" t="s">
        <v>647</v>
      </c>
      <c r="D1198" s="82" t="s">
        <v>1161</v>
      </c>
      <c r="E1198" s="95">
        <v>0.77083333333333337</v>
      </c>
      <c r="F1198" s="95">
        <v>0.8125</v>
      </c>
      <c r="G1198" s="95">
        <v>0.96875</v>
      </c>
      <c r="H1198" s="85"/>
      <c r="I1198" s="123">
        <v>3250</v>
      </c>
      <c r="J1198" s="123">
        <f>SUM(Tabel1[[#This Row],[Parkeren PGA]:[Rest]])</f>
        <v>0</v>
      </c>
      <c r="K1198" s="84"/>
      <c r="L1198" s="156"/>
      <c r="M1198" s="157"/>
      <c r="N1198" s="85"/>
      <c r="O1198" s="90"/>
      <c r="P1198" s="84"/>
      <c r="Q1198" s="84"/>
      <c r="R1198" s="84"/>
      <c r="S1198" s="84"/>
      <c r="T1198" s="84"/>
      <c r="V1198" s="85"/>
      <c r="X1198" s="84"/>
      <c r="Z1198" s="85"/>
      <c r="AB1198" s="85"/>
      <c r="AD1198" s="85"/>
    </row>
    <row r="1199" spans="1:30" hidden="1" x14ac:dyDescent="0.25">
      <c r="A1199" s="94">
        <v>43626</v>
      </c>
      <c r="B1199" s="155" t="s">
        <v>99</v>
      </c>
      <c r="C1199" s="82" t="s">
        <v>8</v>
      </c>
      <c r="D1199" s="82" t="s">
        <v>252</v>
      </c>
      <c r="E1199" s="95">
        <v>0.75</v>
      </c>
      <c r="F1199" s="95">
        <v>0.88541666666666663</v>
      </c>
      <c r="G1199" s="95">
        <v>0.95000000000000007</v>
      </c>
      <c r="H1199" s="85"/>
      <c r="I1199" s="123">
        <v>15943</v>
      </c>
      <c r="J1199" s="123">
        <f>SUM(Tabel1[[#This Row],[Parkeren PGA]:[Rest]])</f>
        <v>4292</v>
      </c>
      <c r="K1199" s="84">
        <v>3905</v>
      </c>
      <c r="L1199" s="156"/>
      <c r="M1199" s="157">
        <v>387</v>
      </c>
      <c r="N1199" s="85"/>
      <c r="O1199" s="90"/>
      <c r="P1199" s="84"/>
      <c r="Q1199" s="84"/>
      <c r="R1199" s="84"/>
      <c r="S1199" s="84"/>
      <c r="T1199" s="84"/>
      <c r="V1199" s="85"/>
      <c r="X1199" s="84"/>
      <c r="Z1199" s="85"/>
      <c r="AB1199" s="85"/>
      <c r="AD1199" s="85"/>
    </row>
    <row r="1200" spans="1:30" hidden="1" x14ac:dyDescent="0.25">
      <c r="A1200" s="94">
        <v>43626</v>
      </c>
      <c r="B1200" s="155" t="s">
        <v>99</v>
      </c>
      <c r="C1200" s="82" t="s">
        <v>647</v>
      </c>
      <c r="D1200" s="82" t="s">
        <v>1161</v>
      </c>
      <c r="E1200" s="95">
        <v>0.77083333333333337</v>
      </c>
      <c r="F1200" s="95">
        <v>0.8125</v>
      </c>
      <c r="G1200" s="95">
        <v>0.9375</v>
      </c>
      <c r="H1200" s="85"/>
      <c r="I1200" s="123">
        <v>3230</v>
      </c>
      <c r="J1200" s="123">
        <f>SUM(Tabel1[[#This Row],[Parkeren PGA]:[Rest]])</f>
        <v>0</v>
      </c>
      <c r="K1200" s="84"/>
      <c r="L1200" s="156"/>
      <c r="M1200" s="157"/>
      <c r="N1200" s="85"/>
      <c r="O1200" s="90"/>
      <c r="P1200" s="84"/>
      <c r="Q1200" s="84"/>
      <c r="R1200" s="84"/>
      <c r="S1200" s="84"/>
      <c r="T1200" s="84"/>
      <c r="V1200" s="85"/>
      <c r="X1200" s="84"/>
      <c r="Z1200" s="85"/>
      <c r="AB1200" s="85"/>
      <c r="AD1200" s="85"/>
    </row>
    <row r="1201" spans="1:30" hidden="1" x14ac:dyDescent="0.25">
      <c r="A1201" s="94">
        <v>43627</v>
      </c>
      <c r="B1201" s="155" t="s">
        <v>100</v>
      </c>
      <c r="C1201" s="82" t="s">
        <v>86</v>
      </c>
      <c r="D1201" s="82" t="s">
        <v>705</v>
      </c>
      <c r="E1201" s="95">
        <v>0.66666666666666663</v>
      </c>
      <c r="F1201" s="95">
        <v>0.86736111111111114</v>
      </c>
      <c r="G1201" s="95">
        <v>0.96597222222222223</v>
      </c>
      <c r="H1201" s="85"/>
      <c r="I1201" s="123">
        <v>49843</v>
      </c>
      <c r="J1201" s="123">
        <f>SUM(Tabel1[[#This Row],[Parkeren PGA]:[Rest]])</f>
        <v>8497</v>
      </c>
      <c r="K1201" s="84">
        <v>8497</v>
      </c>
      <c r="L1201" s="156"/>
      <c r="M1201" s="157"/>
      <c r="N1201" s="85"/>
      <c r="O1201" s="90"/>
      <c r="P1201" s="84"/>
      <c r="Q1201" s="84"/>
      <c r="R1201" s="84"/>
      <c r="S1201" s="84"/>
      <c r="T1201" s="84"/>
      <c r="V1201" s="85"/>
      <c r="X1201" s="84"/>
      <c r="Z1201" s="85">
        <v>3</v>
      </c>
      <c r="AB1201" s="85"/>
      <c r="AD1201" s="85" t="s">
        <v>1162</v>
      </c>
    </row>
    <row r="1202" spans="1:30" hidden="1" x14ac:dyDescent="0.25">
      <c r="A1202" s="94">
        <v>43629</v>
      </c>
      <c r="B1202" s="155" t="s">
        <v>119</v>
      </c>
      <c r="C1202" s="82" t="s">
        <v>83</v>
      </c>
      <c r="D1202" s="82" t="s">
        <v>973</v>
      </c>
      <c r="E1202" s="95">
        <v>0.77083333333333337</v>
      </c>
      <c r="F1202" s="95">
        <v>0.89722222222222225</v>
      </c>
      <c r="G1202" s="95">
        <v>0.95624999999999993</v>
      </c>
      <c r="H1202" s="85"/>
      <c r="I1202" s="123">
        <v>3653</v>
      </c>
      <c r="J1202" s="123">
        <f>SUM(Tabel1[[#This Row],[Parkeren PGA]:[Rest]])</f>
        <v>1133</v>
      </c>
      <c r="K1202" s="84">
        <v>1133</v>
      </c>
      <c r="L1202" s="156"/>
      <c r="M1202" s="157"/>
      <c r="N1202" s="85"/>
      <c r="O1202" s="90"/>
      <c r="P1202" s="84"/>
      <c r="Q1202" s="84"/>
      <c r="R1202" s="84"/>
      <c r="S1202" s="84"/>
      <c r="T1202" s="84"/>
      <c r="V1202" s="85"/>
      <c r="X1202" s="84"/>
      <c r="Z1202" s="85"/>
      <c r="AB1202" s="85"/>
      <c r="AD1202" s="85"/>
    </row>
    <row r="1203" spans="1:30" hidden="1" x14ac:dyDescent="0.25">
      <c r="A1203" s="94">
        <v>43632</v>
      </c>
      <c r="B1203" s="155" t="s">
        <v>90</v>
      </c>
      <c r="C1203" s="82" t="s">
        <v>86</v>
      </c>
      <c r="D1203" s="82" t="s">
        <v>1163</v>
      </c>
      <c r="E1203" s="95">
        <v>0.70833333333333337</v>
      </c>
      <c r="F1203" s="95">
        <v>0.875</v>
      </c>
      <c r="G1203" s="95">
        <v>0.95416666666666661</v>
      </c>
      <c r="H1203" s="85">
        <v>120</v>
      </c>
      <c r="I1203" s="123">
        <v>50543</v>
      </c>
      <c r="J1203" s="123">
        <f>SUM(Tabel1[[#This Row],[Parkeren PGA]:[Rest]])</f>
        <v>9641</v>
      </c>
      <c r="K1203" s="84">
        <v>8841</v>
      </c>
      <c r="L1203" s="156">
        <v>800</v>
      </c>
      <c r="M1203" s="157"/>
      <c r="N1203" s="85"/>
      <c r="O1203" s="90"/>
      <c r="P1203" s="84"/>
      <c r="Q1203" s="84"/>
      <c r="R1203" s="84"/>
      <c r="S1203" s="84"/>
      <c r="T1203" s="84"/>
      <c r="V1203" s="85"/>
      <c r="X1203" s="84"/>
      <c r="Y1203">
        <v>2</v>
      </c>
      <c r="Z1203" s="85"/>
      <c r="AB1203" s="85"/>
      <c r="AD1203" s="85"/>
    </row>
    <row r="1207" spans="1:30" ht="15.75" thickBot="1" x14ac:dyDescent="0.3"/>
    <row r="1208" spans="1:30" ht="15.75" thickBot="1" x14ac:dyDescent="0.3">
      <c r="A1208" s="229" t="s">
        <v>596</v>
      </c>
      <c r="B1208" s="230"/>
      <c r="C1208" s="230"/>
      <c r="D1208" s="230"/>
      <c r="E1208" s="231"/>
    </row>
  </sheetData>
  <mergeCells count="1">
    <mergeCell ref="A1208:E1208"/>
  </mergeCell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B149536994C65489479E9A0080AA14C" ma:contentTypeVersion="12" ma:contentTypeDescription="Een nieuw document maken." ma:contentTypeScope="" ma:versionID="d36aa0ee3234543f8bbd4ce9ba9aa708">
  <xsd:schema xmlns:xsd="http://www.w3.org/2001/XMLSchema" xmlns:xs="http://www.w3.org/2001/XMLSchema" xmlns:p="http://schemas.microsoft.com/office/2006/metadata/properties" xmlns:ns2="f1564c45-ca5d-45c8-bafe-774064dce1f6" xmlns:ns3="ac6b075c-cf53-413a-86e0-53877070dd88" targetNamespace="http://schemas.microsoft.com/office/2006/metadata/properties" ma:root="true" ma:fieldsID="09beada8a42fd6756176880c2486b28f" ns2:_="" ns3:_="">
    <xsd:import namespace="f1564c45-ca5d-45c8-bafe-774064dce1f6"/>
    <xsd:import namespace="ac6b075c-cf53-413a-86e0-53877070dd8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564c45-ca5d-45c8-bafe-774064dce1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6b075c-cf53-413a-86e0-53877070dd88" elementFormDefault="qualified">
    <xsd:import namespace="http://schemas.microsoft.com/office/2006/documentManagement/types"/>
    <xsd:import namespace="http://schemas.microsoft.com/office/infopath/2007/PartnerControls"/>
    <xsd:element name="SharedWithUsers" ma:index="14"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C722EF-DCED-4379-8E09-44E5909BB918}">
  <ds:schemaRefs>
    <ds:schemaRef ds:uri="http://purl.org/dc/elements/1.1/"/>
    <ds:schemaRef ds:uri="http://www.w3.org/XML/1998/namespace"/>
    <ds:schemaRef ds:uri="http://purl.org/dc/terms/"/>
    <ds:schemaRef ds:uri="http://schemas.microsoft.com/office/2006/metadata/properties"/>
    <ds:schemaRef ds:uri="http://purl.org/dc/dcmitype/"/>
    <ds:schemaRef ds:uri="f1564c45-ca5d-45c8-bafe-774064dce1f6"/>
    <ds:schemaRef ds:uri="http://schemas.microsoft.com/office/2006/documentManagement/types"/>
    <ds:schemaRef ds:uri="http://schemas.microsoft.com/office/infopath/2007/PartnerControls"/>
    <ds:schemaRef ds:uri="http://schemas.openxmlformats.org/package/2006/metadata/core-properties"/>
    <ds:schemaRef ds:uri="ac6b075c-cf53-413a-86e0-53877070dd88"/>
  </ds:schemaRefs>
</ds:datastoreItem>
</file>

<file path=customXml/itemProps2.xml><?xml version="1.0" encoding="utf-8"?>
<ds:datastoreItem xmlns:ds="http://schemas.openxmlformats.org/officeDocument/2006/customXml" ds:itemID="{652B7E43-D9E3-49E5-A513-5F591D3E4481}">
  <ds:schemaRefs>
    <ds:schemaRef ds:uri="http://schemas.microsoft.com/sharepoint/v3/contenttype/forms"/>
  </ds:schemaRefs>
</ds:datastoreItem>
</file>

<file path=customXml/itemProps3.xml><?xml version="1.0" encoding="utf-8"?>
<ds:datastoreItem xmlns:ds="http://schemas.openxmlformats.org/officeDocument/2006/customXml" ds:itemID="{839B3B2B-4EC0-4D44-8CC6-C6E85A3066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564c45-ca5d-45c8-bafe-774064dce1f6"/>
    <ds:schemaRef ds:uri="ac6b075c-cf53-413a-86e0-53877070dd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3</vt:i4>
      </vt:variant>
    </vt:vector>
  </HeadingPairs>
  <TitlesOfParts>
    <vt:vector size="5" baseType="lpstr">
      <vt:lpstr>Bron</vt:lpstr>
      <vt:lpstr>Resultaat</vt:lpstr>
      <vt:lpstr>Bron!Aanwezig</vt:lpstr>
      <vt:lpstr>Bron!Afdrukbereik</vt:lpstr>
      <vt:lpstr>Bron!Betreft</vt:lpstr>
    </vt:vector>
  </TitlesOfParts>
  <Company>Amsterdam ArenA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Liora Navon</dc:creator>
  <cp:lastModifiedBy>Maurits van Hövell</cp:lastModifiedBy>
  <cp:lastPrinted>2015-08-06T15:11:10Z</cp:lastPrinted>
  <dcterms:created xsi:type="dcterms:W3CDTF">2015-04-21T11:13:02Z</dcterms:created>
  <dcterms:modified xsi:type="dcterms:W3CDTF">2020-11-23T14:51:30Z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0x0101007B149536994C65489479E9A0080AA14C</vt:lpwstr>
  </property>
  <property fmtid="{D5CDD505-2E9C-101B-9397-08002B2CF9AE}" pid="3" name="AuthorIds_UIVersion_1536">
    <vt:lpwstr>35</vt:lpwstr>
  </property>
</Properties>
</file>