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essionnel\Articles\INPREP-PCI-Percussion marks\Code R\LAST\"/>
    </mc:Choice>
  </mc:AlternateContent>
  <bookViews>
    <workbookView xWindow="0" yWindow="1635" windowWidth="23040" windowHeight="93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1" i="1" l="1"/>
  <c r="L121" i="1"/>
  <c r="G121" i="1"/>
  <c r="M120" i="1"/>
  <c r="L120" i="1"/>
  <c r="G120" i="1"/>
  <c r="M119" i="1"/>
  <c r="L119" i="1"/>
  <c r="G119" i="1"/>
  <c r="M118" i="1"/>
  <c r="L118" i="1"/>
  <c r="G118" i="1"/>
  <c r="M117" i="1"/>
  <c r="L117" i="1"/>
  <c r="G117" i="1"/>
  <c r="M116" i="1"/>
  <c r="L116" i="1"/>
  <c r="G116" i="1"/>
  <c r="M115" i="1"/>
  <c r="L115" i="1"/>
  <c r="G115" i="1"/>
  <c r="M114" i="1"/>
  <c r="L114" i="1"/>
  <c r="G114" i="1"/>
  <c r="M113" i="1"/>
  <c r="L113" i="1"/>
  <c r="G113" i="1"/>
  <c r="M112" i="1"/>
  <c r="L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L106" i="1"/>
  <c r="G106" i="1"/>
  <c r="M105" i="1"/>
  <c r="L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L91" i="1"/>
  <c r="G91" i="1"/>
  <c r="M90" i="1"/>
  <c r="L90" i="1"/>
  <c r="G90" i="1"/>
  <c r="M89" i="1"/>
  <c r="L89" i="1"/>
  <c r="G89" i="1"/>
  <c r="M88" i="1"/>
  <c r="L88" i="1"/>
  <c r="G88" i="1"/>
  <c r="M87" i="1"/>
  <c r="L87" i="1"/>
  <c r="G87" i="1"/>
  <c r="M86" i="1"/>
  <c r="L86" i="1"/>
  <c r="G86" i="1"/>
  <c r="M85" i="1"/>
  <c r="L85" i="1"/>
  <c r="G85" i="1"/>
  <c r="M84" i="1"/>
  <c r="L84" i="1"/>
  <c r="G84" i="1"/>
  <c r="M83" i="1"/>
  <c r="L83" i="1"/>
  <c r="G83" i="1"/>
  <c r="M82" i="1"/>
  <c r="L82" i="1"/>
  <c r="G82" i="1"/>
  <c r="M81" i="1"/>
  <c r="L81" i="1"/>
  <c r="G81" i="1"/>
  <c r="M80" i="1"/>
  <c r="L80" i="1"/>
  <c r="G80" i="1"/>
  <c r="M79" i="1"/>
  <c r="L79" i="1"/>
  <c r="G79" i="1"/>
  <c r="M78" i="1"/>
  <c r="L78" i="1"/>
  <c r="G78" i="1"/>
  <c r="M77" i="1"/>
  <c r="L77" i="1"/>
  <c r="G77" i="1"/>
  <c r="M76" i="1"/>
  <c r="L76" i="1"/>
  <c r="G76" i="1"/>
  <c r="M75" i="1"/>
  <c r="L75" i="1"/>
  <c r="G75" i="1"/>
  <c r="M74" i="1"/>
  <c r="L74" i="1"/>
  <c r="G74" i="1"/>
  <c r="M73" i="1"/>
  <c r="L73" i="1"/>
  <c r="G73" i="1"/>
  <c r="M72" i="1"/>
  <c r="L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L61" i="1"/>
  <c r="G61" i="1"/>
  <c r="M60" i="1"/>
  <c r="L60" i="1"/>
  <c r="G60" i="1"/>
  <c r="M59" i="1"/>
  <c r="L59" i="1"/>
  <c r="G59" i="1"/>
  <c r="M58" i="1"/>
  <c r="L58" i="1"/>
  <c r="G58" i="1"/>
  <c r="M57" i="1"/>
  <c r="L57" i="1"/>
  <c r="G57" i="1"/>
  <c r="M56" i="1"/>
  <c r="L56" i="1"/>
  <c r="G56" i="1"/>
  <c r="M55" i="1"/>
  <c r="L55" i="1"/>
  <c r="G55" i="1"/>
  <c r="M54" i="1"/>
  <c r="L54" i="1"/>
  <c r="G54" i="1"/>
  <c r="M53" i="1"/>
  <c r="L53" i="1"/>
  <c r="G53" i="1"/>
  <c r="M52" i="1"/>
  <c r="L52" i="1"/>
  <c r="G52" i="1"/>
  <c r="M51" i="1"/>
  <c r="L51" i="1"/>
  <c r="G51" i="1"/>
  <c r="M50" i="1"/>
  <c r="L50" i="1"/>
  <c r="G50" i="1"/>
  <c r="M49" i="1"/>
  <c r="L49" i="1"/>
  <c r="G49" i="1"/>
  <c r="M48" i="1"/>
  <c r="L48" i="1"/>
  <c r="G48" i="1"/>
  <c r="M47" i="1"/>
  <c r="L47" i="1"/>
  <c r="G47" i="1"/>
  <c r="M46" i="1"/>
  <c r="L46" i="1"/>
  <c r="G46" i="1"/>
  <c r="M45" i="1"/>
  <c r="L45" i="1"/>
  <c r="G45" i="1"/>
  <c r="M44" i="1"/>
  <c r="L44" i="1"/>
  <c r="G44" i="1"/>
  <c r="M43" i="1"/>
  <c r="L43" i="1"/>
  <c r="G43" i="1"/>
  <c r="M42" i="1"/>
  <c r="L42" i="1"/>
  <c r="G42" i="1"/>
  <c r="M41" i="1"/>
  <c r="L41" i="1"/>
  <c r="G41" i="1"/>
  <c r="M40" i="1"/>
  <c r="L40" i="1"/>
  <c r="G40" i="1"/>
  <c r="M39" i="1"/>
  <c r="L39" i="1"/>
  <c r="G39" i="1"/>
  <c r="M38" i="1"/>
  <c r="L38" i="1"/>
  <c r="G38" i="1"/>
  <c r="M37" i="1"/>
  <c r="L37" i="1"/>
  <c r="G37" i="1"/>
  <c r="M36" i="1"/>
  <c r="L36" i="1"/>
  <c r="G36" i="1"/>
  <c r="M35" i="1"/>
  <c r="G35" i="1"/>
  <c r="M34" i="1"/>
  <c r="L34" i="1"/>
  <c r="G34" i="1"/>
  <c r="M33" i="1"/>
  <c r="L33" i="1"/>
  <c r="G33" i="1"/>
  <c r="M32" i="1"/>
  <c r="L32" i="1"/>
  <c r="G32" i="1"/>
  <c r="M31" i="1"/>
  <c r="L31" i="1"/>
  <c r="G31" i="1"/>
  <c r="M30" i="1"/>
  <c r="L30" i="1"/>
  <c r="G30" i="1"/>
  <c r="M29" i="1"/>
  <c r="L29" i="1"/>
  <c r="G29" i="1"/>
  <c r="M28" i="1"/>
  <c r="L28" i="1"/>
  <c r="G28" i="1"/>
  <c r="M27" i="1"/>
  <c r="L27" i="1"/>
  <c r="G27" i="1"/>
  <c r="M26" i="1"/>
  <c r="L26" i="1"/>
  <c r="G26" i="1"/>
  <c r="M25" i="1"/>
  <c r="L25" i="1"/>
  <c r="G25" i="1"/>
  <c r="M24" i="1"/>
  <c r="L24" i="1"/>
  <c r="G24" i="1"/>
  <c r="M23" i="1"/>
  <c r="L23" i="1"/>
  <c r="G23" i="1"/>
  <c r="M22" i="1"/>
  <c r="L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</calcChain>
</file>

<file path=xl/sharedStrings.xml><?xml version="1.0" encoding="utf-8"?>
<sst xmlns="http://schemas.openxmlformats.org/spreadsheetml/2006/main" count="253" uniqueCount="137">
  <si>
    <t>Element</t>
  </si>
  <si>
    <t>3-1</t>
  </si>
  <si>
    <t>Femur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</si>
  <si>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</si>
  <si>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</si>
  <si>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</si>
  <si>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</si>
  <si>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</si>
  <si>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</si>
  <si>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</si>
  <si>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</si>
  <si>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</si>
  <si>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</si>
  <si>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</si>
  <si>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</si>
  <si>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</si>
  <si>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</si>
  <si>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</si>
  <si>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</si>
  <si>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</si>
  <si>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</si>
  <si>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</si>
  <si>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</si>
  <si>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</si>
  <si>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</si>
  <si>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</si>
  <si>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</si>
  <si>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</si>
  <si>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</si>
  <si>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</si>
  <si>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</si>
  <si>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</si>
  <si>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1-1</t>
  </si>
  <si>
    <t>Humerus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</si>
  <si>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</si>
  <si>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</si>
  <si>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</si>
  <si>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</si>
  <si>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</si>
  <si>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</si>
  <si>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</si>
  <si>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</si>
  <si>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</si>
  <si>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</si>
  <si>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</si>
  <si>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</si>
  <si>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</si>
  <si>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</si>
  <si>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</si>
  <si>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</si>
  <si>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</si>
  <si>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</si>
  <si>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</si>
  <si>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</si>
  <si>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</si>
  <si>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</si>
  <si>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</si>
  <si>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</si>
  <si>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</si>
  <si>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</si>
  <si>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</si>
  <si>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</si>
  <si>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</si>
  <si>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2-1</t>
  </si>
  <si>
    <t>Radio-ulna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</si>
  <si>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</si>
  <si>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</si>
  <si>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</si>
  <si>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</si>
  <si>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</si>
  <si>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</si>
  <si>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</si>
  <si>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</si>
  <si>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</si>
  <si>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</si>
  <si>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</si>
  <si>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</si>
  <si>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</si>
  <si>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</si>
  <si>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</si>
  <si>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</si>
  <si>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</si>
  <si>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</si>
  <si>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</si>
  <si>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</si>
  <si>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</si>
  <si>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</si>
  <si>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</si>
  <si>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</si>
  <si>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</si>
  <si>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</si>
  <si>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</si>
  <si>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</si>
  <si>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</si>
  <si>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4-1</t>
  </si>
  <si>
    <t>Tibia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</si>
  <si>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</si>
  <si>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</si>
  <si>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</si>
  <si>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</si>
  <si>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</si>
  <si>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</si>
  <si>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</si>
  <si>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</si>
  <si>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</si>
  <si>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</si>
  <si>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</si>
  <si>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</si>
  <si>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</si>
  <si>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</si>
  <si>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</si>
  <si>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</si>
  <si>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</si>
  <si>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</si>
  <si>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</si>
  <si>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</si>
  <si>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</si>
  <si>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</si>
  <si>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</si>
  <si>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</si>
  <si>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</si>
  <si>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</si>
  <si>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</si>
  <si>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</si>
  <si>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</si>
  <si>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NSP</t>
  </si>
  <si>
    <t>NUSP</t>
  </si>
  <si>
    <t>NISP</t>
  </si>
  <si>
    <t>NB</t>
  </si>
  <si>
    <t>NPM</t>
  </si>
  <si>
    <t>Npit</t>
  </si>
  <si>
    <t>NCNA</t>
  </si>
  <si>
    <t>Code</t>
  </si>
  <si>
    <t>Individual</t>
  </si>
  <si>
    <t>Bone_number</t>
  </si>
  <si>
    <t>MW_g</t>
  </si>
  <si>
    <t>Efficiency_Index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</si>
</sst>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C9" sqref="C9"/>
    </sheetView>
  </sheetViews>
  <sheetFormatPr baseColWidth="10" defaultRowHeight="15" x14ac:dyDescent="0.25"/>
  <cols>
    <col min="1" max="1" width="5.7109375" bestFit="1" customWidth="1"/>
    <col min="2" max="2" width="9.85546875" bestFit="1" customWidth="1"/>
    <col min="3" max="3" width="13.5703125" bestFit="1" customWidth="1"/>
    <col min="4" max="4" width="10.5703125" bestFit="1" customWidth="1"/>
    <col min="5" max="5" width="5.140625" bestFit="1" customWidth="1"/>
    <col min="6" max="6" width="5.85546875" bestFit="1" customWidth="1"/>
    <col min="7" max="7" width="4.5703125" bestFit="1" customWidth="1"/>
    <col min="8" max="8" width="4" bestFit="1" customWidth="1"/>
    <col min="9" max="9" width="5.28515625" bestFit="1" customWidth="1"/>
    <col min="10" max="10" width="6.5703125" bestFit="1" customWidth="1"/>
    <col min="11" max="11" width="4.85546875" bestFit="1" customWidth="1"/>
    <col min="12" max="12" width="6.28515625" bestFit="1" customWidth="1"/>
    <col min="13" max="13" width="15.5703125" bestFit="1" customWidth="1"/>
  </cols>
  <sheetData>
    <row r="1" spans="1:13" x14ac:dyDescent="0.25">
      <c r="A1" s="1" t="s">
        <v>132</v>
      </c>
      <c r="B1" t="s">
        <v>133</v>
      </c>
      <c r="C1" t="s">
        <v>134</v>
      </c>
      <c r="D1" t="s">
        <v>0</v>
      </c>
      <c r="E1" t="s">
        <v>127</v>
      </c>
      <c r="F1" t="s">
        <v>126</v>
      </c>
      <c r="G1" t="s">
        <v>125</v>
      </c>
      <c r="H1" t="s">
        <v>128</v>
      </c>
      <c r="I1" t="s">
        <v>129</v>
      </c>
      <c r="J1" t="s">
        <v>135</v>
      </c>
      <c r="K1" t="s">
        <v>130</v>
      </c>
      <c r="L1" t="s">
        <v>131</v>
      </c>
      <c r="M1" t="s">
        <v>136</v>
      </c>
    </row>
    <row r="2" spans="1:13" x14ac:dyDescent="0.25">
      <c r="A2" s="1" t="s">
        <v>1</v>
      </c>
      <c r="B2">
        <v>3</v>
      </c>
      <c r="C2">
        <v>1</v>
      </c>
      <c r="D2" t="s">
        <v>2</v>
      </c>
      <c r="E2" s="2">
        <v>14</v>
      </c>
      <c r="F2">
        <v>21</v>
      </c>
      <c r="G2">
        <f t="shared" ref="G2:G65" si="0">SUM(E2:F2)</f>
        <v>35</v>
      </c>
      <c r="H2">
        <v>99</v>
      </c>
      <c r="I2" s="2">
        <v>30</v>
      </c>
      <c r="J2">
        <v>207</v>
      </c>
      <c r="K2">
        <v>20</v>
      </c>
      <c r="L2">
        <v>10</v>
      </c>
      <c r="M2">
        <f>J2/H2</f>
        <v>2.0909090909090908</v>
      </c>
    </row>
    <row r="3" spans="1:13" x14ac:dyDescent="0.25">
      <c r="A3" s="1" t="s">
        <v>3</v>
      </c>
      <c r="B3">
        <v>3</v>
      </c>
      <c r="C3">
        <v>2</v>
      </c>
      <c r="D3" t="s">
        <v>2</v>
      </c>
      <c r="E3" s="2">
        <v>13</v>
      </c>
      <c r="F3">
        <v>8</v>
      </c>
      <c r="G3">
        <f t="shared" si="0"/>
        <v>21</v>
      </c>
      <c r="H3">
        <v>84</v>
      </c>
      <c r="I3" s="2">
        <v>39</v>
      </c>
      <c r="J3">
        <v>207</v>
      </c>
      <c r="K3">
        <v>34</v>
      </c>
      <c r="L3">
        <v>5</v>
      </c>
      <c r="M3">
        <f t="shared" ref="M3:M66" si="1">J3/H3</f>
        <v>2.4642857142857144</v>
      </c>
    </row>
    <row r="4" spans="1:13" x14ac:dyDescent="0.25">
      <c r="A4" s="1" t="s">
        <v>4</v>
      </c>
      <c r="B4">
        <v>3</v>
      </c>
      <c r="C4">
        <v>3</v>
      </c>
      <c r="D4" t="s">
        <v>2</v>
      </c>
      <c r="E4" s="2">
        <v>11</v>
      </c>
      <c r="F4">
        <v>24</v>
      </c>
      <c r="G4">
        <f t="shared" si="0"/>
        <v>35</v>
      </c>
      <c r="H4">
        <v>104</v>
      </c>
      <c r="I4" s="2">
        <v>22</v>
      </c>
      <c r="J4">
        <v>197</v>
      </c>
      <c r="K4">
        <v>14</v>
      </c>
      <c r="L4">
        <v>8</v>
      </c>
      <c r="M4">
        <f t="shared" si="1"/>
        <v>1.8942307692307692</v>
      </c>
    </row>
    <row r="5" spans="1:13" x14ac:dyDescent="0.25">
      <c r="A5" s="1" t="s">
        <v>5</v>
      </c>
      <c r="B5">
        <v>3</v>
      </c>
      <c r="C5">
        <v>4</v>
      </c>
      <c r="D5" t="s">
        <v>2</v>
      </c>
      <c r="E5" s="2">
        <v>8</v>
      </c>
      <c r="F5">
        <v>1</v>
      </c>
      <c r="G5">
        <f t="shared" si="0"/>
        <v>9</v>
      </c>
      <c r="H5">
        <v>64</v>
      </c>
      <c r="I5" s="2">
        <v>16</v>
      </c>
      <c r="J5">
        <v>212</v>
      </c>
      <c r="K5">
        <v>10</v>
      </c>
      <c r="L5">
        <v>6</v>
      </c>
      <c r="M5">
        <f t="shared" si="1"/>
        <v>3.3125</v>
      </c>
    </row>
    <row r="6" spans="1:13" x14ac:dyDescent="0.25">
      <c r="A6" s="1" t="s">
        <v>6</v>
      </c>
      <c r="B6">
        <v>3</v>
      </c>
      <c r="C6">
        <v>5</v>
      </c>
      <c r="D6" t="s">
        <v>2</v>
      </c>
      <c r="E6" s="2">
        <v>11</v>
      </c>
      <c r="F6">
        <v>8</v>
      </c>
      <c r="G6">
        <f t="shared" si="0"/>
        <v>19</v>
      </c>
      <c r="H6">
        <v>59</v>
      </c>
      <c r="I6" s="2">
        <v>34</v>
      </c>
      <c r="J6">
        <v>188</v>
      </c>
      <c r="K6">
        <v>24</v>
      </c>
      <c r="L6">
        <v>10</v>
      </c>
      <c r="M6">
        <f t="shared" si="1"/>
        <v>3.1864406779661016</v>
      </c>
    </row>
    <row r="7" spans="1:13" x14ac:dyDescent="0.25">
      <c r="A7" s="1" t="s">
        <v>7</v>
      </c>
      <c r="B7">
        <v>3</v>
      </c>
      <c r="C7">
        <v>6</v>
      </c>
      <c r="D7" t="s">
        <v>2</v>
      </c>
      <c r="E7" s="2">
        <v>23</v>
      </c>
      <c r="F7">
        <v>19</v>
      </c>
      <c r="G7">
        <f t="shared" si="0"/>
        <v>42</v>
      </c>
      <c r="H7">
        <v>43</v>
      </c>
      <c r="I7" s="2">
        <v>29</v>
      </c>
      <c r="J7">
        <v>212</v>
      </c>
      <c r="K7">
        <v>18</v>
      </c>
      <c r="L7">
        <v>11</v>
      </c>
      <c r="M7">
        <f t="shared" si="1"/>
        <v>4.9302325581395348</v>
      </c>
    </row>
    <row r="8" spans="1:13" x14ac:dyDescent="0.25">
      <c r="A8" s="1" t="s">
        <v>8</v>
      </c>
      <c r="B8">
        <v>3</v>
      </c>
      <c r="C8">
        <v>7</v>
      </c>
      <c r="D8" t="s">
        <v>2</v>
      </c>
      <c r="E8" s="2">
        <v>9</v>
      </c>
      <c r="F8">
        <v>8</v>
      </c>
      <c r="G8">
        <f t="shared" si="0"/>
        <v>17</v>
      </c>
      <c r="H8">
        <v>59</v>
      </c>
      <c r="I8" s="2">
        <v>33</v>
      </c>
      <c r="J8">
        <v>126</v>
      </c>
      <c r="K8">
        <v>30</v>
      </c>
      <c r="L8">
        <v>3</v>
      </c>
      <c r="M8">
        <f t="shared" si="1"/>
        <v>2.1355932203389831</v>
      </c>
    </row>
    <row r="9" spans="1:13" x14ac:dyDescent="0.25">
      <c r="A9" s="1" t="s">
        <v>9</v>
      </c>
      <c r="B9">
        <v>3</v>
      </c>
      <c r="C9">
        <v>8</v>
      </c>
      <c r="D9" t="s">
        <v>2</v>
      </c>
      <c r="E9" s="2">
        <v>7</v>
      </c>
      <c r="F9">
        <v>8</v>
      </c>
      <c r="G9">
        <f t="shared" si="0"/>
        <v>15</v>
      </c>
      <c r="H9">
        <v>21</v>
      </c>
      <c r="I9" s="2">
        <v>16</v>
      </c>
      <c r="J9">
        <v>162</v>
      </c>
      <c r="K9">
        <v>11</v>
      </c>
      <c r="L9">
        <v>5</v>
      </c>
      <c r="M9">
        <f t="shared" si="1"/>
        <v>7.7142857142857144</v>
      </c>
    </row>
    <row r="10" spans="1:13" x14ac:dyDescent="0.25">
      <c r="A10" s="1" t="s">
        <v>10</v>
      </c>
      <c r="B10">
        <v>3</v>
      </c>
      <c r="C10">
        <v>9</v>
      </c>
      <c r="D10" t="s">
        <v>2</v>
      </c>
      <c r="E10" s="2">
        <v>17</v>
      </c>
      <c r="F10">
        <v>13</v>
      </c>
      <c r="G10">
        <f t="shared" si="0"/>
        <v>30</v>
      </c>
      <c r="H10">
        <v>65</v>
      </c>
      <c r="I10" s="2">
        <v>26</v>
      </c>
      <c r="J10">
        <v>175</v>
      </c>
      <c r="K10">
        <v>18</v>
      </c>
      <c r="L10">
        <v>8</v>
      </c>
      <c r="M10">
        <f t="shared" si="1"/>
        <v>2.6923076923076925</v>
      </c>
    </row>
    <row r="11" spans="1:13" x14ac:dyDescent="0.25">
      <c r="A11" s="1" t="s">
        <v>11</v>
      </c>
      <c r="B11">
        <v>3</v>
      </c>
      <c r="C11">
        <v>10</v>
      </c>
      <c r="D11" t="s">
        <v>2</v>
      </c>
      <c r="E11" s="2">
        <v>15</v>
      </c>
      <c r="F11">
        <v>17</v>
      </c>
      <c r="G11">
        <f t="shared" si="0"/>
        <v>32</v>
      </c>
      <c r="H11">
        <v>43</v>
      </c>
      <c r="I11" s="2">
        <v>18</v>
      </c>
      <c r="J11">
        <v>175</v>
      </c>
      <c r="K11">
        <v>11</v>
      </c>
      <c r="L11">
        <v>7</v>
      </c>
      <c r="M11">
        <f t="shared" si="1"/>
        <v>4.0697674418604652</v>
      </c>
    </row>
    <row r="12" spans="1:13" x14ac:dyDescent="0.25">
      <c r="A12" s="1" t="s">
        <v>12</v>
      </c>
      <c r="B12">
        <v>5</v>
      </c>
      <c r="C12">
        <v>1</v>
      </c>
      <c r="D12" t="s">
        <v>2</v>
      </c>
      <c r="E12" s="2">
        <v>16</v>
      </c>
      <c r="F12" s="3">
        <v>16</v>
      </c>
      <c r="G12">
        <f t="shared" si="0"/>
        <v>32</v>
      </c>
      <c r="H12">
        <v>36</v>
      </c>
      <c r="I12" s="2">
        <v>58</v>
      </c>
      <c r="J12">
        <v>110</v>
      </c>
      <c r="K12">
        <v>53</v>
      </c>
      <c r="L12">
        <v>5</v>
      </c>
      <c r="M12">
        <f t="shared" si="1"/>
        <v>3.0555555555555554</v>
      </c>
    </row>
    <row r="13" spans="1:13" x14ac:dyDescent="0.25">
      <c r="A13" s="1" t="s">
        <v>13</v>
      </c>
      <c r="B13">
        <v>5</v>
      </c>
      <c r="C13">
        <v>2</v>
      </c>
      <c r="D13" t="s">
        <v>2</v>
      </c>
      <c r="E13" s="2">
        <v>16</v>
      </c>
      <c r="F13" s="3">
        <v>2</v>
      </c>
      <c r="G13">
        <f t="shared" si="0"/>
        <v>18</v>
      </c>
      <c r="H13">
        <v>54</v>
      </c>
      <c r="I13" s="2">
        <v>38</v>
      </c>
      <c r="J13">
        <v>70</v>
      </c>
      <c r="K13">
        <v>32</v>
      </c>
      <c r="L13">
        <v>6</v>
      </c>
      <c r="M13">
        <f t="shared" si="1"/>
        <v>1.2962962962962963</v>
      </c>
    </row>
    <row r="14" spans="1:13" x14ac:dyDescent="0.25">
      <c r="A14" s="1" t="s">
        <v>14</v>
      </c>
      <c r="B14">
        <v>5</v>
      </c>
      <c r="C14">
        <v>3</v>
      </c>
      <c r="D14" t="s">
        <v>2</v>
      </c>
      <c r="E14" s="2">
        <v>15</v>
      </c>
      <c r="F14" s="3">
        <v>2</v>
      </c>
      <c r="G14">
        <f t="shared" si="0"/>
        <v>17</v>
      </c>
      <c r="H14">
        <v>45</v>
      </c>
      <c r="I14" s="2">
        <v>41</v>
      </c>
      <c r="J14">
        <v>100</v>
      </c>
      <c r="K14">
        <v>35</v>
      </c>
      <c r="L14">
        <v>6</v>
      </c>
      <c r="M14">
        <f t="shared" si="1"/>
        <v>2.2222222222222223</v>
      </c>
    </row>
    <row r="15" spans="1:13" x14ac:dyDescent="0.25">
      <c r="A15" s="1" t="s">
        <v>15</v>
      </c>
      <c r="B15">
        <v>5</v>
      </c>
      <c r="C15">
        <v>4</v>
      </c>
      <c r="D15" t="s">
        <v>2</v>
      </c>
      <c r="E15" s="2">
        <v>20</v>
      </c>
      <c r="F15" s="3">
        <v>5</v>
      </c>
      <c r="G15">
        <f t="shared" si="0"/>
        <v>25</v>
      </c>
      <c r="H15">
        <v>65</v>
      </c>
      <c r="I15" s="2">
        <v>26</v>
      </c>
      <c r="J15">
        <v>120</v>
      </c>
      <c r="K15">
        <v>22</v>
      </c>
      <c r="L15">
        <v>4</v>
      </c>
      <c r="M15">
        <f t="shared" si="1"/>
        <v>1.8461538461538463</v>
      </c>
    </row>
    <row r="16" spans="1:13" x14ac:dyDescent="0.25">
      <c r="A16" s="1" t="s">
        <v>16</v>
      </c>
      <c r="B16">
        <v>5</v>
      </c>
      <c r="C16">
        <v>5</v>
      </c>
      <c r="D16" t="s">
        <v>2</v>
      </c>
      <c r="E16" s="2">
        <v>9</v>
      </c>
      <c r="F16" s="3">
        <v>0</v>
      </c>
      <c r="G16">
        <f t="shared" si="0"/>
        <v>9</v>
      </c>
      <c r="H16">
        <v>89</v>
      </c>
      <c r="I16" s="2">
        <v>16</v>
      </c>
      <c r="J16">
        <v>70</v>
      </c>
      <c r="K16">
        <v>14</v>
      </c>
      <c r="L16">
        <v>2</v>
      </c>
      <c r="M16">
        <f t="shared" si="1"/>
        <v>0.7865168539325843</v>
      </c>
    </row>
    <row r="17" spans="1:13" x14ac:dyDescent="0.25">
      <c r="A17" s="1" t="s">
        <v>17</v>
      </c>
      <c r="B17">
        <v>5</v>
      </c>
      <c r="C17">
        <v>6</v>
      </c>
      <c r="D17" t="s">
        <v>2</v>
      </c>
      <c r="E17" s="2">
        <v>13</v>
      </c>
      <c r="F17" s="3">
        <v>15</v>
      </c>
      <c r="G17">
        <f t="shared" si="0"/>
        <v>28</v>
      </c>
      <c r="H17">
        <v>42</v>
      </c>
      <c r="I17" s="2">
        <v>39</v>
      </c>
      <c r="J17">
        <v>160</v>
      </c>
      <c r="K17">
        <v>35</v>
      </c>
      <c r="L17">
        <v>4</v>
      </c>
      <c r="M17">
        <f t="shared" si="1"/>
        <v>3.8095238095238093</v>
      </c>
    </row>
    <row r="18" spans="1:13" x14ac:dyDescent="0.25">
      <c r="A18" s="1" t="s">
        <v>18</v>
      </c>
      <c r="B18">
        <v>5</v>
      </c>
      <c r="C18">
        <v>7</v>
      </c>
      <c r="D18" t="s">
        <v>2</v>
      </c>
      <c r="E18" s="2">
        <v>11</v>
      </c>
      <c r="F18" s="3">
        <v>2</v>
      </c>
      <c r="G18">
        <f t="shared" si="0"/>
        <v>13</v>
      </c>
      <c r="H18">
        <v>36</v>
      </c>
      <c r="I18" s="2">
        <v>40</v>
      </c>
      <c r="J18">
        <v>130</v>
      </c>
      <c r="K18">
        <v>34</v>
      </c>
      <c r="L18">
        <v>6</v>
      </c>
      <c r="M18">
        <f t="shared" si="1"/>
        <v>3.6111111111111112</v>
      </c>
    </row>
    <row r="19" spans="1:13" x14ac:dyDescent="0.25">
      <c r="A19" s="1" t="s">
        <v>19</v>
      </c>
      <c r="B19">
        <v>5</v>
      </c>
      <c r="C19">
        <v>8</v>
      </c>
      <c r="D19" t="s">
        <v>2</v>
      </c>
      <c r="E19" s="2">
        <v>4</v>
      </c>
      <c r="F19" s="3">
        <v>2</v>
      </c>
      <c r="G19">
        <f t="shared" si="0"/>
        <v>6</v>
      </c>
      <c r="H19">
        <v>48</v>
      </c>
      <c r="I19" s="2">
        <v>13</v>
      </c>
      <c r="J19">
        <v>60</v>
      </c>
      <c r="K19">
        <v>7</v>
      </c>
      <c r="L19">
        <v>6</v>
      </c>
      <c r="M19">
        <f t="shared" si="1"/>
        <v>1.25</v>
      </c>
    </row>
    <row r="20" spans="1:13" x14ac:dyDescent="0.25">
      <c r="A20" s="1" t="s">
        <v>20</v>
      </c>
      <c r="B20">
        <v>5</v>
      </c>
      <c r="C20">
        <v>9</v>
      </c>
      <c r="D20" t="s">
        <v>2</v>
      </c>
      <c r="E20" s="2">
        <v>9</v>
      </c>
      <c r="F20" s="3">
        <v>6</v>
      </c>
      <c r="G20">
        <f t="shared" si="0"/>
        <v>15</v>
      </c>
      <c r="H20">
        <v>44</v>
      </c>
      <c r="I20" s="2">
        <v>29</v>
      </c>
      <c r="J20">
        <v>100</v>
      </c>
      <c r="K20">
        <v>27</v>
      </c>
      <c r="L20">
        <v>2</v>
      </c>
      <c r="M20">
        <f t="shared" si="1"/>
        <v>2.2727272727272729</v>
      </c>
    </row>
    <row r="21" spans="1:13" x14ac:dyDescent="0.25">
      <c r="A21" s="1" t="s">
        <v>21</v>
      </c>
      <c r="B21">
        <v>5</v>
      </c>
      <c r="C21">
        <v>10</v>
      </c>
      <c r="D21" t="s">
        <v>2</v>
      </c>
      <c r="E21" s="2">
        <v>24</v>
      </c>
      <c r="F21" s="3">
        <v>15</v>
      </c>
      <c r="G21">
        <f t="shared" si="0"/>
        <v>39</v>
      </c>
      <c r="H21">
        <v>37</v>
      </c>
      <c r="I21" s="2">
        <v>26</v>
      </c>
      <c r="J21">
        <v>110</v>
      </c>
      <c r="K21">
        <v>23</v>
      </c>
      <c r="L21">
        <v>3</v>
      </c>
      <c r="M21">
        <f t="shared" si="1"/>
        <v>2.9729729729729728</v>
      </c>
    </row>
    <row r="22" spans="1:13" x14ac:dyDescent="0.25">
      <c r="A22" s="1" t="s">
        <v>22</v>
      </c>
      <c r="B22">
        <v>8</v>
      </c>
      <c r="C22">
        <v>1</v>
      </c>
      <c r="D22" t="s">
        <v>2</v>
      </c>
      <c r="E22" s="2">
        <v>12</v>
      </c>
      <c r="F22" s="3">
        <v>5</v>
      </c>
      <c r="G22">
        <f t="shared" si="0"/>
        <v>17</v>
      </c>
      <c r="H22">
        <v>21</v>
      </c>
      <c r="I22">
        <v>30</v>
      </c>
      <c r="J22">
        <v>120</v>
      </c>
      <c r="K22">
        <v>18</v>
      </c>
      <c r="L22">
        <f t="shared" ref="L22:L41" si="2">I22-K22</f>
        <v>12</v>
      </c>
      <c r="M22">
        <f t="shared" si="1"/>
        <v>5.7142857142857144</v>
      </c>
    </row>
    <row r="23" spans="1:13" x14ac:dyDescent="0.25">
      <c r="A23" s="1" t="s">
        <v>23</v>
      </c>
      <c r="B23">
        <v>8</v>
      </c>
      <c r="C23">
        <v>2</v>
      </c>
      <c r="D23" t="s">
        <v>2</v>
      </c>
      <c r="E23" s="2">
        <v>12</v>
      </c>
      <c r="F23" s="3">
        <v>4</v>
      </c>
      <c r="G23">
        <f t="shared" si="0"/>
        <v>16</v>
      </c>
      <c r="H23">
        <v>12</v>
      </c>
      <c r="I23">
        <v>28</v>
      </c>
      <c r="J23">
        <v>173</v>
      </c>
      <c r="K23">
        <v>22</v>
      </c>
      <c r="L23">
        <f t="shared" si="2"/>
        <v>6</v>
      </c>
      <c r="M23">
        <f t="shared" si="1"/>
        <v>14.416666666666666</v>
      </c>
    </row>
    <row r="24" spans="1:13" x14ac:dyDescent="0.25">
      <c r="A24" s="1" t="s">
        <v>24</v>
      </c>
      <c r="B24">
        <v>8</v>
      </c>
      <c r="C24">
        <v>3</v>
      </c>
      <c r="D24" t="s">
        <v>2</v>
      </c>
      <c r="E24" s="2">
        <v>7</v>
      </c>
      <c r="F24" s="3">
        <v>1</v>
      </c>
      <c r="G24">
        <f t="shared" si="0"/>
        <v>8</v>
      </c>
      <c r="H24">
        <v>14</v>
      </c>
      <c r="I24">
        <v>25</v>
      </c>
      <c r="J24">
        <v>230</v>
      </c>
      <c r="K24">
        <v>10</v>
      </c>
      <c r="L24">
        <f t="shared" si="2"/>
        <v>15</v>
      </c>
      <c r="M24">
        <f t="shared" si="1"/>
        <v>16.428571428571427</v>
      </c>
    </row>
    <row r="25" spans="1:13" x14ac:dyDescent="0.25">
      <c r="A25" s="1" t="s">
        <v>25</v>
      </c>
      <c r="B25">
        <v>8</v>
      </c>
      <c r="C25">
        <v>4</v>
      </c>
      <c r="D25" t="s">
        <v>2</v>
      </c>
      <c r="E25" s="2">
        <v>11</v>
      </c>
      <c r="F25" s="3">
        <v>0</v>
      </c>
      <c r="G25">
        <f t="shared" si="0"/>
        <v>11</v>
      </c>
      <c r="H25">
        <v>11</v>
      </c>
      <c r="I25">
        <v>25</v>
      </c>
      <c r="J25">
        <v>157</v>
      </c>
      <c r="K25">
        <v>21</v>
      </c>
      <c r="L25">
        <f t="shared" si="2"/>
        <v>4</v>
      </c>
      <c r="M25">
        <f t="shared" si="1"/>
        <v>14.272727272727273</v>
      </c>
    </row>
    <row r="26" spans="1:13" x14ac:dyDescent="0.25">
      <c r="A26" s="1" t="s">
        <v>26</v>
      </c>
      <c r="B26">
        <v>8</v>
      </c>
      <c r="C26">
        <v>5</v>
      </c>
      <c r="D26" t="s">
        <v>2</v>
      </c>
      <c r="E26" s="2">
        <v>3</v>
      </c>
      <c r="F26" s="3">
        <v>8</v>
      </c>
      <c r="G26">
        <f t="shared" si="0"/>
        <v>11</v>
      </c>
      <c r="H26">
        <v>17</v>
      </c>
      <c r="I26">
        <v>24</v>
      </c>
      <c r="J26">
        <v>176</v>
      </c>
      <c r="K26">
        <v>13</v>
      </c>
      <c r="L26">
        <f t="shared" si="2"/>
        <v>11</v>
      </c>
      <c r="M26">
        <f t="shared" si="1"/>
        <v>10.352941176470589</v>
      </c>
    </row>
    <row r="27" spans="1:13" x14ac:dyDescent="0.25">
      <c r="A27" s="1" t="s">
        <v>27</v>
      </c>
      <c r="B27">
        <v>8</v>
      </c>
      <c r="C27">
        <v>6</v>
      </c>
      <c r="D27" t="s">
        <v>2</v>
      </c>
      <c r="E27" s="2">
        <v>16</v>
      </c>
      <c r="F27" s="3">
        <v>12</v>
      </c>
      <c r="G27">
        <f t="shared" si="0"/>
        <v>28</v>
      </c>
      <c r="H27">
        <v>18</v>
      </c>
      <c r="I27">
        <v>25</v>
      </c>
      <c r="J27">
        <v>250</v>
      </c>
      <c r="K27">
        <v>13</v>
      </c>
      <c r="L27">
        <f t="shared" si="2"/>
        <v>12</v>
      </c>
      <c r="M27">
        <f t="shared" si="1"/>
        <v>13.888888888888889</v>
      </c>
    </row>
    <row r="28" spans="1:13" x14ac:dyDescent="0.25">
      <c r="A28" s="1" t="s">
        <v>28</v>
      </c>
      <c r="B28">
        <v>8</v>
      </c>
      <c r="C28">
        <v>7</v>
      </c>
      <c r="D28" t="s">
        <v>2</v>
      </c>
      <c r="E28" s="2">
        <v>9</v>
      </c>
      <c r="F28" s="3">
        <v>0</v>
      </c>
      <c r="G28">
        <f t="shared" si="0"/>
        <v>9</v>
      </c>
      <c r="H28">
        <v>8</v>
      </c>
      <c r="I28">
        <v>13</v>
      </c>
      <c r="J28">
        <v>143</v>
      </c>
      <c r="K28">
        <v>4</v>
      </c>
      <c r="L28">
        <f t="shared" si="2"/>
        <v>9</v>
      </c>
      <c r="M28">
        <f t="shared" si="1"/>
        <v>17.875</v>
      </c>
    </row>
    <row r="29" spans="1:13" x14ac:dyDescent="0.25">
      <c r="A29" s="1" t="s">
        <v>29</v>
      </c>
      <c r="B29">
        <v>8</v>
      </c>
      <c r="C29">
        <v>8</v>
      </c>
      <c r="D29" t="s">
        <v>2</v>
      </c>
      <c r="E29" s="2">
        <v>8</v>
      </c>
      <c r="F29" s="3">
        <v>11</v>
      </c>
      <c r="G29">
        <f t="shared" si="0"/>
        <v>19</v>
      </c>
      <c r="H29">
        <v>15</v>
      </c>
      <c r="I29">
        <v>17</v>
      </c>
      <c r="J29">
        <v>174</v>
      </c>
      <c r="K29">
        <v>11</v>
      </c>
      <c r="L29">
        <f t="shared" si="2"/>
        <v>6</v>
      </c>
      <c r="M29">
        <f t="shared" si="1"/>
        <v>11.6</v>
      </c>
    </row>
    <row r="30" spans="1:13" x14ac:dyDescent="0.25">
      <c r="A30" s="1" t="s">
        <v>30</v>
      </c>
      <c r="B30">
        <v>8</v>
      </c>
      <c r="C30">
        <v>9</v>
      </c>
      <c r="D30" t="s">
        <v>2</v>
      </c>
      <c r="E30" s="2">
        <v>15</v>
      </c>
      <c r="F30" s="3">
        <v>20</v>
      </c>
      <c r="G30">
        <f t="shared" si="0"/>
        <v>35</v>
      </c>
      <c r="H30">
        <v>25</v>
      </c>
      <c r="I30">
        <v>37</v>
      </c>
      <c r="J30">
        <v>176</v>
      </c>
      <c r="K30">
        <v>22</v>
      </c>
      <c r="L30">
        <f t="shared" si="2"/>
        <v>15</v>
      </c>
      <c r="M30">
        <f t="shared" si="1"/>
        <v>7.04</v>
      </c>
    </row>
    <row r="31" spans="1:13" x14ac:dyDescent="0.25">
      <c r="A31" s="1" t="s">
        <v>31</v>
      </c>
      <c r="B31">
        <v>8</v>
      </c>
      <c r="C31">
        <v>10</v>
      </c>
      <c r="D31" t="s">
        <v>2</v>
      </c>
      <c r="E31" s="2">
        <v>20</v>
      </c>
      <c r="F31" s="3">
        <v>48</v>
      </c>
      <c r="G31">
        <f t="shared" si="0"/>
        <v>68</v>
      </c>
      <c r="H31">
        <v>38</v>
      </c>
      <c r="I31">
        <v>52</v>
      </c>
      <c r="J31">
        <v>181</v>
      </c>
      <c r="K31">
        <v>31</v>
      </c>
      <c r="L31">
        <f t="shared" si="2"/>
        <v>21</v>
      </c>
      <c r="M31">
        <f t="shared" si="1"/>
        <v>4.7631578947368425</v>
      </c>
    </row>
    <row r="32" spans="1:13" x14ac:dyDescent="0.25">
      <c r="A32" s="1" t="s">
        <v>32</v>
      </c>
      <c r="B32">
        <v>1</v>
      </c>
      <c r="C32">
        <v>1</v>
      </c>
      <c r="D32" t="s">
        <v>33</v>
      </c>
      <c r="E32" s="2">
        <v>4</v>
      </c>
      <c r="F32">
        <v>2</v>
      </c>
      <c r="G32">
        <f t="shared" si="0"/>
        <v>6</v>
      </c>
      <c r="H32">
        <v>110</v>
      </c>
      <c r="I32">
        <v>15</v>
      </c>
      <c r="J32">
        <v>192</v>
      </c>
      <c r="K32">
        <v>6</v>
      </c>
      <c r="L32">
        <f t="shared" si="2"/>
        <v>9</v>
      </c>
      <c r="M32">
        <f t="shared" si="1"/>
        <v>1.7454545454545454</v>
      </c>
    </row>
    <row r="33" spans="1:13" x14ac:dyDescent="0.25">
      <c r="A33" s="1" t="s">
        <v>34</v>
      </c>
      <c r="B33">
        <v>1</v>
      </c>
      <c r="C33">
        <v>2</v>
      </c>
      <c r="D33" t="s">
        <v>33</v>
      </c>
      <c r="E33" s="2">
        <v>11</v>
      </c>
      <c r="F33">
        <v>11</v>
      </c>
      <c r="G33">
        <f t="shared" si="0"/>
        <v>22</v>
      </c>
      <c r="H33">
        <v>78</v>
      </c>
      <c r="I33">
        <v>16</v>
      </c>
      <c r="J33">
        <v>135</v>
      </c>
      <c r="K33">
        <v>6</v>
      </c>
      <c r="L33">
        <f t="shared" si="2"/>
        <v>10</v>
      </c>
      <c r="M33">
        <f t="shared" si="1"/>
        <v>1.7307692307692308</v>
      </c>
    </row>
    <row r="34" spans="1:13" x14ac:dyDescent="0.25">
      <c r="A34" s="1" t="s">
        <v>35</v>
      </c>
      <c r="B34">
        <v>1</v>
      </c>
      <c r="C34">
        <v>3</v>
      </c>
      <c r="D34" t="s">
        <v>33</v>
      </c>
      <c r="E34" s="2">
        <v>12</v>
      </c>
      <c r="F34">
        <v>15</v>
      </c>
      <c r="G34">
        <f t="shared" si="0"/>
        <v>27</v>
      </c>
      <c r="H34">
        <v>93</v>
      </c>
      <c r="I34">
        <v>14</v>
      </c>
      <c r="J34">
        <v>189</v>
      </c>
      <c r="K34">
        <v>8</v>
      </c>
      <c r="L34">
        <f t="shared" si="2"/>
        <v>6</v>
      </c>
      <c r="M34">
        <f t="shared" si="1"/>
        <v>2.032258064516129</v>
      </c>
    </row>
    <row r="35" spans="1:13" x14ac:dyDescent="0.25">
      <c r="A35" s="1" t="s">
        <v>36</v>
      </c>
      <c r="B35">
        <v>1</v>
      </c>
      <c r="C35">
        <v>4</v>
      </c>
      <c r="D35" t="s">
        <v>33</v>
      </c>
      <c r="E35" s="2">
        <v>8</v>
      </c>
      <c r="F35">
        <v>7</v>
      </c>
      <c r="G35">
        <f t="shared" si="0"/>
        <v>15</v>
      </c>
      <c r="H35">
        <v>38</v>
      </c>
      <c r="I35">
        <v>14</v>
      </c>
      <c r="J35">
        <v>169</v>
      </c>
      <c r="K35">
        <v>0</v>
      </c>
      <c r="L35">
        <v>14</v>
      </c>
      <c r="M35">
        <f t="shared" si="1"/>
        <v>4.4473684210526319</v>
      </c>
    </row>
    <row r="36" spans="1:13" x14ac:dyDescent="0.25">
      <c r="A36" s="1" t="s">
        <v>37</v>
      </c>
      <c r="B36">
        <v>1</v>
      </c>
      <c r="C36">
        <v>5</v>
      </c>
      <c r="D36" t="s">
        <v>33</v>
      </c>
      <c r="E36" s="2">
        <v>14</v>
      </c>
      <c r="F36">
        <v>31</v>
      </c>
      <c r="G36">
        <f t="shared" si="0"/>
        <v>45</v>
      </c>
      <c r="H36">
        <v>40</v>
      </c>
      <c r="I36">
        <v>20</v>
      </c>
      <c r="J36">
        <v>191</v>
      </c>
      <c r="K36">
        <v>6</v>
      </c>
      <c r="L36">
        <f t="shared" si="2"/>
        <v>14</v>
      </c>
      <c r="M36">
        <f t="shared" si="1"/>
        <v>4.7750000000000004</v>
      </c>
    </row>
    <row r="37" spans="1:13" x14ac:dyDescent="0.25">
      <c r="A37" s="1" t="s">
        <v>38</v>
      </c>
      <c r="B37">
        <v>1</v>
      </c>
      <c r="C37">
        <v>6</v>
      </c>
      <c r="D37" t="s">
        <v>33</v>
      </c>
      <c r="E37" s="2">
        <v>10</v>
      </c>
      <c r="F37">
        <v>24</v>
      </c>
      <c r="G37">
        <f t="shared" si="0"/>
        <v>34</v>
      </c>
      <c r="H37">
        <v>50</v>
      </c>
      <c r="I37">
        <v>28</v>
      </c>
      <c r="J37">
        <v>204</v>
      </c>
      <c r="K37">
        <v>16</v>
      </c>
      <c r="L37">
        <f t="shared" si="2"/>
        <v>12</v>
      </c>
      <c r="M37">
        <f t="shared" si="1"/>
        <v>4.08</v>
      </c>
    </row>
    <row r="38" spans="1:13" x14ac:dyDescent="0.25">
      <c r="A38" s="1" t="s">
        <v>39</v>
      </c>
      <c r="B38">
        <v>1</v>
      </c>
      <c r="C38">
        <v>7</v>
      </c>
      <c r="D38" t="s">
        <v>33</v>
      </c>
      <c r="E38" s="2">
        <v>11</v>
      </c>
      <c r="F38">
        <v>25</v>
      </c>
      <c r="G38">
        <f t="shared" si="0"/>
        <v>36</v>
      </c>
      <c r="H38">
        <v>51</v>
      </c>
      <c r="I38">
        <v>12</v>
      </c>
      <c r="J38">
        <v>155</v>
      </c>
      <c r="K38">
        <v>5</v>
      </c>
      <c r="L38">
        <f t="shared" si="2"/>
        <v>7</v>
      </c>
      <c r="M38">
        <f t="shared" si="1"/>
        <v>3.0392156862745097</v>
      </c>
    </row>
    <row r="39" spans="1:13" x14ac:dyDescent="0.25">
      <c r="A39" s="1" t="s">
        <v>40</v>
      </c>
      <c r="B39">
        <v>1</v>
      </c>
      <c r="C39">
        <v>8</v>
      </c>
      <c r="D39" t="s">
        <v>33</v>
      </c>
      <c r="E39" s="2">
        <v>13</v>
      </c>
      <c r="F39">
        <v>40</v>
      </c>
      <c r="G39">
        <f t="shared" si="0"/>
        <v>53</v>
      </c>
      <c r="H39">
        <v>51</v>
      </c>
      <c r="I39">
        <v>18</v>
      </c>
      <c r="J39">
        <v>226</v>
      </c>
      <c r="K39">
        <v>3</v>
      </c>
      <c r="L39">
        <f t="shared" si="2"/>
        <v>15</v>
      </c>
      <c r="M39">
        <f t="shared" si="1"/>
        <v>4.4313725490196081</v>
      </c>
    </row>
    <row r="40" spans="1:13" x14ac:dyDescent="0.25">
      <c r="A40" s="1" t="s">
        <v>41</v>
      </c>
      <c r="B40">
        <v>1</v>
      </c>
      <c r="C40">
        <v>9</v>
      </c>
      <c r="D40" t="s">
        <v>33</v>
      </c>
      <c r="E40" s="2">
        <v>9</v>
      </c>
      <c r="F40">
        <v>13</v>
      </c>
      <c r="G40">
        <f t="shared" si="0"/>
        <v>22</v>
      </c>
      <c r="H40">
        <v>32</v>
      </c>
      <c r="I40">
        <v>17</v>
      </c>
      <c r="J40">
        <v>110</v>
      </c>
      <c r="K40">
        <v>2</v>
      </c>
      <c r="L40">
        <f t="shared" si="2"/>
        <v>15</v>
      </c>
      <c r="M40">
        <f t="shared" si="1"/>
        <v>3.4375</v>
      </c>
    </row>
    <row r="41" spans="1:13" x14ac:dyDescent="0.25">
      <c r="A41" s="1" t="s">
        <v>42</v>
      </c>
      <c r="B41">
        <v>1</v>
      </c>
      <c r="C41">
        <v>10</v>
      </c>
      <c r="D41" t="s">
        <v>33</v>
      </c>
      <c r="E41" s="2">
        <v>17</v>
      </c>
      <c r="F41">
        <v>13</v>
      </c>
      <c r="G41">
        <f t="shared" si="0"/>
        <v>30</v>
      </c>
      <c r="H41">
        <v>30</v>
      </c>
      <c r="I41">
        <v>32</v>
      </c>
      <c r="J41">
        <v>139</v>
      </c>
      <c r="K41">
        <v>20</v>
      </c>
      <c r="L41">
        <f t="shared" si="2"/>
        <v>12</v>
      </c>
      <c r="M41">
        <f t="shared" si="1"/>
        <v>4.6333333333333337</v>
      </c>
    </row>
    <row r="42" spans="1:13" x14ac:dyDescent="0.25">
      <c r="A42" s="1" t="s">
        <v>43</v>
      </c>
      <c r="B42">
        <v>7</v>
      </c>
      <c r="C42">
        <v>1</v>
      </c>
      <c r="D42" t="s">
        <v>33</v>
      </c>
      <c r="E42" s="2">
        <v>12</v>
      </c>
      <c r="F42" s="3">
        <v>16</v>
      </c>
      <c r="G42">
        <f t="shared" si="0"/>
        <v>28</v>
      </c>
      <c r="H42">
        <v>40</v>
      </c>
      <c r="I42" s="2">
        <v>36</v>
      </c>
      <c r="J42">
        <v>264</v>
      </c>
      <c r="K42">
        <v>30</v>
      </c>
      <c r="L42">
        <f>I42-K42</f>
        <v>6</v>
      </c>
      <c r="M42">
        <f t="shared" si="1"/>
        <v>6.6</v>
      </c>
    </row>
    <row r="43" spans="1:13" x14ac:dyDescent="0.25">
      <c r="A43" s="1" t="s">
        <v>44</v>
      </c>
      <c r="B43">
        <v>7</v>
      </c>
      <c r="C43">
        <v>2</v>
      </c>
      <c r="D43" t="s">
        <v>33</v>
      </c>
      <c r="E43" s="2">
        <v>8</v>
      </c>
      <c r="F43" s="3">
        <v>6</v>
      </c>
      <c r="G43">
        <f t="shared" si="0"/>
        <v>14</v>
      </c>
      <c r="H43">
        <v>38</v>
      </c>
      <c r="I43" s="2">
        <v>35</v>
      </c>
      <c r="J43">
        <v>181</v>
      </c>
      <c r="K43">
        <v>27</v>
      </c>
      <c r="L43">
        <f t="shared" ref="L43:L51" si="3">I43-K43</f>
        <v>8</v>
      </c>
      <c r="M43">
        <f t="shared" si="1"/>
        <v>4.7631578947368425</v>
      </c>
    </row>
    <row r="44" spans="1:13" x14ac:dyDescent="0.25">
      <c r="A44" s="1" t="s">
        <v>45</v>
      </c>
      <c r="B44">
        <v>7</v>
      </c>
      <c r="C44">
        <v>3</v>
      </c>
      <c r="D44" t="s">
        <v>33</v>
      </c>
      <c r="E44" s="2">
        <v>10</v>
      </c>
      <c r="F44" s="3">
        <v>7</v>
      </c>
      <c r="G44">
        <f t="shared" si="0"/>
        <v>17</v>
      </c>
      <c r="H44">
        <v>27</v>
      </c>
      <c r="I44" s="2">
        <v>33</v>
      </c>
      <c r="J44">
        <v>151</v>
      </c>
      <c r="K44">
        <v>21</v>
      </c>
      <c r="L44">
        <f t="shared" si="3"/>
        <v>12</v>
      </c>
      <c r="M44">
        <f t="shared" si="1"/>
        <v>5.5925925925925926</v>
      </c>
    </row>
    <row r="45" spans="1:13" x14ac:dyDescent="0.25">
      <c r="A45" s="1" t="s">
        <v>46</v>
      </c>
      <c r="B45">
        <v>7</v>
      </c>
      <c r="C45">
        <v>4</v>
      </c>
      <c r="D45" t="s">
        <v>33</v>
      </c>
      <c r="E45" s="2">
        <v>7</v>
      </c>
      <c r="F45" s="3">
        <v>11</v>
      </c>
      <c r="G45">
        <f t="shared" si="0"/>
        <v>18</v>
      </c>
      <c r="H45">
        <v>33</v>
      </c>
      <c r="I45" s="2">
        <v>39</v>
      </c>
      <c r="J45">
        <v>195</v>
      </c>
      <c r="K45">
        <v>27</v>
      </c>
      <c r="L45">
        <f t="shared" si="3"/>
        <v>12</v>
      </c>
      <c r="M45">
        <f t="shared" si="1"/>
        <v>5.9090909090909092</v>
      </c>
    </row>
    <row r="46" spans="1:13" x14ac:dyDescent="0.25">
      <c r="A46" s="1" t="s">
        <v>47</v>
      </c>
      <c r="B46">
        <v>7</v>
      </c>
      <c r="C46">
        <v>5</v>
      </c>
      <c r="D46" t="s">
        <v>33</v>
      </c>
      <c r="E46" s="2">
        <v>6</v>
      </c>
      <c r="F46" s="3">
        <v>3</v>
      </c>
      <c r="G46">
        <f t="shared" si="0"/>
        <v>9</v>
      </c>
      <c r="H46">
        <v>23</v>
      </c>
      <c r="I46" s="2">
        <v>19</v>
      </c>
      <c r="J46">
        <v>191</v>
      </c>
      <c r="K46">
        <v>14</v>
      </c>
      <c r="L46">
        <f t="shared" si="3"/>
        <v>5</v>
      </c>
      <c r="M46">
        <f t="shared" si="1"/>
        <v>8.304347826086957</v>
      </c>
    </row>
    <row r="47" spans="1:13" x14ac:dyDescent="0.25">
      <c r="A47" s="1" t="s">
        <v>48</v>
      </c>
      <c r="B47">
        <v>7</v>
      </c>
      <c r="C47">
        <v>6</v>
      </c>
      <c r="D47" t="s">
        <v>33</v>
      </c>
      <c r="E47" s="2">
        <v>5</v>
      </c>
      <c r="F47" s="3">
        <v>6</v>
      </c>
      <c r="G47">
        <f t="shared" si="0"/>
        <v>11</v>
      </c>
      <c r="H47">
        <v>25</v>
      </c>
      <c r="I47" s="2">
        <v>17</v>
      </c>
      <c r="J47">
        <v>111</v>
      </c>
      <c r="K47">
        <v>7</v>
      </c>
      <c r="L47">
        <f t="shared" si="3"/>
        <v>10</v>
      </c>
      <c r="M47">
        <f t="shared" si="1"/>
        <v>4.4400000000000004</v>
      </c>
    </row>
    <row r="48" spans="1:13" x14ac:dyDescent="0.25">
      <c r="A48" s="1" t="s">
        <v>49</v>
      </c>
      <c r="B48">
        <v>7</v>
      </c>
      <c r="C48">
        <v>7</v>
      </c>
      <c r="D48" t="s">
        <v>33</v>
      </c>
      <c r="E48" s="2">
        <v>9</v>
      </c>
      <c r="F48" s="3">
        <v>2</v>
      </c>
      <c r="G48">
        <f t="shared" si="0"/>
        <v>11</v>
      </c>
      <c r="H48">
        <v>15</v>
      </c>
      <c r="I48" s="2">
        <v>21</v>
      </c>
      <c r="J48">
        <v>128</v>
      </c>
      <c r="K48">
        <v>13</v>
      </c>
      <c r="L48">
        <f t="shared" si="3"/>
        <v>8</v>
      </c>
      <c r="M48">
        <f t="shared" si="1"/>
        <v>8.5333333333333332</v>
      </c>
    </row>
    <row r="49" spans="1:13" x14ac:dyDescent="0.25">
      <c r="A49" s="1" t="s">
        <v>50</v>
      </c>
      <c r="B49">
        <v>7</v>
      </c>
      <c r="C49">
        <v>8</v>
      </c>
      <c r="D49" t="s">
        <v>33</v>
      </c>
      <c r="E49" s="2">
        <v>8</v>
      </c>
      <c r="F49" s="3">
        <v>1</v>
      </c>
      <c r="G49">
        <f t="shared" si="0"/>
        <v>9</v>
      </c>
      <c r="H49">
        <v>21</v>
      </c>
      <c r="I49" s="2">
        <v>32</v>
      </c>
      <c r="J49">
        <v>191</v>
      </c>
      <c r="K49">
        <v>23</v>
      </c>
      <c r="L49">
        <f t="shared" si="3"/>
        <v>9</v>
      </c>
      <c r="M49">
        <f t="shared" si="1"/>
        <v>9.0952380952380949</v>
      </c>
    </row>
    <row r="50" spans="1:13" x14ac:dyDescent="0.25">
      <c r="A50" s="1" t="s">
        <v>51</v>
      </c>
      <c r="B50">
        <v>7</v>
      </c>
      <c r="C50">
        <v>9</v>
      </c>
      <c r="D50" t="s">
        <v>33</v>
      </c>
      <c r="E50" s="2">
        <v>7</v>
      </c>
      <c r="F50" s="3">
        <v>2</v>
      </c>
      <c r="G50">
        <f t="shared" si="0"/>
        <v>9</v>
      </c>
      <c r="H50">
        <v>16</v>
      </c>
      <c r="I50" s="2">
        <v>26</v>
      </c>
      <c r="J50">
        <v>174</v>
      </c>
      <c r="K50">
        <v>16</v>
      </c>
      <c r="L50">
        <f t="shared" si="3"/>
        <v>10</v>
      </c>
      <c r="M50">
        <f t="shared" si="1"/>
        <v>10.875</v>
      </c>
    </row>
    <row r="51" spans="1:13" x14ac:dyDescent="0.25">
      <c r="A51" s="1" t="s">
        <v>52</v>
      </c>
      <c r="B51">
        <v>7</v>
      </c>
      <c r="C51">
        <v>10</v>
      </c>
      <c r="D51" t="s">
        <v>33</v>
      </c>
      <c r="E51" s="2">
        <v>5</v>
      </c>
      <c r="F51" s="3">
        <v>1</v>
      </c>
      <c r="G51">
        <f t="shared" si="0"/>
        <v>6</v>
      </c>
      <c r="H51">
        <v>6</v>
      </c>
      <c r="I51" s="2">
        <v>46</v>
      </c>
      <c r="J51">
        <v>151</v>
      </c>
      <c r="K51">
        <v>39</v>
      </c>
      <c r="L51">
        <f t="shared" si="3"/>
        <v>7</v>
      </c>
      <c r="M51">
        <f t="shared" si="1"/>
        <v>25.166666666666668</v>
      </c>
    </row>
    <row r="52" spans="1:13" x14ac:dyDescent="0.25">
      <c r="A52" s="1" t="s">
        <v>53</v>
      </c>
      <c r="B52">
        <v>11</v>
      </c>
      <c r="C52">
        <v>1</v>
      </c>
      <c r="D52" t="s">
        <v>33</v>
      </c>
      <c r="E52" s="2">
        <v>4</v>
      </c>
      <c r="F52" s="3">
        <v>9</v>
      </c>
      <c r="G52">
        <f t="shared" si="0"/>
        <v>13</v>
      </c>
      <c r="H52">
        <v>71</v>
      </c>
      <c r="I52">
        <v>22</v>
      </c>
      <c r="J52">
        <v>212</v>
      </c>
      <c r="K52">
        <v>18</v>
      </c>
      <c r="L52">
        <f>I52-K52</f>
        <v>4</v>
      </c>
      <c r="M52">
        <f t="shared" si="1"/>
        <v>2.9859154929577465</v>
      </c>
    </row>
    <row r="53" spans="1:13" x14ac:dyDescent="0.25">
      <c r="A53" s="1" t="s">
        <v>54</v>
      </c>
      <c r="B53">
        <v>11</v>
      </c>
      <c r="C53">
        <v>2</v>
      </c>
      <c r="D53" t="s">
        <v>33</v>
      </c>
      <c r="E53" s="2">
        <v>11</v>
      </c>
      <c r="F53" s="3">
        <v>28</v>
      </c>
      <c r="G53">
        <f t="shared" si="0"/>
        <v>39</v>
      </c>
      <c r="H53">
        <v>27</v>
      </c>
      <c r="I53">
        <v>36</v>
      </c>
      <c r="J53">
        <v>248</v>
      </c>
      <c r="K53">
        <v>23</v>
      </c>
      <c r="L53">
        <f t="shared" ref="L53:L61" si="4">I53-K53</f>
        <v>13</v>
      </c>
      <c r="M53">
        <f t="shared" si="1"/>
        <v>9.1851851851851851</v>
      </c>
    </row>
    <row r="54" spans="1:13" x14ac:dyDescent="0.25">
      <c r="A54" s="1" t="s">
        <v>55</v>
      </c>
      <c r="B54">
        <v>11</v>
      </c>
      <c r="C54">
        <v>3</v>
      </c>
      <c r="D54" t="s">
        <v>33</v>
      </c>
      <c r="E54" s="2">
        <v>16</v>
      </c>
      <c r="F54" s="3">
        <v>1</v>
      </c>
      <c r="G54">
        <f t="shared" si="0"/>
        <v>17</v>
      </c>
      <c r="H54">
        <v>41</v>
      </c>
      <c r="I54">
        <v>56</v>
      </c>
      <c r="J54">
        <v>174</v>
      </c>
      <c r="K54">
        <v>41</v>
      </c>
      <c r="L54">
        <f t="shared" si="4"/>
        <v>15</v>
      </c>
      <c r="M54">
        <f t="shared" si="1"/>
        <v>4.2439024390243905</v>
      </c>
    </row>
    <row r="55" spans="1:13" x14ac:dyDescent="0.25">
      <c r="A55" s="1" t="s">
        <v>56</v>
      </c>
      <c r="B55">
        <v>11</v>
      </c>
      <c r="C55">
        <v>4</v>
      </c>
      <c r="D55" t="s">
        <v>33</v>
      </c>
      <c r="E55" s="2">
        <v>7</v>
      </c>
      <c r="F55" s="3">
        <v>0</v>
      </c>
      <c r="G55">
        <f t="shared" si="0"/>
        <v>7</v>
      </c>
      <c r="H55">
        <v>17</v>
      </c>
      <c r="I55">
        <v>55</v>
      </c>
      <c r="J55">
        <v>182</v>
      </c>
      <c r="K55">
        <v>38</v>
      </c>
      <c r="L55">
        <f t="shared" si="4"/>
        <v>17</v>
      </c>
      <c r="M55">
        <f t="shared" si="1"/>
        <v>10.705882352941176</v>
      </c>
    </row>
    <row r="56" spans="1:13" x14ac:dyDescent="0.25">
      <c r="A56" s="1" t="s">
        <v>57</v>
      </c>
      <c r="B56">
        <v>11</v>
      </c>
      <c r="C56">
        <v>5</v>
      </c>
      <c r="D56" t="s">
        <v>33</v>
      </c>
      <c r="E56" s="2">
        <v>9</v>
      </c>
      <c r="F56" s="3">
        <v>28</v>
      </c>
      <c r="G56">
        <f t="shared" si="0"/>
        <v>37</v>
      </c>
      <c r="H56">
        <v>57</v>
      </c>
      <c r="I56">
        <v>61</v>
      </c>
      <c r="J56">
        <v>161</v>
      </c>
      <c r="K56">
        <v>41</v>
      </c>
      <c r="L56">
        <f t="shared" si="4"/>
        <v>20</v>
      </c>
      <c r="M56">
        <f t="shared" si="1"/>
        <v>2.8245614035087718</v>
      </c>
    </row>
    <row r="57" spans="1:13" x14ac:dyDescent="0.25">
      <c r="A57" s="1" t="s">
        <v>58</v>
      </c>
      <c r="B57">
        <v>11</v>
      </c>
      <c r="C57">
        <v>6</v>
      </c>
      <c r="D57" t="s">
        <v>33</v>
      </c>
      <c r="E57" s="2">
        <v>12</v>
      </c>
      <c r="F57" s="3">
        <v>14</v>
      </c>
      <c r="G57">
        <f t="shared" si="0"/>
        <v>26</v>
      </c>
      <c r="H57">
        <v>64</v>
      </c>
      <c r="I57">
        <v>48</v>
      </c>
      <c r="J57">
        <v>192</v>
      </c>
      <c r="K57">
        <v>36</v>
      </c>
      <c r="L57">
        <f t="shared" si="4"/>
        <v>12</v>
      </c>
      <c r="M57">
        <f t="shared" si="1"/>
        <v>3</v>
      </c>
    </row>
    <row r="58" spans="1:13" x14ac:dyDescent="0.25">
      <c r="A58" s="1" t="s">
        <v>59</v>
      </c>
      <c r="B58">
        <v>11</v>
      </c>
      <c r="C58">
        <v>7</v>
      </c>
      <c r="D58" t="s">
        <v>33</v>
      </c>
      <c r="E58" s="2">
        <v>4</v>
      </c>
      <c r="F58" s="3">
        <v>8</v>
      </c>
      <c r="G58">
        <f t="shared" si="0"/>
        <v>12</v>
      </c>
      <c r="H58">
        <v>24</v>
      </c>
      <c r="I58">
        <v>36</v>
      </c>
      <c r="J58">
        <v>169</v>
      </c>
      <c r="K58">
        <v>26</v>
      </c>
      <c r="L58">
        <f t="shared" si="4"/>
        <v>10</v>
      </c>
      <c r="M58">
        <f t="shared" si="1"/>
        <v>7.041666666666667</v>
      </c>
    </row>
    <row r="59" spans="1:13" x14ac:dyDescent="0.25">
      <c r="A59" s="1" t="s">
        <v>60</v>
      </c>
      <c r="B59">
        <v>11</v>
      </c>
      <c r="C59">
        <v>8</v>
      </c>
      <c r="D59" t="s">
        <v>33</v>
      </c>
      <c r="E59" s="2">
        <v>7</v>
      </c>
      <c r="F59" s="3">
        <v>9</v>
      </c>
      <c r="G59">
        <f t="shared" si="0"/>
        <v>16</v>
      </c>
      <c r="H59">
        <v>25</v>
      </c>
      <c r="I59">
        <v>51</v>
      </c>
      <c r="J59">
        <v>232</v>
      </c>
      <c r="K59">
        <v>36</v>
      </c>
      <c r="L59">
        <f t="shared" si="4"/>
        <v>15</v>
      </c>
      <c r="M59">
        <f t="shared" si="1"/>
        <v>9.2799999999999994</v>
      </c>
    </row>
    <row r="60" spans="1:13" x14ac:dyDescent="0.25">
      <c r="A60" s="1" t="s">
        <v>61</v>
      </c>
      <c r="B60">
        <v>11</v>
      </c>
      <c r="C60">
        <v>9</v>
      </c>
      <c r="D60" t="s">
        <v>33</v>
      </c>
      <c r="E60" s="2">
        <v>8</v>
      </c>
      <c r="F60" s="3">
        <v>8</v>
      </c>
      <c r="G60">
        <f t="shared" si="0"/>
        <v>16</v>
      </c>
      <c r="H60">
        <v>23</v>
      </c>
      <c r="I60">
        <v>38</v>
      </c>
      <c r="J60">
        <v>210</v>
      </c>
      <c r="K60">
        <v>22</v>
      </c>
      <c r="L60">
        <f t="shared" si="4"/>
        <v>16</v>
      </c>
      <c r="M60">
        <f t="shared" si="1"/>
        <v>9.1304347826086953</v>
      </c>
    </row>
    <row r="61" spans="1:13" x14ac:dyDescent="0.25">
      <c r="A61" s="1" t="s">
        <v>62</v>
      </c>
      <c r="B61">
        <v>11</v>
      </c>
      <c r="C61">
        <v>10</v>
      </c>
      <c r="D61" t="s">
        <v>33</v>
      </c>
      <c r="E61" s="2">
        <v>6</v>
      </c>
      <c r="F61" s="3">
        <v>5</v>
      </c>
      <c r="G61">
        <f t="shared" si="0"/>
        <v>11</v>
      </c>
      <c r="H61">
        <v>28</v>
      </c>
      <c r="I61">
        <v>27</v>
      </c>
      <c r="J61">
        <v>161</v>
      </c>
      <c r="K61">
        <v>20</v>
      </c>
      <c r="L61">
        <f t="shared" si="4"/>
        <v>7</v>
      </c>
      <c r="M61">
        <f t="shared" si="1"/>
        <v>5.75</v>
      </c>
    </row>
    <row r="62" spans="1:13" x14ac:dyDescent="0.25">
      <c r="A62" s="1" t="s">
        <v>63</v>
      </c>
      <c r="B62">
        <v>2</v>
      </c>
      <c r="C62">
        <v>1</v>
      </c>
      <c r="D62" t="s">
        <v>64</v>
      </c>
      <c r="E62" s="2">
        <v>13</v>
      </c>
      <c r="F62">
        <v>50</v>
      </c>
      <c r="G62">
        <f t="shared" si="0"/>
        <v>63</v>
      </c>
      <c r="H62">
        <v>115</v>
      </c>
      <c r="I62">
        <v>23</v>
      </c>
      <c r="J62">
        <v>75</v>
      </c>
      <c r="K62">
        <v>9</v>
      </c>
      <c r="L62">
        <v>14</v>
      </c>
      <c r="M62">
        <f t="shared" si="1"/>
        <v>0.65217391304347827</v>
      </c>
    </row>
    <row r="63" spans="1:13" x14ac:dyDescent="0.25">
      <c r="A63" s="1" t="s">
        <v>65</v>
      </c>
      <c r="B63">
        <v>2</v>
      </c>
      <c r="C63">
        <v>2</v>
      </c>
      <c r="D63" t="s">
        <v>64</v>
      </c>
      <c r="E63" s="2">
        <v>12</v>
      </c>
      <c r="F63">
        <v>7</v>
      </c>
      <c r="G63">
        <f t="shared" si="0"/>
        <v>19</v>
      </c>
      <c r="H63">
        <v>94</v>
      </c>
      <c r="I63">
        <v>26</v>
      </c>
      <c r="J63">
        <v>98</v>
      </c>
      <c r="K63">
        <v>4</v>
      </c>
      <c r="L63">
        <v>22</v>
      </c>
      <c r="M63">
        <f t="shared" si="1"/>
        <v>1.0425531914893618</v>
      </c>
    </row>
    <row r="64" spans="1:13" x14ac:dyDescent="0.25">
      <c r="A64" s="1" t="s">
        <v>66</v>
      </c>
      <c r="B64">
        <v>2</v>
      </c>
      <c r="C64">
        <v>3</v>
      </c>
      <c r="D64" t="s">
        <v>64</v>
      </c>
      <c r="E64" s="2">
        <v>16</v>
      </c>
      <c r="F64">
        <v>10</v>
      </c>
      <c r="G64">
        <f t="shared" si="0"/>
        <v>26</v>
      </c>
      <c r="H64">
        <v>48</v>
      </c>
      <c r="I64">
        <v>16</v>
      </c>
      <c r="J64">
        <v>52</v>
      </c>
      <c r="K64">
        <v>5</v>
      </c>
      <c r="L64">
        <v>11</v>
      </c>
      <c r="M64">
        <f t="shared" si="1"/>
        <v>1.0833333333333333</v>
      </c>
    </row>
    <row r="65" spans="1:13" x14ac:dyDescent="0.25">
      <c r="A65" s="1" t="s">
        <v>67</v>
      </c>
      <c r="B65">
        <v>2</v>
      </c>
      <c r="C65">
        <v>4</v>
      </c>
      <c r="D65" t="s">
        <v>64</v>
      </c>
      <c r="E65" s="2">
        <v>6</v>
      </c>
      <c r="F65">
        <v>5</v>
      </c>
      <c r="G65">
        <f t="shared" si="0"/>
        <v>11</v>
      </c>
      <c r="H65">
        <v>94</v>
      </c>
      <c r="I65">
        <v>13</v>
      </c>
      <c r="J65">
        <v>91</v>
      </c>
      <c r="K65">
        <v>1</v>
      </c>
      <c r="L65">
        <v>12</v>
      </c>
      <c r="M65">
        <f t="shared" si="1"/>
        <v>0.96808510638297873</v>
      </c>
    </row>
    <row r="66" spans="1:13" x14ac:dyDescent="0.25">
      <c r="A66" s="1" t="s">
        <v>68</v>
      </c>
      <c r="B66">
        <v>2</v>
      </c>
      <c r="C66">
        <v>5</v>
      </c>
      <c r="D66" t="s">
        <v>64</v>
      </c>
      <c r="E66" s="2">
        <v>15</v>
      </c>
      <c r="F66">
        <v>18</v>
      </c>
      <c r="G66">
        <f t="shared" ref="G66:G97" si="5">SUM(E66:F66)</f>
        <v>33</v>
      </c>
      <c r="H66">
        <v>35</v>
      </c>
      <c r="I66">
        <v>14</v>
      </c>
      <c r="J66">
        <v>103</v>
      </c>
      <c r="K66">
        <v>0</v>
      </c>
      <c r="L66">
        <v>14</v>
      </c>
      <c r="M66">
        <f t="shared" si="1"/>
        <v>2.9428571428571431</v>
      </c>
    </row>
    <row r="67" spans="1:13" x14ac:dyDescent="0.25">
      <c r="A67" s="1" t="s">
        <v>69</v>
      </c>
      <c r="B67">
        <v>2</v>
      </c>
      <c r="C67">
        <v>6</v>
      </c>
      <c r="D67" t="s">
        <v>64</v>
      </c>
      <c r="E67" s="2">
        <v>15</v>
      </c>
      <c r="F67">
        <v>18</v>
      </c>
      <c r="G67">
        <f t="shared" si="5"/>
        <v>33</v>
      </c>
      <c r="H67">
        <v>108</v>
      </c>
      <c r="I67">
        <v>25</v>
      </c>
      <c r="J67">
        <v>70</v>
      </c>
      <c r="K67">
        <v>8</v>
      </c>
      <c r="L67">
        <v>17</v>
      </c>
      <c r="M67">
        <f t="shared" ref="M67:M121" si="6">J67/H67</f>
        <v>0.64814814814814814</v>
      </c>
    </row>
    <row r="68" spans="1:13" x14ac:dyDescent="0.25">
      <c r="A68" s="1" t="s">
        <v>70</v>
      </c>
      <c r="B68">
        <v>2</v>
      </c>
      <c r="C68">
        <v>7</v>
      </c>
      <c r="D68" t="s">
        <v>64</v>
      </c>
      <c r="E68" s="2">
        <v>16</v>
      </c>
      <c r="F68">
        <v>21</v>
      </c>
      <c r="G68">
        <f t="shared" si="5"/>
        <v>37</v>
      </c>
      <c r="H68">
        <v>123</v>
      </c>
      <c r="I68">
        <v>21</v>
      </c>
      <c r="J68">
        <v>60</v>
      </c>
      <c r="K68">
        <v>6</v>
      </c>
      <c r="L68">
        <v>15</v>
      </c>
      <c r="M68">
        <f t="shared" si="6"/>
        <v>0.48780487804878048</v>
      </c>
    </row>
    <row r="69" spans="1:13" x14ac:dyDescent="0.25">
      <c r="A69" s="1" t="s">
        <v>71</v>
      </c>
      <c r="B69">
        <v>2</v>
      </c>
      <c r="C69">
        <v>8</v>
      </c>
      <c r="D69" t="s">
        <v>64</v>
      </c>
      <c r="E69" s="2">
        <v>6</v>
      </c>
      <c r="F69">
        <v>3</v>
      </c>
      <c r="G69">
        <f t="shared" si="5"/>
        <v>9</v>
      </c>
      <c r="H69">
        <v>71</v>
      </c>
      <c r="I69">
        <v>15</v>
      </c>
      <c r="J69">
        <v>100</v>
      </c>
      <c r="K69">
        <v>3</v>
      </c>
      <c r="L69">
        <v>12</v>
      </c>
      <c r="M69">
        <f t="shared" si="6"/>
        <v>1.408450704225352</v>
      </c>
    </row>
    <row r="70" spans="1:13" x14ac:dyDescent="0.25">
      <c r="A70" s="1" t="s">
        <v>72</v>
      </c>
      <c r="B70">
        <v>2</v>
      </c>
      <c r="C70">
        <v>9</v>
      </c>
      <c r="D70" t="s">
        <v>64</v>
      </c>
      <c r="E70" s="2">
        <v>10</v>
      </c>
      <c r="F70">
        <v>3</v>
      </c>
      <c r="G70">
        <f t="shared" si="5"/>
        <v>13</v>
      </c>
      <c r="H70">
        <v>67</v>
      </c>
      <c r="I70">
        <v>14</v>
      </c>
      <c r="J70">
        <v>70</v>
      </c>
      <c r="K70">
        <v>5</v>
      </c>
      <c r="L70">
        <v>9</v>
      </c>
      <c r="M70">
        <f t="shared" si="6"/>
        <v>1.044776119402985</v>
      </c>
    </row>
    <row r="71" spans="1:13" x14ac:dyDescent="0.25">
      <c r="A71" s="1" t="s">
        <v>73</v>
      </c>
      <c r="B71">
        <v>2</v>
      </c>
      <c r="C71">
        <v>10</v>
      </c>
      <c r="D71" t="s">
        <v>64</v>
      </c>
      <c r="E71" s="2">
        <v>12</v>
      </c>
      <c r="F71">
        <v>9</v>
      </c>
      <c r="G71">
        <f t="shared" si="5"/>
        <v>21</v>
      </c>
      <c r="H71">
        <v>53</v>
      </c>
      <c r="I71">
        <v>13</v>
      </c>
      <c r="J71">
        <v>80</v>
      </c>
      <c r="K71">
        <v>6</v>
      </c>
      <c r="L71">
        <v>7</v>
      </c>
      <c r="M71">
        <f t="shared" si="6"/>
        <v>1.5094339622641511</v>
      </c>
    </row>
    <row r="72" spans="1:13" x14ac:dyDescent="0.25">
      <c r="A72" s="1" t="s">
        <v>74</v>
      </c>
      <c r="B72">
        <v>9</v>
      </c>
      <c r="C72">
        <v>1</v>
      </c>
      <c r="D72" t="s">
        <v>64</v>
      </c>
      <c r="E72" s="2">
        <v>7</v>
      </c>
      <c r="F72" s="3">
        <v>3</v>
      </c>
      <c r="G72">
        <f t="shared" si="5"/>
        <v>10</v>
      </c>
      <c r="H72">
        <v>210</v>
      </c>
      <c r="I72">
        <v>95</v>
      </c>
      <c r="J72">
        <v>65</v>
      </c>
      <c r="K72">
        <v>80</v>
      </c>
      <c r="L72">
        <f>I72-K72</f>
        <v>15</v>
      </c>
      <c r="M72">
        <f t="shared" si="6"/>
        <v>0.30952380952380953</v>
      </c>
    </row>
    <row r="73" spans="1:13" x14ac:dyDescent="0.25">
      <c r="A73" s="1" t="s">
        <v>75</v>
      </c>
      <c r="B73">
        <v>9</v>
      </c>
      <c r="C73">
        <v>2</v>
      </c>
      <c r="D73" t="s">
        <v>64</v>
      </c>
      <c r="E73" s="2">
        <v>8</v>
      </c>
      <c r="F73" s="3">
        <v>1</v>
      </c>
      <c r="G73">
        <f t="shared" si="5"/>
        <v>9</v>
      </c>
      <c r="H73">
        <v>112</v>
      </c>
      <c r="I73">
        <v>36</v>
      </c>
      <c r="J73">
        <v>62</v>
      </c>
      <c r="K73">
        <v>21</v>
      </c>
      <c r="L73">
        <f t="shared" ref="L73:L81" si="7">I73-K73</f>
        <v>15</v>
      </c>
      <c r="M73">
        <f t="shared" si="6"/>
        <v>0.5535714285714286</v>
      </c>
    </row>
    <row r="74" spans="1:13" x14ac:dyDescent="0.25">
      <c r="A74" s="1" t="s">
        <v>76</v>
      </c>
      <c r="B74">
        <v>9</v>
      </c>
      <c r="C74">
        <v>3</v>
      </c>
      <c r="D74" t="s">
        <v>64</v>
      </c>
      <c r="E74" s="2">
        <v>8</v>
      </c>
      <c r="F74" s="3">
        <v>10</v>
      </c>
      <c r="G74">
        <f t="shared" si="5"/>
        <v>18</v>
      </c>
      <c r="H74">
        <v>85</v>
      </c>
      <c r="I74">
        <v>93</v>
      </c>
      <c r="J74">
        <v>102</v>
      </c>
      <c r="K74">
        <v>69</v>
      </c>
      <c r="L74">
        <f t="shared" si="7"/>
        <v>24</v>
      </c>
      <c r="M74">
        <f t="shared" si="6"/>
        <v>1.2</v>
      </c>
    </row>
    <row r="75" spans="1:13" x14ac:dyDescent="0.25">
      <c r="A75" s="1" t="s">
        <v>77</v>
      </c>
      <c r="B75">
        <v>9</v>
      </c>
      <c r="C75">
        <v>4</v>
      </c>
      <c r="D75" t="s">
        <v>64</v>
      </c>
      <c r="E75" s="2">
        <v>8</v>
      </c>
      <c r="F75" s="3">
        <v>1</v>
      </c>
      <c r="G75">
        <f t="shared" si="5"/>
        <v>9</v>
      </c>
      <c r="H75">
        <v>117</v>
      </c>
      <c r="I75">
        <v>82</v>
      </c>
      <c r="J75">
        <v>92</v>
      </c>
      <c r="K75">
        <v>53</v>
      </c>
      <c r="L75">
        <f t="shared" si="7"/>
        <v>29</v>
      </c>
      <c r="M75">
        <f t="shared" si="6"/>
        <v>0.78632478632478631</v>
      </c>
    </row>
    <row r="76" spans="1:13" x14ac:dyDescent="0.25">
      <c r="A76" s="1" t="s">
        <v>78</v>
      </c>
      <c r="B76">
        <v>9</v>
      </c>
      <c r="C76">
        <v>5</v>
      </c>
      <c r="D76" t="s">
        <v>64</v>
      </c>
      <c r="E76" s="2">
        <v>5</v>
      </c>
      <c r="F76" s="3">
        <v>2</v>
      </c>
      <c r="G76">
        <f t="shared" si="5"/>
        <v>7</v>
      </c>
      <c r="H76">
        <v>38</v>
      </c>
      <c r="I76">
        <v>39</v>
      </c>
      <c r="J76">
        <v>65</v>
      </c>
      <c r="K76">
        <v>27</v>
      </c>
      <c r="L76">
        <f t="shared" si="7"/>
        <v>12</v>
      </c>
      <c r="M76">
        <f t="shared" si="6"/>
        <v>1.7105263157894737</v>
      </c>
    </row>
    <row r="77" spans="1:13" x14ac:dyDescent="0.25">
      <c r="A77" s="1" t="s">
        <v>79</v>
      </c>
      <c r="B77">
        <v>9</v>
      </c>
      <c r="C77">
        <v>6</v>
      </c>
      <c r="D77" t="s">
        <v>64</v>
      </c>
      <c r="E77" s="2">
        <v>7</v>
      </c>
      <c r="F77" s="3">
        <v>11</v>
      </c>
      <c r="G77">
        <f t="shared" si="5"/>
        <v>18</v>
      </c>
      <c r="H77">
        <v>46</v>
      </c>
      <c r="I77">
        <v>53</v>
      </c>
      <c r="J77">
        <v>92</v>
      </c>
      <c r="K77">
        <v>38</v>
      </c>
      <c r="L77">
        <f t="shared" si="7"/>
        <v>15</v>
      </c>
      <c r="M77">
        <f t="shared" si="6"/>
        <v>2</v>
      </c>
    </row>
    <row r="78" spans="1:13" x14ac:dyDescent="0.25">
      <c r="A78" s="1" t="s">
        <v>80</v>
      </c>
      <c r="B78">
        <v>9</v>
      </c>
      <c r="C78">
        <v>7</v>
      </c>
      <c r="D78" t="s">
        <v>64</v>
      </c>
      <c r="E78" s="2">
        <v>15</v>
      </c>
      <c r="F78" s="3">
        <v>5</v>
      </c>
      <c r="G78">
        <f t="shared" si="5"/>
        <v>20</v>
      </c>
      <c r="H78">
        <v>85</v>
      </c>
      <c r="I78">
        <v>96</v>
      </c>
      <c r="J78">
        <v>80</v>
      </c>
      <c r="K78">
        <v>65</v>
      </c>
      <c r="L78">
        <f t="shared" si="7"/>
        <v>31</v>
      </c>
      <c r="M78">
        <f t="shared" si="6"/>
        <v>0.94117647058823528</v>
      </c>
    </row>
    <row r="79" spans="1:13" x14ac:dyDescent="0.25">
      <c r="A79" s="1" t="s">
        <v>81</v>
      </c>
      <c r="B79">
        <v>9</v>
      </c>
      <c r="C79">
        <v>8</v>
      </c>
      <c r="D79" t="s">
        <v>64</v>
      </c>
      <c r="E79" s="2">
        <v>9</v>
      </c>
      <c r="F79" s="3">
        <v>0</v>
      </c>
      <c r="G79">
        <f t="shared" si="5"/>
        <v>9</v>
      </c>
      <c r="H79">
        <v>55</v>
      </c>
      <c r="I79">
        <v>34</v>
      </c>
      <c r="J79">
        <v>68</v>
      </c>
      <c r="K79">
        <v>18</v>
      </c>
      <c r="L79">
        <f t="shared" si="7"/>
        <v>16</v>
      </c>
      <c r="M79">
        <f t="shared" si="6"/>
        <v>1.2363636363636363</v>
      </c>
    </row>
    <row r="80" spans="1:13" x14ac:dyDescent="0.25">
      <c r="A80" s="1" t="s">
        <v>82</v>
      </c>
      <c r="B80">
        <v>9</v>
      </c>
      <c r="C80">
        <v>9</v>
      </c>
      <c r="D80" t="s">
        <v>64</v>
      </c>
      <c r="E80" s="2">
        <v>11</v>
      </c>
      <c r="F80" s="3">
        <v>0</v>
      </c>
      <c r="G80">
        <f t="shared" si="5"/>
        <v>11</v>
      </c>
      <c r="H80">
        <v>54</v>
      </c>
      <c r="I80">
        <v>71</v>
      </c>
      <c r="J80">
        <v>57</v>
      </c>
      <c r="K80">
        <v>36</v>
      </c>
      <c r="L80">
        <f t="shared" si="7"/>
        <v>35</v>
      </c>
      <c r="M80">
        <f t="shared" si="6"/>
        <v>1.0555555555555556</v>
      </c>
    </row>
    <row r="81" spans="1:13" x14ac:dyDescent="0.25">
      <c r="A81" s="1" t="s">
        <v>83</v>
      </c>
      <c r="B81">
        <v>9</v>
      </c>
      <c r="C81">
        <v>10</v>
      </c>
      <c r="D81" t="s">
        <v>64</v>
      </c>
      <c r="E81" s="2">
        <v>2</v>
      </c>
      <c r="F81" s="3">
        <v>0</v>
      </c>
      <c r="G81">
        <f t="shared" si="5"/>
        <v>2</v>
      </c>
      <c r="H81">
        <v>71</v>
      </c>
      <c r="I81">
        <v>33</v>
      </c>
      <c r="J81">
        <v>92</v>
      </c>
      <c r="K81">
        <v>21</v>
      </c>
      <c r="L81">
        <f t="shared" si="7"/>
        <v>12</v>
      </c>
      <c r="M81">
        <f t="shared" si="6"/>
        <v>1.295774647887324</v>
      </c>
    </row>
    <row r="82" spans="1:13" x14ac:dyDescent="0.25">
      <c r="A82" s="1" t="s">
        <v>84</v>
      </c>
      <c r="B82">
        <v>12</v>
      </c>
      <c r="C82">
        <v>1</v>
      </c>
      <c r="D82" t="s">
        <v>64</v>
      </c>
      <c r="E82" s="2">
        <v>6</v>
      </c>
      <c r="F82" s="3">
        <v>6</v>
      </c>
      <c r="G82">
        <f t="shared" si="5"/>
        <v>12</v>
      </c>
      <c r="H82">
        <v>44</v>
      </c>
      <c r="I82">
        <v>70</v>
      </c>
      <c r="J82">
        <v>80</v>
      </c>
      <c r="K82">
        <v>55</v>
      </c>
      <c r="L82">
        <f>I82-K82</f>
        <v>15</v>
      </c>
      <c r="M82">
        <f t="shared" si="6"/>
        <v>1.8181818181818181</v>
      </c>
    </row>
    <row r="83" spans="1:13" x14ac:dyDescent="0.25">
      <c r="A83" s="1" t="s">
        <v>85</v>
      </c>
      <c r="B83">
        <v>12</v>
      </c>
      <c r="C83">
        <v>2</v>
      </c>
      <c r="D83" t="s">
        <v>64</v>
      </c>
      <c r="E83" s="2">
        <v>10</v>
      </c>
      <c r="F83" s="3">
        <v>3</v>
      </c>
      <c r="G83">
        <f t="shared" si="5"/>
        <v>13</v>
      </c>
      <c r="H83">
        <v>106</v>
      </c>
      <c r="I83">
        <v>130</v>
      </c>
      <c r="J83">
        <v>45</v>
      </c>
      <c r="K83">
        <v>101</v>
      </c>
      <c r="L83">
        <f t="shared" ref="L83:L91" si="8">I83-K83</f>
        <v>29</v>
      </c>
      <c r="M83">
        <f t="shared" si="6"/>
        <v>0.42452830188679247</v>
      </c>
    </row>
    <row r="84" spans="1:13" x14ac:dyDescent="0.25">
      <c r="A84" s="1" t="s">
        <v>86</v>
      </c>
      <c r="B84">
        <v>12</v>
      </c>
      <c r="C84">
        <v>3</v>
      </c>
      <c r="D84" t="s">
        <v>64</v>
      </c>
      <c r="E84" s="2">
        <v>6</v>
      </c>
      <c r="F84" s="3">
        <v>29</v>
      </c>
      <c r="G84">
        <f t="shared" si="5"/>
        <v>35</v>
      </c>
      <c r="H84">
        <v>33</v>
      </c>
      <c r="I84">
        <v>79</v>
      </c>
      <c r="J84">
        <v>85</v>
      </c>
      <c r="K84">
        <v>69</v>
      </c>
      <c r="L84">
        <f t="shared" si="8"/>
        <v>10</v>
      </c>
      <c r="M84">
        <f t="shared" si="6"/>
        <v>2.5757575757575757</v>
      </c>
    </row>
    <row r="85" spans="1:13" x14ac:dyDescent="0.25">
      <c r="A85" s="1" t="s">
        <v>87</v>
      </c>
      <c r="B85">
        <v>12</v>
      </c>
      <c r="C85">
        <v>4</v>
      </c>
      <c r="D85" t="s">
        <v>64</v>
      </c>
      <c r="E85" s="2">
        <v>9</v>
      </c>
      <c r="F85" s="3">
        <v>5</v>
      </c>
      <c r="G85">
        <f t="shared" si="5"/>
        <v>14</v>
      </c>
      <c r="H85">
        <v>55</v>
      </c>
      <c r="I85">
        <v>103</v>
      </c>
      <c r="J85">
        <v>87</v>
      </c>
      <c r="K85">
        <v>75</v>
      </c>
      <c r="L85">
        <f t="shared" si="8"/>
        <v>28</v>
      </c>
      <c r="M85">
        <f t="shared" si="6"/>
        <v>1.5818181818181818</v>
      </c>
    </row>
    <row r="86" spans="1:13" x14ac:dyDescent="0.25">
      <c r="A86" s="1" t="s">
        <v>88</v>
      </c>
      <c r="B86">
        <v>12</v>
      </c>
      <c r="C86">
        <v>5</v>
      </c>
      <c r="D86" t="s">
        <v>64</v>
      </c>
      <c r="E86" s="2">
        <v>8</v>
      </c>
      <c r="F86" s="3">
        <v>12</v>
      </c>
      <c r="G86">
        <f t="shared" si="5"/>
        <v>20</v>
      </c>
      <c r="H86">
        <v>107</v>
      </c>
      <c r="I86">
        <v>175</v>
      </c>
      <c r="J86">
        <v>77</v>
      </c>
      <c r="K86">
        <v>145</v>
      </c>
      <c r="L86">
        <f t="shared" si="8"/>
        <v>30</v>
      </c>
      <c r="M86">
        <f t="shared" si="6"/>
        <v>0.71962616822429903</v>
      </c>
    </row>
    <row r="87" spans="1:13" x14ac:dyDescent="0.25">
      <c r="A87" s="1" t="s">
        <v>89</v>
      </c>
      <c r="B87">
        <v>12</v>
      </c>
      <c r="C87">
        <v>6</v>
      </c>
      <c r="D87" t="s">
        <v>64</v>
      </c>
      <c r="E87" s="2">
        <v>10</v>
      </c>
      <c r="F87" s="3">
        <v>4</v>
      </c>
      <c r="G87">
        <f t="shared" si="5"/>
        <v>14</v>
      </c>
      <c r="H87">
        <v>34</v>
      </c>
      <c r="I87">
        <v>124</v>
      </c>
      <c r="J87">
        <v>83</v>
      </c>
      <c r="K87">
        <v>107</v>
      </c>
      <c r="L87">
        <f t="shared" si="8"/>
        <v>17</v>
      </c>
      <c r="M87">
        <f t="shared" si="6"/>
        <v>2.4411764705882355</v>
      </c>
    </row>
    <row r="88" spans="1:13" x14ac:dyDescent="0.25">
      <c r="A88" s="1" t="s">
        <v>90</v>
      </c>
      <c r="B88">
        <v>12</v>
      </c>
      <c r="C88">
        <v>7</v>
      </c>
      <c r="D88" t="s">
        <v>64</v>
      </c>
      <c r="E88" s="2">
        <v>10</v>
      </c>
      <c r="F88" s="3">
        <v>30</v>
      </c>
      <c r="G88">
        <f t="shared" si="5"/>
        <v>40</v>
      </c>
      <c r="H88">
        <v>124</v>
      </c>
      <c r="I88">
        <v>134</v>
      </c>
      <c r="J88">
        <v>91</v>
      </c>
      <c r="K88">
        <v>113</v>
      </c>
      <c r="L88">
        <f t="shared" si="8"/>
        <v>21</v>
      </c>
      <c r="M88">
        <f t="shared" si="6"/>
        <v>0.7338709677419355</v>
      </c>
    </row>
    <row r="89" spans="1:13" x14ac:dyDescent="0.25">
      <c r="A89" s="1" t="s">
        <v>91</v>
      </c>
      <c r="B89">
        <v>12</v>
      </c>
      <c r="C89">
        <v>8</v>
      </c>
      <c r="D89" t="s">
        <v>64</v>
      </c>
      <c r="E89" s="2">
        <v>8</v>
      </c>
      <c r="F89" s="3">
        <v>20</v>
      </c>
      <c r="G89">
        <f t="shared" si="5"/>
        <v>28</v>
      </c>
      <c r="H89">
        <v>184</v>
      </c>
      <c r="I89">
        <v>169</v>
      </c>
      <c r="J89">
        <v>84</v>
      </c>
      <c r="K89">
        <v>142</v>
      </c>
      <c r="L89">
        <f t="shared" si="8"/>
        <v>27</v>
      </c>
      <c r="M89">
        <f t="shared" si="6"/>
        <v>0.45652173913043476</v>
      </c>
    </row>
    <row r="90" spans="1:13" x14ac:dyDescent="0.25">
      <c r="A90" s="1" t="s">
        <v>92</v>
      </c>
      <c r="B90">
        <v>12</v>
      </c>
      <c r="C90">
        <v>9</v>
      </c>
      <c r="D90" t="s">
        <v>64</v>
      </c>
      <c r="E90" s="2">
        <v>4</v>
      </c>
      <c r="F90" s="3">
        <v>5</v>
      </c>
      <c r="G90">
        <f t="shared" si="5"/>
        <v>9</v>
      </c>
      <c r="H90">
        <v>58</v>
      </c>
      <c r="I90">
        <v>30</v>
      </c>
      <c r="J90">
        <v>105</v>
      </c>
      <c r="K90">
        <v>18</v>
      </c>
      <c r="L90">
        <f t="shared" si="8"/>
        <v>12</v>
      </c>
      <c r="M90">
        <f t="shared" si="6"/>
        <v>1.8103448275862069</v>
      </c>
    </row>
    <row r="91" spans="1:13" x14ac:dyDescent="0.25">
      <c r="A91" s="1" t="s">
        <v>93</v>
      </c>
      <c r="B91">
        <v>12</v>
      </c>
      <c r="C91">
        <v>10</v>
      </c>
      <c r="D91" t="s">
        <v>64</v>
      </c>
      <c r="E91" s="2">
        <v>5</v>
      </c>
      <c r="F91" s="3">
        <v>2</v>
      </c>
      <c r="G91">
        <f t="shared" si="5"/>
        <v>7</v>
      </c>
      <c r="H91">
        <v>77</v>
      </c>
      <c r="I91">
        <v>88</v>
      </c>
      <c r="J91">
        <v>74</v>
      </c>
      <c r="K91">
        <v>69</v>
      </c>
      <c r="L91">
        <f t="shared" si="8"/>
        <v>19</v>
      </c>
      <c r="M91">
        <f t="shared" si="6"/>
        <v>0.96103896103896103</v>
      </c>
    </row>
    <row r="92" spans="1:13" x14ac:dyDescent="0.25">
      <c r="A92" s="1" t="s">
        <v>94</v>
      </c>
      <c r="B92">
        <v>4</v>
      </c>
      <c r="C92">
        <v>1</v>
      </c>
      <c r="D92" t="s">
        <v>95</v>
      </c>
      <c r="E92" s="2">
        <v>23</v>
      </c>
      <c r="F92" s="2">
        <v>23</v>
      </c>
      <c r="G92">
        <f t="shared" si="5"/>
        <v>46</v>
      </c>
      <c r="H92">
        <v>27</v>
      </c>
      <c r="I92">
        <v>24</v>
      </c>
      <c r="J92">
        <v>175</v>
      </c>
      <c r="K92">
        <v>14</v>
      </c>
      <c r="L92">
        <v>10</v>
      </c>
      <c r="M92">
        <f t="shared" si="6"/>
        <v>6.4814814814814818</v>
      </c>
    </row>
    <row r="93" spans="1:13" x14ac:dyDescent="0.25">
      <c r="A93" s="1" t="s">
        <v>96</v>
      </c>
      <c r="B93">
        <v>4</v>
      </c>
      <c r="C93">
        <v>2</v>
      </c>
      <c r="D93" t="s">
        <v>95</v>
      </c>
      <c r="E93" s="2">
        <v>19</v>
      </c>
      <c r="F93" s="2">
        <v>19</v>
      </c>
      <c r="G93">
        <f t="shared" si="5"/>
        <v>38</v>
      </c>
      <c r="H93">
        <v>16</v>
      </c>
      <c r="I93">
        <v>15</v>
      </c>
      <c r="J93">
        <v>192</v>
      </c>
      <c r="K93">
        <v>7</v>
      </c>
      <c r="L93">
        <v>8</v>
      </c>
      <c r="M93">
        <f t="shared" si="6"/>
        <v>12</v>
      </c>
    </row>
    <row r="94" spans="1:13" x14ac:dyDescent="0.25">
      <c r="A94" s="1" t="s">
        <v>97</v>
      </c>
      <c r="B94">
        <v>4</v>
      </c>
      <c r="C94">
        <v>3</v>
      </c>
      <c r="D94" t="s">
        <v>95</v>
      </c>
      <c r="E94" s="2">
        <v>16</v>
      </c>
      <c r="F94" s="2">
        <v>16</v>
      </c>
      <c r="G94">
        <f t="shared" si="5"/>
        <v>32</v>
      </c>
      <c r="H94">
        <v>30</v>
      </c>
      <c r="I94">
        <v>24</v>
      </c>
      <c r="J94">
        <v>122</v>
      </c>
      <c r="K94">
        <v>12</v>
      </c>
      <c r="L94">
        <v>12</v>
      </c>
      <c r="M94">
        <f t="shared" si="6"/>
        <v>4.0666666666666664</v>
      </c>
    </row>
    <row r="95" spans="1:13" x14ac:dyDescent="0.25">
      <c r="A95" s="1" t="s">
        <v>98</v>
      </c>
      <c r="B95">
        <v>4</v>
      </c>
      <c r="C95">
        <v>4</v>
      </c>
      <c r="D95" t="s">
        <v>95</v>
      </c>
      <c r="E95" s="2">
        <v>20</v>
      </c>
      <c r="F95" s="2">
        <v>20</v>
      </c>
      <c r="G95">
        <f t="shared" si="5"/>
        <v>40</v>
      </c>
      <c r="H95">
        <v>16</v>
      </c>
      <c r="I95">
        <v>23</v>
      </c>
      <c r="J95">
        <v>175</v>
      </c>
      <c r="K95">
        <v>12</v>
      </c>
      <c r="L95">
        <v>11</v>
      </c>
      <c r="M95">
        <f t="shared" si="6"/>
        <v>10.9375</v>
      </c>
    </row>
    <row r="96" spans="1:13" x14ac:dyDescent="0.25">
      <c r="A96" s="1" t="s">
        <v>99</v>
      </c>
      <c r="B96">
        <v>4</v>
      </c>
      <c r="C96">
        <v>5</v>
      </c>
      <c r="D96" t="s">
        <v>95</v>
      </c>
      <c r="E96" s="2">
        <v>21</v>
      </c>
      <c r="F96" s="2">
        <v>21</v>
      </c>
      <c r="G96">
        <f t="shared" si="5"/>
        <v>42</v>
      </c>
      <c r="H96">
        <v>28</v>
      </c>
      <c r="I96">
        <v>23</v>
      </c>
      <c r="J96">
        <v>250</v>
      </c>
      <c r="K96">
        <v>11</v>
      </c>
      <c r="L96">
        <v>12</v>
      </c>
      <c r="M96">
        <f t="shared" si="6"/>
        <v>8.9285714285714288</v>
      </c>
    </row>
    <row r="97" spans="1:13" x14ac:dyDescent="0.25">
      <c r="A97" s="1" t="s">
        <v>100</v>
      </c>
      <c r="B97">
        <v>4</v>
      </c>
      <c r="C97">
        <v>6</v>
      </c>
      <c r="D97" t="s">
        <v>95</v>
      </c>
      <c r="E97" s="2">
        <v>22</v>
      </c>
      <c r="F97" s="2">
        <v>22</v>
      </c>
      <c r="G97">
        <f t="shared" si="5"/>
        <v>44</v>
      </c>
      <c r="H97">
        <v>30</v>
      </c>
      <c r="I97">
        <v>45</v>
      </c>
      <c r="J97">
        <v>189</v>
      </c>
      <c r="K97">
        <v>15</v>
      </c>
      <c r="L97">
        <v>30</v>
      </c>
      <c r="M97">
        <f t="shared" si="6"/>
        <v>6.3</v>
      </c>
    </row>
    <row r="98" spans="1:13" x14ac:dyDescent="0.25">
      <c r="A98" s="1" t="s">
        <v>101</v>
      </c>
      <c r="B98">
        <v>4</v>
      </c>
      <c r="C98">
        <v>7</v>
      </c>
      <c r="D98" t="s">
        <v>95</v>
      </c>
      <c r="E98" s="2">
        <v>24</v>
      </c>
      <c r="F98" s="2">
        <v>24</v>
      </c>
      <c r="G98">
        <f t="shared" ref="G98:G121" si="9">SUM(E98:F98)</f>
        <v>48</v>
      </c>
      <c r="H98">
        <v>40</v>
      </c>
      <c r="I98">
        <v>32</v>
      </c>
      <c r="J98">
        <v>148</v>
      </c>
      <c r="K98">
        <v>11</v>
      </c>
      <c r="L98">
        <v>21</v>
      </c>
      <c r="M98">
        <f t="shared" si="6"/>
        <v>3.7</v>
      </c>
    </row>
    <row r="99" spans="1:13" x14ac:dyDescent="0.25">
      <c r="A99" s="1" t="s">
        <v>102</v>
      </c>
      <c r="B99">
        <v>4</v>
      </c>
      <c r="C99">
        <v>8</v>
      </c>
      <c r="D99" t="s">
        <v>95</v>
      </c>
      <c r="E99" s="2">
        <v>14</v>
      </c>
      <c r="F99" s="2">
        <v>14</v>
      </c>
      <c r="G99">
        <f t="shared" si="9"/>
        <v>28</v>
      </c>
      <c r="H99">
        <v>40</v>
      </c>
      <c r="I99">
        <v>23</v>
      </c>
      <c r="J99">
        <v>165</v>
      </c>
      <c r="K99">
        <v>12</v>
      </c>
      <c r="L99">
        <v>11</v>
      </c>
      <c r="M99">
        <f t="shared" si="6"/>
        <v>4.125</v>
      </c>
    </row>
    <row r="100" spans="1:13" x14ac:dyDescent="0.25">
      <c r="A100" s="1" t="s">
        <v>103</v>
      </c>
      <c r="B100">
        <v>4</v>
      </c>
      <c r="C100">
        <v>9</v>
      </c>
      <c r="D100" t="s">
        <v>95</v>
      </c>
      <c r="E100" s="2">
        <v>18</v>
      </c>
      <c r="F100" s="2">
        <v>18</v>
      </c>
      <c r="G100">
        <f t="shared" si="9"/>
        <v>36</v>
      </c>
      <c r="H100">
        <v>26</v>
      </c>
      <c r="I100">
        <v>35</v>
      </c>
      <c r="J100">
        <v>181</v>
      </c>
      <c r="K100">
        <v>15</v>
      </c>
      <c r="L100">
        <v>20</v>
      </c>
      <c r="M100">
        <f t="shared" si="6"/>
        <v>6.9615384615384617</v>
      </c>
    </row>
    <row r="101" spans="1:13" x14ac:dyDescent="0.25">
      <c r="A101" s="1" t="s">
        <v>104</v>
      </c>
      <c r="B101">
        <v>4</v>
      </c>
      <c r="C101">
        <v>10</v>
      </c>
      <c r="D101" t="s">
        <v>95</v>
      </c>
      <c r="E101" s="2">
        <v>14</v>
      </c>
      <c r="F101" s="2">
        <v>14</v>
      </c>
      <c r="G101">
        <f t="shared" si="9"/>
        <v>28</v>
      </c>
      <c r="H101">
        <v>32</v>
      </c>
      <c r="I101">
        <v>36</v>
      </c>
      <c r="J101">
        <v>158</v>
      </c>
      <c r="K101">
        <v>23</v>
      </c>
      <c r="L101">
        <v>13</v>
      </c>
      <c r="M101">
        <f t="shared" si="6"/>
        <v>4.9375</v>
      </c>
    </row>
    <row r="102" spans="1:13" x14ac:dyDescent="0.25">
      <c r="A102" s="1" t="s">
        <v>105</v>
      </c>
      <c r="B102">
        <v>6</v>
      </c>
      <c r="C102">
        <v>1</v>
      </c>
      <c r="D102" t="s">
        <v>95</v>
      </c>
      <c r="E102" s="2">
        <v>10</v>
      </c>
      <c r="F102" s="3">
        <v>11</v>
      </c>
      <c r="G102">
        <f t="shared" si="9"/>
        <v>21</v>
      </c>
      <c r="H102">
        <v>279</v>
      </c>
      <c r="I102" s="2">
        <v>114</v>
      </c>
      <c r="J102">
        <v>136</v>
      </c>
      <c r="K102">
        <v>107</v>
      </c>
      <c r="L102">
        <v>7</v>
      </c>
      <c r="M102">
        <f t="shared" si="6"/>
        <v>0.48745519713261648</v>
      </c>
    </row>
    <row r="103" spans="1:13" x14ac:dyDescent="0.25">
      <c r="A103" s="1" t="s">
        <v>106</v>
      </c>
      <c r="B103">
        <v>6</v>
      </c>
      <c r="C103">
        <v>2</v>
      </c>
      <c r="D103" t="s">
        <v>95</v>
      </c>
      <c r="E103" s="2">
        <v>21</v>
      </c>
      <c r="F103" s="3">
        <v>3</v>
      </c>
      <c r="G103">
        <f t="shared" si="9"/>
        <v>24</v>
      </c>
      <c r="H103">
        <v>224</v>
      </c>
      <c r="I103" s="2">
        <v>222</v>
      </c>
      <c r="J103">
        <v>159</v>
      </c>
      <c r="K103">
        <v>209</v>
      </c>
      <c r="L103">
        <v>13</v>
      </c>
      <c r="M103">
        <f t="shared" si="6"/>
        <v>0.7098214285714286</v>
      </c>
    </row>
    <row r="104" spans="1:13" x14ac:dyDescent="0.25">
      <c r="A104" s="1" t="s">
        <v>107</v>
      </c>
      <c r="B104">
        <v>6</v>
      </c>
      <c r="C104">
        <v>3</v>
      </c>
      <c r="D104" t="s">
        <v>95</v>
      </c>
      <c r="E104" s="2">
        <v>9</v>
      </c>
      <c r="F104" s="3">
        <v>10</v>
      </c>
      <c r="G104">
        <f t="shared" si="9"/>
        <v>19</v>
      </c>
      <c r="H104">
        <v>45</v>
      </c>
      <c r="I104" s="2">
        <v>56</v>
      </c>
      <c r="J104">
        <v>153</v>
      </c>
      <c r="K104">
        <v>50</v>
      </c>
      <c r="L104">
        <v>6</v>
      </c>
      <c r="M104">
        <f t="shared" si="6"/>
        <v>3.4</v>
      </c>
    </row>
    <row r="105" spans="1:13" x14ac:dyDescent="0.25">
      <c r="A105" s="1" t="s">
        <v>108</v>
      </c>
      <c r="B105">
        <v>6</v>
      </c>
      <c r="C105">
        <v>4</v>
      </c>
      <c r="D105" t="s">
        <v>95</v>
      </c>
      <c r="E105" s="2">
        <v>15</v>
      </c>
      <c r="F105" s="3">
        <v>9</v>
      </c>
      <c r="G105">
        <f t="shared" si="9"/>
        <v>24</v>
      </c>
      <c r="H105">
        <v>51</v>
      </c>
      <c r="I105" s="2">
        <v>34</v>
      </c>
      <c r="J105">
        <v>139</v>
      </c>
      <c r="K105">
        <v>29</v>
      </c>
      <c r="L105">
        <f>34-29</f>
        <v>5</v>
      </c>
      <c r="M105">
        <f t="shared" si="6"/>
        <v>2.7254901960784315</v>
      </c>
    </row>
    <row r="106" spans="1:13" x14ac:dyDescent="0.25">
      <c r="A106" s="1" t="s">
        <v>109</v>
      </c>
      <c r="B106">
        <v>6</v>
      </c>
      <c r="C106">
        <v>5</v>
      </c>
      <c r="D106" t="s">
        <v>95</v>
      </c>
      <c r="E106" s="2">
        <v>11</v>
      </c>
      <c r="F106" s="3">
        <v>1</v>
      </c>
      <c r="G106">
        <f t="shared" si="9"/>
        <v>12</v>
      </c>
      <c r="H106">
        <v>25</v>
      </c>
      <c r="I106" s="2">
        <v>61</v>
      </c>
      <c r="J106">
        <v>227</v>
      </c>
      <c r="K106">
        <v>56</v>
      </c>
      <c r="L106">
        <f>61-56</f>
        <v>5</v>
      </c>
      <c r="M106">
        <f t="shared" si="6"/>
        <v>9.08</v>
      </c>
    </row>
    <row r="107" spans="1:13" x14ac:dyDescent="0.25">
      <c r="A107" s="1" t="s">
        <v>110</v>
      </c>
      <c r="B107">
        <v>6</v>
      </c>
      <c r="C107">
        <v>6</v>
      </c>
      <c r="D107" t="s">
        <v>95</v>
      </c>
      <c r="E107" s="2">
        <v>13</v>
      </c>
      <c r="F107" s="3">
        <v>5</v>
      </c>
      <c r="G107">
        <f t="shared" si="9"/>
        <v>18</v>
      </c>
      <c r="H107">
        <v>24</v>
      </c>
      <c r="I107" s="2">
        <v>40</v>
      </c>
      <c r="J107">
        <v>157</v>
      </c>
      <c r="K107">
        <v>35</v>
      </c>
      <c r="L107">
        <v>5</v>
      </c>
      <c r="M107">
        <f t="shared" si="6"/>
        <v>6.541666666666667</v>
      </c>
    </row>
    <row r="108" spans="1:13" x14ac:dyDescent="0.25">
      <c r="A108" s="1" t="s">
        <v>111</v>
      </c>
      <c r="B108">
        <v>6</v>
      </c>
      <c r="C108">
        <v>7</v>
      </c>
      <c r="D108" t="s">
        <v>95</v>
      </c>
      <c r="E108" s="2">
        <v>12</v>
      </c>
      <c r="F108" s="3">
        <v>9</v>
      </c>
      <c r="G108">
        <f t="shared" si="9"/>
        <v>21</v>
      </c>
      <c r="H108">
        <v>15</v>
      </c>
      <c r="I108" s="2">
        <v>37</v>
      </c>
      <c r="J108">
        <v>213</v>
      </c>
      <c r="K108">
        <v>32</v>
      </c>
      <c r="L108">
        <v>5</v>
      </c>
      <c r="M108">
        <f t="shared" si="6"/>
        <v>14.2</v>
      </c>
    </row>
    <row r="109" spans="1:13" x14ac:dyDescent="0.25">
      <c r="A109" s="1" t="s">
        <v>112</v>
      </c>
      <c r="B109">
        <v>6</v>
      </c>
      <c r="C109">
        <v>8</v>
      </c>
      <c r="D109" t="s">
        <v>95</v>
      </c>
      <c r="E109" s="2">
        <v>6</v>
      </c>
      <c r="F109" s="3">
        <v>1</v>
      </c>
      <c r="G109">
        <f t="shared" si="9"/>
        <v>7</v>
      </c>
      <c r="H109">
        <v>24</v>
      </c>
      <c r="I109" s="2">
        <v>19</v>
      </c>
      <c r="J109">
        <v>187</v>
      </c>
      <c r="K109">
        <v>14</v>
      </c>
      <c r="L109">
        <v>5</v>
      </c>
      <c r="M109">
        <f t="shared" si="6"/>
        <v>7.791666666666667</v>
      </c>
    </row>
    <row r="110" spans="1:13" x14ac:dyDescent="0.25">
      <c r="A110" s="1" t="s">
        <v>113</v>
      </c>
      <c r="B110">
        <v>6</v>
      </c>
      <c r="C110">
        <v>9</v>
      </c>
      <c r="D110" t="s">
        <v>95</v>
      </c>
      <c r="E110" s="2">
        <v>11</v>
      </c>
      <c r="F110" s="3">
        <v>2</v>
      </c>
      <c r="G110">
        <f t="shared" si="9"/>
        <v>13</v>
      </c>
      <c r="H110">
        <v>31</v>
      </c>
      <c r="I110" s="2">
        <v>82</v>
      </c>
      <c r="J110">
        <v>217</v>
      </c>
      <c r="K110">
        <v>74</v>
      </c>
      <c r="L110">
        <v>8</v>
      </c>
      <c r="M110">
        <f t="shared" si="6"/>
        <v>7</v>
      </c>
    </row>
    <row r="111" spans="1:13" x14ac:dyDescent="0.25">
      <c r="A111" s="1" t="s">
        <v>114</v>
      </c>
      <c r="B111">
        <v>6</v>
      </c>
      <c r="C111">
        <v>10</v>
      </c>
      <c r="D111" t="s">
        <v>95</v>
      </c>
      <c r="E111" s="2">
        <v>12</v>
      </c>
      <c r="F111" s="3">
        <v>4</v>
      </c>
      <c r="G111">
        <f t="shared" si="9"/>
        <v>16</v>
      </c>
      <c r="H111">
        <v>35</v>
      </c>
      <c r="I111" s="2">
        <v>73</v>
      </c>
      <c r="J111">
        <v>171</v>
      </c>
      <c r="K111">
        <v>6</v>
      </c>
      <c r="L111">
        <v>67</v>
      </c>
      <c r="M111">
        <f t="shared" si="6"/>
        <v>4.8857142857142861</v>
      </c>
    </row>
    <row r="112" spans="1:13" x14ac:dyDescent="0.25">
      <c r="A112" s="1" t="s">
        <v>115</v>
      </c>
      <c r="B112">
        <v>10</v>
      </c>
      <c r="C112">
        <v>1</v>
      </c>
      <c r="D112" t="s">
        <v>95</v>
      </c>
      <c r="E112" s="2">
        <v>18</v>
      </c>
      <c r="F112" s="3">
        <v>8</v>
      </c>
      <c r="G112">
        <f t="shared" si="9"/>
        <v>26</v>
      </c>
      <c r="H112">
        <v>15</v>
      </c>
      <c r="I112">
        <v>69</v>
      </c>
      <c r="J112">
        <v>186</v>
      </c>
      <c r="K112">
        <v>57</v>
      </c>
      <c r="L112">
        <f>I112-K112</f>
        <v>12</v>
      </c>
      <c r="M112">
        <f t="shared" si="6"/>
        <v>12.4</v>
      </c>
    </row>
    <row r="113" spans="1:13" x14ac:dyDescent="0.25">
      <c r="A113" s="1" t="s">
        <v>116</v>
      </c>
      <c r="B113">
        <v>10</v>
      </c>
      <c r="C113">
        <v>2</v>
      </c>
      <c r="D113" t="s">
        <v>95</v>
      </c>
      <c r="E113" s="2">
        <v>16</v>
      </c>
      <c r="F113" s="3">
        <v>12</v>
      </c>
      <c r="G113">
        <f t="shared" si="9"/>
        <v>28</v>
      </c>
      <c r="H113">
        <v>22</v>
      </c>
      <c r="I113">
        <v>93</v>
      </c>
      <c r="J113">
        <v>174</v>
      </c>
      <c r="K113">
        <v>71</v>
      </c>
      <c r="L113">
        <f t="shared" ref="L113:L121" si="10">I113-K113</f>
        <v>22</v>
      </c>
      <c r="M113">
        <f t="shared" si="6"/>
        <v>7.9090909090909092</v>
      </c>
    </row>
    <row r="114" spans="1:13" x14ac:dyDescent="0.25">
      <c r="A114" s="1" t="s">
        <v>117</v>
      </c>
      <c r="B114">
        <v>10</v>
      </c>
      <c r="C114">
        <v>3</v>
      </c>
      <c r="D114" t="s">
        <v>95</v>
      </c>
      <c r="E114" s="2">
        <v>16</v>
      </c>
      <c r="F114" s="3">
        <v>0</v>
      </c>
      <c r="G114">
        <f t="shared" si="9"/>
        <v>16</v>
      </c>
      <c r="H114">
        <v>13</v>
      </c>
      <c r="I114">
        <v>76</v>
      </c>
      <c r="J114">
        <v>217</v>
      </c>
      <c r="K114">
        <v>53</v>
      </c>
      <c r="L114">
        <f t="shared" si="10"/>
        <v>23</v>
      </c>
      <c r="M114">
        <f t="shared" si="6"/>
        <v>16.692307692307693</v>
      </c>
    </row>
    <row r="115" spans="1:13" x14ac:dyDescent="0.25">
      <c r="A115" s="1" t="s">
        <v>118</v>
      </c>
      <c r="B115">
        <v>10</v>
      </c>
      <c r="C115">
        <v>4</v>
      </c>
      <c r="D115" t="s">
        <v>95</v>
      </c>
      <c r="E115" s="2">
        <v>15</v>
      </c>
      <c r="F115" s="3">
        <v>10</v>
      </c>
      <c r="G115">
        <f t="shared" si="9"/>
        <v>25</v>
      </c>
      <c r="H115">
        <v>16</v>
      </c>
      <c r="I115">
        <v>122</v>
      </c>
      <c r="J115">
        <v>233</v>
      </c>
      <c r="K115">
        <v>93</v>
      </c>
      <c r="L115">
        <f t="shared" si="10"/>
        <v>29</v>
      </c>
      <c r="M115">
        <f t="shared" si="6"/>
        <v>14.5625</v>
      </c>
    </row>
    <row r="116" spans="1:13" x14ac:dyDescent="0.25">
      <c r="A116" s="1" t="s">
        <v>119</v>
      </c>
      <c r="B116">
        <v>10</v>
      </c>
      <c r="C116">
        <v>5</v>
      </c>
      <c r="D116" t="s">
        <v>95</v>
      </c>
      <c r="E116" s="2">
        <v>16</v>
      </c>
      <c r="F116" s="3">
        <v>2</v>
      </c>
      <c r="G116">
        <f t="shared" si="9"/>
        <v>18</v>
      </c>
      <c r="H116">
        <v>19</v>
      </c>
      <c r="I116">
        <v>87</v>
      </c>
      <c r="J116">
        <v>238</v>
      </c>
      <c r="K116">
        <v>68</v>
      </c>
      <c r="L116">
        <f t="shared" si="10"/>
        <v>19</v>
      </c>
      <c r="M116">
        <f t="shared" si="6"/>
        <v>12.526315789473685</v>
      </c>
    </row>
    <row r="117" spans="1:13" x14ac:dyDescent="0.25">
      <c r="A117" s="1" t="s">
        <v>120</v>
      </c>
      <c r="B117">
        <v>10</v>
      </c>
      <c r="C117">
        <v>6</v>
      </c>
      <c r="D117" t="s">
        <v>95</v>
      </c>
      <c r="E117" s="2">
        <v>8</v>
      </c>
      <c r="F117" s="3">
        <v>3</v>
      </c>
      <c r="G117">
        <f t="shared" si="9"/>
        <v>11</v>
      </c>
      <c r="H117">
        <v>11</v>
      </c>
      <c r="I117">
        <v>50</v>
      </c>
      <c r="J117">
        <v>329</v>
      </c>
      <c r="K117">
        <v>34</v>
      </c>
      <c r="L117">
        <f t="shared" si="10"/>
        <v>16</v>
      </c>
      <c r="M117">
        <f t="shared" si="6"/>
        <v>29.90909090909091</v>
      </c>
    </row>
    <row r="118" spans="1:13" x14ac:dyDescent="0.25">
      <c r="A118" s="1" t="s">
        <v>121</v>
      </c>
      <c r="B118">
        <v>10</v>
      </c>
      <c r="C118">
        <v>7</v>
      </c>
      <c r="D118" t="s">
        <v>95</v>
      </c>
      <c r="E118" s="2">
        <v>15</v>
      </c>
      <c r="F118" s="3">
        <v>9</v>
      </c>
      <c r="G118">
        <f t="shared" si="9"/>
        <v>24</v>
      </c>
      <c r="H118">
        <v>25</v>
      </c>
      <c r="I118">
        <v>49</v>
      </c>
      <c r="J118">
        <v>152</v>
      </c>
      <c r="K118">
        <v>25</v>
      </c>
      <c r="L118">
        <f t="shared" si="10"/>
        <v>24</v>
      </c>
      <c r="M118">
        <f t="shared" si="6"/>
        <v>6.08</v>
      </c>
    </row>
    <row r="119" spans="1:13" x14ac:dyDescent="0.25">
      <c r="A119" s="1" t="s">
        <v>122</v>
      </c>
      <c r="B119">
        <v>10</v>
      </c>
      <c r="C119">
        <v>8</v>
      </c>
      <c r="D119" t="s">
        <v>95</v>
      </c>
      <c r="E119" s="2">
        <v>20</v>
      </c>
      <c r="F119" s="3">
        <v>17</v>
      </c>
      <c r="G119">
        <f t="shared" si="9"/>
        <v>37</v>
      </c>
      <c r="H119">
        <v>29</v>
      </c>
      <c r="I119">
        <v>94</v>
      </c>
      <c r="J119">
        <v>333</v>
      </c>
      <c r="K119">
        <v>70</v>
      </c>
      <c r="L119">
        <f t="shared" si="10"/>
        <v>24</v>
      </c>
      <c r="M119">
        <f t="shared" si="6"/>
        <v>11.482758620689655</v>
      </c>
    </row>
    <row r="120" spans="1:13" x14ac:dyDescent="0.25">
      <c r="A120" s="1" t="s">
        <v>123</v>
      </c>
      <c r="B120">
        <v>10</v>
      </c>
      <c r="C120">
        <v>9</v>
      </c>
      <c r="D120" t="s">
        <v>95</v>
      </c>
      <c r="E120" s="2">
        <v>22</v>
      </c>
      <c r="F120" s="3">
        <v>9</v>
      </c>
      <c r="G120">
        <f t="shared" si="9"/>
        <v>31</v>
      </c>
      <c r="H120">
        <v>19</v>
      </c>
      <c r="I120">
        <v>100</v>
      </c>
      <c r="J120">
        <v>174</v>
      </c>
      <c r="K120">
        <v>73</v>
      </c>
      <c r="L120">
        <f t="shared" si="10"/>
        <v>27</v>
      </c>
      <c r="M120">
        <f t="shared" si="6"/>
        <v>9.1578947368421044</v>
      </c>
    </row>
    <row r="121" spans="1:13" x14ac:dyDescent="0.25">
      <c r="A121" s="1" t="s">
        <v>124</v>
      </c>
      <c r="B121">
        <v>10</v>
      </c>
      <c r="C121">
        <v>10</v>
      </c>
      <c r="D121" t="s">
        <v>95</v>
      </c>
      <c r="E121" s="2">
        <v>21</v>
      </c>
      <c r="F121" s="3">
        <v>8</v>
      </c>
      <c r="G121">
        <f t="shared" si="9"/>
        <v>29</v>
      </c>
      <c r="H121">
        <v>20</v>
      </c>
      <c r="I121">
        <v>75</v>
      </c>
      <c r="J121">
        <v>254</v>
      </c>
      <c r="K121">
        <v>46</v>
      </c>
      <c r="L121">
        <f t="shared" si="10"/>
        <v>29</v>
      </c>
      <c r="M121">
        <f t="shared" si="6"/>
        <v>12.7</v>
      </c>
    </row>
  </sheetData>
  <conditionalFormatting sqref="M1:M1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Muséum national d'Histoire naturelle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</dc:creator>
  <cp:lastModifiedBy>Antony</cp:lastModifiedBy>
  <dcterms:created xsi:type="dcterms:W3CDTF">2020-03-26T19:00:10Z</dcterms:created>
  <dcterms:modified xsi:type="dcterms:W3CDTF">2020-09-09T07:38:13Z</dcterms:modified>
</cp:coreProperties>
</file>