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ngel\Desktop\Green-Leaf\Documenti\Valutazioni\"/>
    </mc:Choice>
  </mc:AlternateContent>
  <xr:revisionPtr revIDLastSave="0" documentId="13_ncr:1_{45D250DA-9DC9-4C61-828A-84B3AB73318A}" xr6:coauthVersionLast="47" xr6:coauthVersionMax="47" xr10:uidLastSave="{00000000-0000-0000-0000-000000000000}"/>
  <bookViews>
    <workbookView xWindow="-108" yWindow="-108" windowWidth="23256" windowHeight="12456" tabRatio="512" firstSheet="2" activeTab="7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<sst xmlns="http://schemas.openxmlformats.org/spreadsheetml/2006/main" count="141" uniqueCount="60">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</sst>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vertical="center" wrapText="1"/>
    </xf>
    <xf numFmtId="0" fontId="8" fillId="0" borderId="0" xfId="1" applyFont="1" applyFill="1" applyBorder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2" fontId="1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2">
    <cellStyle name="Colore 1" xfId="1" builtinId="29"/>
    <cellStyle name="Normale" xfId="0" builtinId="0"/>
  </cellStyles>
  <dxfs count="50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4" totalsRowDxfId="3"/>
    <tableColumn id="2" xr3:uid="{F14240E8-70C5-4743-9D5A-8AE67D04D61F}" name="Proattività" dataDxfId="2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1" totalsRowDxfId="0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12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1" totalsRowDxfId="10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9" totalsRowDxfId="8"/>
    <tableColumn id="2" xr3:uid="{4DC7842C-B300-493B-A908-C480F229B479}" name="Proattività" dataDxfId="7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6" totalsRowDxfId="5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14" zoomScaleNormal="100" workbookViewId="0">
      <selection activeCell="A32" sqref="A32"/>
    </sheetView>
  </sheetViews>
  <sheetFormatPr defaultColWidth="8.77734375" defaultRowHeight="14.4" x14ac:dyDescent="0.3"/>
  <cols>
    <col min="1" max="1" width="31.44140625" customWidth="1"/>
    <col min="2" max="2" width="19.44140625" customWidth="1"/>
    <col min="3" max="3" width="13.77734375" customWidth="1"/>
    <col min="4" max="4" width="16.21875" customWidth="1"/>
    <col min="5" max="5" width="19.77734375" customWidth="1"/>
    <col min="6" max="6" width="18.21875" customWidth="1"/>
    <col min="7" max="7" width="15.21875" customWidth="1"/>
    <col min="8" max="8" width="45.77734375" customWidth="1"/>
    <col min="9" max="9" width="49.21875" customWidth="1"/>
    <col min="10" max="10" width="48.77734375" customWidth="1"/>
    <col min="11" max="11" width="14.44140625" customWidth="1"/>
  </cols>
  <sheetData>
    <row r="1" spans="1:10" x14ac:dyDescent="0.3">
      <c r="A1" s="8" t="s">
        <v>0</v>
      </c>
      <c r="B1" s="8" t="s">
        <v>1</v>
      </c>
      <c r="C1" s="8" t="s">
        <v>2</v>
      </c>
    </row>
    <row r="2" spans="1:10" x14ac:dyDescent="0.3">
      <c r="A2" s="2">
        <v>512109784</v>
      </c>
      <c r="B2" s="3" t="s">
        <v>49</v>
      </c>
      <c r="C2" s="3" t="s">
        <v>50</v>
      </c>
    </row>
    <row r="3" spans="1:10" x14ac:dyDescent="0.3">
      <c r="A3" s="2">
        <v>512110066</v>
      </c>
      <c r="B3" s="3" t="s">
        <v>51</v>
      </c>
      <c r="C3" s="3" t="s">
        <v>52</v>
      </c>
    </row>
    <row r="4" spans="1:10" x14ac:dyDescent="0.3">
      <c r="A4" s="2">
        <v>512112118</v>
      </c>
      <c r="B4" s="3" t="s">
        <v>53</v>
      </c>
      <c r="C4" s="3" t="s">
        <v>54</v>
      </c>
    </row>
    <row r="5" spans="1:10" x14ac:dyDescent="0.3">
      <c r="A5" s="2">
        <v>512110144</v>
      </c>
      <c r="B5" s="3" t="s">
        <v>58</v>
      </c>
      <c r="C5" s="3" t="s">
        <v>55</v>
      </c>
    </row>
    <row r="6" spans="1:10" x14ac:dyDescent="0.3">
      <c r="A6" s="2">
        <v>512109784</v>
      </c>
      <c r="B6" s="3" t="s">
        <v>56</v>
      </c>
      <c r="C6" s="3" t="s">
        <v>57</v>
      </c>
    </row>
    <row r="7" spans="1:10" x14ac:dyDescent="0.3">
      <c r="A7" s="4"/>
    </row>
    <row r="8" spans="1:10" x14ac:dyDescent="0.3">
      <c r="A8" s="4"/>
    </row>
    <row r="9" spans="1:10" x14ac:dyDescent="0.3">
      <c r="A9" s="4"/>
    </row>
    <row r="11" spans="1:10" ht="43.5" customHeight="1" x14ac:dyDescent="0.3">
      <c r="A11" s="7" t="s">
        <v>3</v>
      </c>
    </row>
    <row r="12" spans="1:10" ht="29.25" customHeight="1" x14ac:dyDescent="0.3">
      <c r="A12" s="10" t="s">
        <v>4</v>
      </c>
      <c r="B12" s="47" t="s">
        <v>5</v>
      </c>
      <c r="C12" s="48"/>
      <c r="D12" s="48"/>
      <c r="E12" s="48"/>
      <c r="F12" s="48"/>
      <c r="G12" s="49"/>
      <c r="H12" s="10" t="s">
        <v>6</v>
      </c>
      <c r="I12" s="10" t="s">
        <v>7</v>
      </c>
      <c r="J12" s="10" t="s">
        <v>8</v>
      </c>
    </row>
    <row r="13" spans="1:10" ht="27" customHeight="1" x14ac:dyDescent="0.35">
      <c r="A13" s="11" t="s">
        <v>9</v>
      </c>
      <c r="B13" s="26" t="s">
        <v>10</v>
      </c>
      <c r="C13" s="27"/>
      <c r="D13" s="27"/>
      <c r="E13" s="27"/>
      <c r="F13" s="27"/>
      <c r="G13" s="28"/>
      <c r="H13" s="12" t="s">
        <v>11</v>
      </c>
      <c r="I13" s="13" t="s">
        <v>12</v>
      </c>
      <c r="J13" s="13" t="s">
        <v>13</v>
      </c>
    </row>
    <row r="14" spans="1:10" ht="27.75" customHeight="1" x14ac:dyDescent="0.35">
      <c r="A14" s="11" t="s">
        <v>14</v>
      </c>
      <c r="B14" s="26" t="s">
        <v>48</v>
      </c>
      <c r="C14" s="27"/>
      <c r="D14" s="27"/>
      <c r="E14" s="27"/>
      <c r="F14" s="27"/>
      <c r="G14" s="28"/>
      <c r="H14" s="15" t="s">
        <v>15</v>
      </c>
      <c r="I14" s="13" t="s">
        <v>16</v>
      </c>
      <c r="J14" s="13" t="s">
        <v>17</v>
      </c>
    </row>
    <row r="15" spans="1:10" ht="20.25" customHeight="1" x14ac:dyDescent="0.3">
      <c r="A15" s="44" t="s">
        <v>44</v>
      </c>
      <c r="B15" s="29" t="s">
        <v>18</v>
      </c>
      <c r="C15" s="30"/>
      <c r="D15" s="30"/>
      <c r="E15" s="30"/>
      <c r="F15" s="30"/>
      <c r="G15" s="31"/>
      <c r="H15" s="32" t="s">
        <v>19</v>
      </c>
      <c r="I15" s="32" t="s">
        <v>20</v>
      </c>
      <c r="J15" s="32" t="s">
        <v>21</v>
      </c>
    </row>
    <row r="16" spans="1:10" ht="20.25" customHeight="1" x14ac:dyDescent="0.3">
      <c r="A16" s="45"/>
      <c r="B16" s="38" t="s">
        <v>22</v>
      </c>
      <c r="C16" s="39"/>
      <c r="D16" s="39"/>
      <c r="E16" s="39"/>
      <c r="F16" s="39"/>
      <c r="G16" s="40"/>
      <c r="H16" s="33"/>
      <c r="I16" s="33"/>
      <c r="J16" s="33"/>
    </row>
    <row r="17" spans="1:11" ht="20.25" customHeight="1" x14ac:dyDescent="0.3">
      <c r="A17" s="46"/>
      <c r="B17" s="41" t="s">
        <v>41</v>
      </c>
      <c r="C17" s="42"/>
      <c r="D17" s="42"/>
      <c r="E17" s="42"/>
      <c r="F17" s="42"/>
      <c r="G17" s="43"/>
      <c r="H17" s="34"/>
      <c r="I17" s="34"/>
      <c r="J17" s="34"/>
    </row>
    <row r="18" spans="1:11" ht="20.25" customHeight="1" x14ac:dyDescent="0.3">
      <c r="A18" s="44" t="s">
        <v>40</v>
      </c>
      <c r="B18" s="29" t="s">
        <v>28</v>
      </c>
      <c r="C18" s="30"/>
      <c r="D18" s="30"/>
      <c r="E18" s="30"/>
      <c r="F18" s="30"/>
      <c r="G18" s="31"/>
      <c r="H18" s="32" t="s">
        <v>23</v>
      </c>
      <c r="I18" s="32" t="s">
        <v>24</v>
      </c>
      <c r="J18" s="35" t="s">
        <v>25</v>
      </c>
    </row>
    <row r="19" spans="1:11" ht="20.25" customHeight="1" x14ac:dyDescent="0.3">
      <c r="A19" s="45"/>
      <c r="B19" s="38" t="s">
        <v>42</v>
      </c>
      <c r="C19" s="39"/>
      <c r="D19" s="39"/>
      <c r="E19" s="39"/>
      <c r="F19" s="39"/>
      <c r="G19" s="40"/>
      <c r="H19" s="33"/>
      <c r="I19" s="33"/>
      <c r="J19" s="36"/>
    </row>
    <row r="20" spans="1:11" ht="20.25" customHeight="1" x14ac:dyDescent="0.3">
      <c r="A20" s="45"/>
      <c r="B20" s="38" t="s">
        <v>43</v>
      </c>
      <c r="C20" s="39"/>
      <c r="D20" s="39"/>
      <c r="E20" s="39"/>
      <c r="F20" s="39"/>
      <c r="G20" s="40"/>
      <c r="H20" s="33"/>
      <c r="I20" s="33"/>
      <c r="J20" s="36"/>
    </row>
    <row r="21" spans="1:11" ht="20.25" customHeight="1" x14ac:dyDescent="0.3">
      <c r="A21" s="45"/>
      <c r="B21" s="38" t="s">
        <v>26</v>
      </c>
      <c r="C21" s="39"/>
      <c r="D21" s="39"/>
      <c r="E21" s="39"/>
      <c r="F21" s="39"/>
      <c r="G21" s="40"/>
      <c r="H21" s="33"/>
      <c r="I21" s="33"/>
      <c r="J21" s="36"/>
    </row>
    <row r="22" spans="1:11" ht="20.25" customHeight="1" x14ac:dyDescent="0.3">
      <c r="A22" s="46"/>
      <c r="B22" s="41" t="s">
        <v>27</v>
      </c>
      <c r="C22" s="42"/>
      <c r="D22" s="42"/>
      <c r="E22" s="42"/>
      <c r="F22" s="42"/>
      <c r="G22" s="43"/>
      <c r="H22" s="34"/>
      <c r="I22" s="34"/>
      <c r="J22" s="37"/>
    </row>
    <row r="23" spans="1:11" ht="20.25" customHeight="1" x14ac:dyDescent="0.3">
      <c r="A23" s="44" t="s">
        <v>45</v>
      </c>
      <c r="B23" s="29" t="s">
        <v>29</v>
      </c>
      <c r="C23" s="30"/>
      <c r="D23" s="30"/>
      <c r="E23" s="30"/>
      <c r="F23" s="30"/>
      <c r="G23" s="31"/>
      <c r="H23" s="32"/>
      <c r="I23" s="32"/>
      <c r="J23" s="35"/>
    </row>
    <row r="24" spans="1:11" ht="18.75" customHeight="1" x14ac:dyDescent="0.3">
      <c r="A24" s="45"/>
      <c r="B24" s="38" t="s">
        <v>30</v>
      </c>
      <c r="C24" s="39"/>
      <c r="D24" s="39"/>
      <c r="E24" s="39"/>
      <c r="F24" s="39"/>
      <c r="G24" s="40"/>
      <c r="H24" s="33"/>
      <c r="I24" s="33"/>
      <c r="J24" s="36"/>
    </row>
    <row r="25" spans="1:11" ht="18.45" customHeight="1" x14ac:dyDescent="0.3">
      <c r="A25" s="45"/>
      <c r="B25" s="38" t="s">
        <v>46</v>
      </c>
      <c r="C25" s="39"/>
      <c r="D25" s="39"/>
      <c r="E25" s="39"/>
      <c r="F25" s="39"/>
      <c r="G25" s="40"/>
      <c r="H25" s="33"/>
      <c r="I25" s="33"/>
      <c r="J25" s="36"/>
    </row>
    <row r="26" spans="1:11" ht="19.2" customHeight="1" x14ac:dyDescent="0.3">
      <c r="A26" s="46"/>
      <c r="B26" s="41" t="s">
        <v>47</v>
      </c>
      <c r="C26" s="42"/>
      <c r="D26" s="42"/>
      <c r="E26" s="42"/>
      <c r="F26" s="42"/>
      <c r="G26" s="43"/>
      <c r="H26" s="34"/>
      <c r="I26" s="34"/>
      <c r="J26" s="37"/>
    </row>
    <row r="27" spans="1:11" ht="25.05" customHeight="1" x14ac:dyDescent="0.3">
      <c r="A27" s="4"/>
      <c r="B27" s="19"/>
      <c r="C27" s="19"/>
      <c r="D27" s="19"/>
      <c r="E27" s="19"/>
      <c r="F27" s="19"/>
      <c r="G27" s="19"/>
      <c r="J27" s="1"/>
    </row>
    <row r="28" spans="1:11" ht="29.55" customHeight="1" x14ac:dyDescent="0.3">
      <c r="B28" s="19"/>
      <c r="C28" s="19"/>
      <c r="D28" s="19"/>
      <c r="E28" s="19"/>
      <c r="F28" s="19"/>
      <c r="G28" s="19"/>
      <c r="J28" s="1"/>
    </row>
    <row r="29" spans="1:11" ht="31.05" customHeight="1" x14ac:dyDescent="0.3"/>
    <row r="30" spans="1:11" s="9" customFormat="1" ht="31.5" customHeight="1" x14ac:dyDescent="0.3">
      <c r="A30"/>
      <c r="B30"/>
      <c r="C30"/>
      <c r="D30"/>
      <c r="E30"/>
      <c r="F30"/>
      <c r="G30"/>
    </row>
    <row r="31" spans="1:11" ht="31.05" customHeight="1" x14ac:dyDescent="0.3">
      <c r="A31" s="6"/>
      <c r="J31" s="1"/>
      <c r="K31" s="5"/>
    </row>
    <row r="32" spans="1:11" ht="31.05" customHeight="1" x14ac:dyDescent="0.3">
      <c r="A32" s="6"/>
      <c r="B32" s="9"/>
      <c r="C32" s="9"/>
      <c r="D32" s="9"/>
      <c r="E32" s="9"/>
      <c r="F32" s="9"/>
      <c r="G32" s="9"/>
      <c r="J32" s="1"/>
      <c r="K32" s="5"/>
    </row>
    <row r="33" spans="1:11" ht="31.05" customHeight="1" x14ac:dyDescent="0.3">
      <c r="A33" s="6"/>
      <c r="B33" s="5"/>
      <c r="J33" s="1"/>
      <c r="K33" s="5"/>
    </row>
    <row r="34" spans="1:11" ht="31.05" customHeight="1" x14ac:dyDescent="0.3">
      <c r="A34" s="6"/>
      <c r="B34" s="5"/>
      <c r="J34" s="1"/>
      <c r="K34" s="5"/>
    </row>
    <row r="35" spans="1:11" ht="31.05" customHeight="1" x14ac:dyDescent="0.3">
      <c r="A35" s="6"/>
      <c r="B35" s="5"/>
      <c r="J35" s="1"/>
      <c r="K35" s="5"/>
    </row>
    <row r="36" spans="1:11" ht="31.05" customHeight="1" x14ac:dyDescent="0.3">
      <c r="A36" s="6"/>
      <c r="B36" s="5"/>
      <c r="J36" s="1"/>
      <c r="K36" s="5"/>
    </row>
    <row r="37" spans="1:11" ht="31.05" customHeight="1" x14ac:dyDescent="0.3">
      <c r="A37" s="6"/>
      <c r="B37" s="5"/>
      <c r="J37" s="1"/>
      <c r="K37" s="5"/>
    </row>
    <row r="38" spans="1:11" ht="31.05" customHeight="1" x14ac:dyDescent="0.3">
      <c r="A38" s="6"/>
      <c r="B38" s="5"/>
      <c r="J38" s="1"/>
      <c r="K38" s="5"/>
    </row>
    <row r="39" spans="1:11" ht="18" customHeight="1" x14ac:dyDescent="0.3">
      <c r="A39" s="6"/>
      <c r="B39" s="5"/>
      <c r="J39" s="1"/>
      <c r="K39" s="5"/>
    </row>
    <row r="40" spans="1:11" ht="18" customHeight="1" x14ac:dyDescent="0.3">
      <c r="A40" s="6"/>
      <c r="B40" s="5"/>
      <c r="J40" s="1"/>
      <c r="K40" s="5"/>
    </row>
    <row r="41" spans="1:11" ht="18" customHeight="1" x14ac:dyDescent="0.3">
      <c r="A41" s="6"/>
      <c r="B41" s="5"/>
      <c r="J41" s="1"/>
      <c r="K41" s="5"/>
    </row>
    <row r="42" spans="1:11" ht="18" customHeight="1" x14ac:dyDescent="0.3">
      <c r="A42" s="6"/>
      <c r="B42" s="5"/>
      <c r="J42" s="1"/>
      <c r="K42" s="5"/>
    </row>
    <row r="43" spans="1:11" x14ac:dyDescent="0.3">
      <c r="B43" s="5"/>
    </row>
    <row r="44" spans="1:11" x14ac:dyDescent="0.3">
      <c r="B44" s="5"/>
    </row>
    <row r="49" spans="1:11" ht="18" customHeight="1" x14ac:dyDescent="0.3"/>
    <row r="50" spans="1:11" ht="18" customHeight="1" x14ac:dyDescent="0.3">
      <c r="A50" s="6"/>
      <c r="J50" s="1"/>
      <c r="K50" s="5"/>
    </row>
    <row r="51" spans="1:11" ht="18" customHeight="1" x14ac:dyDescent="0.3">
      <c r="A51" s="6"/>
      <c r="J51" s="1"/>
      <c r="K51" s="5"/>
    </row>
    <row r="52" spans="1:11" ht="18" customHeight="1" x14ac:dyDescent="0.3">
      <c r="A52" s="6"/>
      <c r="B52" s="5"/>
      <c r="J52" s="1"/>
      <c r="K52" s="5"/>
    </row>
    <row r="53" spans="1:11" ht="18" customHeight="1" x14ac:dyDescent="0.3">
      <c r="A53" s="6"/>
      <c r="B53" s="5"/>
      <c r="J53" s="1"/>
      <c r="K53" s="5"/>
    </row>
    <row r="54" spans="1:11" ht="18" customHeight="1" x14ac:dyDescent="0.3">
      <c r="A54" s="6"/>
      <c r="B54" s="5"/>
      <c r="J54" s="1"/>
      <c r="K54" s="5"/>
    </row>
    <row r="55" spans="1:11" ht="18" customHeight="1" x14ac:dyDescent="0.3">
      <c r="A55" s="6"/>
      <c r="B55" s="5"/>
      <c r="J55" s="1"/>
      <c r="K55" s="5"/>
    </row>
    <row r="56" spans="1:11" ht="18" customHeight="1" x14ac:dyDescent="0.3">
      <c r="A56" s="6"/>
      <c r="B56" s="5"/>
      <c r="J56" s="1"/>
      <c r="K56" s="5"/>
    </row>
    <row r="57" spans="1:11" ht="18" customHeight="1" x14ac:dyDescent="0.3">
      <c r="A57" s="6"/>
      <c r="B57" s="5"/>
      <c r="J57" s="1"/>
      <c r="K57" s="5"/>
    </row>
    <row r="58" spans="1:11" x14ac:dyDescent="0.3">
      <c r="B58" s="5"/>
    </row>
    <row r="59" spans="1:11" x14ac:dyDescent="0.3">
      <c r="B59" s="5"/>
    </row>
  </sheetData>
  <protectedRanges>
    <protectedRange password="E169" sqref="A2:C9 A18:A28 A50:A57 A31:A42" name="Intervallo1"/>
  </protectedRanges>
  <mergeCells count="27"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  <mergeCell ref="B14:G14"/>
    <mergeCell ref="B15:G15"/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  <mergeCell ref="B16:G16"/>
    <mergeCell ref="B17:G17"/>
    <mergeCell ref="B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I8" sqref="I8"/>
    </sheetView>
  </sheetViews>
  <sheetFormatPr defaultColWidth="8.77734375" defaultRowHeight="14.4" x14ac:dyDescent="0.3"/>
  <cols>
    <col min="1" max="1" width="19.44140625" customWidth="1"/>
    <col min="2" max="2" width="26.109375" customWidth="1"/>
    <col min="3" max="3" width="15.44140625" customWidth="1"/>
    <col min="4" max="4" width="18" customWidth="1"/>
    <col min="5" max="5" width="21.77734375" customWidth="1"/>
    <col min="6" max="6" width="20.77734375" customWidth="1"/>
    <col min="7" max="7" width="13.77734375" customWidth="1"/>
    <col min="8" max="8" width="27.77734375" customWidth="1"/>
    <col min="9" max="9" width="26.44140625" customWidth="1"/>
    <col min="10" max="10" width="17" customWidth="1"/>
    <col min="11" max="11" width="17.44140625" customWidth="1"/>
  </cols>
  <sheetData>
    <row r="1" spans="1:11" ht="25.8" x14ac:dyDescent="0.3">
      <c r="A1" s="7" t="s">
        <v>31</v>
      </c>
    </row>
    <row r="2" spans="1:11" ht="15.6" x14ac:dyDescent="0.3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3">
      <c r="A3" s="6">
        <f>Legenda!A2</f>
        <v>512109784</v>
      </c>
      <c r="B3" s="5" t="str">
        <f>CONCATENATE(Legenda!B2," ",Legenda!C2)</f>
        <v>Alessandro Borrelli</v>
      </c>
      <c r="C3">
        <v>7</v>
      </c>
      <c r="D3">
        <v>7</v>
      </c>
      <c r="E3">
        <v>8</v>
      </c>
      <c r="F3">
        <v>9</v>
      </c>
      <c r="G3">
        <v>9</v>
      </c>
      <c r="H3" s="1">
        <f xml:space="preserve"> SUM(C3,D3,E3,F3,G3)/5</f>
        <v>8</v>
      </c>
      <c r="I3" s="5">
        <v>8</v>
      </c>
    </row>
    <row r="4" spans="1:11" x14ac:dyDescent="0.3">
      <c r="A4" s="6">
        <f>Legenda!A3</f>
        <v>512110066</v>
      </c>
      <c r="B4" s="5" t="str">
        <f>CONCATENATE(Legenda!B3," ",Legenda!C3)</f>
        <v>Vincenzo Cerciello</v>
      </c>
      <c r="C4">
        <v>8</v>
      </c>
      <c r="D4">
        <v>8</v>
      </c>
      <c r="E4">
        <v>8</v>
      </c>
      <c r="F4">
        <v>9</v>
      </c>
      <c r="G4">
        <v>9</v>
      </c>
      <c r="H4" s="1">
        <f xml:space="preserve"> SUM(C4,D4,E4,F4,G4)/5</f>
        <v>8.4</v>
      </c>
      <c r="I4" s="5">
        <v>8</v>
      </c>
    </row>
    <row r="5" spans="1:11" x14ac:dyDescent="0.3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8</v>
      </c>
      <c r="F5">
        <v>9</v>
      </c>
      <c r="G5">
        <v>9</v>
      </c>
      <c r="H5" s="1">
        <f xml:space="preserve"> SUM(C5,D5,E5,F5,G5)/5</f>
        <v>8.8000000000000007</v>
      </c>
      <c r="I5" s="5">
        <v>9</v>
      </c>
    </row>
    <row r="6" spans="1:11" x14ac:dyDescent="0.3">
      <c r="A6" s="6">
        <f>Legenda!A5</f>
        <v>512110144</v>
      </c>
      <c r="B6" s="5" t="str">
        <f>CONCATENATE(Legenda!B5," ",Legenda!C5)</f>
        <v>Gerardo Francesco Napolitano</v>
      </c>
      <c r="C6">
        <v>8</v>
      </c>
      <c r="D6">
        <v>8</v>
      </c>
      <c r="E6">
        <v>8</v>
      </c>
      <c r="F6">
        <v>9</v>
      </c>
      <c r="G6">
        <v>9</v>
      </c>
      <c r="H6" s="1">
        <f xml:space="preserve"> SUM(C6,D6,E6,F6,G6)/5</f>
        <v>8.4</v>
      </c>
      <c r="I6" s="5">
        <v>8</v>
      </c>
    </row>
    <row r="7" spans="1:11" x14ac:dyDescent="0.3">
      <c r="A7" s="6">
        <f>Legenda!A6</f>
        <v>512109784</v>
      </c>
      <c r="B7" s="5" t="str">
        <f>CONCATENATE(Legenda!B6," ",Legenda!C6)</f>
        <v>Mirko Vitale</v>
      </c>
      <c r="C7">
        <v>8</v>
      </c>
      <c r="D7">
        <v>8</v>
      </c>
      <c r="E7">
        <v>8</v>
      </c>
      <c r="F7">
        <v>9</v>
      </c>
      <c r="G7">
        <v>9</v>
      </c>
      <c r="H7" s="1">
        <f>SUM(C7,D7,E7,F7,G7)/5</f>
        <v>8.4</v>
      </c>
      <c r="I7" s="5">
        <v>8</v>
      </c>
    </row>
    <row r="8" spans="1:11" x14ac:dyDescent="0.3">
      <c r="A8" s="6"/>
      <c r="B8" s="5"/>
      <c r="J8" s="1"/>
      <c r="K8" s="5"/>
    </row>
    <row r="9" spans="1:11" x14ac:dyDescent="0.3">
      <c r="A9" s="6"/>
      <c r="B9" s="5"/>
      <c r="J9" s="1"/>
      <c r="K9" s="5"/>
    </row>
    <row r="10" spans="1:11" x14ac:dyDescent="0.3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topLeftCell="B1" workbookViewId="0">
      <selection activeCell="I15" sqref="I15"/>
    </sheetView>
  </sheetViews>
  <sheetFormatPr defaultColWidth="8.77734375" defaultRowHeight="14.4" x14ac:dyDescent="0.3"/>
  <cols>
    <col min="1" max="1" width="19.44140625" customWidth="1"/>
    <col min="2" max="2" width="26.109375" customWidth="1"/>
    <col min="3" max="3" width="15.44140625" customWidth="1"/>
    <col min="4" max="4" width="18" customWidth="1"/>
    <col min="5" max="5" width="21.77734375" customWidth="1"/>
    <col min="6" max="6" width="20.77734375" customWidth="1"/>
    <col min="7" max="7" width="13.77734375" customWidth="1"/>
    <col min="8" max="8" width="27.77734375" customWidth="1"/>
    <col min="9" max="9" width="26.44140625" customWidth="1"/>
    <col min="10" max="10" width="17" customWidth="1"/>
    <col min="11" max="11" width="17.44140625" customWidth="1"/>
  </cols>
  <sheetData>
    <row r="1" spans="1:11" ht="25.8" x14ac:dyDescent="0.3">
      <c r="A1" s="7" t="s">
        <v>31</v>
      </c>
    </row>
    <row r="2" spans="1:11" ht="15.6" x14ac:dyDescent="0.3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3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3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3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3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3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3">
      <c r="A8" s="6"/>
      <c r="B8" s="5"/>
      <c r="J8" s="1"/>
      <c r="K8" s="5"/>
    </row>
    <row r="9" spans="1:11" x14ac:dyDescent="0.3">
      <c r="A9" s="6"/>
      <c r="B9" s="5"/>
      <c r="J9" s="1"/>
      <c r="K9" s="5"/>
    </row>
    <row r="10" spans="1:11" x14ac:dyDescent="0.3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H17" sqref="H17"/>
    </sheetView>
  </sheetViews>
  <sheetFormatPr defaultColWidth="8.77734375" defaultRowHeight="14.4" x14ac:dyDescent="0.3"/>
  <cols>
    <col min="1" max="1" width="19.44140625" customWidth="1"/>
    <col min="2" max="2" width="26.109375" customWidth="1"/>
    <col min="3" max="3" width="15.44140625" customWidth="1"/>
    <col min="4" max="4" width="18" customWidth="1"/>
    <col min="5" max="5" width="21.77734375" customWidth="1"/>
    <col min="6" max="6" width="20.77734375" customWidth="1"/>
    <col min="7" max="7" width="13.77734375" customWidth="1"/>
    <col min="8" max="8" width="27.77734375" customWidth="1"/>
    <col min="9" max="9" width="26.44140625" customWidth="1"/>
    <col min="10" max="10" width="17" customWidth="1"/>
    <col min="11" max="11" width="17.44140625" customWidth="1"/>
  </cols>
  <sheetData>
    <row r="1" spans="1:11" ht="25.8" x14ac:dyDescent="0.3">
      <c r="A1" s="7" t="s">
        <v>31</v>
      </c>
    </row>
    <row r="2" spans="1:11" ht="15.6" x14ac:dyDescent="0.3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3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3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3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3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3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3">
      <c r="A8" s="6"/>
      <c r="B8" s="5"/>
      <c r="J8" s="1"/>
      <c r="K8" s="5"/>
    </row>
    <row r="9" spans="1:11" x14ac:dyDescent="0.3">
      <c r="A9" s="6"/>
      <c r="B9" s="5"/>
      <c r="J9" s="1"/>
      <c r="K9" s="5"/>
    </row>
    <row r="10" spans="1:11" x14ac:dyDescent="0.3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3" sqref="C3"/>
    </sheetView>
  </sheetViews>
  <sheetFormatPr defaultColWidth="8.77734375" defaultRowHeight="14.4" x14ac:dyDescent="0.3"/>
  <cols>
    <col min="1" max="1" width="19.44140625" customWidth="1"/>
    <col min="2" max="2" width="26.109375" customWidth="1"/>
    <col min="3" max="3" width="15.44140625" customWidth="1"/>
    <col min="4" max="4" width="18" customWidth="1"/>
    <col min="5" max="5" width="21.77734375" customWidth="1"/>
    <col min="6" max="6" width="20.77734375" customWidth="1"/>
    <col min="7" max="7" width="13.77734375" customWidth="1"/>
    <col min="8" max="8" width="27.77734375" customWidth="1"/>
    <col min="9" max="9" width="26.44140625" customWidth="1"/>
    <col min="10" max="10" width="17" customWidth="1"/>
    <col min="11" max="11" width="17.44140625" customWidth="1"/>
  </cols>
  <sheetData>
    <row r="1" spans="1:11" ht="25.8" x14ac:dyDescent="0.3">
      <c r="A1" s="7" t="s">
        <v>31</v>
      </c>
    </row>
    <row r="2" spans="1:11" ht="15.6" x14ac:dyDescent="0.3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3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3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3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3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3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3">
      <c r="A8" s="6"/>
      <c r="B8" s="5"/>
      <c r="J8" s="1"/>
      <c r="K8" s="5"/>
    </row>
    <row r="9" spans="1:11" x14ac:dyDescent="0.3">
      <c r="A9" s="6"/>
      <c r="B9" s="5"/>
      <c r="J9" s="1"/>
      <c r="K9" s="5"/>
    </row>
    <row r="10" spans="1:11" x14ac:dyDescent="0.3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workbookViewId="0">
      <selection activeCell="C3" sqref="C3"/>
    </sheetView>
  </sheetViews>
  <sheetFormatPr defaultColWidth="8.77734375" defaultRowHeight="14.4" x14ac:dyDescent="0.3"/>
  <cols>
    <col min="1" max="1" width="19.44140625" customWidth="1"/>
    <col min="2" max="2" width="26.109375" customWidth="1"/>
    <col min="3" max="3" width="15.44140625" customWidth="1"/>
    <col min="4" max="4" width="18" customWidth="1"/>
    <col min="5" max="5" width="21.77734375" customWidth="1"/>
    <col min="6" max="6" width="20.77734375" customWidth="1"/>
    <col min="7" max="7" width="13.77734375" customWidth="1"/>
    <col min="8" max="8" width="27.77734375" customWidth="1"/>
    <col min="9" max="9" width="26.44140625" customWidth="1"/>
    <col min="10" max="10" width="17" customWidth="1"/>
    <col min="11" max="11" width="17.44140625" customWidth="1"/>
  </cols>
  <sheetData>
    <row r="1" spans="1:11" ht="25.8" x14ac:dyDescent="0.3">
      <c r="A1" s="7" t="s">
        <v>31</v>
      </c>
    </row>
    <row r="2" spans="1:11" ht="15.6" x14ac:dyDescent="0.3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3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3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3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3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3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3">
      <c r="A8" s="6"/>
      <c r="B8" s="5"/>
      <c r="J8" s="1"/>
      <c r="K8" s="5"/>
    </row>
    <row r="9" spans="1:11" x14ac:dyDescent="0.3">
      <c r="A9" s="6"/>
      <c r="B9" s="5"/>
      <c r="J9" s="1"/>
      <c r="K9" s="5"/>
    </row>
    <row r="10" spans="1:11" x14ac:dyDescent="0.3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topLeftCell="A22" workbookViewId="0">
      <selection activeCell="B17" sqref="B17"/>
    </sheetView>
  </sheetViews>
  <sheetFormatPr defaultColWidth="8.77734375" defaultRowHeight="14.4" x14ac:dyDescent="0.3"/>
  <cols>
    <col min="1" max="1" width="20.5546875" style="14" customWidth="1"/>
    <col min="2" max="2" width="12" bestFit="1" customWidth="1"/>
    <col min="11" max="11" width="10.44140625" style="5" customWidth="1"/>
  </cols>
  <sheetData>
    <row r="1" spans="1:16" x14ac:dyDescent="0.3">
      <c r="A1" s="14" t="str">
        <f>CONCATENATE(Legenda!B2," ",Legenda!C2)</f>
        <v>Alessandro Borrelli</v>
      </c>
    </row>
    <row r="2" spans="1:16" x14ac:dyDescent="0.3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3">
      <c r="A3" s="14">
        <v>44883</v>
      </c>
      <c r="B3">
        <f>Table223452[[#This Row],[Proattività]]</f>
        <v>7</v>
      </c>
      <c r="C3">
        <f>Table223452[[#This Row],[Partecipazione]]</f>
        <v>7</v>
      </c>
      <c r="D3">
        <f>Table223452[[#This Row],[Qualità]]</f>
        <v>8</v>
      </c>
      <c r="E3">
        <f>Table223452[[#This Row],[Relazioni]]</f>
        <v>9</v>
      </c>
      <c r="F3">
        <f>Table223452[[#This Row],[Rispetto]]</f>
        <v>9</v>
      </c>
      <c r="G3" s="1">
        <f xml:space="preserve"> SUM(B3, C3, D3, E3, F3,) / 5</f>
        <v>8</v>
      </c>
      <c r="I3" s="18"/>
      <c r="K3"/>
    </row>
    <row r="4" spans="1:16" x14ac:dyDescent="0.3">
      <c r="A4" s="14">
        <v>44897</v>
      </c>
      <c r="B4">
        <f>'02-12-2022 '!C3</f>
        <v>9</v>
      </c>
      <c r="C4">
        <f>'02-12-2022 '!D3</f>
        <v>9</v>
      </c>
      <c r="D4">
        <f>'02-12-2022 '!E3</f>
        <v>9</v>
      </c>
      <c r="E4">
        <f>'02-12-2022 '!F3</f>
        <v>9</v>
      </c>
      <c r="F4">
        <f>'02-12-2022 '!G3</f>
        <v>9</v>
      </c>
      <c r="G4" s="1">
        <f t="shared" ref="G4:G7" si="0" xml:space="preserve"> SUM(B4, C4, D4, E4, F4,) / 5</f>
        <v>9</v>
      </c>
      <c r="I4" s="5"/>
      <c r="K4"/>
    </row>
    <row r="5" spans="1:16" x14ac:dyDescent="0.3">
      <c r="A5" s="14">
        <v>44911</v>
      </c>
      <c r="B5">
        <f>'16-12-2022 '!C3</f>
        <v>9</v>
      </c>
      <c r="C5">
        <f>'16-12-2022 '!D3</f>
        <v>9</v>
      </c>
      <c r="D5">
        <f>'16-12-2022 '!E3</f>
        <v>9</v>
      </c>
      <c r="E5">
        <f>'16-12-2022 '!F3</f>
        <v>9</v>
      </c>
      <c r="F5">
        <f>'16-12-2022 '!G3</f>
        <v>9</v>
      </c>
      <c r="G5" s="1">
        <f t="shared" si="0"/>
        <v>9</v>
      </c>
      <c r="I5" s="5"/>
      <c r="K5"/>
    </row>
    <row r="6" spans="1:16" x14ac:dyDescent="0.3">
      <c r="A6" s="14">
        <v>44925</v>
      </c>
      <c r="B6">
        <f>'30-12-2022 '!C3</f>
        <v>0</v>
      </c>
      <c r="C6">
        <f>'30-12-2022 '!D3</f>
        <v>0</v>
      </c>
      <c r="D6">
        <f>'30-12-2022 '!E3</f>
        <v>0</v>
      </c>
      <c r="E6">
        <f>'30-12-2022 '!F3</f>
        <v>0</v>
      </c>
      <c r="F6">
        <f>'30-12-2022 '!G3</f>
        <v>0</v>
      </c>
      <c r="G6" s="1">
        <f t="shared" si="0"/>
        <v>0</v>
      </c>
      <c r="I6" s="5"/>
      <c r="K6"/>
    </row>
    <row r="7" spans="1:16" x14ac:dyDescent="0.3">
      <c r="A7" s="14">
        <v>44939</v>
      </c>
      <c r="B7">
        <f>'13-01-2023 '!C3</f>
        <v>0</v>
      </c>
      <c r="C7">
        <f>'13-01-2023 '!D3</f>
        <v>0</v>
      </c>
      <c r="D7">
        <f>'13-01-2023 '!E3</f>
        <v>0</v>
      </c>
      <c r="E7">
        <f>'13-01-2023 '!F3</f>
        <v>0</v>
      </c>
      <c r="F7">
        <f>'13-01-2023 '!G3</f>
        <v>0</v>
      </c>
      <c r="G7" s="1">
        <f t="shared" si="0"/>
        <v>0</v>
      </c>
      <c r="I7" s="5"/>
      <c r="K7"/>
    </row>
    <row r="10" spans="1:16" x14ac:dyDescent="0.3">
      <c r="A10" s="14" t="str">
        <f>CONCATENATE(Legenda!B3," ",Legenda!C3)</f>
        <v>Vincenzo Cerciello</v>
      </c>
    </row>
    <row r="11" spans="1:16" x14ac:dyDescent="0.3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K11" s="20"/>
    </row>
    <row r="12" spans="1:16" x14ac:dyDescent="0.3">
      <c r="A12" s="14">
        <v>44883</v>
      </c>
      <c r="B12">
        <f>'18-11-2022'!C4</f>
        <v>8</v>
      </c>
      <c r="C12">
        <f>'18-11-2022'!D4</f>
        <v>8</v>
      </c>
      <c r="D12">
        <f>'18-11-2022'!E4</f>
        <v>8</v>
      </c>
      <c r="E12">
        <f>'18-11-2022'!F4</f>
        <v>9</v>
      </c>
      <c r="F12">
        <f>'18-11-2022'!G4</f>
        <v>9</v>
      </c>
      <c r="G12" s="1">
        <f xml:space="preserve"> SUM(B12, C12, D12, E12, F12,) / 5</f>
        <v>8.4</v>
      </c>
      <c r="I12" s="18"/>
    </row>
    <row r="13" spans="1:16" x14ac:dyDescent="0.3">
      <c r="A13" s="14">
        <v>44897</v>
      </c>
      <c r="B13">
        <f>'02-12-2022 '!C4</f>
        <v>9</v>
      </c>
      <c r="C13">
        <f>'02-12-2022 '!D4</f>
        <v>9</v>
      </c>
      <c r="D13">
        <f>'02-12-2022 '!E4</f>
        <v>9</v>
      </c>
      <c r="E13">
        <f>'02-12-2022 '!F4</f>
        <v>9</v>
      </c>
      <c r="F13">
        <f>'02-12-2022 '!G4</f>
        <v>9</v>
      </c>
      <c r="G13" s="1">
        <f t="shared" ref="G13:G16" si="1" xml:space="preserve"> SUM(B13, C13, D13, E13, F13,) / 5</f>
        <v>9</v>
      </c>
      <c r="I13" s="5"/>
    </row>
    <row r="14" spans="1:16" x14ac:dyDescent="0.3">
      <c r="A14" s="14">
        <v>44911</v>
      </c>
      <c r="B14">
        <f>'16-12-2022 '!C4</f>
        <v>9</v>
      </c>
      <c r="C14">
        <f>'16-12-2022 '!D4</f>
        <v>9</v>
      </c>
      <c r="D14">
        <f>'16-12-2022 '!E4</f>
        <v>9</v>
      </c>
      <c r="E14">
        <f>'16-12-2022 '!F4</f>
        <v>9</v>
      </c>
      <c r="F14">
        <f>'16-12-2022 '!G4</f>
        <v>9</v>
      </c>
      <c r="G14" s="1">
        <f t="shared" si="1"/>
        <v>9</v>
      </c>
      <c r="I14" s="5"/>
    </row>
    <row r="15" spans="1:16" x14ac:dyDescent="0.3">
      <c r="A15" s="14">
        <v>44925</v>
      </c>
      <c r="B15">
        <f>'30-12-2022 '!C4</f>
        <v>0</v>
      </c>
      <c r="C15">
        <f>'30-12-2022 '!D4</f>
        <v>0</v>
      </c>
      <c r="D15">
        <f>'30-12-2022 '!E4</f>
        <v>0</v>
      </c>
      <c r="E15">
        <f>'30-12-2022 '!F4</f>
        <v>0</v>
      </c>
      <c r="F15">
        <f>'30-12-2022 '!G4</f>
        <v>0</v>
      </c>
      <c r="G15" s="1">
        <f t="shared" si="1"/>
        <v>0</v>
      </c>
      <c r="I15" s="5"/>
    </row>
    <row r="16" spans="1:16" x14ac:dyDescent="0.3">
      <c r="A16" s="14">
        <v>44939</v>
      </c>
      <c r="B16">
        <f>'13-01-2023 '!C4</f>
        <v>0</v>
      </c>
      <c r="C16">
        <f>'13-01-2023 '!D4</f>
        <v>0</v>
      </c>
      <c r="D16">
        <f>'13-01-2023 '!E4</f>
        <v>0</v>
      </c>
      <c r="E16">
        <f>'13-01-2023 '!F4</f>
        <v>0</v>
      </c>
      <c r="F16">
        <f>'13-01-2023 '!G4</f>
        <v>0</v>
      </c>
      <c r="G16" s="1">
        <f t="shared" si="1"/>
        <v>0</v>
      </c>
      <c r="I16" s="5"/>
    </row>
    <row r="17" spans="1:11" x14ac:dyDescent="0.3">
      <c r="I17" s="1"/>
    </row>
    <row r="19" spans="1:11" x14ac:dyDescent="0.3">
      <c r="A19" s="14" t="str">
        <f>CONCATENATE(Legenda!B4," ",Legenda!C4)</f>
        <v>Michela Faella</v>
      </c>
    </row>
    <row r="20" spans="1:11" x14ac:dyDescent="0.3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</row>
    <row r="21" spans="1:11" x14ac:dyDescent="0.3">
      <c r="A21" s="14">
        <v>44883</v>
      </c>
      <c r="B21">
        <f>'18-11-2022'!C5</f>
        <v>9</v>
      </c>
      <c r="C21">
        <f>'18-11-2022'!D5</f>
        <v>9</v>
      </c>
      <c r="D21">
        <f>'18-11-2022'!E5</f>
        <v>8</v>
      </c>
      <c r="E21">
        <f>'18-11-2022'!F5</f>
        <v>9</v>
      </c>
      <c r="F21">
        <f>'18-11-2022'!G5</f>
        <v>9</v>
      </c>
      <c r="G21" s="1">
        <f xml:space="preserve"> SUM(B21, C21, D21, E21, F21,) / 5</f>
        <v>8.8000000000000007</v>
      </c>
      <c r="I21" s="18"/>
      <c r="K21" s="20"/>
    </row>
    <row r="22" spans="1:11" x14ac:dyDescent="0.3">
      <c r="A22" s="14">
        <v>44897</v>
      </c>
      <c r="B22">
        <f>'02-12-2022 '!C5</f>
        <v>9</v>
      </c>
      <c r="C22">
        <f>'02-12-2022 '!D5</f>
        <v>9</v>
      </c>
      <c r="D22">
        <f>'02-12-2022 '!E5</f>
        <v>9</v>
      </c>
      <c r="E22">
        <f>'02-12-2022 '!F5</f>
        <v>9</v>
      </c>
      <c r="F22">
        <f>'02-12-2022 '!G5</f>
        <v>9</v>
      </c>
      <c r="G22" s="1">
        <f t="shared" ref="G22:G25" si="2" xml:space="preserve"> SUM(B22, C22, D22, E22, F22,) / 5</f>
        <v>9</v>
      </c>
      <c r="I22" s="5"/>
    </row>
    <row r="23" spans="1:11" x14ac:dyDescent="0.3">
      <c r="A23" s="14">
        <v>44911</v>
      </c>
      <c r="B23">
        <f>'16-12-2022 '!C5</f>
        <v>9</v>
      </c>
      <c r="C23">
        <f>'16-12-2022 '!D5</f>
        <v>9</v>
      </c>
      <c r="D23">
        <f>'16-12-2022 '!E5</f>
        <v>9</v>
      </c>
      <c r="E23">
        <f>'16-12-2022 '!F5</f>
        <v>9</v>
      </c>
      <c r="F23">
        <f>'16-12-2022 '!G5</f>
        <v>9</v>
      </c>
      <c r="G23" s="1">
        <f t="shared" si="2"/>
        <v>9</v>
      </c>
      <c r="I23" s="5"/>
    </row>
    <row r="24" spans="1:11" x14ac:dyDescent="0.3">
      <c r="A24" s="14">
        <v>44925</v>
      </c>
      <c r="B24">
        <f>'30-12-2022 '!C5</f>
        <v>0</v>
      </c>
      <c r="C24">
        <f>'30-12-2022 '!D5</f>
        <v>0</v>
      </c>
      <c r="D24">
        <f>'30-12-2022 '!E5</f>
        <v>0</v>
      </c>
      <c r="E24">
        <f>'30-12-2022 '!F5</f>
        <v>0</v>
      </c>
      <c r="F24">
        <f>'30-12-2022 '!G5</f>
        <v>0</v>
      </c>
      <c r="G24" s="1">
        <f t="shared" si="2"/>
        <v>0</v>
      </c>
      <c r="I24" s="5"/>
    </row>
    <row r="25" spans="1:11" x14ac:dyDescent="0.3">
      <c r="A25" s="14">
        <v>44939</v>
      </c>
      <c r="B25">
        <f>'13-01-2023 '!C5</f>
        <v>0</v>
      </c>
      <c r="C25">
        <f>'13-01-2023 '!D5</f>
        <v>0</v>
      </c>
      <c r="D25">
        <f>'13-01-2023 '!E5</f>
        <v>0</v>
      </c>
      <c r="E25">
        <f>'13-01-2023 '!F5</f>
        <v>0</v>
      </c>
      <c r="F25">
        <f>'13-01-2023 '!G5</f>
        <v>0</v>
      </c>
      <c r="G25" s="1">
        <f t="shared" si="2"/>
        <v>0</v>
      </c>
      <c r="I25" s="5"/>
    </row>
    <row r="26" spans="1:11" x14ac:dyDescent="0.3">
      <c r="I26" s="1"/>
    </row>
    <row r="27" spans="1:11" x14ac:dyDescent="0.3">
      <c r="I27" s="1"/>
    </row>
    <row r="28" spans="1:11" x14ac:dyDescent="0.3">
      <c r="A28" s="14" t="str">
        <f>CONCATENATE(Legenda!B5," ",Legenda!C5)</f>
        <v>Gerardo Francesco Napolitano</v>
      </c>
    </row>
    <row r="29" spans="1:11" x14ac:dyDescent="0.3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</row>
    <row r="30" spans="1:11" x14ac:dyDescent="0.3">
      <c r="A30" s="14">
        <v>44883</v>
      </c>
      <c r="B30">
        <f>'18-11-2022'!C6</f>
        <v>8</v>
      </c>
      <c r="C30">
        <f>'18-11-2022'!D6</f>
        <v>8</v>
      </c>
      <c r="D30">
        <f>'18-11-2022'!E6</f>
        <v>8</v>
      </c>
      <c r="E30">
        <f>'18-11-2022'!F6</f>
        <v>9</v>
      </c>
      <c r="F30">
        <f>'18-11-2022'!G6</f>
        <v>9</v>
      </c>
      <c r="G30" s="1">
        <f xml:space="preserve"> SUM(B30, C30, D30, E30, F30,) / 5</f>
        <v>8.4</v>
      </c>
      <c r="I30" s="18"/>
    </row>
    <row r="31" spans="1:11" x14ac:dyDescent="0.3">
      <c r="A31" s="14">
        <v>44897</v>
      </c>
      <c r="B31">
        <f>'02-12-2022 '!C6</f>
        <v>9</v>
      </c>
      <c r="C31">
        <f>'02-12-2022 '!D6</f>
        <v>9</v>
      </c>
      <c r="D31">
        <f>'02-12-2022 '!E6</f>
        <v>9</v>
      </c>
      <c r="E31">
        <f>'02-12-2022 '!F6</f>
        <v>9</v>
      </c>
      <c r="F31">
        <f>'02-12-2022 '!G6</f>
        <v>9</v>
      </c>
      <c r="G31" s="1">
        <f t="shared" ref="G31:G34" si="3" xml:space="preserve"> SUM(B31, C31, D31, E31, F31,) / 5</f>
        <v>9</v>
      </c>
      <c r="I31" s="5"/>
      <c r="K31" s="20"/>
    </row>
    <row r="32" spans="1:11" x14ac:dyDescent="0.3">
      <c r="A32" s="14">
        <v>44911</v>
      </c>
      <c r="B32">
        <f>'16-12-2022 '!C6</f>
        <v>9</v>
      </c>
      <c r="C32">
        <f>'16-12-2022 '!D6</f>
        <v>9</v>
      </c>
      <c r="D32">
        <f>'16-12-2022 '!E6</f>
        <v>9</v>
      </c>
      <c r="E32">
        <f>'16-12-2022 '!F6</f>
        <v>9</v>
      </c>
      <c r="F32">
        <f>'16-12-2022 '!G6</f>
        <v>9</v>
      </c>
      <c r="G32" s="1">
        <f t="shared" si="3"/>
        <v>9</v>
      </c>
      <c r="I32" s="5"/>
    </row>
    <row r="33" spans="1:11" x14ac:dyDescent="0.3">
      <c r="A33" s="14">
        <v>44925</v>
      </c>
      <c r="B33">
        <f>'30-12-2022 '!C6</f>
        <v>0</v>
      </c>
      <c r="C33">
        <f>'30-12-2022 '!D6</f>
        <v>0</v>
      </c>
      <c r="D33">
        <f>'30-12-2022 '!E6</f>
        <v>0</v>
      </c>
      <c r="E33">
        <f>'30-12-2022 '!F6</f>
        <v>0</v>
      </c>
      <c r="F33">
        <f>'30-12-2022 '!G6</f>
        <v>0</v>
      </c>
      <c r="G33" s="1">
        <f xml:space="preserve"> SUM(B33, C33, D33, E33, F33,) / 5</f>
        <v>0</v>
      </c>
      <c r="I33" s="5"/>
    </row>
    <row r="34" spans="1:11" x14ac:dyDescent="0.3">
      <c r="A34" s="14">
        <v>44939</v>
      </c>
      <c r="B34">
        <f>'13-01-2023 '!C6</f>
        <v>0</v>
      </c>
      <c r="C34">
        <f>'13-01-2023 '!D6</f>
        <v>0</v>
      </c>
      <c r="D34">
        <f>'13-01-2023 '!E6</f>
        <v>0</v>
      </c>
      <c r="E34">
        <f>'13-01-2023 '!F6</f>
        <v>0</v>
      </c>
      <c r="F34">
        <f>'13-01-2023 '!G6</f>
        <v>0</v>
      </c>
      <c r="G34" s="1">
        <f t="shared" si="3"/>
        <v>0</v>
      </c>
      <c r="I34" s="5"/>
    </row>
    <row r="35" spans="1:11" x14ac:dyDescent="0.3">
      <c r="A35" s="21"/>
      <c r="I35" s="1"/>
    </row>
    <row r="36" spans="1:11" x14ac:dyDescent="0.3">
      <c r="A36" s="21"/>
      <c r="I36" s="1"/>
    </row>
    <row r="37" spans="1:11" x14ac:dyDescent="0.3">
      <c r="A37" s="14" t="str">
        <f>CONCATENATE(Legenda!B6," ",Legenda!C6)</f>
        <v>Mirko Vitale</v>
      </c>
    </row>
    <row r="38" spans="1:11" x14ac:dyDescent="0.3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</row>
    <row r="39" spans="1:11" x14ac:dyDescent="0.3">
      <c r="A39" s="14">
        <v>44883</v>
      </c>
      <c r="B39">
        <f>'18-11-2022'!C7</f>
        <v>8</v>
      </c>
      <c r="C39">
        <f>'18-11-2022'!D7</f>
        <v>8</v>
      </c>
      <c r="D39">
        <f>'18-11-2022'!E7</f>
        <v>8</v>
      </c>
      <c r="E39">
        <f>'18-11-2022'!F7</f>
        <v>9</v>
      </c>
      <c r="F39">
        <f>'18-11-2022'!G7</f>
        <v>9</v>
      </c>
      <c r="G39" s="1">
        <f xml:space="preserve"> SUM(B39, C39, D39, E39, F39,) / 5</f>
        <v>8.4</v>
      </c>
      <c r="I39" s="18"/>
    </row>
    <row r="40" spans="1:11" x14ac:dyDescent="0.3">
      <c r="A40" s="14">
        <v>44897</v>
      </c>
      <c r="B40">
        <f>'02-12-2022 '!C7</f>
        <v>9</v>
      </c>
      <c r="C40">
        <f>'02-12-2022 '!D7</f>
        <v>9</v>
      </c>
      <c r="D40">
        <f>'02-12-2022 '!E7</f>
        <v>9</v>
      </c>
      <c r="E40">
        <f>'02-12-2022 '!F7</f>
        <v>9</v>
      </c>
      <c r="F40">
        <f>'02-12-2022 '!G7</f>
        <v>9</v>
      </c>
      <c r="G40" s="1">
        <f t="shared" ref="G40:G43" si="4" xml:space="preserve"> SUM(B40, C40, D40, E40, F40,) / 5</f>
        <v>9</v>
      </c>
      <c r="I40" s="5"/>
    </row>
    <row r="41" spans="1:11" x14ac:dyDescent="0.3">
      <c r="A41" s="14">
        <v>44911</v>
      </c>
      <c r="B41">
        <f>'16-12-2022 '!C7</f>
        <v>9</v>
      </c>
      <c r="C41">
        <f>'16-12-2022 '!D7</f>
        <v>9</v>
      </c>
      <c r="D41">
        <f>'16-12-2022 '!E7</f>
        <v>9</v>
      </c>
      <c r="E41">
        <f>'16-12-2022 '!F7</f>
        <v>9</v>
      </c>
      <c r="F41">
        <f>'16-12-2022 '!G7</f>
        <v>9</v>
      </c>
      <c r="G41" s="1">
        <f t="shared" si="4"/>
        <v>9</v>
      </c>
      <c r="I41" s="5"/>
      <c r="K41" s="20"/>
    </row>
    <row r="42" spans="1:11" x14ac:dyDescent="0.3">
      <c r="A42" s="14">
        <v>44925</v>
      </c>
      <c r="B42">
        <f>'30-12-2022 '!C7</f>
        <v>0</v>
      </c>
      <c r="C42">
        <f>'30-12-2022 '!D7</f>
        <v>0</v>
      </c>
      <c r="D42">
        <f>'30-12-2022 '!E7</f>
        <v>0</v>
      </c>
      <c r="E42">
        <f>'30-12-2022 '!F7</f>
        <v>0</v>
      </c>
      <c r="F42">
        <f>'30-12-2022 '!G7</f>
        <v>0</v>
      </c>
      <c r="G42" s="1">
        <f t="shared" si="4"/>
        <v>0</v>
      </c>
      <c r="I42" s="5"/>
    </row>
    <row r="43" spans="1:11" x14ac:dyDescent="0.3">
      <c r="A43" s="14">
        <v>44939</v>
      </c>
      <c r="B43">
        <f>'13-01-2023 '!C7</f>
        <v>0</v>
      </c>
      <c r="C43">
        <f>'13-01-2023 '!D7</f>
        <v>0</v>
      </c>
      <c r="D43">
        <f>'13-01-2023 '!E7</f>
        <v>0</v>
      </c>
      <c r="E43">
        <f>'13-01-2023 '!F7</f>
        <v>0</v>
      </c>
      <c r="F43">
        <f>'13-01-2023 '!G7</f>
        <v>0</v>
      </c>
      <c r="G43" s="1">
        <f t="shared" si="4"/>
        <v>0</v>
      </c>
      <c r="I43" s="5"/>
    </row>
    <row r="44" spans="1:11" x14ac:dyDescent="0.3">
      <c r="A44" s="21"/>
      <c r="I44" s="1"/>
    </row>
    <row r="45" spans="1:11" x14ac:dyDescent="0.3">
      <c r="A45" s="21"/>
      <c r="I45" s="1"/>
    </row>
    <row r="46" spans="1:11" x14ac:dyDescent="0.3">
      <c r="A46" s="21"/>
      <c r="I46" s="1"/>
    </row>
    <row r="47" spans="1:11" x14ac:dyDescent="0.3">
      <c r="I47" s="25"/>
    </row>
    <row r="50" spans="1:11" x14ac:dyDescent="0.3">
      <c r="A50" s="21"/>
      <c r="B50" s="22"/>
      <c r="C50" s="22"/>
      <c r="D50" s="22"/>
      <c r="E50" s="22"/>
      <c r="F50" s="22"/>
      <c r="G50" s="22"/>
      <c r="H50" s="22"/>
      <c r="I50" s="22"/>
    </row>
    <row r="51" spans="1:11" x14ac:dyDescent="0.3">
      <c r="A51" s="23"/>
      <c r="B51" s="23"/>
      <c r="C51" s="23"/>
      <c r="D51" s="23"/>
      <c r="E51" s="23"/>
      <c r="F51" s="23"/>
      <c r="G51" s="24"/>
      <c r="H51" s="24"/>
      <c r="I51" s="24"/>
      <c r="K51" s="20"/>
    </row>
    <row r="52" spans="1:11" x14ac:dyDescent="0.3">
      <c r="A52" s="21"/>
      <c r="I52" s="1"/>
    </row>
    <row r="53" spans="1:11" x14ac:dyDescent="0.3">
      <c r="A53" s="21"/>
      <c r="I53" s="1"/>
    </row>
    <row r="54" spans="1:11" x14ac:dyDescent="0.3">
      <c r="A54" s="21"/>
      <c r="I54" s="1"/>
    </row>
    <row r="55" spans="1:11" x14ac:dyDescent="0.3">
      <c r="A55" s="21"/>
      <c r="I55" s="1"/>
    </row>
    <row r="56" spans="1:11" x14ac:dyDescent="0.3">
      <c r="A56" s="21"/>
      <c r="I56" s="1"/>
    </row>
    <row r="57" spans="1:11" x14ac:dyDescent="0.3">
      <c r="I57" s="25"/>
    </row>
    <row r="60" spans="1:11" x14ac:dyDescent="0.3">
      <c r="A60" s="21"/>
      <c r="B60" s="22"/>
      <c r="C60" s="22"/>
      <c r="D60" s="22"/>
      <c r="E60" s="22"/>
      <c r="F60" s="22"/>
      <c r="G60" s="22"/>
      <c r="H60" s="22"/>
      <c r="I60" s="22"/>
    </row>
    <row r="61" spans="1:11" x14ac:dyDescent="0.3">
      <c r="A61" s="23"/>
      <c r="B61" s="23"/>
      <c r="C61" s="23"/>
      <c r="D61" s="23"/>
      <c r="E61" s="23"/>
      <c r="F61" s="23"/>
      <c r="G61" s="24"/>
      <c r="H61" s="24"/>
      <c r="I61" s="24"/>
      <c r="K61" s="20"/>
    </row>
    <row r="62" spans="1:11" x14ac:dyDescent="0.3">
      <c r="A62" s="21"/>
      <c r="I62" s="1"/>
    </row>
    <row r="63" spans="1:11" x14ac:dyDescent="0.3">
      <c r="A63" s="21"/>
      <c r="I63" s="1"/>
    </row>
    <row r="64" spans="1:11" x14ac:dyDescent="0.3">
      <c r="A64" s="21"/>
      <c r="I64" s="1"/>
    </row>
    <row r="65" spans="1:11" x14ac:dyDescent="0.3">
      <c r="A65" s="21"/>
      <c r="I65" s="1"/>
    </row>
    <row r="66" spans="1:11" x14ac:dyDescent="0.3">
      <c r="A66" s="21"/>
      <c r="I66" s="1"/>
    </row>
    <row r="67" spans="1:11" x14ac:dyDescent="0.3">
      <c r="I67" s="25"/>
    </row>
    <row r="70" spans="1:11" x14ac:dyDescent="0.3">
      <c r="A70" s="21"/>
      <c r="B70" s="22"/>
      <c r="C70" s="22"/>
      <c r="D70" s="22"/>
      <c r="E70" s="22"/>
      <c r="F70" s="22"/>
      <c r="G70" s="22"/>
      <c r="H70" s="22"/>
      <c r="I70" s="22"/>
    </row>
    <row r="71" spans="1:11" x14ac:dyDescent="0.3">
      <c r="A71" s="23"/>
      <c r="B71" s="23"/>
      <c r="C71" s="23"/>
      <c r="D71" s="23"/>
      <c r="E71" s="23"/>
      <c r="F71" s="23"/>
      <c r="G71" s="24"/>
      <c r="H71" s="24"/>
      <c r="I71" s="24"/>
      <c r="K71" s="20"/>
    </row>
    <row r="72" spans="1:11" x14ac:dyDescent="0.3">
      <c r="A72" s="21"/>
      <c r="I72" s="1"/>
    </row>
    <row r="73" spans="1:11" x14ac:dyDescent="0.3">
      <c r="A73" s="21"/>
      <c r="I73" s="1"/>
    </row>
    <row r="74" spans="1:11" x14ac:dyDescent="0.3">
      <c r="A74" s="21"/>
      <c r="I74" s="1"/>
    </row>
    <row r="75" spans="1:11" x14ac:dyDescent="0.3">
      <c r="A75" s="21"/>
      <c r="I75" s="1"/>
    </row>
    <row r="76" spans="1:11" x14ac:dyDescent="0.3">
      <c r="A76" s="21"/>
      <c r="I76" s="1"/>
    </row>
    <row r="77" spans="1:11" x14ac:dyDescent="0.3">
      <c r="I77" s="25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abSelected="1" zoomScale="70" zoomScaleNormal="70" workbookViewId="0">
      <selection activeCell="P128" sqref="P128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2022-12-19T15:32:21Z</dcterms:modified>
  <cp:category/>
  <cp:contentStatus/>
</cp:coreProperties>
</file>