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th\PycharmProjects\vyborg_historical_town_atlas\data\"/>
    </mc:Choice>
  </mc:AlternateContent>
  <bookViews>
    <workbookView xWindow="0" yWindow="0" windowWidth="19200" windowHeight="7050" activeTab="2"/>
  </bookViews>
  <sheets>
    <sheet name="1870" sheetId="1" r:id="rId1"/>
    <sheet name="1880" sheetId="2" r:id="rId2"/>
    <sheet name="1890" sheetId="3" r:id="rId3"/>
    <sheet name="1890, 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C6" i="1" l="1"/>
  <c r="D6" i="1"/>
  <c r="E6" i="1"/>
  <c r="F6" i="1"/>
  <c r="G6" i="1"/>
  <c r="H6" i="1"/>
  <c r="I6" i="1"/>
  <c r="J6" i="1"/>
  <c r="K6" i="1"/>
  <c r="L6" i="1"/>
  <c r="M6" i="1"/>
  <c r="N6" i="1"/>
  <c r="O6" i="1"/>
  <c r="Q6" i="1"/>
  <c r="R6" i="1"/>
  <c r="S6" i="1"/>
  <c r="T6" i="1"/>
  <c r="U6" i="1"/>
  <c r="V6" i="1"/>
  <c r="W6" i="1"/>
  <c r="X6" i="1"/>
  <c r="B6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Q13" i="1"/>
  <c r="R13" i="1"/>
  <c r="S13" i="1"/>
  <c r="T13" i="1"/>
  <c r="U13" i="1"/>
  <c r="V13" i="1"/>
  <c r="W13" i="1"/>
  <c r="X13" i="1"/>
  <c r="B13" i="1"/>
</calcChain>
</file>

<file path=xl/sharedStrings.xml><?xml version="1.0" encoding="utf-8"?>
<sst xmlns="http://schemas.openxmlformats.org/spreadsheetml/2006/main" count="119" uniqueCount="64">
  <si>
    <t>Kaupunginosa</t>
  </si>
  <si>
    <t>Suomi</t>
  </si>
  <si>
    <t>Ruotsi</t>
  </si>
  <si>
    <t>Venäjä</t>
  </si>
  <si>
    <t>Saksa</t>
  </si>
  <si>
    <t>Puola</t>
  </si>
  <si>
    <t>Ranska</t>
  </si>
  <si>
    <t>Englanti</t>
  </si>
  <si>
    <t>Viro</t>
  </si>
  <si>
    <t>Unkari</t>
  </si>
  <si>
    <t>Entinen linna, kortteeri 1</t>
  </si>
  <si>
    <t>Entinen linna, kortteeri 2</t>
  </si>
  <si>
    <t>Entinen linna, kortteeri 4</t>
  </si>
  <si>
    <t>Salakkalahti</t>
  </si>
  <si>
    <t>Linnan rykmentti ja Invaliidikomanto</t>
  </si>
  <si>
    <t>Pikiruukki</t>
  </si>
  <si>
    <t>Hiekka</t>
  </si>
  <si>
    <t>Paulowski</t>
  </si>
  <si>
    <t>Neitsytniemi</t>
  </si>
  <si>
    <t>Pantsarlahti</t>
  </si>
  <si>
    <t>Pietarin esikaupunki</t>
  </si>
  <si>
    <t>Tataari</t>
  </si>
  <si>
    <t>Romani</t>
  </si>
  <si>
    <t>Ilmoittamatta</t>
  </si>
  <si>
    <t>Lätti</t>
  </si>
  <si>
    <t>Repola</t>
  </si>
  <si>
    <t>Luterilaisia</t>
  </si>
  <si>
    <t>Reformoituja</t>
  </si>
  <si>
    <t>Ortodokseja</t>
  </si>
  <si>
    <t>Katolilaisia</t>
  </si>
  <si>
    <t>Muita kristittyjä</t>
  </si>
  <si>
    <t>Juutalaisia</t>
  </si>
  <si>
    <t>Muslimeja</t>
  </si>
  <si>
    <t>Papula</t>
  </si>
  <si>
    <t>Saunalahti</t>
  </si>
  <si>
    <t>Tanska ja norja</t>
  </si>
  <si>
    <t>Venäjällä asuvain suomalaisten ja tatarilaisten heimoin kieliä</t>
  </si>
  <si>
    <t>Pakanoita</t>
  </si>
  <si>
    <t>Likolampi</t>
  </si>
  <si>
    <t>Havi</t>
  </si>
  <si>
    <t>Talikkala</t>
  </si>
  <si>
    <t>Sotaväen kortteri</t>
  </si>
  <si>
    <t>Suomalainen kasarmi</t>
  </si>
  <si>
    <t>Venäläinen kasarmi</t>
  </si>
  <si>
    <t>Muut kielet</t>
  </si>
  <si>
    <t>Luku- ja kirjoitustaitoisia alle 10 vuotta</t>
  </si>
  <si>
    <t>Lukutaitoisia alle 10 vuotta</t>
  </si>
  <si>
    <t>Luku- ja kirjoitustaidottomia alle 10 vuotta</t>
  </si>
  <si>
    <t>Luku- ja kirjoitustaitoisia yli 10 vuotta</t>
  </si>
  <si>
    <t>Lukutaitoisia yli 10 vuotta</t>
  </si>
  <si>
    <t>Luku- ja kirjoitustaidottomia yli 10 vuotta</t>
  </si>
  <si>
    <t>Katolisia</t>
  </si>
  <si>
    <t>Entinen linna, kortteeri 3</t>
  </si>
  <si>
    <t>Latvia</t>
  </si>
  <si>
    <t>Jiddish</t>
  </si>
  <si>
    <t>Linnoitus</t>
  </si>
  <si>
    <t>Sorvali</t>
  </si>
  <si>
    <t>Kolikkoinmäki</t>
  </si>
  <si>
    <t>Viipurin pitäjä y. vaivaishuone</t>
  </si>
  <si>
    <t>Kaleva</t>
  </si>
  <si>
    <t>Siikaniemi</t>
  </si>
  <si>
    <t>Hiekka (pienempi)</t>
  </si>
  <si>
    <t>Puola ja Baltia</t>
  </si>
  <si>
    <t>Suomi ja ruotsi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</si>
</sst>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A18" sqref="A18"/>
    </sheetView>
  </sheetViews>
  <sheetFormatPr defaultRowHeight="15" x14ac:dyDescent="0.25"/>
  <cols>
    <col min="1" max="1" width="33.5703125" customWidth="1"/>
    <col min="16" max="16" width="13.7109375" customWidth="1"/>
    <col min="17" max="17" width="13" customWidth="1"/>
    <col min="18" max="18" width="21.7109375" customWidth="1"/>
    <col min="19" max="19" width="26" customWidth="1"/>
    <col min="20" max="20" width="17.5703125" customWidth="1"/>
    <col min="21" max="21" width="14.7109375" customWidth="1"/>
    <col min="22" max="22" width="17.5703125" customWidth="1"/>
    <col min="23" max="23" width="13.5703125" customWidth="1"/>
    <col min="24" max="24" width="13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53</v>
      </c>
      <c r="L1" t="s">
        <v>54</v>
      </c>
      <c r="M1" t="s">
        <v>21</v>
      </c>
      <c r="N1" t="s">
        <v>22</v>
      </c>
      <c r="O1" t="s">
        <v>24</v>
      </c>
      <c r="P1" t="s">
        <v>62</v>
      </c>
      <c r="Q1" t="s">
        <v>23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  <row r="2" spans="1:24" x14ac:dyDescent="0.25">
      <c r="A2" t="s">
        <v>10</v>
      </c>
      <c r="B2">
        <v>138</v>
      </c>
      <c r="C2">
        <v>23</v>
      </c>
      <c r="D2">
        <v>90</v>
      </c>
      <c r="E2">
        <v>35</v>
      </c>
      <c r="F2">
        <v>2</v>
      </c>
      <c r="P2">
        <f>SUM(F2, K2, O2)</f>
        <v>2</v>
      </c>
      <c r="R2">
        <v>198</v>
      </c>
      <c r="T2">
        <v>89</v>
      </c>
      <c r="U2">
        <v>4</v>
      </c>
    </row>
    <row r="3" spans="1:24" x14ac:dyDescent="0.25">
      <c r="A3" t="s">
        <v>11</v>
      </c>
      <c r="B3">
        <v>344</v>
      </c>
      <c r="C3">
        <v>181</v>
      </c>
      <c r="D3">
        <v>114</v>
      </c>
      <c r="E3">
        <v>70</v>
      </c>
      <c r="F3">
        <v>1</v>
      </c>
      <c r="H3">
        <v>3</v>
      </c>
      <c r="I3">
        <v>1</v>
      </c>
      <c r="O3">
        <v>1</v>
      </c>
      <c r="P3">
        <f t="shared" ref="P3:P17" si="0">SUM(F3, K3, O3)</f>
        <v>2</v>
      </c>
      <c r="R3">
        <v>605</v>
      </c>
      <c r="S3">
        <v>1</v>
      </c>
      <c r="T3">
        <v>105</v>
      </c>
      <c r="U3">
        <v>2</v>
      </c>
      <c r="V3">
        <v>2</v>
      </c>
    </row>
    <row r="4" spans="1:24" x14ac:dyDescent="0.25">
      <c r="A4" t="s">
        <v>52</v>
      </c>
      <c r="B4">
        <v>500</v>
      </c>
      <c r="C4">
        <v>250</v>
      </c>
      <c r="D4">
        <v>101</v>
      </c>
      <c r="E4">
        <v>140</v>
      </c>
      <c r="F4">
        <v>12</v>
      </c>
      <c r="J4">
        <v>2</v>
      </c>
      <c r="P4">
        <f t="shared" si="0"/>
        <v>12</v>
      </c>
      <c r="R4">
        <v>914</v>
      </c>
      <c r="T4">
        <v>88</v>
      </c>
      <c r="U4">
        <v>3</v>
      </c>
    </row>
    <row r="5" spans="1:24" x14ac:dyDescent="0.25">
      <c r="A5" t="s">
        <v>12</v>
      </c>
      <c r="B5">
        <v>517</v>
      </c>
      <c r="C5">
        <v>358</v>
      </c>
      <c r="D5">
        <v>74</v>
      </c>
      <c r="E5">
        <v>71</v>
      </c>
      <c r="F5">
        <v>4</v>
      </c>
      <c r="P5">
        <f t="shared" si="0"/>
        <v>4</v>
      </c>
      <c r="R5">
        <v>906</v>
      </c>
      <c r="S5">
        <v>1</v>
      </c>
      <c r="T5">
        <v>106</v>
      </c>
      <c r="U5">
        <v>11</v>
      </c>
    </row>
    <row r="6" spans="1:24" x14ac:dyDescent="0.25">
      <c r="A6" t="s">
        <v>55</v>
      </c>
      <c r="B6">
        <f>SUM(B2:B5)</f>
        <v>1499</v>
      </c>
      <c r="C6">
        <f t="shared" ref="C6:X6" si="1">SUM(C2:C5)</f>
        <v>812</v>
      </c>
      <c r="D6">
        <f t="shared" si="1"/>
        <v>379</v>
      </c>
      <c r="E6">
        <f t="shared" si="1"/>
        <v>316</v>
      </c>
      <c r="F6">
        <f t="shared" si="1"/>
        <v>19</v>
      </c>
      <c r="G6">
        <f t="shared" si="1"/>
        <v>0</v>
      </c>
      <c r="H6">
        <f t="shared" si="1"/>
        <v>3</v>
      </c>
      <c r="I6">
        <f t="shared" si="1"/>
        <v>1</v>
      </c>
      <c r="J6">
        <f t="shared" si="1"/>
        <v>2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>SUM(O2:O5)</f>
        <v>1</v>
      </c>
      <c r="P6">
        <f t="shared" si="0"/>
        <v>20</v>
      </c>
      <c r="Q6">
        <f t="shared" si="1"/>
        <v>0</v>
      </c>
      <c r="R6">
        <f t="shared" si="1"/>
        <v>2623</v>
      </c>
      <c r="S6">
        <f t="shared" si="1"/>
        <v>2</v>
      </c>
      <c r="T6">
        <f t="shared" si="1"/>
        <v>388</v>
      </c>
      <c r="U6">
        <f t="shared" si="1"/>
        <v>20</v>
      </c>
      <c r="V6">
        <f t="shared" si="1"/>
        <v>2</v>
      </c>
      <c r="W6">
        <f t="shared" si="1"/>
        <v>0</v>
      </c>
      <c r="X6">
        <f t="shared" si="1"/>
        <v>0</v>
      </c>
    </row>
    <row r="7" spans="1:24" x14ac:dyDescent="0.25">
      <c r="A7" t="s">
        <v>13</v>
      </c>
      <c r="B7">
        <v>150</v>
      </c>
      <c r="C7">
        <v>113</v>
      </c>
      <c r="D7">
        <v>2</v>
      </c>
      <c r="E7">
        <v>26</v>
      </c>
      <c r="K7">
        <v>1</v>
      </c>
      <c r="P7">
        <f t="shared" si="0"/>
        <v>1</v>
      </c>
      <c r="R7">
        <v>277</v>
      </c>
      <c r="T7">
        <v>2</v>
      </c>
      <c r="U7">
        <v>8</v>
      </c>
      <c r="V7">
        <v>5</v>
      </c>
    </row>
    <row r="8" spans="1:24" x14ac:dyDescent="0.25">
      <c r="A8" t="s">
        <v>14</v>
      </c>
      <c r="B8">
        <v>22</v>
      </c>
      <c r="C8">
        <v>18</v>
      </c>
      <c r="D8">
        <v>852</v>
      </c>
      <c r="E8">
        <v>15</v>
      </c>
      <c r="F8">
        <v>125</v>
      </c>
      <c r="K8">
        <v>20</v>
      </c>
      <c r="L8">
        <v>31</v>
      </c>
      <c r="M8">
        <v>3</v>
      </c>
      <c r="O8">
        <v>16</v>
      </c>
      <c r="P8">
        <f t="shared" si="0"/>
        <v>161</v>
      </c>
      <c r="R8">
        <v>85</v>
      </c>
      <c r="T8">
        <v>734</v>
      </c>
      <c r="U8">
        <v>225</v>
      </c>
      <c r="W8">
        <v>32</v>
      </c>
      <c r="X8">
        <v>15</v>
      </c>
    </row>
    <row r="9" spans="1:24" x14ac:dyDescent="0.25">
      <c r="A9" t="s">
        <v>60</v>
      </c>
      <c r="B9">
        <v>172</v>
      </c>
      <c r="C9">
        <v>84</v>
      </c>
      <c r="D9">
        <v>143</v>
      </c>
      <c r="E9">
        <v>2</v>
      </c>
      <c r="F9">
        <v>8</v>
      </c>
      <c r="L9">
        <v>6</v>
      </c>
      <c r="M9">
        <v>2</v>
      </c>
      <c r="N9">
        <v>6</v>
      </c>
      <c r="P9">
        <f t="shared" si="0"/>
        <v>8</v>
      </c>
      <c r="R9">
        <v>263</v>
      </c>
      <c r="T9">
        <v>147</v>
      </c>
      <c r="U9">
        <v>7</v>
      </c>
      <c r="W9">
        <v>4</v>
      </c>
    </row>
    <row r="10" spans="1:24" x14ac:dyDescent="0.25">
      <c r="A10" t="s">
        <v>15</v>
      </c>
      <c r="B10">
        <v>271</v>
      </c>
      <c r="C10">
        <v>7</v>
      </c>
      <c r="D10">
        <v>2</v>
      </c>
      <c r="F10">
        <v>3</v>
      </c>
      <c r="P10">
        <f t="shared" si="0"/>
        <v>3</v>
      </c>
      <c r="R10">
        <v>270</v>
      </c>
      <c r="T10">
        <v>13</v>
      </c>
    </row>
    <row r="11" spans="1:24" x14ac:dyDescent="0.25">
      <c r="A11" t="s">
        <v>61</v>
      </c>
      <c r="B11">
        <v>347</v>
      </c>
      <c r="C11">
        <v>79</v>
      </c>
      <c r="D11">
        <v>108</v>
      </c>
      <c r="E11">
        <v>1</v>
      </c>
      <c r="F11">
        <v>4</v>
      </c>
      <c r="O11">
        <v>1</v>
      </c>
      <c r="P11">
        <f t="shared" si="0"/>
        <v>5</v>
      </c>
      <c r="R11">
        <v>429</v>
      </c>
      <c r="T11">
        <v>37</v>
      </c>
      <c r="U11">
        <v>4</v>
      </c>
    </row>
    <row r="12" spans="1:24" x14ac:dyDescent="0.25">
      <c r="A12" t="s">
        <v>17</v>
      </c>
      <c r="B12">
        <v>410</v>
      </c>
      <c r="C12">
        <v>27</v>
      </c>
      <c r="D12">
        <v>128</v>
      </c>
      <c r="E12">
        <v>2</v>
      </c>
      <c r="F12">
        <v>5</v>
      </c>
      <c r="O12">
        <v>1</v>
      </c>
      <c r="P12">
        <f t="shared" si="0"/>
        <v>6</v>
      </c>
      <c r="R12">
        <v>443</v>
      </c>
      <c r="T12">
        <v>120</v>
      </c>
      <c r="U12">
        <v>10</v>
      </c>
    </row>
    <row r="13" spans="1:24" x14ac:dyDescent="0.25">
      <c r="A13" t="s">
        <v>16</v>
      </c>
      <c r="B13">
        <f>SUM(B10:B12)</f>
        <v>1028</v>
      </c>
      <c r="C13">
        <f t="shared" ref="C13:X13" si="2">SUM(C10:C12)</f>
        <v>113</v>
      </c>
      <c r="D13">
        <f t="shared" si="2"/>
        <v>238</v>
      </c>
      <c r="E13">
        <f t="shared" si="2"/>
        <v>3</v>
      </c>
      <c r="F13">
        <f t="shared" si="2"/>
        <v>12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>SUM(O10:O12)</f>
        <v>2</v>
      </c>
      <c r="P13">
        <f t="shared" si="0"/>
        <v>14</v>
      </c>
      <c r="Q13">
        <f t="shared" si="2"/>
        <v>0</v>
      </c>
      <c r="R13">
        <f t="shared" si="2"/>
        <v>1142</v>
      </c>
      <c r="S13">
        <f t="shared" si="2"/>
        <v>0</v>
      </c>
      <c r="T13">
        <f t="shared" si="2"/>
        <v>170</v>
      </c>
      <c r="U13">
        <f t="shared" si="2"/>
        <v>14</v>
      </c>
      <c r="V13">
        <f t="shared" si="2"/>
        <v>0</v>
      </c>
      <c r="W13">
        <f t="shared" si="2"/>
        <v>0</v>
      </c>
      <c r="X13">
        <f t="shared" si="2"/>
        <v>0</v>
      </c>
    </row>
    <row r="14" spans="1:24" x14ac:dyDescent="0.25">
      <c r="A14" t="s">
        <v>18</v>
      </c>
      <c r="B14">
        <v>938</v>
      </c>
      <c r="C14">
        <v>268</v>
      </c>
      <c r="D14">
        <v>541</v>
      </c>
      <c r="E14">
        <v>92</v>
      </c>
      <c r="F14">
        <v>17</v>
      </c>
      <c r="G14">
        <v>1</v>
      </c>
      <c r="I14">
        <v>1</v>
      </c>
      <c r="L14">
        <v>5</v>
      </c>
      <c r="M14">
        <v>1</v>
      </c>
      <c r="P14">
        <f t="shared" si="0"/>
        <v>17</v>
      </c>
      <c r="R14">
        <v>1365</v>
      </c>
      <c r="S14">
        <v>5</v>
      </c>
      <c r="T14">
        <v>507</v>
      </c>
      <c r="U14">
        <v>27</v>
      </c>
      <c r="W14">
        <v>4</v>
      </c>
      <c r="X14">
        <v>3</v>
      </c>
    </row>
    <row r="15" spans="1:24" x14ac:dyDescent="0.25">
      <c r="A15" t="s">
        <v>19</v>
      </c>
      <c r="B15">
        <v>634</v>
      </c>
      <c r="C15">
        <v>172</v>
      </c>
      <c r="D15">
        <v>85</v>
      </c>
      <c r="E15">
        <v>6</v>
      </c>
      <c r="F15">
        <v>2</v>
      </c>
      <c r="P15">
        <f t="shared" si="0"/>
        <v>2</v>
      </c>
      <c r="R15">
        <v>799</v>
      </c>
      <c r="T15">
        <v>94</v>
      </c>
      <c r="U15">
        <v>2</v>
      </c>
      <c r="W15">
        <v>4</v>
      </c>
    </row>
    <row r="16" spans="1:24" x14ac:dyDescent="0.25">
      <c r="A16" t="s">
        <v>20</v>
      </c>
      <c r="B16">
        <v>2356</v>
      </c>
      <c r="C16">
        <v>467</v>
      </c>
      <c r="D16">
        <v>1073</v>
      </c>
      <c r="E16">
        <v>143</v>
      </c>
      <c r="F16">
        <v>51</v>
      </c>
      <c r="G16">
        <v>1</v>
      </c>
      <c r="H16">
        <v>2</v>
      </c>
      <c r="I16">
        <v>1</v>
      </c>
      <c r="L16">
        <v>45</v>
      </c>
      <c r="M16">
        <v>4</v>
      </c>
      <c r="O16">
        <v>21</v>
      </c>
      <c r="P16">
        <f t="shared" si="0"/>
        <v>72</v>
      </c>
      <c r="Q16">
        <v>53</v>
      </c>
      <c r="R16">
        <v>3172</v>
      </c>
      <c r="S16">
        <v>2</v>
      </c>
      <c r="T16">
        <v>1064</v>
      </c>
      <c r="U16">
        <v>62</v>
      </c>
      <c r="V16">
        <v>2</v>
      </c>
      <c r="W16">
        <v>74</v>
      </c>
      <c r="X16">
        <v>4</v>
      </c>
    </row>
    <row r="17" spans="1:23" x14ac:dyDescent="0.25">
      <c r="A17" t="s">
        <v>25</v>
      </c>
      <c r="B17">
        <v>46</v>
      </c>
      <c r="C17">
        <v>25</v>
      </c>
      <c r="D17">
        <v>11</v>
      </c>
      <c r="E17">
        <v>7</v>
      </c>
      <c r="G17">
        <v>9</v>
      </c>
      <c r="P17">
        <f t="shared" si="0"/>
        <v>0</v>
      </c>
      <c r="R17">
        <v>76</v>
      </c>
      <c r="S17">
        <v>8</v>
      </c>
      <c r="T17">
        <v>13</v>
      </c>
      <c r="W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D1" sqref="D1"/>
    </sheetView>
  </sheetViews>
  <sheetFormatPr defaultRowHeight="15" x14ac:dyDescent="0.25"/>
  <cols>
    <col min="1" max="1" width="17.42578125" customWidth="1"/>
    <col min="4" max="4" width="13.5703125" customWidth="1"/>
    <col min="7" max="7" width="24.85546875" customWidth="1"/>
    <col min="15" max="17" width="17.42578125" customWidth="1"/>
    <col min="18" max="18" width="19.42578125" customWidth="1"/>
    <col min="19" max="19" width="17.28515625" customWidth="1"/>
    <col min="20" max="20" width="17.5703125" customWidth="1"/>
    <col min="21" max="21" width="17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63</v>
      </c>
      <c r="E1" t="s">
        <v>3</v>
      </c>
      <c r="F1" t="s">
        <v>4</v>
      </c>
      <c r="G1" t="s">
        <v>62</v>
      </c>
      <c r="H1" t="s">
        <v>8</v>
      </c>
      <c r="I1" t="s">
        <v>35</v>
      </c>
      <c r="J1" t="s">
        <v>7</v>
      </c>
      <c r="K1" t="s">
        <v>6</v>
      </c>
      <c r="L1" t="s">
        <v>54</v>
      </c>
      <c r="M1" t="s">
        <v>36</v>
      </c>
      <c r="N1" t="s">
        <v>22</v>
      </c>
      <c r="O1" t="s">
        <v>26</v>
      </c>
      <c r="P1" t="s">
        <v>27</v>
      </c>
      <c r="Q1" t="s">
        <v>28</v>
      </c>
      <c r="R1" t="s">
        <v>29</v>
      </c>
      <c r="S1" t="s">
        <v>31</v>
      </c>
      <c r="T1" t="s">
        <v>32</v>
      </c>
      <c r="U1" t="s">
        <v>37</v>
      </c>
    </row>
    <row r="2" spans="1:21" x14ac:dyDescent="0.25">
      <c r="A2" t="s">
        <v>55</v>
      </c>
      <c r="B2">
        <v>1696</v>
      </c>
      <c r="C2">
        <v>718</v>
      </c>
      <c r="D2">
        <v>5</v>
      </c>
      <c r="E2">
        <v>2028</v>
      </c>
      <c r="F2">
        <v>261</v>
      </c>
      <c r="G2">
        <v>275</v>
      </c>
      <c r="H2">
        <v>22</v>
      </c>
      <c r="I2">
        <v>2</v>
      </c>
      <c r="J2">
        <v>5</v>
      </c>
      <c r="K2">
        <v>6</v>
      </c>
      <c r="L2">
        <v>17</v>
      </c>
      <c r="M2">
        <v>61</v>
      </c>
      <c r="N2">
        <v>1</v>
      </c>
      <c r="O2">
        <v>2710</v>
      </c>
      <c r="P2">
        <v>12</v>
      </c>
      <c r="Q2">
        <v>2136</v>
      </c>
      <c r="R2">
        <v>197</v>
      </c>
      <c r="S2">
        <v>21</v>
      </c>
      <c r="T2">
        <v>20</v>
      </c>
      <c r="U2">
        <v>1</v>
      </c>
    </row>
    <row r="3" spans="1:21" x14ac:dyDescent="0.25">
      <c r="A3" t="s">
        <v>60</v>
      </c>
      <c r="B3">
        <v>105</v>
      </c>
      <c r="C3">
        <v>38</v>
      </c>
      <c r="E3">
        <v>222</v>
      </c>
      <c r="F3">
        <v>15</v>
      </c>
      <c r="G3">
        <v>30</v>
      </c>
      <c r="H3">
        <v>7</v>
      </c>
      <c r="I3">
        <v>4</v>
      </c>
      <c r="K3">
        <v>1</v>
      </c>
      <c r="L3">
        <v>1</v>
      </c>
      <c r="O3">
        <v>166</v>
      </c>
      <c r="P3">
        <v>1</v>
      </c>
      <c r="Q3">
        <v>224</v>
      </c>
      <c r="R3">
        <v>30</v>
      </c>
      <c r="T3">
        <v>2</v>
      </c>
    </row>
    <row r="4" spans="1:21" x14ac:dyDescent="0.25">
      <c r="A4" t="s">
        <v>13</v>
      </c>
      <c r="B4">
        <v>203</v>
      </c>
      <c r="C4">
        <v>173</v>
      </c>
      <c r="D4">
        <v>1</v>
      </c>
      <c r="E4">
        <v>15</v>
      </c>
      <c r="F4">
        <v>35</v>
      </c>
      <c r="O4">
        <v>401</v>
      </c>
      <c r="P4">
        <v>1</v>
      </c>
      <c r="Q4">
        <v>19</v>
      </c>
    </row>
    <row r="5" spans="1:21" x14ac:dyDescent="0.25">
      <c r="A5" t="s">
        <v>25</v>
      </c>
      <c r="B5">
        <v>204</v>
      </c>
      <c r="C5">
        <v>130</v>
      </c>
      <c r="D5">
        <v>2</v>
      </c>
      <c r="E5">
        <v>59</v>
      </c>
      <c r="F5">
        <v>22</v>
      </c>
      <c r="G5">
        <v>1</v>
      </c>
      <c r="K5">
        <v>6</v>
      </c>
      <c r="O5">
        <v>354</v>
      </c>
      <c r="P5">
        <v>6</v>
      </c>
      <c r="Q5">
        <v>59</v>
      </c>
      <c r="R5">
        <v>5</v>
      </c>
    </row>
    <row r="6" spans="1:21" x14ac:dyDescent="0.25">
      <c r="A6" t="s">
        <v>19</v>
      </c>
      <c r="B6">
        <v>1192</v>
      </c>
      <c r="C6">
        <v>227</v>
      </c>
      <c r="D6">
        <v>1</v>
      </c>
      <c r="E6">
        <v>66</v>
      </c>
      <c r="F6">
        <v>8</v>
      </c>
      <c r="G6">
        <v>12</v>
      </c>
      <c r="M6">
        <v>2</v>
      </c>
      <c r="O6">
        <v>1408</v>
      </c>
      <c r="Q6">
        <v>85</v>
      </c>
      <c r="R6">
        <v>13</v>
      </c>
      <c r="T6">
        <v>2</v>
      </c>
    </row>
    <row r="7" spans="1:21" x14ac:dyDescent="0.25">
      <c r="A7" t="s">
        <v>20</v>
      </c>
      <c r="B7">
        <v>2529</v>
      </c>
      <c r="C7">
        <v>569</v>
      </c>
      <c r="D7">
        <v>3</v>
      </c>
      <c r="E7">
        <v>708</v>
      </c>
      <c r="F7">
        <v>82</v>
      </c>
      <c r="G7">
        <v>17</v>
      </c>
      <c r="H7">
        <v>1</v>
      </c>
      <c r="I7">
        <v>2</v>
      </c>
      <c r="J7">
        <v>1</v>
      </c>
      <c r="L7">
        <v>50</v>
      </c>
      <c r="N7">
        <v>6</v>
      </c>
      <c r="O7">
        <v>3121</v>
      </c>
      <c r="P7">
        <v>1</v>
      </c>
      <c r="Q7">
        <v>725</v>
      </c>
      <c r="R7">
        <v>39</v>
      </c>
      <c r="S7">
        <v>82</v>
      </c>
    </row>
    <row r="8" spans="1:21" x14ac:dyDescent="0.25">
      <c r="A8" t="s">
        <v>59</v>
      </c>
      <c r="B8">
        <v>588</v>
      </c>
      <c r="C8">
        <v>34</v>
      </c>
      <c r="D8">
        <v>3</v>
      </c>
      <c r="E8">
        <v>234</v>
      </c>
      <c r="F8">
        <v>11</v>
      </c>
      <c r="G8">
        <v>15</v>
      </c>
      <c r="H8">
        <v>1</v>
      </c>
      <c r="L8">
        <v>17</v>
      </c>
      <c r="O8">
        <v>614</v>
      </c>
      <c r="Q8">
        <v>205</v>
      </c>
      <c r="R8">
        <v>31</v>
      </c>
      <c r="S8">
        <v>53</v>
      </c>
    </row>
    <row r="9" spans="1:21" x14ac:dyDescent="0.25">
      <c r="A9" t="s">
        <v>33</v>
      </c>
      <c r="B9">
        <v>164</v>
      </c>
      <c r="C9">
        <v>87</v>
      </c>
      <c r="E9">
        <v>27</v>
      </c>
      <c r="F9">
        <v>15</v>
      </c>
      <c r="K9">
        <v>1</v>
      </c>
      <c r="O9">
        <v>270</v>
      </c>
      <c r="P9">
        <v>2</v>
      </c>
      <c r="Q9">
        <v>21</v>
      </c>
      <c r="R9">
        <v>1</v>
      </c>
    </row>
    <row r="10" spans="1:21" x14ac:dyDescent="0.25">
      <c r="A10" t="s">
        <v>16</v>
      </c>
      <c r="B10">
        <v>147</v>
      </c>
      <c r="C10">
        <v>20</v>
      </c>
      <c r="E10">
        <v>27</v>
      </c>
      <c r="O10">
        <v>166</v>
      </c>
      <c r="Q10">
        <v>27</v>
      </c>
      <c r="R10">
        <v>1</v>
      </c>
    </row>
    <row r="11" spans="1:21" x14ac:dyDescent="0.25">
      <c r="A11" t="s">
        <v>34</v>
      </c>
      <c r="B11">
        <v>84</v>
      </c>
      <c r="C11">
        <v>12</v>
      </c>
      <c r="D11">
        <v>50</v>
      </c>
      <c r="E11">
        <v>9</v>
      </c>
      <c r="F11">
        <v>2</v>
      </c>
      <c r="O11">
        <v>105</v>
      </c>
      <c r="Q11">
        <v>46</v>
      </c>
      <c r="R11">
        <v>3</v>
      </c>
      <c r="S11">
        <v>3</v>
      </c>
    </row>
    <row r="12" spans="1:21" x14ac:dyDescent="0.25">
      <c r="A12" t="s">
        <v>18</v>
      </c>
      <c r="B12">
        <v>517</v>
      </c>
      <c r="C12">
        <v>220</v>
      </c>
      <c r="D12">
        <v>5</v>
      </c>
      <c r="E12">
        <v>445</v>
      </c>
      <c r="F12">
        <v>62</v>
      </c>
      <c r="G12">
        <v>15</v>
      </c>
      <c r="I12">
        <v>2</v>
      </c>
      <c r="J12">
        <v>1</v>
      </c>
      <c r="L12">
        <v>5</v>
      </c>
      <c r="M12">
        <v>1</v>
      </c>
      <c r="O12">
        <v>794</v>
      </c>
      <c r="Q12">
        <v>444</v>
      </c>
      <c r="R12">
        <v>24</v>
      </c>
      <c r="S12">
        <v>10</v>
      </c>
      <c r="T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H13" sqref="H13"/>
    </sheetView>
  </sheetViews>
  <sheetFormatPr defaultRowHeight="15" x14ac:dyDescent="0.25"/>
  <cols>
    <col min="1" max="1" width="31.85546875" customWidth="1"/>
    <col min="6" max="6" width="19" customWidth="1"/>
    <col min="8" max="8" width="15.7109375" customWidth="1"/>
    <col min="15" max="16" width="17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62</v>
      </c>
      <c r="G1" t="s">
        <v>8</v>
      </c>
      <c r="H1" t="s">
        <v>35</v>
      </c>
      <c r="I1" t="s">
        <v>7</v>
      </c>
      <c r="J1" t="s">
        <v>6</v>
      </c>
      <c r="K1" t="s">
        <v>21</v>
      </c>
      <c r="L1" t="s">
        <v>54</v>
      </c>
      <c r="M1" t="s">
        <v>44</v>
      </c>
      <c r="N1" t="s">
        <v>23</v>
      </c>
    </row>
    <row r="2" spans="1:14" x14ac:dyDescent="0.25">
      <c r="A2" t="s">
        <v>55</v>
      </c>
      <c r="B2">
        <v>1481</v>
      </c>
      <c r="C2">
        <v>545</v>
      </c>
      <c r="D2">
        <v>413</v>
      </c>
      <c r="E2">
        <v>151</v>
      </c>
      <c r="F2">
        <v>9</v>
      </c>
      <c r="G2">
        <v>7</v>
      </c>
      <c r="H2">
        <v>3</v>
      </c>
      <c r="I2">
        <v>3</v>
      </c>
      <c r="J2">
        <v>2</v>
      </c>
      <c r="N2">
        <v>4</v>
      </c>
    </row>
    <row r="3" spans="1:14" x14ac:dyDescent="0.25">
      <c r="A3" t="s">
        <v>13</v>
      </c>
      <c r="B3">
        <v>285</v>
      </c>
      <c r="C3">
        <v>195</v>
      </c>
      <c r="D3">
        <v>60</v>
      </c>
      <c r="E3">
        <v>31</v>
      </c>
      <c r="J3">
        <v>2</v>
      </c>
      <c r="M3">
        <v>3</v>
      </c>
    </row>
    <row r="4" spans="1:14" x14ac:dyDescent="0.25">
      <c r="A4" t="s">
        <v>25</v>
      </c>
      <c r="B4">
        <v>563</v>
      </c>
      <c r="C4">
        <v>287</v>
      </c>
      <c r="D4">
        <v>105</v>
      </c>
      <c r="E4">
        <v>42</v>
      </c>
      <c r="L4">
        <v>4</v>
      </c>
    </row>
    <row r="5" spans="1:14" x14ac:dyDescent="0.25">
      <c r="A5" t="s">
        <v>20</v>
      </c>
      <c r="B5">
        <v>2398</v>
      </c>
      <c r="C5">
        <v>342</v>
      </c>
      <c r="D5">
        <v>686</v>
      </c>
      <c r="E5">
        <v>63</v>
      </c>
      <c r="F5">
        <v>25</v>
      </c>
      <c r="G5">
        <v>6</v>
      </c>
      <c r="J5">
        <v>1</v>
      </c>
      <c r="L5">
        <v>23</v>
      </c>
      <c r="M5">
        <v>7</v>
      </c>
    </row>
    <row r="6" spans="1:14" x14ac:dyDescent="0.25">
      <c r="A6" t="s">
        <v>59</v>
      </c>
      <c r="B6">
        <v>988</v>
      </c>
      <c r="C6">
        <v>78</v>
      </c>
      <c r="D6">
        <v>167</v>
      </c>
      <c r="E6">
        <v>11</v>
      </c>
      <c r="F6">
        <v>1</v>
      </c>
      <c r="K6">
        <v>1</v>
      </c>
      <c r="L6">
        <v>32</v>
      </c>
    </row>
    <row r="7" spans="1:14" x14ac:dyDescent="0.25">
      <c r="A7" t="s">
        <v>33</v>
      </c>
      <c r="B7">
        <v>482</v>
      </c>
      <c r="C7">
        <v>124</v>
      </c>
      <c r="D7">
        <v>30</v>
      </c>
      <c r="E7">
        <v>13</v>
      </c>
      <c r="I7">
        <v>1</v>
      </c>
      <c r="K7">
        <v>2</v>
      </c>
    </row>
    <row r="8" spans="1:14" x14ac:dyDescent="0.25">
      <c r="A8" t="s">
        <v>60</v>
      </c>
      <c r="B8">
        <v>471</v>
      </c>
      <c r="C8">
        <v>164</v>
      </c>
      <c r="D8">
        <v>244</v>
      </c>
      <c r="E8">
        <v>76</v>
      </c>
      <c r="F8">
        <v>11</v>
      </c>
      <c r="G8">
        <v>2</v>
      </c>
      <c r="J8">
        <v>2</v>
      </c>
      <c r="L8">
        <v>3</v>
      </c>
    </row>
    <row r="9" spans="1:14" x14ac:dyDescent="0.25">
      <c r="A9" t="s">
        <v>19</v>
      </c>
      <c r="B9">
        <v>1516</v>
      </c>
      <c r="C9">
        <v>403</v>
      </c>
      <c r="D9">
        <v>138</v>
      </c>
      <c r="E9">
        <v>29</v>
      </c>
      <c r="F9">
        <v>21</v>
      </c>
      <c r="H9">
        <v>1</v>
      </c>
      <c r="I9">
        <v>1</v>
      </c>
      <c r="J9">
        <v>1</v>
      </c>
      <c r="L9">
        <v>11</v>
      </c>
    </row>
    <row r="10" spans="1:14" x14ac:dyDescent="0.25">
      <c r="A10" t="s">
        <v>15</v>
      </c>
      <c r="B10">
        <v>508</v>
      </c>
      <c r="C10">
        <v>36</v>
      </c>
      <c r="D10">
        <v>33</v>
      </c>
    </row>
    <row r="11" spans="1:14" x14ac:dyDescent="0.25">
      <c r="A11" t="s">
        <v>34</v>
      </c>
      <c r="B11">
        <v>181</v>
      </c>
      <c r="C11">
        <v>30</v>
      </c>
      <c r="D11">
        <v>69</v>
      </c>
      <c r="E11">
        <v>17</v>
      </c>
      <c r="F11">
        <v>3</v>
      </c>
      <c r="G11">
        <v>1</v>
      </c>
      <c r="L11">
        <v>2</v>
      </c>
    </row>
    <row r="12" spans="1:14" x14ac:dyDescent="0.25">
      <c r="A12" t="s">
        <v>16</v>
      </c>
      <c r="B12">
        <v>278</v>
      </c>
      <c r="C12">
        <v>39</v>
      </c>
      <c r="D12">
        <v>28</v>
      </c>
      <c r="E12">
        <v>1</v>
      </c>
      <c r="F12">
        <v>1</v>
      </c>
      <c r="N12">
        <v>1</v>
      </c>
    </row>
    <row r="13" spans="1:14" x14ac:dyDescent="0.25">
      <c r="A13" t="s">
        <v>38</v>
      </c>
      <c r="B13">
        <v>117</v>
      </c>
      <c r="C13">
        <v>14</v>
      </c>
      <c r="D13">
        <v>35</v>
      </c>
      <c r="E13">
        <v>5</v>
      </c>
      <c r="F13">
        <v>1</v>
      </c>
    </row>
    <row r="14" spans="1:14" x14ac:dyDescent="0.25">
      <c r="A14" t="s">
        <v>56</v>
      </c>
      <c r="B14">
        <v>191</v>
      </c>
      <c r="C14">
        <v>22</v>
      </c>
      <c r="D14">
        <v>24</v>
      </c>
      <c r="E14">
        <v>1</v>
      </c>
      <c r="F14">
        <v>3</v>
      </c>
    </row>
    <row r="15" spans="1:14" x14ac:dyDescent="0.25">
      <c r="A15" t="s">
        <v>39</v>
      </c>
      <c r="B15">
        <v>107</v>
      </c>
      <c r="C15">
        <v>22</v>
      </c>
      <c r="D15">
        <v>6</v>
      </c>
    </row>
    <row r="16" spans="1:14" x14ac:dyDescent="0.25">
      <c r="A16" t="s">
        <v>40</v>
      </c>
      <c r="B16">
        <v>549</v>
      </c>
      <c r="C16">
        <v>14</v>
      </c>
      <c r="D16">
        <v>5</v>
      </c>
      <c r="G16">
        <v>1</v>
      </c>
    </row>
    <row r="17" spans="1:14" x14ac:dyDescent="0.25">
      <c r="A17" t="s">
        <v>57</v>
      </c>
      <c r="B17">
        <v>1023</v>
      </c>
      <c r="C17">
        <v>47</v>
      </c>
      <c r="D17">
        <v>20</v>
      </c>
      <c r="F17">
        <v>1</v>
      </c>
      <c r="K17">
        <v>6</v>
      </c>
      <c r="L17">
        <v>5</v>
      </c>
      <c r="N17">
        <v>1</v>
      </c>
    </row>
    <row r="18" spans="1:14" x14ac:dyDescent="0.25">
      <c r="A18" t="s">
        <v>18</v>
      </c>
      <c r="B18">
        <v>623</v>
      </c>
      <c r="C18">
        <v>171</v>
      </c>
      <c r="D18">
        <v>383</v>
      </c>
      <c r="E18">
        <v>51</v>
      </c>
      <c r="F18">
        <v>23</v>
      </c>
      <c r="G18">
        <v>1</v>
      </c>
      <c r="I18">
        <v>2</v>
      </c>
      <c r="L18">
        <v>13</v>
      </c>
    </row>
    <row r="19" spans="1:14" x14ac:dyDescent="0.25">
      <c r="A19" t="s">
        <v>58</v>
      </c>
      <c r="B19">
        <v>121</v>
      </c>
      <c r="C19">
        <v>13</v>
      </c>
      <c r="D19">
        <v>11</v>
      </c>
      <c r="E19">
        <v>1</v>
      </c>
    </row>
    <row r="20" spans="1:14" x14ac:dyDescent="0.25">
      <c r="A20" t="s">
        <v>41</v>
      </c>
      <c r="B20">
        <v>37</v>
      </c>
      <c r="C20">
        <v>2</v>
      </c>
      <c r="D20">
        <v>38</v>
      </c>
      <c r="L20">
        <v>14</v>
      </c>
    </row>
    <row r="21" spans="1:14" x14ac:dyDescent="0.25">
      <c r="A21" t="s">
        <v>42</v>
      </c>
      <c r="B21">
        <v>519</v>
      </c>
      <c r="D21">
        <v>8</v>
      </c>
    </row>
    <row r="22" spans="1:14" x14ac:dyDescent="0.25">
      <c r="A22" t="s">
        <v>43</v>
      </c>
      <c r="B22">
        <v>63</v>
      </c>
      <c r="D22">
        <v>1271</v>
      </c>
      <c r="E22">
        <v>28</v>
      </c>
      <c r="F22">
        <v>453</v>
      </c>
      <c r="G22">
        <v>112</v>
      </c>
      <c r="L22">
        <v>171</v>
      </c>
      <c r="M2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5" sqref="C5"/>
    </sheetView>
  </sheetViews>
  <sheetFormatPr defaultRowHeight="15" x14ac:dyDescent="0.25"/>
  <cols>
    <col min="1" max="1" width="40.42578125" customWidth="1"/>
    <col min="2" max="3" width="17.140625" customWidth="1"/>
    <col min="4" max="4" width="17.5703125" customWidth="1"/>
    <col min="5" max="5" width="17.140625" customWidth="1"/>
    <col min="6" max="7" width="17.42578125" customWidth="1"/>
  </cols>
  <sheetData>
    <row r="1" spans="1:7" x14ac:dyDescent="0.25">
      <c r="B1" t="s">
        <v>26</v>
      </c>
      <c r="C1" t="s">
        <v>27</v>
      </c>
      <c r="D1" t="s">
        <v>28</v>
      </c>
      <c r="E1" t="s">
        <v>51</v>
      </c>
      <c r="F1" t="s">
        <v>31</v>
      </c>
      <c r="G1" t="s">
        <v>32</v>
      </c>
    </row>
    <row r="2" spans="1:7" x14ac:dyDescent="0.25">
      <c r="A2" t="s">
        <v>45</v>
      </c>
      <c r="B2">
        <v>492</v>
      </c>
      <c r="D2">
        <v>89</v>
      </c>
      <c r="E2">
        <v>5</v>
      </c>
      <c r="F2">
        <v>5</v>
      </c>
    </row>
    <row r="3" spans="1:7" x14ac:dyDescent="0.25">
      <c r="A3" t="s">
        <v>46</v>
      </c>
      <c r="B3">
        <v>157</v>
      </c>
      <c r="D3">
        <v>18</v>
      </c>
      <c r="E3">
        <v>2</v>
      </c>
      <c r="F3">
        <v>3</v>
      </c>
    </row>
    <row r="4" spans="1:7" x14ac:dyDescent="0.25">
      <c r="A4" t="s">
        <v>47</v>
      </c>
      <c r="B4">
        <v>2217</v>
      </c>
      <c r="C4">
        <v>2</v>
      </c>
      <c r="D4">
        <v>397</v>
      </c>
      <c r="E4">
        <v>13</v>
      </c>
      <c r="F4">
        <v>32</v>
      </c>
      <c r="G4">
        <v>4</v>
      </c>
    </row>
    <row r="5" spans="1:7" x14ac:dyDescent="0.25">
      <c r="A5" t="s">
        <v>48</v>
      </c>
      <c r="B5">
        <v>8783</v>
      </c>
      <c r="C5">
        <v>5</v>
      </c>
      <c r="D5">
        <v>1690</v>
      </c>
      <c r="E5">
        <v>91</v>
      </c>
      <c r="F5">
        <v>58</v>
      </c>
      <c r="G5">
        <v>4</v>
      </c>
    </row>
    <row r="6" spans="1:7" x14ac:dyDescent="0.25">
      <c r="A6" t="s">
        <v>49</v>
      </c>
      <c r="B6">
        <v>3463</v>
      </c>
      <c r="C6">
        <v>2</v>
      </c>
      <c r="D6">
        <v>157</v>
      </c>
      <c r="E6">
        <v>23</v>
      </c>
      <c r="F6">
        <v>9</v>
      </c>
    </row>
    <row r="7" spans="1:7" x14ac:dyDescent="0.25">
      <c r="A7" t="s">
        <v>50</v>
      </c>
      <c r="B7">
        <v>121</v>
      </c>
      <c r="D7">
        <v>343</v>
      </c>
      <c r="E7">
        <v>29</v>
      </c>
      <c r="F7">
        <v>23</v>
      </c>
      <c r="G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1870</vt:lpstr>
      <vt:lpstr>1880</vt:lpstr>
      <vt:lpstr>1890</vt:lpstr>
      <vt:lpstr>1890, 2</vt:lpstr>
    </vt:vector>
  </TitlesOfParts>
  <Company>University Of Jyväskylä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Heikkilä, Aino</dc:creator>
  <cp:lastModifiedBy>Antti Härkönen</cp:lastModifiedBy>
  <dcterms:created xsi:type="dcterms:W3CDTF">2017-10-30T07:55:14Z</dcterms:created>
  <dcterms:modified xsi:type="dcterms:W3CDTF">2018-02-05T15:58:28Z</dcterms:modified>
</cp:coreProperties>
</file>