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\Desktop\Ohtu\lukuvinkkikirjasto\Dokumentaatio\backlog\"/>
    </mc:Choice>
  </mc:AlternateContent>
  <xr:revisionPtr revIDLastSave="0" documentId="13_ncr:1_{8ECE32F4-CE96-440D-BD91-AD42EDBB8133}" xr6:coauthVersionLast="46" xr6:coauthVersionMax="46" xr10:uidLastSave="{00000000-0000-0000-0000-000000000000}"/>
  <bookViews>
    <workbookView xWindow="-98" yWindow="-98" windowWidth="28996" windowHeight="15796" activeTab="3" xr2:uid="{FA14CCED-6E8A-4DE5-8793-904A69EC664A}"/>
  </bookViews>
  <sheets>
    <sheet name="Product backlog" sheetId="1" r:id="rId1"/>
    <sheet name="Aloitus_luento" sheetId="2" r:id="rId2"/>
    <sheet name="Sprint 1" sheetId="3" r:id="rId3"/>
    <sheet name="Työajan seuran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4" l="1"/>
  <c r="N10" i="4"/>
  <c r="N9" i="4"/>
  <c r="N8" i="4"/>
  <c r="N7" i="4"/>
  <c r="N6" i="4"/>
  <c r="N5" i="4"/>
  <c r="G12" i="4"/>
  <c r="G13" i="4" s="1"/>
  <c r="G14" i="4" s="1"/>
  <c r="H12" i="4"/>
  <c r="I12" i="4"/>
  <c r="J12" i="4"/>
  <c r="K12" i="4"/>
  <c r="L12" i="4"/>
  <c r="M12" i="4"/>
  <c r="K9" i="3"/>
  <c r="L9" i="3" s="1"/>
  <c r="M9" i="3" s="1"/>
  <c r="N9" i="3" s="1"/>
  <c r="O9" i="3" s="1"/>
  <c r="P9" i="3" s="1"/>
  <c r="I9" i="3"/>
  <c r="I7" i="3"/>
  <c r="J7" i="3" s="1"/>
  <c r="K7" i="3" s="1"/>
  <c r="L7" i="3" s="1"/>
  <c r="M7" i="3" s="1"/>
  <c r="N7" i="3" s="1"/>
  <c r="O7" i="3" s="1"/>
  <c r="P7" i="3" s="1"/>
  <c r="O5" i="3"/>
  <c r="P5" i="3" s="1"/>
  <c r="I5" i="3"/>
  <c r="J5" i="3" s="1"/>
  <c r="K5" i="3" s="1"/>
  <c r="I3" i="3"/>
  <c r="J3" i="3" s="1"/>
  <c r="K3" i="3" s="1"/>
  <c r="L3" i="3" s="1"/>
  <c r="M3" i="3" s="1"/>
  <c r="N3" i="3" s="1"/>
  <c r="O3" i="3" s="1"/>
  <c r="I3" i="2"/>
  <c r="J3" i="2" s="1"/>
  <c r="K3" i="2" s="1"/>
  <c r="L3" i="2" s="1"/>
  <c r="M3" i="2" s="1"/>
  <c r="N3" i="2" s="1"/>
  <c r="O3" i="2" s="1"/>
  <c r="I6" i="2"/>
  <c r="J6" i="2" s="1"/>
  <c r="K6" i="2" s="1"/>
  <c r="O6" i="2"/>
  <c r="P6" i="2" s="1"/>
  <c r="I8" i="2"/>
  <c r="J8" i="2" s="1"/>
  <c r="K8" i="2" s="1"/>
  <c r="L8" i="2" s="1"/>
  <c r="M8" i="2" s="1"/>
  <c r="N8" i="2" s="1"/>
  <c r="O8" i="2" s="1"/>
  <c r="P8" i="2" s="1"/>
  <c r="I9" i="2"/>
  <c r="J9" i="2" s="1"/>
  <c r="K9" i="2" s="1"/>
  <c r="L9" i="2" s="1"/>
  <c r="M9" i="2" s="1"/>
  <c r="N9" i="2" s="1"/>
  <c r="O9" i="2" s="1"/>
  <c r="P9" i="2" s="1"/>
  <c r="I10" i="2"/>
  <c r="K10" i="2"/>
  <c r="L10" i="2" s="1"/>
  <c r="M10" i="2" s="1"/>
  <c r="N10" i="2" s="1"/>
  <c r="O10" i="2" s="1"/>
  <c r="P10" i="2" s="1"/>
  <c r="I12" i="2"/>
  <c r="K12" i="2"/>
  <c r="L12" i="2"/>
  <c r="M12" i="2" s="1"/>
  <c r="N12" i="2" s="1"/>
  <c r="O12" i="2" s="1"/>
  <c r="P12" i="2" s="1"/>
  <c r="N12" i="4" l="1"/>
  <c r="H13" i="4"/>
  <c r="H14" i="4" s="1"/>
  <c r="I13" i="4" l="1"/>
  <c r="I14" i="4" s="1"/>
  <c r="J13" i="4" l="1"/>
  <c r="J14" i="4" s="1"/>
  <c r="K13" i="4" l="1"/>
  <c r="K14" i="4" s="1"/>
  <c r="L13" i="4" l="1"/>
  <c r="L14" i="4" s="1"/>
  <c r="M13" i="4" l="1"/>
  <c r="M14" i="4" s="1"/>
</calcChain>
</file>

<file path=xl/sharedStrings.xml><?xml version="1.0" encoding="utf-8"?>
<sst xmlns="http://schemas.openxmlformats.org/spreadsheetml/2006/main" count="148" uniqueCount="71">
  <si>
    <t>Priority</t>
  </si>
  <si>
    <t>User story</t>
  </si>
  <si>
    <t>Status</t>
  </si>
  <si>
    <t>In Sprint</t>
  </si>
  <si>
    <t>Done</t>
  </si>
  <si>
    <t>Käyttäjänä voin kirjautua sisään</t>
  </si>
  <si>
    <t>DOD:</t>
  </si>
  <si>
    <t>koodi toimii kriteerien mukaisesti</t>
  </si>
  <si>
    <t>pull request tehty &amp; hyväksytty</t>
  </si>
  <si>
    <t>Compleated:</t>
  </si>
  <si>
    <t>Tasks</t>
  </si>
  <si>
    <t>Date when added</t>
  </si>
  <si>
    <t>Who</t>
  </si>
  <si>
    <t>Estimate</t>
  </si>
  <si>
    <t>Ma</t>
  </si>
  <si>
    <t>Ti</t>
  </si>
  <si>
    <t>Ke</t>
  </si>
  <si>
    <t>To</t>
  </si>
  <si>
    <t>Pe</t>
  </si>
  <si>
    <t>La</t>
  </si>
  <si>
    <t>Su</t>
  </si>
  <si>
    <t>kaikki</t>
  </si>
  <si>
    <t>Luo discord</t>
  </si>
  <si>
    <t>Kutsut discordiin</t>
  </si>
  <si>
    <t>Liitytään discordiin</t>
  </si>
  <si>
    <t>Muuta</t>
  </si>
  <si>
    <t>Lauri</t>
  </si>
  <si>
    <t>Käyttäjänä voin lisätä kirjan</t>
  </si>
  <si>
    <t>Käyttäjänä voin selata kirjoja</t>
  </si>
  <si>
    <t>Käyttäjänä voin lisätä lukuvinkin</t>
  </si>
  <si>
    <t>Käyttäjänä voin tallentaa eityyppisiä lukuvinkkejä</t>
  </si>
  <si>
    <t>Käytttäjänä voin selata lukuvinkkejä</t>
  </si>
  <si>
    <t>Käyttäjänä voin lisätä vinkille tageja</t>
  </si>
  <si>
    <t>Käyttäjänä voin hakea vinkkejä</t>
  </si>
  <si>
    <t>Käyttäjänä voin poistaa lukuvinkin</t>
  </si>
  <si>
    <t>Käyttäjänä voin upottaa youtube -linkin</t>
  </si>
  <si>
    <t>Käyttäjänä voin järjestää linkit haluttuun järjestykseen</t>
  </si>
  <si>
    <t>Käyttäjänä voin muokata tallennettuja lukuvinkkejä</t>
  </si>
  <si>
    <t>Käyttäjänä voin merkata lukuvinkin luetuksi</t>
  </si>
  <si>
    <t>Käyttäjänä voin liätä vinkkiin kommentin</t>
  </si>
  <si>
    <t>Käyttäjänä voin luoda käyttäjätilin</t>
  </si>
  <si>
    <t>Not started</t>
  </si>
  <si>
    <t>Käyttäjänä voin muokata käyttäjätilin tietoja</t>
  </si>
  <si>
    <t>käyttäjänä voin poistaa oman käyttäjätilini</t>
  </si>
  <si>
    <t>?</t>
  </si>
  <si>
    <t>Date when completed</t>
  </si>
  <si>
    <t>Tuntikirjanpito Gitissä</t>
  </si>
  <si>
    <t>Joel</t>
  </si>
  <si>
    <t>Tuomas</t>
  </si>
  <si>
    <t>Projektiin ilmottautuminen</t>
  </si>
  <si>
    <t>Linkitä itsesi miniprojektiin</t>
  </si>
  <si>
    <t>Ryhmä voi kommentoida keskenään</t>
  </si>
  <si>
    <t>Projektilla on repo</t>
  </si>
  <si>
    <t>Projektille on oma repository GitHubissa</t>
  </si>
  <si>
    <t>Topi</t>
  </si>
  <si>
    <t>Yhteensä / Sprint</t>
  </si>
  <si>
    <t>Yhteensä / päivä</t>
  </si>
  <si>
    <t>Kommentti</t>
  </si>
  <si>
    <t>Käytetyt tunnit / viikko</t>
  </si>
  <si>
    <t>Viikonpäivä</t>
  </si>
  <si>
    <t>Pvm</t>
  </si>
  <si>
    <t>Asiakastapaaminen
Sprintin aloitus</t>
  </si>
  <si>
    <t>Daily</t>
  </si>
  <si>
    <t>Sprint 1</t>
  </si>
  <si>
    <t>Antti</t>
  </si>
  <si>
    <t>Jenni</t>
  </si>
  <si>
    <t>Samuli</t>
  </si>
  <si>
    <t>Jäljellä / Sprint (max 42 h)</t>
  </si>
  <si>
    <t>Kehitysymäristö</t>
  </si>
  <si>
    <t>testikattavuus väh. 70 %</t>
  </si>
  <si>
    <t>koodin laatu on varmistettu (katselmointi)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</si>
</sst>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"/>
    <numFmt numFmtId="165" formatCode="[$]dd/mm/yyyy;@" x16r2:formatCode16="[$-en-FI,1]dd/mm/yyyy;@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</font>
    <font>
      <b/>
      <sz val="8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6D9EE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rgb="FF9900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3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15">
    <xf numFmtId="0" fontId="0" fillId="0" borderId="0" xfId="0"/>
    <xf numFmtId="0" fontId="4" fillId="0" borderId="0" xfId="0" applyFont="1"/>
    <xf numFmtId="0" fontId="5" fillId="0" borderId="6" xfId="0" applyFont="1" applyFill="1" applyBorder="1"/>
    <xf numFmtId="0" fontId="4" fillId="0" borderId="5" xfId="0" applyFont="1" applyFill="1" applyBorder="1"/>
    <xf numFmtId="0" fontId="4" fillId="0" borderId="2" xfId="0" applyFont="1" applyFill="1" applyBorder="1"/>
    <xf numFmtId="0" fontId="4" fillId="0" borderId="7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4" fillId="0" borderId="8" xfId="0" applyFont="1" applyFill="1" applyBorder="1"/>
    <xf numFmtId="0" fontId="4" fillId="0" borderId="4" xfId="0" applyFont="1" applyFill="1" applyBorder="1"/>
    <xf numFmtId="0" fontId="4" fillId="0" borderId="3" xfId="0" applyFont="1" applyFill="1" applyBorder="1"/>
    <xf numFmtId="0" fontId="4" fillId="5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12" xfId="0" applyFont="1" applyBorder="1"/>
    <xf numFmtId="0" fontId="4" fillId="5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0" borderId="9" xfId="0" applyFont="1" applyBorder="1"/>
    <xf numFmtId="0" fontId="4" fillId="5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0" xfId="0" applyFont="1" applyBorder="1"/>
    <xf numFmtId="0" fontId="4" fillId="2" borderId="0" xfId="0" applyFont="1" applyFill="1" applyBorder="1"/>
    <xf numFmtId="164" fontId="0" fillId="0" borderId="0" xfId="0" applyNumberFormat="1" applyBorder="1" applyAlignment="1">
      <alignment horizontal="right"/>
    </xf>
    <xf numFmtId="0" fontId="4" fillId="0" borderId="14" xfId="0" applyFont="1" applyBorder="1"/>
    <xf numFmtId="0" fontId="4" fillId="2" borderId="14" xfId="0" applyFont="1" applyFill="1" applyBorder="1"/>
    <xf numFmtId="164" fontId="0" fillId="0" borderId="14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4" fillId="0" borderId="0" xfId="0" applyFont="1" applyBorder="1" applyAlignment="1"/>
    <xf numFmtId="0" fontId="4" fillId="6" borderId="10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5" fontId="4" fillId="0" borderId="0" xfId="0" applyNumberFormat="1" applyFont="1"/>
    <xf numFmtId="165" fontId="4" fillId="0" borderId="12" xfId="0" applyNumberFormat="1" applyFont="1" applyBorder="1"/>
    <xf numFmtId="165" fontId="0" fillId="0" borderId="0" xfId="0" applyNumberFormat="1"/>
    <xf numFmtId="165" fontId="4" fillId="0" borderId="9" xfId="0" applyNumberFormat="1" applyFont="1" applyBorder="1"/>
    <xf numFmtId="0" fontId="6" fillId="0" borderId="9" xfId="0" applyFont="1" applyBorder="1"/>
    <xf numFmtId="0" fontId="4" fillId="2" borderId="0" xfId="0" applyFont="1" applyFill="1" applyBorder="1" applyAlignment="1">
      <alignment horizontal="center"/>
    </xf>
    <xf numFmtId="165" fontId="4" fillId="0" borderId="0" xfId="0" applyNumberFormat="1" applyFont="1" applyBorder="1"/>
    <xf numFmtId="0" fontId="0" fillId="0" borderId="14" xfId="0" applyBorder="1"/>
    <xf numFmtId="165" fontId="0" fillId="0" borderId="14" xfId="0" applyNumberFormat="1" applyBorder="1"/>
    <xf numFmtId="0" fontId="4" fillId="5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6" fillId="0" borderId="0" xfId="0" applyFont="1" applyBorder="1"/>
    <xf numFmtId="0" fontId="4" fillId="0" borderId="16" xfId="0" applyFont="1" applyBorder="1"/>
    <xf numFmtId="165" fontId="4" fillId="0" borderId="16" xfId="0" applyNumberFormat="1" applyFont="1" applyBorder="1"/>
    <xf numFmtId="0" fontId="4" fillId="5" borderId="17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6" fillId="0" borderId="16" xfId="0" applyFont="1" applyBorder="1"/>
    <xf numFmtId="0" fontId="6" fillId="0" borderId="0" xfId="0" applyFont="1"/>
    <xf numFmtId="0" fontId="4" fillId="5" borderId="0" xfId="0" applyFont="1" applyFill="1" applyBorder="1" applyAlignment="1">
      <alignment horizontal="center"/>
    </xf>
    <xf numFmtId="0" fontId="4" fillId="0" borderId="18" xfId="0" applyFont="1" applyBorder="1"/>
    <xf numFmtId="0" fontId="6" fillId="0" borderId="19" xfId="0" applyFont="1" applyBorder="1"/>
    <xf numFmtId="0" fontId="4" fillId="0" borderId="20" xfId="0" applyFont="1" applyBorder="1"/>
    <xf numFmtId="0" fontId="6" fillId="0" borderId="0" xfId="0" applyFont="1" applyFill="1"/>
    <xf numFmtId="0" fontId="7" fillId="0" borderId="0" xfId="1"/>
    <xf numFmtId="0" fontId="6" fillId="0" borderId="22" xfId="1" applyFont="1" applyBorder="1" applyAlignment="1">
      <alignment horizontal="right" wrapText="1"/>
    </xf>
    <xf numFmtId="0" fontId="6" fillId="2" borderId="0" xfId="1" applyFont="1" applyFill="1" applyAlignment="1">
      <alignment horizontal="right"/>
    </xf>
    <xf numFmtId="0" fontId="6" fillId="0" borderId="22" xfId="1" applyFont="1" applyBorder="1" applyAlignment="1">
      <alignment horizontal="right"/>
    </xf>
    <xf numFmtId="0" fontId="6" fillId="8" borderId="1" xfId="1" applyFont="1" applyFill="1" applyBorder="1"/>
    <xf numFmtId="0" fontId="6" fillId="0" borderId="23" xfId="1" applyFont="1" applyBorder="1" applyAlignment="1">
      <alignment horizontal="right"/>
    </xf>
    <xf numFmtId="0" fontId="6" fillId="8" borderId="0" xfId="1" applyFont="1" applyFill="1"/>
    <xf numFmtId="0" fontId="6" fillId="0" borderId="0" xfId="1" applyFont="1"/>
    <xf numFmtId="0" fontId="6" fillId="8" borderId="3" xfId="1" applyFont="1" applyFill="1" applyBorder="1"/>
    <xf numFmtId="0" fontId="6" fillId="2" borderId="0" xfId="1" applyFont="1" applyFill="1"/>
    <xf numFmtId="0" fontId="6" fillId="10" borderId="22" xfId="1" applyFont="1" applyFill="1" applyBorder="1"/>
    <xf numFmtId="0" fontId="8" fillId="10" borderId="22" xfId="1" applyFont="1" applyFill="1" applyBorder="1" applyAlignment="1">
      <alignment horizontal="right"/>
    </xf>
    <xf numFmtId="0" fontId="8" fillId="2" borderId="0" xfId="1" applyFont="1" applyFill="1" applyAlignment="1">
      <alignment horizontal="right"/>
    </xf>
    <xf numFmtId="0" fontId="6" fillId="2" borderId="0" xfId="1" applyFont="1" applyFill="1" applyAlignment="1">
      <alignment horizontal="right" wrapText="1"/>
    </xf>
    <xf numFmtId="0" fontId="7" fillId="0" borderId="0" xfId="1" applyFill="1" applyBorder="1"/>
    <xf numFmtId="165" fontId="6" fillId="2" borderId="0" xfId="1" applyNumberFormat="1" applyFont="1" applyFill="1" applyAlignment="1">
      <alignment horizontal="right"/>
    </xf>
    <xf numFmtId="165" fontId="6" fillId="0" borderId="0" xfId="1" applyNumberFormat="1" applyFont="1" applyAlignment="1">
      <alignment horizontal="right"/>
    </xf>
    <xf numFmtId="165" fontId="6" fillId="0" borderId="25" xfId="1" applyNumberFormat="1" applyFont="1" applyBorder="1"/>
    <xf numFmtId="0" fontId="6" fillId="0" borderId="26" xfId="1" applyFont="1" applyBorder="1"/>
    <xf numFmtId="0" fontId="6" fillId="0" borderId="6" xfId="1" applyNumberFormat="1" applyFont="1" applyFill="1" applyBorder="1" applyAlignment="1">
      <alignment horizontal="right"/>
    </xf>
    <xf numFmtId="0" fontId="6" fillId="0" borderId="2" xfId="1" applyNumberFormat="1" applyFont="1" applyFill="1" applyBorder="1"/>
    <xf numFmtId="0" fontId="6" fillId="0" borderId="1" xfId="1" applyNumberFormat="1" applyFont="1" applyFill="1" applyBorder="1"/>
    <xf numFmtId="0" fontId="6" fillId="0" borderId="7" xfId="1" applyNumberFormat="1" applyFont="1" applyFill="1" applyBorder="1"/>
    <xf numFmtId="0" fontId="6" fillId="0" borderId="0" xfId="1" applyNumberFormat="1" applyFont="1" applyFill="1" applyAlignment="1">
      <alignment horizontal="right"/>
    </xf>
    <xf numFmtId="0" fontId="6" fillId="0" borderId="7" xfId="1" applyNumberFormat="1" applyFont="1" applyFill="1" applyBorder="1" applyAlignment="1">
      <alignment horizontal="right"/>
    </xf>
    <xf numFmtId="0" fontId="8" fillId="0" borderId="3" xfId="1" applyNumberFormat="1" applyFont="1" applyFill="1" applyBorder="1" applyAlignment="1">
      <alignment horizontal="right"/>
    </xf>
    <xf numFmtId="0" fontId="6" fillId="0" borderId="22" xfId="1" applyNumberFormat="1" applyFont="1" applyFill="1" applyBorder="1" applyAlignment="1">
      <alignment horizontal="right"/>
    </xf>
    <xf numFmtId="0" fontId="6" fillId="0" borderId="21" xfId="1" applyNumberFormat="1" applyFont="1" applyFill="1" applyBorder="1" applyAlignment="1">
      <alignment horizontal="right"/>
    </xf>
    <xf numFmtId="0" fontId="6" fillId="0" borderId="21" xfId="1" applyNumberFormat="1" applyFont="1" applyFill="1" applyBorder="1"/>
    <xf numFmtId="0" fontId="6" fillId="0" borderId="26" xfId="1" applyNumberFormat="1" applyFont="1" applyFill="1" applyBorder="1"/>
    <xf numFmtId="0" fontId="6" fillId="0" borderId="27" xfId="1" applyFont="1" applyBorder="1"/>
    <xf numFmtId="0" fontId="6" fillId="0" borderId="1" xfId="1" applyNumberFormat="1" applyFont="1" applyFill="1" applyBorder="1" applyAlignment="1">
      <alignment horizontal="right"/>
    </xf>
    <xf numFmtId="0" fontId="6" fillId="0" borderId="24" xfId="1" applyNumberFormat="1" applyFont="1" applyFill="1" applyBorder="1"/>
    <xf numFmtId="0" fontId="6" fillId="0" borderId="0" xfId="1" applyNumberFormat="1" applyFont="1" applyFill="1" applyBorder="1"/>
    <xf numFmtId="0" fontId="6" fillId="0" borderId="0" xfId="1" applyNumberFormat="1" applyFont="1" applyFill="1" applyBorder="1" applyAlignment="1">
      <alignment horizontal="right"/>
    </xf>
    <xf numFmtId="0" fontId="6" fillId="0" borderId="15" xfId="1" applyNumberFormat="1" applyFont="1" applyFill="1" applyBorder="1" applyAlignment="1">
      <alignment horizontal="right"/>
    </xf>
    <xf numFmtId="0" fontId="6" fillId="0" borderId="14" xfId="1" applyNumberFormat="1" applyFont="1" applyFill="1" applyBorder="1"/>
    <xf numFmtId="0" fontId="6" fillId="0" borderId="14" xfId="1" applyNumberFormat="1" applyFont="1" applyFill="1" applyBorder="1" applyAlignment="1">
      <alignment horizontal="right"/>
    </xf>
    <xf numFmtId="0" fontId="6" fillId="0" borderId="28" xfId="1" applyNumberFormat="1" applyFont="1" applyFill="1" applyBorder="1"/>
    <xf numFmtId="0" fontId="6" fillId="9" borderId="6" xfId="1" applyFont="1" applyFill="1" applyBorder="1"/>
    <xf numFmtId="0" fontId="6" fillId="0" borderId="29" xfId="1" applyFont="1" applyBorder="1"/>
    <xf numFmtId="0" fontId="6" fillId="8" borderId="29" xfId="1" applyFont="1" applyFill="1" applyBorder="1"/>
    <xf numFmtId="0" fontId="1" fillId="3" borderId="1" xfId="0" applyFont="1" applyFill="1" applyBorder="1"/>
    <xf numFmtId="0" fontId="3" fillId="4" borderId="1" xfId="0" applyFont="1" applyFill="1" applyBorder="1"/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wrapText="1"/>
    </xf>
    <xf numFmtId="0" fontId="1" fillId="6" borderId="9" xfId="0" applyFont="1" applyFill="1" applyBorder="1" applyAlignment="1">
      <alignment horizontal="center"/>
    </xf>
    <xf numFmtId="0" fontId="3" fillId="7" borderId="12" xfId="0" applyFont="1" applyFill="1" applyBorder="1"/>
    <xf numFmtId="0" fontId="1" fillId="6" borderId="0" xfId="0" applyFont="1" applyFill="1"/>
    <xf numFmtId="0" fontId="0" fillId="7" borderId="0" xfId="0" applyFill="1"/>
    <xf numFmtId="0" fontId="1" fillId="6" borderId="6" xfId="0" applyFont="1" applyFill="1" applyBorder="1" applyAlignment="1">
      <alignment horizontal="center"/>
    </xf>
    <xf numFmtId="0" fontId="3" fillId="7" borderId="11" xfId="0" applyFont="1" applyFill="1" applyBorder="1"/>
    <xf numFmtId="165" fontId="5" fillId="6" borderId="9" xfId="0" applyNumberFormat="1" applyFont="1" applyFill="1" applyBorder="1" applyAlignment="1">
      <alignment horizontal="center" wrapText="1"/>
    </xf>
    <xf numFmtId="165" fontId="3" fillId="7" borderId="12" xfId="0" applyNumberFormat="1" applyFont="1" applyFill="1" applyBorder="1"/>
    <xf numFmtId="0" fontId="5" fillId="6" borderId="9" xfId="0" applyFont="1" applyFill="1" applyBorder="1" applyAlignment="1">
      <alignment horizontal="center" wrapText="1"/>
    </xf>
  </cellXfs>
  <cellStyles count="2">
    <cellStyle name="Normal" xfId="0" builtinId="0"/>
    <cellStyle name="Normal 2" xfId="1" xr:uid="{C63B17B3-9BF1-436B-A53B-10F6F620838A}"/>
  </cellStyles>
  <dxfs count="15"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+mn-lt"/>
              </a:defRPr>
            </a:pPr>
            <a:r>
              <a:rPr lang="fi-FI" sz="1600" b="1">
                <a:solidFill>
                  <a:srgbClr val="000000"/>
                </a:solidFill>
                <a:latin typeface="+mn-lt"/>
              </a:rPr>
              <a:t>Projektin työajan seuranta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seuranta'!$N$5:$N$11</c:f>
              <c:numCache>
                <c:formatCode>General</c:formatCode>
                <c:ptCount val="7"/>
                <c:pt idx="0">
                  <c:v>6.5</c:v>
                </c:pt>
                <c:pt idx="1">
                  <c:v>3.5</c:v>
                </c:pt>
                <c:pt idx="2">
                  <c:v>0.5</c:v>
                </c:pt>
                <c:pt idx="3">
                  <c:v>8.5</c:v>
                </c:pt>
                <c:pt idx="4">
                  <c:v>6</c:v>
                </c:pt>
                <c:pt idx="5">
                  <c:v>7</c:v>
                </c:pt>
                <c:pt idx="6">
                  <c:v>6.5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9F4-4F3B-8070-FC870C13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608100"/>
        <c:axId val="1935222343"/>
      </c:barChart>
      <c:catAx>
        <c:axId val="5206081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i-FI" b="0">
                    <a:solidFill>
                      <a:srgbClr val="000000"/>
                    </a:solidFill>
                    <a:latin typeface="+mn-lt"/>
                  </a:rPr>
                  <a:t>Henkilö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FI"/>
          </a:p>
        </c:txPr>
        <c:crossAx val="1935222343"/>
        <c:crosses val="autoZero"/>
        <c:auto val="1"/>
        <c:lblAlgn val="ctr"/>
        <c:lblOffset val="100"/>
        <c:noMultiLvlLbl val="1"/>
      </c:catAx>
      <c:valAx>
        <c:axId val="19352223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i-FI" b="0">
                    <a:solidFill>
                      <a:srgbClr val="000000"/>
                    </a:solidFill>
                    <a:latin typeface="+mn-lt"/>
                  </a:rPr>
                  <a:t>Työtunnit viikottain tarkasteltuna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FI"/>
          </a:p>
        </c:txPr>
        <c:crossAx val="520608100"/>
        <c:crosses val="max"/>
        <c:crossBetween val="between"/>
      </c:valAx>
    </c:plotArea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106136</xdr:rowOff>
    </xdr:from>
    <xdr:ext cx="5562600" cy="3048000"/>
    <xdr:graphicFrame macro="">
      <xdr:nvGraphicFramePr>
        <xdr:cNvPr id="2" name="Chart 7" title="Kaavio">
          <a:extLst>
            <a:ext uri="{FF2B5EF4-FFF2-40B4-BE49-F238E27FC236}">
              <a16:creationId xmlns:a16="http://schemas.microsoft.com/office/drawing/2014/main" id="{F0B0BEA1-6747-430F-9C1A-392609F70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676C-11FA-4BDC-AFE5-A5ADDA242B11}">
  <dimension ref="A1:I19"/>
  <sheetViews>
    <sheetView workbookViewId="0">
      <selection activeCell="H3" sqref="H3"/>
    </sheetView>
  </sheetViews>
  <sheetFormatPr defaultRowHeight="14.25" x14ac:dyDescent="0.45"/>
  <cols>
    <col min="2" max="2" width="92.796875" bestFit="1" customWidth="1"/>
    <col min="3" max="3" width="10.46484375" customWidth="1"/>
    <col min="4" max="4" width="10.9296875" bestFit="1" customWidth="1"/>
    <col min="5" max="5" width="14.73046875" customWidth="1"/>
    <col min="8" max="8" width="35.6640625" customWidth="1"/>
  </cols>
  <sheetData>
    <row r="1" spans="1:9" x14ac:dyDescent="0.45">
      <c r="A1" s="102" t="s">
        <v>0</v>
      </c>
      <c r="B1" s="104" t="s">
        <v>1</v>
      </c>
      <c r="C1" s="104" t="s">
        <v>2</v>
      </c>
      <c r="D1" s="104" t="s">
        <v>3</v>
      </c>
      <c r="E1" s="105" t="s">
        <v>9</v>
      </c>
      <c r="G1" s="2" t="s">
        <v>6</v>
      </c>
      <c r="H1" s="3" t="s">
        <v>7</v>
      </c>
      <c r="I1" s="4"/>
    </row>
    <row r="2" spans="1:9" x14ac:dyDescent="0.45">
      <c r="A2" s="103"/>
      <c r="B2" s="103"/>
      <c r="C2" s="103"/>
      <c r="D2" s="103"/>
      <c r="E2" s="103"/>
      <c r="G2" s="5"/>
      <c r="H2" s="6" t="s">
        <v>69</v>
      </c>
      <c r="I2" s="7"/>
    </row>
    <row r="3" spans="1:9" x14ac:dyDescent="0.45">
      <c r="A3" s="22">
        <v>1</v>
      </c>
      <c r="B3" s="23" t="s">
        <v>27</v>
      </c>
      <c r="C3" s="22" t="s">
        <v>4</v>
      </c>
      <c r="D3" s="22">
        <v>1</v>
      </c>
      <c r="E3" s="24"/>
      <c r="G3" s="5"/>
      <c r="H3" s="59" t="s">
        <v>70</v>
      </c>
      <c r="I3" s="7"/>
    </row>
    <row r="4" spans="1:9" x14ac:dyDescent="0.45">
      <c r="A4" s="22">
        <v>1</v>
      </c>
      <c r="B4" s="23" t="s">
        <v>28</v>
      </c>
      <c r="C4" s="22" t="s">
        <v>4</v>
      </c>
      <c r="D4" s="22">
        <v>1</v>
      </c>
      <c r="E4" s="24"/>
      <c r="G4" s="8"/>
      <c r="H4" s="9" t="s">
        <v>8</v>
      </c>
      <c r="I4" s="10"/>
    </row>
    <row r="5" spans="1:9" x14ac:dyDescent="0.45">
      <c r="A5" s="25">
        <v>1</v>
      </c>
      <c r="B5" s="26" t="s">
        <v>29</v>
      </c>
      <c r="C5" s="25" t="s">
        <v>4</v>
      </c>
      <c r="D5" s="25">
        <v>1</v>
      </c>
      <c r="E5" s="27"/>
    </row>
    <row r="6" spans="1:9" x14ac:dyDescent="0.45">
      <c r="A6" s="22" t="s">
        <v>44</v>
      </c>
      <c r="B6" s="23" t="s">
        <v>30</v>
      </c>
      <c r="C6" s="22" t="s">
        <v>41</v>
      </c>
      <c r="D6" s="22"/>
      <c r="E6" s="24"/>
    </row>
    <row r="7" spans="1:9" x14ac:dyDescent="0.45">
      <c r="A7" s="22" t="s">
        <v>44</v>
      </c>
      <c r="B7" s="22" t="s">
        <v>31</v>
      </c>
      <c r="C7" s="22" t="s">
        <v>41</v>
      </c>
      <c r="D7" s="22"/>
      <c r="E7" s="24"/>
    </row>
    <row r="8" spans="1:9" x14ac:dyDescent="0.45">
      <c r="A8" s="22" t="s">
        <v>44</v>
      </c>
      <c r="B8" s="22" t="s">
        <v>32</v>
      </c>
      <c r="C8" s="22" t="s">
        <v>41</v>
      </c>
      <c r="D8" s="22"/>
      <c r="E8" s="24"/>
    </row>
    <row r="9" spans="1:9" x14ac:dyDescent="0.45">
      <c r="A9" s="22" t="s">
        <v>44</v>
      </c>
      <c r="B9" s="22" t="s">
        <v>33</v>
      </c>
      <c r="C9" s="22" t="s">
        <v>41</v>
      </c>
      <c r="D9" s="22"/>
      <c r="E9" s="24"/>
    </row>
    <row r="10" spans="1:9" x14ac:dyDescent="0.45">
      <c r="A10" s="22" t="s">
        <v>44</v>
      </c>
      <c r="B10" s="22" t="s">
        <v>34</v>
      </c>
      <c r="C10" s="22" t="s">
        <v>41</v>
      </c>
      <c r="D10" s="22"/>
      <c r="E10" s="24"/>
    </row>
    <row r="11" spans="1:9" x14ac:dyDescent="0.45">
      <c r="A11" s="30" t="s">
        <v>44</v>
      </c>
      <c r="B11" s="22" t="s">
        <v>36</v>
      </c>
      <c r="C11" s="22" t="s">
        <v>41</v>
      </c>
      <c r="D11" s="22"/>
      <c r="E11" s="28"/>
    </row>
    <row r="12" spans="1:9" x14ac:dyDescent="0.45">
      <c r="A12" s="22" t="s">
        <v>44</v>
      </c>
      <c r="B12" s="22" t="s">
        <v>37</v>
      </c>
      <c r="C12" s="22" t="s">
        <v>41</v>
      </c>
      <c r="D12" s="22"/>
      <c r="E12" s="24"/>
    </row>
    <row r="13" spans="1:9" x14ac:dyDescent="0.45">
      <c r="A13" s="22" t="s">
        <v>44</v>
      </c>
      <c r="B13" s="22" t="s">
        <v>38</v>
      </c>
      <c r="C13" s="22" t="s">
        <v>41</v>
      </c>
      <c r="D13" s="22"/>
      <c r="E13" s="24"/>
    </row>
    <row r="14" spans="1:9" x14ac:dyDescent="0.45">
      <c r="A14" s="22" t="s">
        <v>44</v>
      </c>
      <c r="B14" s="22" t="s">
        <v>39</v>
      </c>
      <c r="C14" s="22" t="s">
        <v>41</v>
      </c>
      <c r="D14" s="22"/>
      <c r="E14" s="24"/>
    </row>
    <row r="15" spans="1:9" x14ac:dyDescent="0.45">
      <c r="A15" s="22" t="s">
        <v>44</v>
      </c>
      <c r="B15" s="22" t="s">
        <v>40</v>
      </c>
      <c r="C15" s="22" t="s">
        <v>41</v>
      </c>
      <c r="D15" s="22"/>
      <c r="E15" s="24"/>
    </row>
    <row r="16" spans="1:9" x14ac:dyDescent="0.45">
      <c r="A16" s="22" t="s">
        <v>44</v>
      </c>
      <c r="B16" s="22" t="s">
        <v>5</v>
      </c>
      <c r="C16" s="22" t="s">
        <v>41</v>
      </c>
      <c r="D16" s="22"/>
      <c r="E16" s="24"/>
    </row>
    <row r="17" spans="1:5" x14ac:dyDescent="0.45">
      <c r="A17" s="22" t="s">
        <v>44</v>
      </c>
      <c r="B17" s="22" t="s">
        <v>42</v>
      </c>
      <c r="C17" s="22" t="s">
        <v>41</v>
      </c>
      <c r="D17" s="22"/>
      <c r="E17" s="24"/>
    </row>
    <row r="18" spans="1:5" x14ac:dyDescent="0.45">
      <c r="A18" s="22" t="s">
        <v>44</v>
      </c>
      <c r="B18" s="22" t="s">
        <v>43</v>
      </c>
      <c r="C18" s="22" t="s">
        <v>41</v>
      </c>
      <c r="D18" s="29"/>
      <c r="E18" s="29"/>
    </row>
    <row r="19" spans="1:5" x14ac:dyDescent="0.45">
      <c r="A19" s="22" t="s">
        <v>44</v>
      </c>
      <c r="B19" s="29" t="s">
        <v>35</v>
      </c>
      <c r="C19" s="22" t="s">
        <v>41</v>
      </c>
      <c r="D19" s="29"/>
      <c r="E19" s="29"/>
    </row>
  </sheetData>
  <mergeCells count="5">
    <mergeCell ref="A1:A2"/>
    <mergeCell ref="B1:B2"/>
    <mergeCell ref="C1:C2"/>
    <mergeCell ref="D1:D2"/>
    <mergeCell ref="E1:E2"/>
  </mergeCells>
  <conditionalFormatting sqref="C3:C17">
    <cfRule type="cellIs" dxfId="14" priority="7" operator="equal">
      <formula>"Not started"</formula>
    </cfRule>
  </conditionalFormatting>
  <conditionalFormatting sqref="C3:C17">
    <cfRule type="cellIs" dxfId="13" priority="8" operator="equal">
      <formula>"In progress"</formula>
    </cfRule>
  </conditionalFormatting>
  <conditionalFormatting sqref="C3:C17">
    <cfRule type="cellIs" dxfId="12" priority="9" operator="equal">
      <formula>"Done"</formula>
    </cfRule>
  </conditionalFormatting>
  <conditionalFormatting sqref="C18">
    <cfRule type="cellIs" dxfId="11" priority="4" operator="equal">
      <formula>"Not started"</formula>
    </cfRule>
  </conditionalFormatting>
  <conditionalFormatting sqref="C18">
    <cfRule type="cellIs" dxfId="10" priority="5" operator="equal">
      <formula>"In progress"</formula>
    </cfRule>
  </conditionalFormatting>
  <conditionalFormatting sqref="C18">
    <cfRule type="cellIs" dxfId="9" priority="6" operator="equal">
      <formula>"Done"</formula>
    </cfRule>
  </conditionalFormatting>
  <conditionalFormatting sqref="C19">
    <cfRule type="cellIs" dxfId="8" priority="1" operator="equal">
      <formula>"Not started"</formula>
    </cfRule>
  </conditionalFormatting>
  <conditionalFormatting sqref="C19">
    <cfRule type="cellIs" dxfId="7" priority="2" operator="equal">
      <formula>"In progress"</formula>
    </cfRule>
  </conditionalFormatting>
  <conditionalFormatting sqref="C19">
    <cfRule type="cellIs" dxfId="6" priority="3" operator="equal">
      <formula>"Done"</formula>
    </cfRule>
  </conditionalFormatting>
  <dataValidations count="1">
    <dataValidation type="list" allowBlank="1" sqref="C3:C19" xr:uid="{572D174E-3D24-47B4-9DC7-1936D460425B}">
      <formula1>"Not started,In progress,Done"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2F30-7625-433A-B0F7-3F3EB70DD0E4}">
  <dimension ref="A1:P12"/>
  <sheetViews>
    <sheetView workbookViewId="0">
      <selection sqref="A1:P12"/>
    </sheetView>
  </sheetViews>
  <sheetFormatPr defaultRowHeight="14.25" x14ac:dyDescent="0.45"/>
  <cols>
    <col min="1" max="1" width="9.53125" bestFit="1" customWidth="1"/>
    <col min="2" max="2" width="45.796875" bestFit="1" customWidth="1"/>
    <col min="3" max="3" width="46.1328125" bestFit="1" customWidth="1"/>
    <col min="4" max="4" width="8.59765625" bestFit="1" customWidth="1"/>
    <col min="5" max="5" width="15.86328125" style="37" bestFit="1" customWidth="1"/>
    <col min="6" max="6" width="14.86328125" bestFit="1" customWidth="1"/>
    <col min="7" max="7" width="10.3984375" bestFit="1" customWidth="1"/>
    <col min="8" max="8" width="7.796875" bestFit="1" customWidth="1"/>
    <col min="9" max="9" width="5.73046875" bestFit="1" customWidth="1"/>
    <col min="10" max="11" width="4.73046875" bestFit="1" customWidth="1"/>
    <col min="12" max="12" width="2.796875" bestFit="1" customWidth="1"/>
    <col min="13" max="16" width="4.265625" bestFit="1" customWidth="1"/>
  </cols>
  <sheetData>
    <row r="1" spans="1:16" x14ac:dyDescent="0.45">
      <c r="A1" s="108" t="s">
        <v>0</v>
      </c>
      <c r="B1" s="110" t="s">
        <v>1</v>
      </c>
      <c r="C1" s="106" t="s">
        <v>10</v>
      </c>
      <c r="D1" s="106" t="s">
        <v>2</v>
      </c>
      <c r="E1" s="112" t="s">
        <v>11</v>
      </c>
      <c r="F1" s="114" t="s">
        <v>45</v>
      </c>
      <c r="G1" s="106" t="s">
        <v>12</v>
      </c>
      <c r="H1" s="31" t="s">
        <v>13</v>
      </c>
      <c r="I1" s="32" t="s">
        <v>14</v>
      </c>
      <c r="J1" s="32" t="s">
        <v>15</v>
      </c>
      <c r="K1" s="32" t="s">
        <v>16</v>
      </c>
      <c r="L1" s="32" t="s">
        <v>17</v>
      </c>
      <c r="M1" s="32" t="s">
        <v>18</v>
      </c>
      <c r="N1" s="32" t="s">
        <v>19</v>
      </c>
      <c r="O1" s="32" t="s">
        <v>20</v>
      </c>
      <c r="P1" s="31" t="s">
        <v>14</v>
      </c>
    </row>
    <row r="2" spans="1:16" ht="14.65" thickBot="1" x14ac:dyDescent="0.5">
      <c r="A2" s="109"/>
      <c r="B2" s="111"/>
      <c r="C2" s="107"/>
      <c r="D2" s="107"/>
      <c r="E2" s="113"/>
      <c r="F2" s="107"/>
      <c r="G2" s="107"/>
      <c r="H2" s="33">
        <v>0</v>
      </c>
      <c r="I2" s="34"/>
      <c r="J2" s="34"/>
      <c r="K2" s="34"/>
      <c r="L2" s="34"/>
      <c r="M2" s="34"/>
      <c r="N2" s="34"/>
      <c r="O2" s="34"/>
      <c r="P2" s="34"/>
    </row>
    <row r="3" spans="1:16" x14ac:dyDescent="0.45">
      <c r="A3" s="1">
        <v>1</v>
      </c>
      <c r="B3" s="54" t="s">
        <v>49</v>
      </c>
      <c r="C3" s="54" t="s">
        <v>50</v>
      </c>
      <c r="D3" s="1" t="s">
        <v>4</v>
      </c>
      <c r="E3" s="35">
        <v>44522</v>
      </c>
      <c r="F3" s="35">
        <v>44522</v>
      </c>
      <c r="G3" s="56" t="s">
        <v>21</v>
      </c>
      <c r="H3" s="55"/>
      <c r="I3" s="12">
        <f t="shared" ref="I3:O3" si="0">H3</f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3">
        <v>0</v>
      </c>
    </row>
    <row r="4" spans="1:16" x14ac:dyDescent="0.45">
      <c r="A4" s="1"/>
      <c r="B4" s="54"/>
      <c r="C4" s="54"/>
      <c r="D4" s="1" t="s">
        <v>4</v>
      </c>
      <c r="E4" s="35">
        <v>44522</v>
      </c>
      <c r="F4" s="35">
        <v>44522</v>
      </c>
      <c r="G4" s="57" t="s">
        <v>21</v>
      </c>
      <c r="H4" s="55"/>
      <c r="I4" s="12"/>
      <c r="J4" s="12"/>
      <c r="K4" s="12"/>
      <c r="L4" s="12"/>
      <c r="M4" s="12"/>
      <c r="N4" s="12"/>
      <c r="O4" s="12"/>
      <c r="P4" s="40"/>
    </row>
    <row r="5" spans="1:16" ht="14.65" thickBot="1" x14ac:dyDescent="0.5">
      <c r="A5" s="1"/>
      <c r="B5" s="14"/>
      <c r="C5" s="14"/>
      <c r="D5" s="14"/>
      <c r="E5" s="36"/>
      <c r="F5" s="14"/>
      <c r="G5" s="58"/>
      <c r="H5" s="15"/>
      <c r="I5" s="16"/>
      <c r="J5" s="16"/>
      <c r="K5" s="16"/>
      <c r="L5" s="16"/>
      <c r="M5" s="16"/>
      <c r="N5" s="16"/>
      <c r="O5" s="17"/>
      <c r="P5" s="16"/>
    </row>
    <row r="6" spans="1:16" x14ac:dyDescent="0.45">
      <c r="A6" s="1">
        <v>1</v>
      </c>
      <c r="B6" s="39" t="s">
        <v>52</v>
      </c>
      <c r="C6" s="39" t="s">
        <v>53</v>
      </c>
      <c r="D6" s="18" t="s">
        <v>4</v>
      </c>
      <c r="E6" s="38">
        <v>44522</v>
      </c>
      <c r="F6" s="38">
        <v>44522</v>
      </c>
      <c r="G6" s="39" t="s">
        <v>54</v>
      </c>
      <c r="H6" s="19"/>
      <c r="I6" s="20">
        <f t="shared" ref="I6:K6" si="1">H6</f>
        <v>0</v>
      </c>
      <c r="J6" s="20">
        <f t="shared" si="1"/>
        <v>0</v>
      </c>
      <c r="K6" s="20">
        <f t="shared" si="1"/>
        <v>0</v>
      </c>
      <c r="L6" s="20">
        <v>0</v>
      </c>
      <c r="M6" s="20">
        <v>0</v>
      </c>
      <c r="N6" s="20">
        <v>0</v>
      </c>
      <c r="O6" s="20">
        <f t="shared" ref="O6:P6" si="2">N6</f>
        <v>0</v>
      </c>
      <c r="P6" s="21">
        <f t="shared" si="2"/>
        <v>0</v>
      </c>
    </row>
    <row r="7" spans="1:16" x14ac:dyDescent="0.45">
      <c r="B7" s="42"/>
      <c r="C7" s="42"/>
      <c r="D7" s="25"/>
      <c r="E7" s="43"/>
      <c r="F7" s="42"/>
      <c r="G7" s="42"/>
      <c r="H7" s="44"/>
      <c r="I7" s="45"/>
      <c r="J7" s="45"/>
      <c r="K7" s="45"/>
      <c r="L7" s="45"/>
      <c r="M7" s="45"/>
      <c r="N7" s="45"/>
      <c r="O7" s="45"/>
      <c r="P7" s="46"/>
    </row>
    <row r="8" spans="1:16" x14ac:dyDescent="0.45">
      <c r="A8" s="1">
        <v>1</v>
      </c>
      <c r="B8" s="53" t="s">
        <v>51</v>
      </c>
      <c r="C8" s="48" t="s">
        <v>22</v>
      </c>
      <c r="D8" s="48" t="s">
        <v>4</v>
      </c>
      <c r="E8" s="49">
        <v>44522</v>
      </c>
      <c r="F8" s="49">
        <v>44522</v>
      </c>
      <c r="G8" s="53" t="s">
        <v>48</v>
      </c>
      <c r="H8" s="50"/>
      <c r="I8" s="51">
        <f t="shared" ref="I8:P10" si="3">H8</f>
        <v>0</v>
      </c>
      <c r="J8" s="51">
        <f t="shared" si="3"/>
        <v>0</v>
      </c>
      <c r="K8" s="51">
        <f t="shared" si="3"/>
        <v>0</v>
      </c>
      <c r="L8" s="51">
        <f t="shared" si="3"/>
        <v>0</v>
      </c>
      <c r="M8" s="51">
        <f t="shared" si="3"/>
        <v>0</v>
      </c>
      <c r="N8" s="51">
        <f t="shared" si="3"/>
        <v>0</v>
      </c>
      <c r="O8" s="51">
        <f t="shared" si="3"/>
        <v>0</v>
      </c>
      <c r="P8" s="52">
        <f t="shared" si="3"/>
        <v>0</v>
      </c>
    </row>
    <row r="9" spans="1:16" x14ac:dyDescent="0.45">
      <c r="B9" s="29"/>
      <c r="C9" s="22" t="s">
        <v>23</v>
      </c>
      <c r="D9" s="22" t="s">
        <v>4</v>
      </c>
      <c r="E9" s="41">
        <v>44522</v>
      </c>
      <c r="F9" s="41">
        <v>44522</v>
      </c>
      <c r="G9" s="47" t="s">
        <v>48</v>
      </c>
      <c r="H9" s="11"/>
      <c r="I9" s="40">
        <f t="shared" si="3"/>
        <v>0</v>
      </c>
      <c r="J9" s="40">
        <f t="shared" si="3"/>
        <v>0</v>
      </c>
      <c r="K9" s="40">
        <f t="shared" si="3"/>
        <v>0</v>
      </c>
      <c r="L9" s="40">
        <f t="shared" si="3"/>
        <v>0</v>
      </c>
      <c r="M9" s="40">
        <f t="shared" si="3"/>
        <v>0</v>
      </c>
      <c r="N9" s="40">
        <f t="shared" si="3"/>
        <v>0</v>
      </c>
      <c r="O9" s="40">
        <f t="shared" si="3"/>
        <v>0</v>
      </c>
      <c r="P9" s="13">
        <f t="shared" si="3"/>
        <v>0</v>
      </c>
    </row>
    <row r="10" spans="1:16" x14ac:dyDescent="0.45">
      <c r="B10" s="29"/>
      <c r="C10" s="22" t="s">
        <v>24</v>
      </c>
      <c r="D10" s="22" t="s">
        <v>4</v>
      </c>
      <c r="E10" s="41">
        <v>44522</v>
      </c>
      <c r="F10" s="41">
        <v>44522</v>
      </c>
      <c r="G10" s="47" t="s">
        <v>48</v>
      </c>
      <c r="H10" s="11"/>
      <c r="I10" s="40">
        <f>H10</f>
        <v>0</v>
      </c>
      <c r="J10" s="40">
        <v>0</v>
      </c>
      <c r="K10" s="40">
        <f t="shared" si="3"/>
        <v>0</v>
      </c>
      <c r="L10" s="40">
        <f t="shared" si="3"/>
        <v>0</v>
      </c>
      <c r="M10" s="40">
        <f t="shared" si="3"/>
        <v>0</v>
      </c>
      <c r="N10" s="40">
        <f t="shared" si="3"/>
        <v>0</v>
      </c>
      <c r="O10" s="40">
        <f t="shared" si="3"/>
        <v>0</v>
      </c>
      <c r="P10" s="13">
        <f t="shared" si="3"/>
        <v>0</v>
      </c>
    </row>
    <row r="11" spans="1:16" x14ac:dyDescent="0.45">
      <c r="B11" s="25"/>
      <c r="C11" s="25"/>
      <c r="D11" s="25"/>
      <c r="E11" s="43"/>
      <c r="F11" s="42"/>
      <c r="G11" s="42"/>
      <c r="H11" s="44"/>
      <c r="I11" s="45"/>
      <c r="J11" s="45"/>
      <c r="K11" s="45"/>
      <c r="L11" s="45"/>
      <c r="M11" s="45"/>
      <c r="N11" s="45"/>
      <c r="O11" s="45"/>
      <c r="P11" s="46"/>
    </row>
    <row r="12" spans="1:16" x14ac:dyDescent="0.45">
      <c r="A12" s="1">
        <v>2</v>
      </c>
      <c r="B12" s="22" t="s">
        <v>25</v>
      </c>
      <c r="C12" s="47" t="s">
        <v>46</v>
      </c>
      <c r="D12" s="22" t="s">
        <v>4</v>
      </c>
      <c r="E12" s="35">
        <v>44522</v>
      </c>
      <c r="F12" s="35">
        <v>44522</v>
      </c>
      <c r="G12" s="47" t="s">
        <v>47</v>
      </c>
      <c r="H12" s="11"/>
      <c r="I12" s="40">
        <f t="shared" ref="I12" si="4">H12</f>
        <v>0</v>
      </c>
      <c r="J12" s="40">
        <v>0</v>
      </c>
      <c r="K12" s="40">
        <f t="shared" ref="K12:P12" si="5">J12</f>
        <v>0</v>
      </c>
      <c r="L12" s="40">
        <f t="shared" si="5"/>
        <v>0</v>
      </c>
      <c r="M12" s="40">
        <f t="shared" si="5"/>
        <v>0</v>
      </c>
      <c r="N12" s="40">
        <f t="shared" si="5"/>
        <v>0</v>
      </c>
      <c r="O12" s="40">
        <f t="shared" si="5"/>
        <v>0</v>
      </c>
      <c r="P12" s="13">
        <f t="shared" si="5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12">
    <cfRule type="cellIs" dxfId="5" priority="1" operator="equal">
      <formula>"Not started"</formula>
    </cfRule>
  </conditionalFormatting>
  <conditionalFormatting sqref="D3:D12">
    <cfRule type="cellIs" dxfId="4" priority="2" operator="equal">
      <formula>"In progress"</formula>
    </cfRule>
  </conditionalFormatting>
  <conditionalFormatting sqref="D3:D12">
    <cfRule type="cellIs" dxfId="3" priority="3" operator="equal">
      <formula>"Done"</formula>
    </cfRule>
  </conditionalFormatting>
  <dataValidations count="2">
    <dataValidation type="list" allowBlank="1" showDropDown="1" sqref="D5" xr:uid="{C2468C84-4683-40DE-A836-82BD3C7D3A70}">
      <formula1>"Not started,In progress,Done"</formula1>
    </dataValidation>
    <dataValidation type="list" allowBlank="1" sqref="D12 D6 D8:D10 D3:D4" xr:uid="{40512220-4D31-4A83-9DA0-3514B8B6DDBB}">
      <formula1>"Not started,In progress,Done"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4F58-219B-4B6F-A095-2DF6C0CD1B63}">
  <dimension ref="A1:P9"/>
  <sheetViews>
    <sheetView workbookViewId="0">
      <selection activeCell="A4" sqref="A4:XFD4"/>
    </sheetView>
  </sheetViews>
  <sheetFormatPr defaultRowHeight="14.25" x14ac:dyDescent="0.45"/>
  <cols>
    <col min="1" max="1" width="9.53125" bestFit="1" customWidth="1"/>
    <col min="2" max="2" width="30.265625" bestFit="1" customWidth="1"/>
    <col min="3" max="3" width="33.3984375" bestFit="1" customWidth="1"/>
    <col min="4" max="4" width="8.59765625" bestFit="1" customWidth="1"/>
    <col min="5" max="5" width="15.86328125" bestFit="1" customWidth="1"/>
    <col min="6" max="6" width="19.796875" bestFit="1" customWidth="1"/>
    <col min="7" max="7" width="7.19921875" bestFit="1" customWidth="1"/>
    <col min="8" max="8" width="7.796875" bestFit="1" customWidth="1"/>
    <col min="9" max="9" width="3.265625" bestFit="1" customWidth="1"/>
    <col min="10" max="10" width="2.19921875" bestFit="1" customWidth="1"/>
    <col min="11" max="11" width="2.9296875" bestFit="1" customWidth="1"/>
    <col min="12" max="12" width="2.796875" bestFit="1" customWidth="1"/>
    <col min="13" max="13" width="2.86328125" bestFit="1" customWidth="1"/>
    <col min="14" max="14" width="2.73046875" bestFit="1" customWidth="1"/>
    <col min="15" max="15" width="2.9296875" bestFit="1" customWidth="1"/>
    <col min="16" max="16" width="3.265625" bestFit="1" customWidth="1"/>
  </cols>
  <sheetData>
    <row r="1" spans="1:16" x14ac:dyDescent="0.45">
      <c r="A1" s="108" t="s">
        <v>0</v>
      </c>
      <c r="B1" s="110" t="s">
        <v>1</v>
      </c>
      <c r="C1" s="106" t="s">
        <v>10</v>
      </c>
      <c r="D1" s="106" t="s">
        <v>2</v>
      </c>
      <c r="E1" s="112" t="s">
        <v>11</v>
      </c>
      <c r="F1" s="114" t="s">
        <v>45</v>
      </c>
      <c r="G1" s="106" t="s">
        <v>12</v>
      </c>
      <c r="H1" s="31" t="s">
        <v>13</v>
      </c>
      <c r="I1" s="32" t="s">
        <v>14</v>
      </c>
      <c r="J1" s="32" t="s">
        <v>15</v>
      </c>
      <c r="K1" s="32" t="s">
        <v>16</v>
      </c>
      <c r="L1" s="32" t="s">
        <v>17</v>
      </c>
      <c r="M1" s="32" t="s">
        <v>18</v>
      </c>
      <c r="N1" s="32" t="s">
        <v>19</v>
      </c>
      <c r="O1" s="32" t="s">
        <v>20</v>
      </c>
      <c r="P1" s="31" t="s">
        <v>14</v>
      </c>
    </row>
    <row r="2" spans="1:16" ht="14.65" thickBot="1" x14ac:dyDescent="0.5">
      <c r="A2" s="109"/>
      <c r="B2" s="111"/>
      <c r="C2" s="107"/>
      <c r="D2" s="107"/>
      <c r="E2" s="113"/>
      <c r="F2" s="107"/>
      <c r="G2" s="107"/>
      <c r="H2" s="33">
        <v>0</v>
      </c>
      <c r="I2" s="34"/>
      <c r="J2" s="34"/>
      <c r="K2" s="34"/>
      <c r="L2" s="34"/>
      <c r="M2" s="34"/>
      <c r="N2" s="34"/>
      <c r="O2" s="34"/>
      <c r="P2" s="34"/>
    </row>
    <row r="3" spans="1:16" x14ac:dyDescent="0.45">
      <c r="A3" s="1">
        <v>1</v>
      </c>
      <c r="B3" s="54" t="s">
        <v>27</v>
      </c>
      <c r="C3" s="54"/>
      <c r="D3" s="1" t="s">
        <v>4</v>
      </c>
      <c r="E3" s="35"/>
      <c r="F3" s="35"/>
      <c r="G3" s="56"/>
      <c r="H3" s="55"/>
      <c r="I3" s="12">
        <f t="shared" ref="I3:O3" si="0">H3</f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3">
        <v>0</v>
      </c>
    </row>
    <row r="4" spans="1:16" ht="14.65" thickBot="1" x14ac:dyDescent="0.5">
      <c r="A4" s="1"/>
      <c r="B4" s="14"/>
      <c r="C4" s="14"/>
      <c r="D4" s="14"/>
      <c r="E4" s="36"/>
      <c r="F4" s="14"/>
      <c r="G4" s="58"/>
      <c r="H4" s="15"/>
      <c r="I4" s="16"/>
      <c r="J4" s="16"/>
      <c r="K4" s="16"/>
      <c r="L4" s="16"/>
      <c r="M4" s="16"/>
      <c r="N4" s="16"/>
      <c r="O4" s="17"/>
      <c r="P4" s="16"/>
    </row>
    <row r="5" spans="1:16" x14ac:dyDescent="0.45">
      <c r="A5" s="1">
        <v>1</v>
      </c>
      <c r="B5" s="39" t="s">
        <v>28</v>
      </c>
      <c r="C5" s="39"/>
      <c r="D5" s="18" t="s">
        <v>4</v>
      </c>
      <c r="E5" s="38"/>
      <c r="F5" s="38"/>
      <c r="G5" s="39"/>
      <c r="H5" s="19"/>
      <c r="I5" s="20">
        <f t="shared" ref="I5:K5" si="1">H5</f>
        <v>0</v>
      </c>
      <c r="J5" s="20">
        <f t="shared" si="1"/>
        <v>0</v>
      </c>
      <c r="K5" s="20">
        <f t="shared" si="1"/>
        <v>0</v>
      </c>
      <c r="L5" s="20">
        <v>0</v>
      </c>
      <c r="M5" s="20">
        <v>0</v>
      </c>
      <c r="N5" s="20">
        <v>0</v>
      </c>
      <c r="O5" s="20">
        <f t="shared" ref="O5:P5" si="2">N5</f>
        <v>0</v>
      </c>
      <c r="P5" s="21">
        <f t="shared" si="2"/>
        <v>0</v>
      </c>
    </row>
    <row r="6" spans="1:16" x14ac:dyDescent="0.45">
      <c r="B6" s="42"/>
      <c r="C6" s="42"/>
      <c r="D6" s="25"/>
      <c r="E6" s="43"/>
      <c r="F6" s="42"/>
      <c r="G6" s="42"/>
      <c r="H6" s="44"/>
      <c r="I6" s="45"/>
      <c r="J6" s="45"/>
      <c r="K6" s="45"/>
      <c r="L6" s="45"/>
      <c r="M6" s="45"/>
      <c r="N6" s="45"/>
      <c r="O6" s="45"/>
      <c r="P6" s="46"/>
    </row>
    <row r="7" spans="1:16" x14ac:dyDescent="0.45">
      <c r="A7" s="1">
        <v>1</v>
      </c>
      <c r="B7" s="53" t="s">
        <v>29</v>
      </c>
      <c r="C7" s="48"/>
      <c r="D7" s="48" t="s">
        <v>4</v>
      </c>
      <c r="E7" s="49"/>
      <c r="F7" s="49"/>
      <c r="G7" s="53"/>
      <c r="H7" s="50"/>
      <c r="I7" s="51">
        <f t="shared" ref="I7:P7" si="3">H7</f>
        <v>0</v>
      </c>
      <c r="J7" s="51">
        <f t="shared" si="3"/>
        <v>0</v>
      </c>
      <c r="K7" s="51">
        <f t="shared" si="3"/>
        <v>0</v>
      </c>
      <c r="L7" s="51">
        <f t="shared" si="3"/>
        <v>0</v>
      </c>
      <c r="M7" s="51">
        <f t="shared" si="3"/>
        <v>0</v>
      </c>
      <c r="N7" s="51">
        <f t="shared" si="3"/>
        <v>0</v>
      </c>
      <c r="O7" s="51">
        <f t="shared" si="3"/>
        <v>0</v>
      </c>
      <c r="P7" s="52">
        <f t="shared" si="3"/>
        <v>0</v>
      </c>
    </row>
    <row r="8" spans="1:16" x14ac:dyDescent="0.45">
      <c r="B8" s="25"/>
      <c r="C8" s="25"/>
      <c r="D8" s="25"/>
      <c r="E8" s="43"/>
      <c r="F8" s="42"/>
      <c r="G8" s="42"/>
      <c r="H8" s="44"/>
      <c r="I8" s="45"/>
      <c r="J8" s="45"/>
      <c r="K8" s="45"/>
      <c r="L8" s="45"/>
      <c r="M8" s="45"/>
      <c r="N8" s="45"/>
      <c r="O8" s="45"/>
      <c r="P8" s="46"/>
    </row>
    <row r="9" spans="1:16" x14ac:dyDescent="0.45">
      <c r="A9" s="1" t="s">
        <v>44</v>
      </c>
      <c r="B9" s="22" t="s">
        <v>68</v>
      </c>
      <c r="C9" s="47"/>
      <c r="D9" s="22" t="s">
        <v>4</v>
      </c>
      <c r="E9" s="35"/>
      <c r="F9" s="35"/>
      <c r="G9" s="47"/>
      <c r="H9" s="11"/>
      <c r="I9" s="40">
        <f t="shared" ref="I9" si="4">H9</f>
        <v>0</v>
      </c>
      <c r="J9" s="40">
        <v>0</v>
      </c>
      <c r="K9" s="40">
        <f t="shared" ref="K9:P9" si="5">J9</f>
        <v>0</v>
      </c>
      <c r="L9" s="40">
        <f t="shared" si="5"/>
        <v>0</v>
      </c>
      <c r="M9" s="40">
        <f t="shared" si="5"/>
        <v>0</v>
      </c>
      <c r="N9" s="40">
        <f t="shared" si="5"/>
        <v>0</v>
      </c>
      <c r="O9" s="40">
        <f t="shared" si="5"/>
        <v>0</v>
      </c>
      <c r="P9" s="13">
        <f t="shared" si="5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9">
    <cfRule type="cellIs" dxfId="2" priority="1" operator="equal">
      <formula>"Not started"</formula>
    </cfRule>
  </conditionalFormatting>
  <conditionalFormatting sqref="D3:D9">
    <cfRule type="cellIs" dxfId="1" priority="2" operator="equal">
      <formula>"In progress"</formula>
    </cfRule>
  </conditionalFormatting>
  <conditionalFormatting sqref="D3:D9">
    <cfRule type="cellIs" dxfId="0" priority="3" operator="equal">
      <formula>"Done"</formula>
    </cfRule>
  </conditionalFormatting>
  <dataValidations count="2">
    <dataValidation type="list" allowBlank="1" sqref="D9 D5 D7 D3" xr:uid="{30BB0BC1-4D19-4552-912A-662D8CE9FF0E}">
      <formula1>"Not started,In progress,Done"</formula1>
    </dataValidation>
    <dataValidation type="list" allowBlank="1" showDropDown="1" sqref="D4" xr:uid="{752EC698-F781-48DB-B9FB-AEDB07C0BD17}">
      <formula1>"Not started,In progress,Done"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EBD0-4409-4F2D-B0A0-8A57F04E327C}">
  <sheetPr>
    <outlinePr summaryBelow="0" summaryRight="0"/>
  </sheetPr>
  <dimension ref="A1:Q28"/>
  <sheetViews>
    <sheetView tabSelected="1" zoomScaleNormal="100" workbookViewId="0">
      <selection activeCell="K27" sqref="K27"/>
    </sheetView>
  </sheetViews>
  <sheetFormatPr defaultColWidth="14.3984375" defaultRowHeight="15.75" customHeight="1" x14ac:dyDescent="0.35"/>
  <cols>
    <col min="1" max="4" width="16.86328125" style="60" customWidth="1"/>
    <col min="5" max="5" width="22.53125" style="60" customWidth="1"/>
    <col min="6" max="6" width="16.86328125" style="60" customWidth="1"/>
    <col min="7" max="13" width="14.3984375" style="60"/>
    <col min="14" max="14" width="19.73046875" style="60" customWidth="1"/>
    <col min="15" max="16384" width="14.3984375" style="60"/>
  </cols>
  <sheetData>
    <row r="1" spans="1:17" ht="15.75" customHeight="1" x14ac:dyDescent="0.4">
      <c r="A1" s="72">
        <v>0</v>
      </c>
      <c r="B1" s="72"/>
      <c r="C1" s="72"/>
      <c r="D1" s="72"/>
      <c r="E1" s="72"/>
      <c r="F1" s="71" t="s">
        <v>63</v>
      </c>
      <c r="G1" s="70"/>
      <c r="H1" s="70"/>
      <c r="I1" s="70"/>
      <c r="J1" s="70"/>
      <c r="K1" s="70"/>
      <c r="L1" s="70"/>
      <c r="M1" s="70"/>
      <c r="N1" s="70"/>
    </row>
    <row r="2" spans="1:17" ht="12.75" x14ac:dyDescent="0.35">
      <c r="A2" s="62"/>
      <c r="B2" s="62"/>
      <c r="C2" s="62"/>
      <c r="D2" s="62"/>
      <c r="E2" s="62"/>
      <c r="F2" s="63" t="s">
        <v>60</v>
      </c>
      <c r="G2" s="75">
        <v>44522</v>
      </c>
      <c r="H2" s="76">
        <v>44523</v>
      </c>
      <c r="I2" s="76">
        <v>44524</v>
      </c>
      <c r="J2" s="76">
        <v>44525</v>
      </c>
      <c r="K2" s="76">
        <v>44526</v>
      </c>
      <c r="L2" s="76">
        <v>44527</v>
      </c>
      <c r="M2" s="76">
        <v>44528</v>
      </c>
      <c r="N2" s="77"/>
    </row>
    <row r="3" spans="1:17" ht="12.75" x14ac:dyDescent="0.35">
      <c r="A3" s="62"/>
      <c r="B3" s="62"/>
      <c r="C3" s="62"/>
      <c r="D3" s="62"/>
      <c r="E3" s="62"/>
      <c r="F3" s="63" t="s">
        <v>59</v>
      </c>
      <c r="G3" s="69" t="s">
        <v>14</v>
      </c>
      <c r="H3" s="67" t="s">
        <v>15</v>
      </c>
      <c r="I3" s="67" t="s">
        <v>16</v>
      </c>
      <c r="J3" s="67" t="s">
        <v>17</v>
      </c>
      <c r="K3" s="67" t="s">
        <v>18</v>
      </c>
      <c r="L3" s="66" t="s">
        <v>19</v>
      </c>
      <c r="M3" s="68" t="s">
        <v>20</v>
      </c>
      <c r="N3" s="78" t="s">
        <v>58</v>
      </c>
    </row>
    <row r="4" spans="1:17" ht="12.75" x14ac:dyDescent="0.35">
      <c r="A4" s="62"/>
      <c r="B4" s="62"/>
      <c r="C4" s="62"/>
      <c r="D4" s="62"/>
      <c r="E4" s="62"/>
      <c r="F4" s="63" t="s">
        <v>57</v>
      </c>
      <c r="G4" s="99" t="s">
        <v>61</v>
      </c>
      <c r="H4" s="100" t="s">
        <v>62</v>
      </c>
      <c r="I4" s="100"/>
      <c r="J4" s="100" t="s">
        <v>62</v>
      </c>
      <c r="K4" s="100"/>
      <c r="L4" s="101"/>
      <c r="M4" s="64"/>
      <c r="N4" s="90"/>
    </row>
    <row r="5" spans="1:17" ht="12.75" x14ac:dyDescent="0.35">
      <c r="A5" s="62"/>
      <c r="B5" s="62"/>
      <c r="C5" s="62"/>
      <c r="D5" s="62"/>
      <c r="E5" s="62"/>
      <c r="F5" s="65" t="s">
        <v>64</v>
      </c>
      <c r="G5" s="79">
        <v>0</v>
      </c>
      <c r="H5" s="93">
        <v>0.5</v>
      </c>
      <c r="I5" s="94">
        <v>2</v>
      </c>
      <c r="J5" s="93">
        <v>4</v>
      </c>
      <c r="K5" s="94"/>
      <c r="L5" s="93"/>
      <c r="M5" s="80"/>
      <c r="N5" s="81">
        <f t="shared" ref="N5:N11" si="0">SUM(G5:M5)</f>
        <v>6.5</v>
      </c>
    </row>
    <row r="6" spans="1:17" ht="12.75" x14ac:dyDescent="0.35">
      <c r="A6" s="62"/>
      <c r="B6" s="62"/>
      <c r="C6" s="62"/>
      <c r="D6" s="62"/>
      <c r="E6" s="62"/>
      <c r="F6" s="65" t="s">
        <v>65</v>
      </c>
      <c r="G6" s="82">
        <v>0</v>
      </c>
      <c r="H6" s="93">
        <v>0.5</v>
      </c>
      <c r="I6" s="93"/>
      <c r="J6" s="93">
        <v>1</v>
      </c>
      <c r="K6" s="94"/>
      <c r="L6" s="93"/>
      <c r="M6" s="81">
        <v>2</v>
      </c>
      <c r="N6" s="81">
        <f t="shared" si="0"/>
        <v>3.5</v>
      </c>
    </row>
    <row r="7" spans="1:17" ht="12.75" x14ac:dyDescent="0.35">
      <c r="A7" s="62"/>
      <c r="B7" s="62"/>
      <c r="C7" s="62"/>
      <c r="D7" s="62"/>
      <c r="E7" s="62"/>
      <c r="F7" s="65" t="s">
        <v>47</v>
      </c>
      <c r="G7" s="84">
        <v>0</v>
      </c>
      <c r="H7" s="93">
        <v>0.5</v>
      </c>
      <c r="I7" s="93"/>
      <c r="J7" s="93">
        <v>0</v>
      </c>
      <c r="K7" s="94"/>
      <c r="L7" s="93"/>
      <c r="M7" s="81"/>
      <c r="N7" s="81">
        <f t="shared" si="0"/>
        <v>0.5</v>
      </c>
    </row>
    <row r="8" spans="1:17" ht="12.75" x14ac:dyDescent="0.35">
      <c r="A8" s="62"/>
      <c r="B8" s="62"/>
      <c r="C8" s="62"/>
      <c r="D8" s="62"/>
      <c r="E8" s="62"/>
      <c r="F8" s="65" t="s">
        <v>26</v>
      </c>
      <c r="G8" s="84">
        <v>0</v>
      </c>
      <c r="H8" s="93">
        <v>0.5</v>
      </c>
      <c r="I8" s="93"/>
      <c r="J8" s="93">
        <v>4</v>
      </c>
      <c r="K8" s="94"/>
      <c r="L8" s="94"/>
      <c r="M8" s="81">
        <v>4</v>
      </c>
      <c r="N8" s="81">
        <f t="shared" si="0"/>
        <v>8.5</v>
      </c>
    </row>
    <row r="9" spans="1:17" ht="12.75" x14ac:dyDescent="0.35">
      <c r="A9" s="62"/>
      <c r="B9" s="62"/>
      <c r="C9" s="62"/>
      <c r="D9" s="62"/>
      <c r="E9" s="62"/>
      <c r="F9" s="65" t="s">
        <v>54</v>
      </c>
      <c r="G9" s="84">
        <v>0</v>
      </c>
      <c r="H9" s="93">
        <v>0.5</v>
      </c>
      <c r="I9" s="93"/>
      <c r="J9" s="93">
        <v>2.5</v>
      </c>
      <c r="K9" s="94"/>
      <c r="L9" s="93"/>
      <c r="M9" s="81">
        <v>3</v>
      </c>
      <c r="N9" s="81">
        <f t="shared" si="0"/>
        <v>6</v>
      </c>
    </row>
    <row r="10" spans="1:17" ht="12.75" x14ac:dyDescent="0.35">
      <c r="A10" s="62"/>
      <c r="B10" s="62"/>
      <c r="C10" s="62"/>
      <c r="D10" s="62"/>
      <c r="E10" s="62"/>
      <c r="F10" s="65" t="s">
        <v>48</v>
      </c>
      <c r="G10" s="84">
        <v>0</v>
      </c>
      <c r="H10" s="93">
        <v>2.5</v>
      </c>
      <c r="I10" s="93">
        <v>1.5</v>
      </c>
      <c r="J10" s="93">
        <v>3</v>
      </c>
      <c r="K10" s="94"/>
      <c r="L10" s="93"/>
      <c r="M10" s="81"/>
      <c r="N10" s="81">
        <f t="shared" si="0"/>
        <v>7</v>
      </c>
    </row>
    <row r="11" spans="1:17" ht="12.75" x14ac:dyDescent="0.35">
      <c r="A11" s="62"/>
      <c r="B11" s="62"/>
      <c r="C11" s="62"/>
      <c r="D11" s="62"/>
      <c r="E11" s="62"/>
      <c r="F11" s="65" t="s">
        <v>66</v>
      </c>
      <c r="G11" s="95">
        <v>0</v>
      </c>
      <c r="H11" s="96">
        <v>0.5</v>
      </c>
      <c r="I11" s="96"/>
      <c r="J11" s="96">
        <v>4</v>
      </c>
      <c r="K11" s="97">
        <v>2</v>
      </c>
      <c r="L11" s="96"/>
      <c r="M11" s="98"/>
      <c r="N11" s="98">
        <f t="shared" si="0"/>
        <v>6.5</v>
      </c>
    </row>
    <row r="12" spans="1:17" ht="15.75" customHeight="1" x14ac:dyDescent="0.35">
      <c r="A12" s="62"/>
      <c r="B12" s="62"/>
      <c r="C12" s="62"/>
      <c r="D12" s="62"/>
      <c r="E12" s="62"/>
      <c r="F12" s="63" t="s">
        <v>56</v>
      </c>
      <c r="G12" s="83">
        <f t="shared" ref="G12:N12" si="1">SUM(G5:G11)</f>
        <v>0</v>
      </c>
      <c r="H12" s="83">
        <f t="shared" si="1"/>
        <v>5.5</v>
      </c>
      <c r="I12" s="83">
        <f t="shared" si="1"/>
        <v>3.5</v>
      </c>
      <c r="J12" s="83">
        <f t="shared" si="1"/>
        <v>18.5</v>
      </c>
      <c r="K12" s="83">
        <f t="shared" si="1"/>
        <v>2</v>
      </c>
      <c r="L12" s="83">
        <f t="shared" si="1"/>
        <v>0</v>
      </c>
      <c r="M12" s="91">
        <f t="shared" si="1"/>
        <v>9</v>
      </c>
      <c r="N12" s="92">
        <f t="shared" si="1"/>
        <v>38.5</v>
      </c>
    </row>
    <row r="13" spans="1:17" ht="13.15" x14ac:dyDescent="0.4">
      <c r="A13" s="73"/>
      <c r="B13" s="73"/>
      <c r="C13" s="73"/>
      <c r="D13" s="73"/>
      <c r="E13" s="73"/>
      <c r="F13" s="63" t="s">
        <v>55</v>
      </c>
      <c r="G13" s="83">
        <f>G12</f>
        <v>0</v>
      </c>
      <c r="H13" s="83">
        <f t="shared" ref="H13:M13" si="2">H12+G13</f>
        <v>5.5</v>
      </c>
      <c r="I13" s="83">
        <f t="shared" si="2"/>
        <v>9</v>
      </c>
      <c r="J13" s="83">
        <f t="shared" si="2"/>
        <v>27.5</v>
      </c>
      <c r="K13" s="83">
        <f t="shared" si="2"/>
        <v>29.5</v>
      </c>
      <c r="L13" s="83">
        <f t="shared" si="2"/>
        <v>29.5</v>
      </c>
      <c r="M13" s="85">
        <f t="shared" si="2"/>
        <v>38.5</v>
      </c>
      <c r="N13" s="89"/>
    </row>
    <row r="14" spans="1:17" ht="25.5" x14ac:dyDescent="0.35">
      <c r="A14" s="69"/>
      <c r="B14" s="69"/>
      <c r="C14" s="69"/>
      <c r="D14" s="69"/>
      <c r="E14" s="69"/>
      <c r="F14" s="61" t="s">
        <v>67</v>
      </c>
      <c r="G14" s="86">
        <f t="shared" ref="G14:M14" si="3">42-G13</f>
        <v>42</v>
      </c>
      <c r="H14" s="86">
        <f t="shared" si="3"/>
        <v>36.5</v>
      </c>
      <c r="I14" s="86">
        <f t="shared" si="3"/>
        <v>33</v>
      </c>
      <c r="J14" s="86">
        <f t="shared" si="3"/>
        <v>14.5</v>
      </c>
      <c r="K14" s="86">
        <f t="shared" si="3"/>
        <v>12.5</v>
      </c>
      <c r="L14" s="86">
        <f t="shared" si="3"/>
        <v>12.5</v>
      </c>
      <c r="M14" s="87">
        <f t="shared" si="3"/>
        <v>3.5</v>
      </c>
      <c r="N14" s="88"/>
    </row>
    <row r="15" spans="1:17" ht="15.75" customHeight="1" x14ac:dyDescent="0.4">
      <c r="A15" s="72"/>
      <c r="B15" s="72"/>
      <c r="C15" s="72"/>
      <c r="D15" s="72"/>
      <c r="E15" s="72"/>
    </row>
    <row r="16" spans="1:17" ht="15.75" customHeight="1" x14ac:dyDescent="0.35"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</row>
    <row r="17" spans="5:17" ht="15.75" customHeight="1" x14ac:dyDescent="0.35"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</row>
    <row r="18" spans="5:17" ht="15.75" customHeight="1" x14ac:dyDescent="0.35"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</row>
    <row r="19" spans="5:17" ht="15.75" customHeight="1" x14ac:dyDescent="0.35"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</row>
    <row r="20" spans="5:17" ht="15.75" customHeight="1" x14ac:dyDescent="0.35"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</row>
    <row r="21" spans="5:17" ht="15.75" customHeight="1" x14ac:dyDescent="0.35"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</row>
    <row r="22" spans="5:17" ht="15.75" customHeight="1" x14ac:dyDescent="0.35"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</row>
    <row r="23" spans="5:17" ht="15.75" customHeight="1" x14ac:dyDescent="0.35"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</row>
    <row r="24" spans="5:17" ht="15.75" customHeight="1" x14ac:dyDescent="0.35"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</row>
    <row r="25" spans="5:17" ht="15.75" customHeight="1" x14ac:dyDescent="0.35"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</row>
    <row r="26" spans="5:17" ht="15.75" customHeight="1" x14ac:dyDescent="0.35"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5:17" ht="15.75" customHeight="1" x14ac:dyDescent="0.35">
      <c r="F27" s="74"/>
      <c r="G27" s="74"/>
      <c r="H27" s="74"/>
      <c r="I27" s="74"/>
      <c r="J27" s="74"/>
      <c r="K27" s="74"/>
      <c r="L27" s="74"/>
      <c r="M27" s="74"/>
      <c r="N27" s="74"/>
    </row>
    <row r="28" spans="5:17" ht="15.75" customHeight="1" x14ac:dyDescent="0.35">
      <c r="F28" s="74"/>
      <c r="G28" s="74"/>
      <c r="H28" s="74"/>
      <c r="I28" s="74"/>
      <c r="J28" s="74"/>
      <c r="K28" s="74"/>
      <c r="L28" s="74"/>
      <c r="M28" s="74"/>
      <c r="N28" s="7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Aloitus_luento</vt:lpstr>
      <vt:lpstr>Sprint 1</vt:lpstr>
      <vt:lpstr>Työajan seuranta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2021-11-28T21:02:58Z</dcterms:created>
  <dcterms:modified xsi:type="dcterms:W3CDTF">2021-11-29T08:51:19Z</dcterms:modified>
</cp:coreProperties>
</file>