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nuwi\Downloads\Coffee sales\excel-project-coffee-sales-main\"/>
    </mc:Choice>
  </mc:AlternateContent>
  <xr:revisionPtr revIDLastSave="0" documentId="8_{D29C9CD7-D950-4DB1-B5B0-98E6ADCE4FF9}" xr6:coauthVersionLast="47" xr6:coauthVersionMax="47" xr10:uidLastSave="{00000000-0000-0000-0000-000000000000}"/>
  <bookViews>
    <workbookView showSheetTabs="0" xWindow="-108" yWindow="-108" windowWidth="23256" windowHeight="12456" firstSheet="2" activeTab="6" xr2:uid="{00000000-000D-0000-FFFF-FFFF00000000}"/>
  </bookViews>
  <sheets>
    <sheet name="Total Sales" sheetId="21" r:id="rId1"/>
    <sheet name="orders" sheetId="17" r:id="rId2"/>
    <sheet name="customers" sheetId="13" r:id="rId3"/>
    <sheet name="products" sheetId="2" r:id="rId4"/>
    <sheet name="Country Bar Chart" sheetId="22" r:id="rId5"/>
    <sheet name="Top 5 Customers" sheetId="23" r:id="rId6"/>
    <sheet name="Dashboard" sheetId="24"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_Type_Name">#N/A</definedName>
    <definedName name="Slicer_Size">#N/A</definedName>
  </definedNames>
  <calcPr calcId="191028"/>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<sst xmlns="http://schemas.openxmlformats.org/spreadsheetml/2006/main" count="11128" uniqueCount="6221">
  <si>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</si>
  <si>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</si>
  <si>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</si>
  <si>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</si>
  <si>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</si>
  <si>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</si>
  <si>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</si>
  <si>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</si>
  <si>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</si>
  <si>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</si>
  <si>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</si>
  <si>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</si>
  <si>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</si>
  <si>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</si>
  <si>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</si>
  <si>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</si>
  <si>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</si>
  <si>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</si>
  <si>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</si>
  <si>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</si>
  <si>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</si>
  <si>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</si>
  <si>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</si>
  <si>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</si>
  <si>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</si>
  <si>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</si>
  <si>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</si>
  <si>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</si>
  <si>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</si>
  <si>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</si>
  <si>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</si>
  <si>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</si>
  <si>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</si>
  <si>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</si>
  <si>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</si>
  <si>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</si>
  <si>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</si>
  <si>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</si>
  <si>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</si>
  <si>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</si>
  <si>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</si>
  <si>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</si>
  <si>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</si>
  <si>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</si>
  <si>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</si>
  <si>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</si>
  <si>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</si>
  <si>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</si>
  <si>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</si>
  <si>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</si>
  <si>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</si>
  <si>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</si>
  <si>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</si>
  <si>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</si>
  <si>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</si>
  <si>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</si>
  <si>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</si>
  <si>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</si>
  <si>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</si>
  <si>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</si>
  <si>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</si>
  <si>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</si>
  <si>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</si>
  <si>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</si>
  <si>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</si>
  <si>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</si>
  <si>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</si>
  <si>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</si>
  <si>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</si>
  <si>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</si>
  <si>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</si>
  <si>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</si>
  <si>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</si>
  <si>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</si>
  <si>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</si>
  <si>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</si>
  <si>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</si>
  <si>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</si>
  <si>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</si>
  <si>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</si>
  <si>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</si>
  <si>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</si>
  <si>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</si>
  <si>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</si>
  <si>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</si>
  <si>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</si>
  <si>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</si>
  <si>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</si>
  <si>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</si>
  <si>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</si>
  <si>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</si>
  <si>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</si>
  <si>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</si>
  <si>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</si>
  <si>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</si>
  <si>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</si>
  <si>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</si>
  <si>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</si>
  <si>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</si>
  <si>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</si>
  <si>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</si>
  <si>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</si>
  <si>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</si>
  <si>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</si>
  <si>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</si>
  <si>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</si>
  <si>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</si>
  <si>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</si>
  <si>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</si>
  <si>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</si>
  <si>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</si>
  <si>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</si>
  <si>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</si>
  <si>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</si>
  <si>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</si>
  <si>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</si>
  <si>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</si>
  <si>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</si>
  <si>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</si>
  <si>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</si>
  <si>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</si>
  <si>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</si>
  <si>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</si>
  <si>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</si>
  <si>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</si>
  <si>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</si>
  <si>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</si>
  <si>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</si>
  <si>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</si>
  <si>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</si>
  <si>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</si>
  <si>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</si>
  <si>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</si>
  <si>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</si>
  <si>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</si>
  <si>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</si>
  <si>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</si>
  <si>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</si>
  <si>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</si>
  <si>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</si>
  <si>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</si>
  <si>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</si>
  <si>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</si>
  <si>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</si>
  <si>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</si>
  <si>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</si>
  <si>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</si>
  <si>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</si>
  <si>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</si>
  <si>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</si>
  <si>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</si>
  <si>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</si>
  <si>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</si>
  <si>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</si>
  <si>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</si>
  <si>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</si>
  <si>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</si>
  <si>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</si>
  <si>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</si>
  <si>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</si>
  <si>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</si>
  <si>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</si>
  <si>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</si>
  <si>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</si>
  <si>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</si>
  <si>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</si>
  <si>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</si>
  <si>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</si>
  <si>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</si>
  <si>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</si>
  <si>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</si>
  <si>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</si>
  <si>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</si>
  <si>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</si>
  <si>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</si>
  <si>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</si>
  <si>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</si>
  <si>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</si>
  <si>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</si>
  <si>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</si>
  <si>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</si>
  <si>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</si>
  <si>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</si>
  <si>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</si>
  <si>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</si>
  <si>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</si>
  <si>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</si>
  <si>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</si>
  <si>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</si>
  <si>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</si>
  <si>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</si>
  <si>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</si>
  <si>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</si>
  <si>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</si>
  <si>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</si>
  <si>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</si>
  <si>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</si>
  <si>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</si>
  <si>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</si>
  <si>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</si>
  <si>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</si>
  <si>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</si>
  <si>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</si>
  <si>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</si>
  <si>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</si>
  <si>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</si>
  <si>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</si>
  <si>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</si>
  <si>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</si>
  <si>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</si>
  <si>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</si>
  <si>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</si>
  <si>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</si>
  <si>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</si>
  <si>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</si>
  <si>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</si>
  <si>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</si>
  <si>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</si>
  <si>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</si>
  <si>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</si>
  <si>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</si>
  <si>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</si>
  <si>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</si>
  <si>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</si>
  <si>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</si>
  <si>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</si>
  <si>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</si>
  <si>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</si>
  <si>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</si>
  <si>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</si>
  <si>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</si>
  <si>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</si>
  <si>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</si>
  <si>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</si>
  <si>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</si>
  <si>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</si>
  <si>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</si>
  <si>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</si>
  <si>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</si>
  <si>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</si>
  <si>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</si>
  <si>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</si>
  <si>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</si>
  <si>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</si>
  <si>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</si>
  <si>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</si>
  <si>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</si>
  <si>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</si>
  <si>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</si>
  <si>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</si>
  <si>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</si>
  <si>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</si>
  <si>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</si>
  <si>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</si>
  <si>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</si>
  <si>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</si>
  <si>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</si>
  <si>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</si>
  <si>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</si>
  <si>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</si>
  <si>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</si>
  <si>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</si>
  <si>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</si>
  <si>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</si>
  <si>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</si>
  <si>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</si>
  <si>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</si>
  <si>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</si>
  <si>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</si>
  <si>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</si>
  <si>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</si>
  <si>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</si>
  <si>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</si>
  <si>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</si>
  <si>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</si>
  <si>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</si>
  <si>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</si>
  <si>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</si>
  <si>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</si>
  <si>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</si>
  <si>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</si>
  <si>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</si>
  <si>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</si>
  <si>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</si>
  <si>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</si>
  <si>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</si>
  <si>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</si>
  <si>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</si>
  <si>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</si>
  <si>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</si>
  <si>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</si>
  <si>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</si>
  <si>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</si>
  <si>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</si>
  <si>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</si>
  <si>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</si>
  <si>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</si>
  <si>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</si>
  <si>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</si>
  <si>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</si>
  <si>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</si>
  <si>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</si>
  <si>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</si>
  <si>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</si>
  <si>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</si>
  <si>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</si>
  <si>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</si>
  <si>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</si>
  <si>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</si>
  <si>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</si>
  <si>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</si>
  <si>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</si>
  <si>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</si>
  <si>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</si>
  <si>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</si>
  <si>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</si>
  <si>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</si>
  <si>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</si>
  <si>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</si>
  <si>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</si>
  <si>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</si>
  <si>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</si>
  <si>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</si>
  <si>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</si>
  <si>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</si>
  <si>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</si>
  <si>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</si>
  <si>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</si>
  <si>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</si>
  <si>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</si>
  <si>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</si>
  <si>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</si>
  <si>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</si>
  <si>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</si>
  <si>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</si>
  <si>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</si>
  <si>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</si>
  <si>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</si>
  <si>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</si>
  <si>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</si>
  <si>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</si>
  <si>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</si>
  <si>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</si>
  <si>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</si>
  <si>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</si>
  <si>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</si>
  <si>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</si>
  <si>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</si>
  <si>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</si>
  <si>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</si>
  <si>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</si>
  <si>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</si>
  <si>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</si>
  <si>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</si>
  <si>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</si>
  <si>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</si>
  <si>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</si>
  <si>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</si>
  <si>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</si>
  <si>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</si>
  <si>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</si>
  <si>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</si>
  <si>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</si>
  <si>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</si>
  <si>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</si>
  <si>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</si>
  <si>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</si>
  <si>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</si>
  <si>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</si>
  <si>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</si>
  <si>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</si>
  <si>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</si>
  <si>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</si>
  <si>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</si>
  <si>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</si>
  <si>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</si>
  <si>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</si>
  <si>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</si>
  <si>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</si>
  <si>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</si>
  <si>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</si>
  <si>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</si>
  <si>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</si>
  <si>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</si>
  <si>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</si>
  <si>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</si>
  <si>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</si>
  <si>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</si>
  <si>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</si>
  <si>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</si>
  <si>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</si>
  <si>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</si>
  <si>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</si>
  <si>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</si>
  <si>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</si>
  <si>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</si>
  <si>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</si>
  <si>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</si>
  <si>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</si>
  <si>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</si>
  <si>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</si>
  <si>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</si>
  <si>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</si>
  <si>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</si>
  <si>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</si>
  <si>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</si>
  <si>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</si>
  <si>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</si>
  <si>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</si>
  <si>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</si>
  <si>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</si>
  <si>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</si>
  <si>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</si>
  <si>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</si>
  <si>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</si>
  <si>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</si>
  <si>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</si>
  <si>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</si>
  <si>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</si>
  <si>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</si>
  <si>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</si>
  <si>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</si>
  <si>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</si>
  <si>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</si>
  <si>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</si>
  <si>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</si>
  <si>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</si>
  <si>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</si>
  <si>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</si>
  <si>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</si>
  <si>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</si>
  <si>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</si>
  <si>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</si>
  <si>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</si>
  <si>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</si>
  <si>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</si>
  <si>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</si>
  <si>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</si>
  <si>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</si>
  <si>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</si>
  <si>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</si>
  <si>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</si>
  <si>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</si>
  <si>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</si>
  <si>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</si>
  <si>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</si>
  <si>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</si>
  <si>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</si>
  <si>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</si>
  <si>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</si>
  <si>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</si>
  <si>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</si>
  <si>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</si>
  <si>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</si>
  <si>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</si>
  <si>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</si>
  <si>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</si>
  <si>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</si>
  <si>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</si>
  <si>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</si>
  <si>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</si>
  <si>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</si>
  <si>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</si>
  <si>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</si>
  <si>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</si>
  <si>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</si>
  <si>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</si>
  <si>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</si>
  <si>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</si>
  <si>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</si>
  <si>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</si>
  <si>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</si>
  <si>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</si>
  <si>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</si>
  <si>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</si>
  <si>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</si>
  <si>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</si>
  <si>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</si>
  <si>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</si>
  <si>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</si>
  <si>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</si>
  <si>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</si>
  <si>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</si>
  <si>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</si>
  <si>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</si>
  <si>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</si>
  <si>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</si>
  <si>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</si>
  <si>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</si>
  <si>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</si>
  <si>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</si>
  <si>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</si>
  <si>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</si>
  <si>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</si>
  <si>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</si>
  <si>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</si>
  <si>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</si>
  <si>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</si>
  <si>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</si>
  <si>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</si>
  <si>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</si>
  <si>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</si>
  <si>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</si>
  <si>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</si>
  <si>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</si>
  <si>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</si>
  <si>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</si>
  <si>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</si>
  <si>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</si>
  <si>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</si>
  <si>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</si>
  <si>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</si>
  <si>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</si>
  <si>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</si>
  <si>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</si>
  <si>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</si>
  <si>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</si>
  <si>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</si>
  <si>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</si>
  <si>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</si>
  <si>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</si>
  <si>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</si>
  <si>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</si>
  <si>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</si>
  <si>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</si>
  <si>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</si>
  <si>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</si>
  <si>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</si>
  <si>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</si>
  <si>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</si>
  <si>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</si>
  <si>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</si>
  <si>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</si>
  <si>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</si>
  <si>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</si>
  <si>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</si>
  <si>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</si>
  <si>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</si>
  <si>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</si>
  <si>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</si>
  <si>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</si>
  <si>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</si>
  <si>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</si>
  <si>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</si>
  <si>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</si>
  <si>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</si>
  <si>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</si>
  <si>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</si>
  <si>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</si>
  <si>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</si>
  <si>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</si>
  <si>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</si>
  <si>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</si>
  <si>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</si>
  <si>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</si>
  <si>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</si>
  <si>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</si>
  <si>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</si>
  <si>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</si>
  <si>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</si>
  <si>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</si>
  <si>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</si>
  <si>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</si>
  <si>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</si>
  <si>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</si>
  <si>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</si>
  <si>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</si>
  <si>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</si>
  <si>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</si>
  <si>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</si>
  <si>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</si>
  <si>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</si>
  <si>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</si>
  <si>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</si>
  <si>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</si>
  <si>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</si>
  <si>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</si>
  <si>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</si>
  <si>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</si>
  <si>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</si>
  <si>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</si>
  <si>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</si>
  <si>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</si>
  <si>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</si>
  <si>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</si>
  <si>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</si>
  <si>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</si>
  <si>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</si>
  <si>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</si>
  <si>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</si>
  <si>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</si>
  <si>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</si>
  <si>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</si>
  <si>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</si>
  <si>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</si>
  <si>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</si>
  <si>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</si>
  <si>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</si>
  <si>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</si>
  <si>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</si>
  <si>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</si>
  <si>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</si>
  <si>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</si>
  <si>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</si>
  <si>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</si>
  <si>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</si>
  <si>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</si>
  <si>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</si>
  <si>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</si>
  <si>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</si>
  <si>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</si>
  <si>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</si>
  <si>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</si>
  <si>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</si>
  <si>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</si>
  <si>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</si>
  <si>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</si>
  <si>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</si>
  <si>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</si>
  <si>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</si>
  <si>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</si>
  <si>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</si>
  <si>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</si>
  <si>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</si>
  <si>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</si>
  <si>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</si>
  <si>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</si>
  <si>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</si>
  <si>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</si>
  <si>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</si>
  <si>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</si>
  <si>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</si>
  <si>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</si>
  <si>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</si>
  <si>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</si>
  <si>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</si>
  <si>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</si>
  <si>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</si>
  <si>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</si>
  <si>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</si>
  <si>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</si>
  <si>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</si>
  <si>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</si>
  <si>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</si>
  <si>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</si>
  <si>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</si>
  <si>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</si>
  <si>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</si>
  <si>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</si>
  <si>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</si>
  <si>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</si>
  <si>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</si>
  <si>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</si>
  <si>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</si>
  <si>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</si>
  <si>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</si>
  <si>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</si>
  <si>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</si>
  <si>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</si>
  <si>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</si>
  <si>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</si>
  <si>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</si>
  <si>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</si>
  <si>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</si>
  <si>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</si>
  <si>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</si>
  <si>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</si>
  <si>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</si>
  <si>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</si>
  <si>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</si>
  <si>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</si>
  <si>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</si>
  <si>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</si>
  <si>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</si>
  <si>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</si>
  <si>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</si>
  <si>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</si>
  <si>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</si>
  <si>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</si>
  <si>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</si>
  <si>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</si>
  <si>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</si>
  <si>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</si>
  <si>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</si>
  <si>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</si>
  <si>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</si>
  <si>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</si>
  <si>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</si>
  <si>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</si>
  <si>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</si>
  <si>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</si>
  <si>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</si>
  <si>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</si>
  <si>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</si>
  <si>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</si>
  <si>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</si>
  <si>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</si>
  <si>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</si>
  <si>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</si>
  <si>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</si>
  <si>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</si>
  <si>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</si>
  <si>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</si>
  <si>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</si>
  <si>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</si>
  <si>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</si>
  <si>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</si>
  <si>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</si>
  <si>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</si>
  <si>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</si>
  <si>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</si>
  <si>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</si>
  <si>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</si>
  <si>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</si>
  <si>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</si>
  <si>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</si>
  <si>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</si>
  <si>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</si>
  <si>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</si>
  <si>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</si>
  <si>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</si>
  <si>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</si>
  <si>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</si>
  <si>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</si>
  <si>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</si>
  <si>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</si>
  <si>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</si>
  <si>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</si>
  <si>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</si>
  <si>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</si>
  <si>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</si>
  <si>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</si>
  <si>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</si>
  <si>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</si>
  <si>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</si>
  <si>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</si>
  <si>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</si>
  <si>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</si>
  <si>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</si>
  <si>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</si>
  <si>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</si>
  <si>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</si>
  <si>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</si>
  <si>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</si>
  <si>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</si>
  <si>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</si>
  <si>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</si>
  <si>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</si>
  <si>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</si>
  <si>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</si>
  <si>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</si>
  <si>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</si>
  <si>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</si>
  <si>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</si>
  <si>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</si>
  <si>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</si>
  <si>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</si>
  <si>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</si>
  <si>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</si>
  <si>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</si>
  <si>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</si>
  <si>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</si>
  <si>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</si>
  <si>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</si>
  <si>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</si>
  <si>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</si>
  <si>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</si>
  <si>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</si>
  <si>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</si>
  <si>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</si>
  <si>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</si>
  <si>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</si>
  <si>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</si>
  <si>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</si>
  <si>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</si>
  <si>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</si>
  <si>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</si>
  <si>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</si>
  <si>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</si>
  <si>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</si>
  <si>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</si>
  <si>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</si>
  <si>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</si>
  <si>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</si>
  <si>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</si>
  <si>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</si>
  <si>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</si>
  <si>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</si>
  <si>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</si>
  <si>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</si>
  <si>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</si>
  <si>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</si>
  <si>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</si>
  <si>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</si>
  <si>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</si>
  <si>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</si>
  <si>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</si>
  <si>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</si>
  <si>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</si>
  <si>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</si>
  <si>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</si>
  <si>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</si>
  <si>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</si>
  <si>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</si>
  <si>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</si>
  <si>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</si>
  <si>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</si>
  <si>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</si>
  <si>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</si>
  <si>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</si>
  <si>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</si>
  <si>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</si>
  <si>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</si>
  <si>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</si>
  <si>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</si>
  <si>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</si>
  <si>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</si>
  <si>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</si>
  <si>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</si>
  <si>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</si>
  <si>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</si>
  <si>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</si>
  <si>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</si>
  <si>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</si>
  <si>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</si>
  <si>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</si>
  <si>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</si>
  <si>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</si>
  <si>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</si>
  <si>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</si>
  <si>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</si>
  <si>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</si>
  <si>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</si>
  <si>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</si>
  <si>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</si>
  <si>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</si>
  <si>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</si>
  <si>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</si>
  <si>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</si>
  <si>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</si>
  <si>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</si>
  <si>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</si>
  <si>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</si>
  <si>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</si>
  <si>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</si>
  <si>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</si>
  <si>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</si>
  <si>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</si>
  <si>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</si>
  <si>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</si>
  <si>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</si>
  <si>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</si>
  <si>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</si>
  <si>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</si>
  <si>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</si>
  <si>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</si>
  <si>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</si>
  <si>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</si>
  <si>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</si>
  <si>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</si>
  <si>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</si>
  <si>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</si>
  <si>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</si>
  <si>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</si>
  <si>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</si>
  <si>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</si>
  <si>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</si>
  <si>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</si>
  <si>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</si>
  <si>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</si>
  <si>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</si>
  <si>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</si>
  <si>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</si>
  <si>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</si>
  <si>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</si>
  <si>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</si>
  <si>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</si>
  <si>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</si>
  <si>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</si>
  <si>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</si>
  <si>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</si>
  <si>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</si>
  <si>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</si>
  <si>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</si>
  <si>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</si>
  <si>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</si>
  <si>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</si>
  <si>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</si>
  <si>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</si>
  <si>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</si>
  <si>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</si>
  <si>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</si>
  <si>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</si>
  <si>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</si>
  <si>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</si>
  <si>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</si>
  <si>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</si>
  <si>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</si>
  <si>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</si>
  <si>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</si>
  <si>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</si>
  <si>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</si>
  <si>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</si>
  <si>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</si>
  <si>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</si>
  <si>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</si>
  <si>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</si>
  <si>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</si>
  <si>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</si>
  <si>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</si>
  <si>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</si>
  <si>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</si>
  <si>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</si>
  <si>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</si>
  <si>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</si>
  <si>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</si>
  <si>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</si>
  <si>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</si>
  <si>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</si>
  <si>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</si>
  <si>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</si>
  <si>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</si>
  <si>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</si>
  <si>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</si>
  <si>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</si>
  <si>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</si>
  <si>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</si>
  <si>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</si>
  <si>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</si>
  <si>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</si>
  <si>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</si>
  <si>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</si>
  <si>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</si>
  <si>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</si>
  <si>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</si>
  <si>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</si>
  <si>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</si>
  <si>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</si>
  <si>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</si>
  <si>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</si>
  <si>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</si>
  <si>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</si>
  <si>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</si>
  <si>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</si>
  <si>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</si>
  <si>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</si>
  <si>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</si>
  <si>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</si>
  <si>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</si>
  <si>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</si>
  <si>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</si>
  <si>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</si>
  <si>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</si>
  <si>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</si>
  <si>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</si>
  <si>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</si>
  <si>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</si>
  <si>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</si>
  <si>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</si>
  <si>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</si>
  <si>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</si>
  <si>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</si>
  <si>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</si>
  <si>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</si>
  <si>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</si>
  <si>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</si>
  <si>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</si>
  <si>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</si>
  <si>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</si>
  <si>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</si>
  <si>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</si>
  <si>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</si>
  <si>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</si>
  <si>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</si>
  <si>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</si>
  <si>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</si>
  <si>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</si>
  <si>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</si>
  <si>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</si>
  <si>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</si>
  <si>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</si>
  <si>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</si>
  <si>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</si>
  <si>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</si>
  <si>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</si>
  <si>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</si>
  <si>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</si>
  <si>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</si>
  <si>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</si>
  <si>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</si>
  <si>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</si>
  <si>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</si>
  <si>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</si>
  <si>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</si>
  <si>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</si>
  <si>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</si>
  <si>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</si>
  <si>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</si>
  <si>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</si>
  <si>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</si>
  <si>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</si>
  <si>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</si>
  <si>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</si>
  <si>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</si>
  <si>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</si>
  <si>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</si>
  <si>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</si>
  <si>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</si>
  <si>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</si>
  <si>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</si>
  <si>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</si>
  <si>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</si>
  <si>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</si>
  <si>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</si>
  <si>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</si>
  <si>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</si>
  <si>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</si>
  <si>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</si>
  <si>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</si>
  <si>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</si>
  <si>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</si>
  <si>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</si>
  <si>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</si>
  <si>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</si>
  <si>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</si>
  <si>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</si>
  <si>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</si>
  <si>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</si>
  <si>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</si>
  <si>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</si>
  <si>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</si>
  <si>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</si>
  <si>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</si>
  <si>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</si>
  <si>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</si>
  <si>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</si>
  <si>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</si>
  <si>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</si>
  <si>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</si>
  <si>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</si>
  <si>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</si>
  <si>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</si>
  <si>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</si>
  <si>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</si>
  <si>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</si>
  <si>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</si>
  <si>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</si>
  <si>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</si>
  <si>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</si>
  <si>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</si>
  <si>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</si>
  <si>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</si>
  <si>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</si>
  <si>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</si>
  <si>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</si>
  <si>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</si>
  <si>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</si>
  <si>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</si>
  <si>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</si>
  <si>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</si>
  <si>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</si>
  <si>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</si>
  <si>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</si>
  <si>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</si>
  <si>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</si>
  <si>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</si>
  <si>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</si>
  <si>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</si>
  <si>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</si>
  <si>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</si>
  <si>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</si>
  <si>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</si>
  <si>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</si>
  <si>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</si>
  <si>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</si>
  <si>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</si>
  <si>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</si>
  <si>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</si>
  <si>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</si>
  <si>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</si>
  <si>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</si>
  <si>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</si>
  <si>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</si>
  <si>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</si>
  <si>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</si>
  <si>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</si>
  <si>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</si>
  <si>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</si>
  <si>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</si>
  <si>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</si>
  <si>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</si>
  <si>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</si>
  <si>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</si>
  <si>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</si>
  <si>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</si>
  <si>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</si>
  <si>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</si>
  <si>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</si>
  <si>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</si>
  <si>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</si>
  <si>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</si>
  <si>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</si>
  <si>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</si>
  <si>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</si>
  <si>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</si>
  <si>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</si>
  <si>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</si>
  <si>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</si>
  <si>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</si>
  <si>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</si>
  <si>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</si>
  <si>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</si>
  <si>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</si>
  <si>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</si>
  <si>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</si>
  <si>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</si>
  <si>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</si>
  <si>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</si>
  <si>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</si>
  <si>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</si>
  <si>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</si>
  <si>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</si>
  <si>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</si>
  <si>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</si>
  <si>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</si>
  <si>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</si>
  <si>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</si>
  <si>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</si>
  <si>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</si>
  <si>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</si>
  <si>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</si>
  <si>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</si>
  <si>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</si>
  <si>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</si>
  <si>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</si>
  <si>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</si>
  <si>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</si>
  <si>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</si>
  <si>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</si>
  <si>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</si>
  <si>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</si>
  <si>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</si>
  <si>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</si>
  <si>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</si>
  <si>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</si>
  <si>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</si>
  <si>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</si>
  <si>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</si>
  <si>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</si>
  <si>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</si>
  <si>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</si>
  <si>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</si>
  <si>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</si>
  <si>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</si>
  <si>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</si>
  <si>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</si>
  <si>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</si>
  <si>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</si>
  <si>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</si>
  <si>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</si>
  <si>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</si>
  <si>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</si>
  <si>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</si>
  <si>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</si>
  <si>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</si>
  <si>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</si>
  <si>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</si>
  <si>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</si>
  <si>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</si>
  <si>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</si>
  <si>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</si>
  <si>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</si>
  <si>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</si>
  <si>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</si>
  <si>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</si>
  <si>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</si>
  <si>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</si>
  <si>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</si>
  <si>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</si>
  <si>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</si>
  <si>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</si>
  <si>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</si>
  <si>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</si>
  <si>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</si>
  <si>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</si>
  <si>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</si>
  <si>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</si>
  <si>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</si>
  <si>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</si>
  <si>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</si>
  <si>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</si>
  <si>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</si>
  <si>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</si>
  <si>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</si>
  <si>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</si>
  <si>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</si>
  <si>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</si>
  <si>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</si>
  <si>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</si>
  <si>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</si>
  <si>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</si>
  <si>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</si>
  <si>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</si>
  <si>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</si>
  <si>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</si>
  <si>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</si>
  <si>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</si>
  <si>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</si>
  <si>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</si>
  <si>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</si>
  <si>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</si>
  <si>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</si>
  <si>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</si>
  <si>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</si>
  <si>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</si>
  <si>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</si>
  <si>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</si>
  <si>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</si>
  <si>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</si>
  <si>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</si>
  <si>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</si>
  <si>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</si>
  <si>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</si>
  <si>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</si>
  <si>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</si>
  <si>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</si>
  <si>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</si>
  <si>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</si>
  <si>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</si>
  <si>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</si>
  <si>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</si>
  <si>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</si>
  <si>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</si>
  <si>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</si>
  <si>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</si>
  <si>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</si>
  <si>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</si>
  <si>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</si>
  <si>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</si>
  <si>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</si>
  <si>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</si>
  <si>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</si>
  <si>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</si>
  <si>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</si>
  <si>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</si>
  <si>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</si>
  <si>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</si>
  <si>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</si>
  <si>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</si>
  <si>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</si>
  <si>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</si>
  <si>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</si>
  <si>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</si>
  <si>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</si>
  <si>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</si>
  <si>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</si>
  <si>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</si>
  <si>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</si>
  <si>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</si>
  <si>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</si>
  <si>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</si>
  <si>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</si>
  <si>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</si>
  <si>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</si>
  <si>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</si>
  <si>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</si>
  <si>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</si>
  <si>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</si>
  <si>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</si>
  <si>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</si>
  <si>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</si>
  <si>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</si>
  <si>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</si>
  <si>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</si>
  <si>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</si>
  <si>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</si>
  <si>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</si>
  <si>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</si>
  <si>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</si>
  <si>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</si>
  <si>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</si>
  <si>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</si>
  <si>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</si>
  <si>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</si>
  <si>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</si>
  <si>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</si>
  <si>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</si>
  <si>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</si>
  <si>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</si>
  <si>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</si>
  <si>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</si>
  <si>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</si>
  <si>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</si>
  <si>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</si>
  <si>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</si>
  <si>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</si>
  <si>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</si>
  <si>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</si>
  <si>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</si>
  <si>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</si>
  <si>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</si>
  <si>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</si>
  <si>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</si>
  <si>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</si>
  <si>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</si>
  <si>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</si>
  <si>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</si>
  <si>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</si>
  <si>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</si>
  <si>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</si>
  <si>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</si>
  <si>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</si>
  <si>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</si>
  <si>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</si>
  <si>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</si>
  <si>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</si>
  <si>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</si>
  <si>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</si>
  <si>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</si>
  <si>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</si>
  <si>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</si>
  <si>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</si>
  <si>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</si>
  <si>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</si>
  <si>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</si>
  <si>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</si>
  <si>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</si>
  <si>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</si>
  <si>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</si>
  <si>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</si>
  <si>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</si>
  <si>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</si>
  <si>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</si>
  <si>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</si>
  <si>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</si>
  <si>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</si>
  <si>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</si>
  <si>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</si>
  <si>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</si>
  <si>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</si>
  <si>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</si>
  <si>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</si>
  <si>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</si>
  <si>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</si>
  <si>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</si>
  <si>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</si>
  <si>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</si>
  <si>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</si>
  <si>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</si>
  <si>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</si>
  <si>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</si>
  <si>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</si>
  <si>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</si>
  <si>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</si>
  <si>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</si>
  <si>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</si>
  <si>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</si>
  <si>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</si>
  <si>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</si>
  <si>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</si>
  <si>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</si>
  <si>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</si>
  <si>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</si>
  <si>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</si>
  <si>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</si>
  <si>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</si>
  <si>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</si>
  <si>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</si>
  <si>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</si>
  <si>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</si>
  <si>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</si>
  <si>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</si>
  <si>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</si>
  <si>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</si>
  <si>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</si>
  <si>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</si>
  <si>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</si>
  <si>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</si>
  <si>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</si>
  <si>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</si>
  <si>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</si>
  <si>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</si>
  <si>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</si>
  <si>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</si>
  <si>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</si>
  <si>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</si>
  <si>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</si>
  <si>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</si>
  <si>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</si>
  <si>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</si>
  <si>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</si>
  <si>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</si>
  <si>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</si>
  <si>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</si>
  <si>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</si>
  <si>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</si>
  <si>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</si>
  <si>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</si>
  <si>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</si>
  <si>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</si>
  <si>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</si>
  <si>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</si>
  <si>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</si>
  <si>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</si>
  <si>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</si>
  <si>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</si>
  <si>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</si>
  <si>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</si>
  <si>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</si>
  <si>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</si>
  <si>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</si>
  <si>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</si>
  <si>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</si>
  <si>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</si>
  <si>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</si>
  <si>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</si>
  <si>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</si>
  <si>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</si>
  <si>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</si>
  <si>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</si>
  <si>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</si>
  <si>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</si>
  <si>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</si>
  <si>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</si>
  <si>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</si>
  <si>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</si>
  <si>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</si>
  <si>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</si>
  <si>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</si>
  <si>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</si>
  <si>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</si>
  <si>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</si>
  <si>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</si>
  <si>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</si>
  <si>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</si>
  <si>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</si>
  <si>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</si>
  <si>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</si>
  <si>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</si>
  <si>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</si>
  <si>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</si>
  <si>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</si>
  <si>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</si>
  <si>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</si>
  <si>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</si>
  <si>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</si>
  <si>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</si>
  <si>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</si>
  <si>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</si>
  <si>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</si>
  <si>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</si>
  <si>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</si>
  <si>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</si>
  <si>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</si>
  <si>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</si>
  <si>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</si>
  <si>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</si>
  <si>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</si>
  <si>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</si>
  <si>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</si>
  <si>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</si>
  <si>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</si>
  <si>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</si>
  <si>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</si>
  <si>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</si>
  <si>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</si>
  <si>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</si>
  <si>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</si>
  <si>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</si>
  <si>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</si>
  <si>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</si>
  <si>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</si>
  <si>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</si>
  <si>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</si>
  <si>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</si>
  <si>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</si>
  <si>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</si>
  <si>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</si>
  <si>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</si>
  <si>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</si>
  <si>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</si>
  <si>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</si>
  <si>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</si>
  <si>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</si>
  <si>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</si>
  <si>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</si>
  <si>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</si>
  <si>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</si>
  <si>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</si>
  <si>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</si>
  <si>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</si>
  <si>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</si>
  <si>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</si>
  <si>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</si>
  <si>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</si>
  <si>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</si>
  <si>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</si>
  <si>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</si>
  <si>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</si>
  <si>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</si>
  <si>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</si>
  <si>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</si>
  <si>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</si>
  <si>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</si>
  <si>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</si>
  <si>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</si>
  <si>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</si>
  <si>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</si>
  <si>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</si>
  <si>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</si>
  <si>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</si>
  <si>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</si>
  <si>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</si>
  <si>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</si>
  <si>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</si>
  <si>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</si>
  <si>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</si>
  <si>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</si>
  <si>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</si>
  <si>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</si>
  <si>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</si>
  <si>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</si>
  <si>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</si>
  <si>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</si>
  <si>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</si>
  <si>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</si>
  <si>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</si>
  <si>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</si>
  <si>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</si>
  <si>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</si>
  <si>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</si>
  <si>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</si>
  <si>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</si>
  <si>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</si>
  <si>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</si>
  <si>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</si>
  <si>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</si>
  <si>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</si>
  <si>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</si>
  <si>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</si>
  <si>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</si>
  <si>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</si>
  <si>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</si>
  <si>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</si>
  <si>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</si>
  <si>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</si>
  <si>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</si>
  <si>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</si>
  <si>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</si>
  <si>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</si>
  <si>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</si>
  <si>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</si>
  <si>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</si>
  <si>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</si>
  <si>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</si>
  <si>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</si>
  <si>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</si>
  <si>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</si>
  <si>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</si>
  <si>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</si>
  <si>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</si>
  <si>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</si>
  <si>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</si>
  <si>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</si>
  <si>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</si>
  <si>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</si>
  <si>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</si>
  <si>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</si>
  <si>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</si>
  <si>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</si>
  <si>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</si>
  <si>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</si>
  <si>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</si>
  <si>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</si>
  <si>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</si>
  <si>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</si>
  <si>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</si>
  <si>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</si>
  <si>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</si>
  <si>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</si>
  <si>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</si>
  <si>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</si>
  <si>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</si>
  <si>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</si>
  <si>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</si>
  <si>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</si>
  <si>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</si>
  <si>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</si>
  <si>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</si>
  <si>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</si>
  <si>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</si>
  <si>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</si>
  <si>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</si>
  <si>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</si>
  <si>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</si>
  <si>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</si>
  <si>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</si>
  <si>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</si>
  <si>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</si>
  <si>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</si>
  <si>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</si>
  <si>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</si>
  <si>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</si>
  <si>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</si>
  <si>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</si>
  <si>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</si>
  <si>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</si>
  <si>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</si>
  <si>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</si>
  <si>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</si>
  <si>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</si>
  <si>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</si>
  <si>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</si>
  <si>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</si>
  <si>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</si>
  <si>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</si>
  <si>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</si>
  <si>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</si>
  <si>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</si>
  <si>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</si>
  <si>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</si>
  <si>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</si>
  <si>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</si>
  <si>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</si>
  <si>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</si>
  <si>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</si>
  <si>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</si>
  <si>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</si>
  <si>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</si>
  <si>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</si>
  <si>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</si>
  <si>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</si>
  <si>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</si>
  <si>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</si>
  <si>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</si>
  <si>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</si>
  <si>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</si>
  <si>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</si>
  <si>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</si>
  <si>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</si>
  <si>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</si>
  <si>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</si>
  <si>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</si>
  <si>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</si>
  <si>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</si>
  <si>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</si>
  <si>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</si>
  <si>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</si>
  <si>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</si>
  <si>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</si>
  <si>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</si>
  <si>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</si>
  <si>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</si>
  <si>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</si>
  <si>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</si>
  <si>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</si>
  <si>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</si>
  <si>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</si>
  <si>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</si>
  <si>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</si>
  <si>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</si>
  <si>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</si>
  <si>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</si>
  <si>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</si>
  <si>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</si>
  <si>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</si>
  <si>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</si>
  <si>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</si>
  <si>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</si>
  <si>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</si>
  <si>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</si>
  <si>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</si>
  <si>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</si>
  <si>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</si>
  <si>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</si>
  <si>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</si>
  <si>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</si>
  <si>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</si>
  <si>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</si>
  <si>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</si>
  <si>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</si>
  <si>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</si>
  <si>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</si>
  <si>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</si>
  <si>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</si>
  <si>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</si>
  <si>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</si>
  <si>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</si>
  <si>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</si>
  <si>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</si>
  <si>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</si>
  <si>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</si>
  <si>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</si>
  <si>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</si>
  <si>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</si>
  <si>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</si>
  <si>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</si>
  <si>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</si>
  <si>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</si>
  <si>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</si>
  <si>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</si>
  <si>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</si>
  <si>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</si>
  <si>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</si>
  <si>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</si>
  <si>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</si>
  <si>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</si>
  <si>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</si>
  <si>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</si>
  <si>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</si>
  <si>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</si>
  <si>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</si>
  <si>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</si>
  <si>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</si>
  <si>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</si>
  <si>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</si>
  <si>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</si>
  <si>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</si>
  <si>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</si>
  <si>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</si>
  <si>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</si>
  <si>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</si>
  <si>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</si>
  <si>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</si>
  <si>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</si>
  <si>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</si>
  <si>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</si>
  <si>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</si>
  <si>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</si>
  <si>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</si>
  <si>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</si>
  <si>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</si>
  <si>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</si>
  <si>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</si>
  <si>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</si>
  <si>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</si>
  <si>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</si>
  <si>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</si>
  <si>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</si>
  <si>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</si>
  <si>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</si>
  <si>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</si>
  <si>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</si>
  <si>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</si>
  <si>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</si>
  <si>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</si>
  <si>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</si>
  <si>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</si>
  <si>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</si>
  <si>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</si>
  <si>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</si>
  <si>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</si>
  <si>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</si>
  <si>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</si>
  <si>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</si>
  <si>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</si>
  <si>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</si>
  <si>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</si>
  <si>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</si>
  <si>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</si>
  <si>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</si>
  <si>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</si>
  <si>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</si>
  <si>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</si>
  <si>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</si>
  <si>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</si>
  <si>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</si>
  <si>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</si>
  <si>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</si>
  <si>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</si>
  <si>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</si>
  <si>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</si>
  <si>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</si>
  <si>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</si>
  <si>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</si>
  <si>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</si>
  <si>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</si>
  <si>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</si>
  <si>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</si>
  <si>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</si>
  <si>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</si>
  <si>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</si>
  <si>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</si>
  <si>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</si>
  <si>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</si>
  <si>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</si>
  <si>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</si>
  <si>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</si>
  <si>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</si>
  <si>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</si>
  <si>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</si>
  <si>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</si>
  <si>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</si>
  <si>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</si>
  <si>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</si>
  <si>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</si>
  <si>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</si>
  <si>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</si>
  <si>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</si>
  <si>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</si>
  <si>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</si>
  <si>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</si>
  <si>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</si>
  <si>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</si>
  <si>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</si>
  <si>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</si>
  <si>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</si>
  <si>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</si>
  <si>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</si>
  <si>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</si>
  <si>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</si>
  <si>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</si>
  <si>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</si>
  <si>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</si>
  <si>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</si>
  <si>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</si>
  <si>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</si>
  <si>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</si>
  <si>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</si>
  <si>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</si>
  <si>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</si>
  <si>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</si>
  <si>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</si>
  <si>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</si>
  <si>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</si>
  <si>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</si>
  <si>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</si>
  <si>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</si>
  <si>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</si>
  <si>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</si>
  <si>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</si>
  <si>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</si>
  <si>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</si>
  <si>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</si>
  <si>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</si>
  <si>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</si>
  <si>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</si>
  <si>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</si>
  <si>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</si>
  <si>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</si>
  <si>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</si>
  <si>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</si>
  <si>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</si>
  <si>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</si>
  <si>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</si>
  <si>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</si>
  <si>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</si>
  <si>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</si>
  <si>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</si>
  <si>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</si>
  <si>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</si>
  <si>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</si>
  <si>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</si>
  <si>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</si>
  <si>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</si>
  <si>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</si>
  <si>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</si>
  <si>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</si>
  <si>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</si>
  <si>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</si>
  <si>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</si>
  <si>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</si>
  <si>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</si>
  <si>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</si>
  <si>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</si>
  <si>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</si>
  <si>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</si>
  <si>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</si>
  <si>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</si>
  <si>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</si>
  <si>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</si>
  <si>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</si>
  <si>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</si>
  <si>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</si>
  <si>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</si>
  <si>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</si>
  <si>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</si>
  <si>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</si>
  <si>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</si>
  <si>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</si>
  <si>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</si>
  <si>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</si>
  <si>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</si>
  <si>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</si>
  <si>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</si>
  <si>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</si>
  <si>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</si>
  <si>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</si>
  <si>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</si>
  <si>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</si>
  <si>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</si>
  <si>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</si>
  <si>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</si>
  <si>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</si>
  <si>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</si>
  <si>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</si>
  <si>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</si>
  <si>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</si>
  <si>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</si>
  <si>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</si>
  <si>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</si>
  <si>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</si>
  <si>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</si>
  <si>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</si>
  <si>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</si>
  <si>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</si>
  <si>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</si>
  <si>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</si>
  <si>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</si>
  <si>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</si>
  <si>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</si>
  <si>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</si>
  <si>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</si>
  <si>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</si>
  <si>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</si>
  <si>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</si>
  <si>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</si>
  <si>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</si>
  <si>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</si>
  <si>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</si>
  <si>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</si>
  <si>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</si>
  <si>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</si>
  <si>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</si>
  <si>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</si>
  <si>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</si>
  <si>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</si>
  <si>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</si>
  <si>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</si>
  <si>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</si>
  <si>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</si>
  <si>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</si>
  <si>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</si>
  <si>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</si>
  <si>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</si>
  <si>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</si>
  <si>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</si>
  <si>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</si>
  <si>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</si>
  <si>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</si>
  <si>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</si>
  <si>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</si>
  <si>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</si>
  <si>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</si>
  <si>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</si>
  <si>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</si>
  <si>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</si>
  <si>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</si>
  <si>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</si>
  <si>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</si>
  <si>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</si>
  <si>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</si>
  <si>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</si>
  <si>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</si>
  <si>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</si>
  <si>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</si>
  <si>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</si>
  <si>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</si>
  <si>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</si>
  <si>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</si>
  <si>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</si>
  <si>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</si>
  <si>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</si>
  <si>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</si>
  <si>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</si>
  <si>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</si>
  <si>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</si>
  <si>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</si>
  <si>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</si>
  <si>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</si>
  <si>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</si>
  <si>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</si>
  <si>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</si>
  <si>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</si>
  <si>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</si>
  <si>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</si>
  <si>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</si>
  <si>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</si>
  <si>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</si>
  <si>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</si>
  <si>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</si>
  <si>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</si>
  <si>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</si>
  <si>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</si>
  <si>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</si>
  <si>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</si>
  <si>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</si>
  <si>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</si>
  <si>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</si>
  <si>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</si>
  <si>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</si>
  <si>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</si>
  <si>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</si>
  <si>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</si>
  <si>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</si>
  <si>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</si>
  <si>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</si>
  <si>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</si>
  <si>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</si>
  <si>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</si>
  <si>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</si>
  <si>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</si>
  <si>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</si>
  <si>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</si>
  <si>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</si>
  <si>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</si>
  <si>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</si>
  <si>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</si>
  <si>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</si>
  <si>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</si>
  <si>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</si>
  <si>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</si>
  <si>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</si>
  <si>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</si>
  <si>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</si>
  <si>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</si>
  <si>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</si>
  <si>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</si>
  <si>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</si>
  <si>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</si>
  <si>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</si>
  <si>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</si>
  <si>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</si>
  <si>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</si>
  <si>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</si>
  <si>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</si>
  <si>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</si>
  <si>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</si>
  <si>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</si>
  <si>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</si>
  <si>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</si>
  <si>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</si>
  <si>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</si>
  <si>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</si>
  <si>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</si>
  <si>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</si>
  <si>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</si>
  <si>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</si>
  <si>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</si>
  <si>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</si>
  <si>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</si>
  <si>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</si>
  <si>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</si>
  <si>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</si>
  <si>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</si>
  <si>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</si>
  <si>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</si>
  <si>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</si>
  <si>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</si>
  <si>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</si>
  <si>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</si>
  <si>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</si>
  <si>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</si>
  <si>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</si>
  <si>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</si>
  <si>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</si>
  <si>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</si>
  <si>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</si>
  <si>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</si>
  <si>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</si>
  <si>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</si>
  <si>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</si>
  <si>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</si>
  <si>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</si>
  <si>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</si>
  <si>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</si>
  <si>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</si>
  <si>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</si>
  <si>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</si>
  <si>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</si>
  <si>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</si>
  <si>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</si>
  <si>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</si>
  <si>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</si>
  <si>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</si>
  <si>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</si>
  <si>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</si>
  <si>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</si>
  <si>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</si>
  <si>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</si>
  <si>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</si>
  <si>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</si>
  <si>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</si>
  <si>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</si>
  <si>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</si>
  <si>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</si>
  <si>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</si>
  <si>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</si>
  <si>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</si>
  <si>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</si>
  <si>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</si>
  <si>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</si>
  <si>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</si>
  <si>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</si>
  <si>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</si>
  <si>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</si>
  <si>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</si>
  <si>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</si>
  <si>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</si>
  <si>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</si>
  <si>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</si>
  <si>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</si>
  <si>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</si>
  <si>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</si>
  <si>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</si>
  <si>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</si>
  <si>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</si>
  <si>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</si>
  <si>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</si>
  <si>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</si>
  <si>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</si>
  <si>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</si>
  <si>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</si>
  <si>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</si>
  <si>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</si>
  <si>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</si>
  <si>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</si>
  <si>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</si>
  <si>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</si>
  <si>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</si>
  <si>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</si>
  <si>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</si>
  <si>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</si>
  <si>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</si>
  <si>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</si>
  <si>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</si>
  <si>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</si>
  <si>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</si>
  <si>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</si>
  <si>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</si>
  <si>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</si>
  <si>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</si>
  <si>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</si>
  <si>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</si>
  <si>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</si>
  <si>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</si>
  <si>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</si>
  <si>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</si>
  <si>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</si>
  <si>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</si>
  <si>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</si>
  <si>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</si>
  <si>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</si>
  <si>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</si>
  <si>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</si>
  <si>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</si>
  <si>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</si>
  <si>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</si>
  <si>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</si>
  <si>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</si>
  <si>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</si>
  <si>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</si>
  <si>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</si>
  <si>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</si>
  <si>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</si>
  <si>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</si>
  <si>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</si>
  <si>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</si>
  <si>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</si>
  <si>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</si>
  <si>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</si>
  <si>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</si>
  <si>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</si>
  <si>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</si>
  <si>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</si>
  <si>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</si>
  <si>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</si>
  <si>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</si>
  <si>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</si>
  <si>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</si>
  <si>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</si>
  <si>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</si>
  <si>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</si>
  <si>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</si>
  <si>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</si>
  <si>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</si>
  <si>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</si>
  <si>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</si>
  <si>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</si>
  <si>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</si>
  <si>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</si>
  <si>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</si>
  <si>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</si>
  <si>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</si>
  <si>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</si>
  <si>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</si>
  <si>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</si>
  <si>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</si>
  <si>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</si>
  <si>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</si>
  <si>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</si>
  <si>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</si>
  <si>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</si>
  <si>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</si>
  <si>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</si>
  <si>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</si>
  <si>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</si>
  <si>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</si>
  <si>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</si>
  <si>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</si>
  <si>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</si>
  <si>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</si>
  <si>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</si>
  <si>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</si>
  <si>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</si>
  <si>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</si>
  <si>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</si>
  <si>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</si>
  <si>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</si>
  <si>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</si>
  <si>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</si>
  <si>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</si>
  <si>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</si>
  <si>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</si>
  <si>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</si>
  <si>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</si>
  <si>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</si>
  <si>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</si>
  <si>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</si>
  <si>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</si>
  <si>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</si>
  <si>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</si>
  <si>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</si>
  <si>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</si>
  <si>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</si>
  <si>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</si>
  <si>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</si>
  <si>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</si>
  <si>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</si>
  <si>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</si>
  <si>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</si>
  <si>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</si>
  <si>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</si>
  <si>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</si>
  <si>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</si>
  <si>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</si>
  <si>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</si>
  <si>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</si>
  <si>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</si>
  <si>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</si>
  <si>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</si>
  <si>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</si>
  <si>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</si>
  <si>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</si>
  <si>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</si>
  <si>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</si>
  <si>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</si>
  <si>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</si>
  <si>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</si>
  <si>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</si>
  <si>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</si>
  <si>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</si>
  <si>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</si>
  <si>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</si>
  <si>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</si>
  <si>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</si>
  <si>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</si>
  <si>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</si>
  <si>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</si>
  <si>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</si>
  <si>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</si>
  <si>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</si>
  <si>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</si>
  <si>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</si>
  <si>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</si>
  <si>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</si>
  <si>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</si>
  <si>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</si>
  <si>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</si>
  <si>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</si>
  <si>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</si>
  <si>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</si>
  <si>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</si>
  <si>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</si>
  <si>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</si>
  <si>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</si>
  <si>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</si>
  <si>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</si>
  <si>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</si>
  <si>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</si>
  <si>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</si>
  <si>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</si>
  <si>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</si>
  <si>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</si>
  <si>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</si>
  <si>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</si>
  <si>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</si>
  <si>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</si>
  <si>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</si>
  <si>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</si>
  <si>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</si>
  <si>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</si>
  <si>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</si>
  <si>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</si>
  <si>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</si>
  <si>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</si>
  <si>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</si>
  <si>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</si>
  <si>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</si>
  <si>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</si>
  <si>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</si>
  <si>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</si>
  <si>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</si>
  <si>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</si>
  <si>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</si>
  <si>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</si>
  <si>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</si>
  <si>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</si>
  <si>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</si>
  <si>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</si>
  <si>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</si>
  <si>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</si>
  <si>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</si>
  <si>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</si>
  <si>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</si>
  <si>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</si>
  <si>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</si>
  <si>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</si>
  <si>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</si>
  <si>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</si>
  <si>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</si>
  <si>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</si>
  <si>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</si>
  <si>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</si>
  <si>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</si>
  <si>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</si>
  <si>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</si>
  <si>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</si>
  <si>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</si>
  <si>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</si>
  <si>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</si>
  <si>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</si>
  <si>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</si>
  <si>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</si>
  <si>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</si>
  <si>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</si>
  <si>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</si>
  <si>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</si>
  <si>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</si>
  <si>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</si>
  <si>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</si>
  <si>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</si>
  <si>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</si>
  <si>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</si>
  <si>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</si>
  <si>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</si>
  <si>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</si>
  <si>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</si>
  <si>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</si>
  <si>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</si>
  <si>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</si>
  <si>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</si>
  <si>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</si>
  <si>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</si>
  <si>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</si>
  <si>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</si>
  <si>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</si>
  <si>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</si>
  <si>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</si>
  <si>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</si>
  <si>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</si>
  <si>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</si>
  <si>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</si>
  <si>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</si>
  <si>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</si>
  <si>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</si>
  <si>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</si>
  <si>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</si>
  <si>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</si>
  <si>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</si>
  <si>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</si>
  <si>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</si>
  <si>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</si>
  <si>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</si>
  <si>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</si>
  <si>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</si>
  <si>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</si>
  <si>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</si>
  <si>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</si>
  <si>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</si>
  <si>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</si>
  <si>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</si>
  <si>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</si>
  <si>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</si>
  <si>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</si>
  <si>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</si>
  <si>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</si>
  <si>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</si>
  <si>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</si>
  <si>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</si>
  <si>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</si>
  <si>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</si>
  <si>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</si>
  <si>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</si>
  <si>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</si>
  <si>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</si>
  <si>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</si>
  <si>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</si>
  <si>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</si>
  <si>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</si>
  <si>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</si>
  <si>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</si>
  <si>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</si>
  <si>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</si>
  <si>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</si>
  <si>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</si>
  <si>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</si>
  <si>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</si>
  <si>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</si>
  <si>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</si>
  <si>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</si>
  <si>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</si>
  <si>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</si>
  <si>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</si>
  <si>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</si>
  <si>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</si>
  <si>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</si>
  <si>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</si>
  <si>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</si>
  <si>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</si>
  <si>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</si>
  <si>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</si>
  <si>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</si>
  <si>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</si>
  <si>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</si>
  <si>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</si>
  <si>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</si>
  <si>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</si>
  <si>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</si>
  <si>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</si>
  <si>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</si>
  <si>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</si>
  <si>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</si>
  <si>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</si>
  <si>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</si>
  <si>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</si>
  <si>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</si>
  <si>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</si>
  <si>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</si>
  <si>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</si>
  <si>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</si>
  <si>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</si>
  <si>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</si>
  <si>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</si>
  <si>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</si>
  <si>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</si>
  <si>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</si>
  <si>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</si>
  <si>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</si>
  <si>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</si>
  <si>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</si>
  <si>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</si>
  <si>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</si>
  <si>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</si>
  <si>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</si>
  <si>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</si>
  <si>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</si>
  <si>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</si>
  <si>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</si>
  <si>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</si>
  <si>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</si>
  <si>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</si>
  <si>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</si>
  <si>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</si>
  <si>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</si>
  <si>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</si>
  <si>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</si>
  <si>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</si>
  <si>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</si>
  <si>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</si>
  <si>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</si>
  <si>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</si>
  <si>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</si>
  <si>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</si>
  <si>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</si>
  <si>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</si>
  <si>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</si>
  <si>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</si>
  <si>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</si>
  <si>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</si>
  <si>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</si>
  <si>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</si>
  <si>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</si>
  <si>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</si>
  <si>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</si>
  <si>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</si>
  <si>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</si>
  <si>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</si>
  <si>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</si>
  <si>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</si>
  <si>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</si>
  <si>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</si>
  <si>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</si>
  <si>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</si>
  <si>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</si>
  <si>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</si>
  <si>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</si>
  <si>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</si>
  <si>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</si>
  <si>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</si>
  <si>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</si>
  <si>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</si>
  <si>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</si>
  <si>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</si>
  <si>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</si>
  <si>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</si>
  <si>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</si>
  <si>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</si>
  <si>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</si>
  <si>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</si>
  <si>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</si>
  <si>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</si>
  <si>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</si>
  <si>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</si>
  <si>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</si>
  <si>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</si>
  <si>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</si>
  <si>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</si>
  <si>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</si>
  <si>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</si>
  <si>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</si>
  <si>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</si>
  <si>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</si>
  <si>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</si>
  <si>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</si>
  <si>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</si>
  <si>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</si>
  <si>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</si>
  <si>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</si>
  <si>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</si>
  <si>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</si>
  <si>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</si>
  <si>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</si>
  <si>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</si>
  <si>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</si>
  <si>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</si>
  <si>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</si>
  <si>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</si>
  <si>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</si>
  <si>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</si>
  <si>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</si>
  <si>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</si>
  <si>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</si>
  <si>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</si>
  <si>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</si>
  <si>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</si>
  <si>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</si>
  <si>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</si>
  <si>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</si>
  <si>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</si>
  <si>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</si>
  <si>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</si>
  <si>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</si>
  <si>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</si>
  <si>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</si>
  <si>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</si>
  <si>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</si>
  <si>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</si>
  <si>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</si>
  <si>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</si>
  <si>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</si>
  <si>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</si>
  <si>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</si>
  <si>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</si>
  <si>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</si>
  <si>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</si>
  <si>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</si>
  <si>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</si>
  <si>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</si>
  <si>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</si>
  <si>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</si>
  <si>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</si>
  <si>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</si>
  <si>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</si>
  <si>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</si>
  <si>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</si>
  <si>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</si>
  <si>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</si>
  <si>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</si>
  <si>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</si>
  <si>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</si>
  <si>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</si>
  <si>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</si>
  <si>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</si>
  <si>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</si>
  <si>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</si>
  <si>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</si>
  <si>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</si>
  <si>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</si>
  <si>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</si>
  <si>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</si>
  <si>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</si>
  <si>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</si>
  <si>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</si>
  <si>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</si>
  <si>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</si>
  <si>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</si>
  <si>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</si>
  <si>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</si>
  <si>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</si>
  <si>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</si>
  <si>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</si>
  <si>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</si>
  <si>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</si>
  <si>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</si>
  <si>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</si>
  <si>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</si>
  <si>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</si>
  <si>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</si>
  <si>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</si>
  <si>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</si>
  <si>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</si>
  <si>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</si>
  <si>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</si>
  <si>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</si>
  <si>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</si>
  <si>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</si>
  <si>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</si>
  <si>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</si>
  <si>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</si>
  <si>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</si>
  <si>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</si>
  <si>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</si>
  <si>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</si>
  <si>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</si>
  <si>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</si>
  <si>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</si>
  <si>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</si>
  <si>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</si>
  <si>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</si>
  <si>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</si>
  <si>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</si>
  <si>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</si>
  <si>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</si>
  <si>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</si>
  <si>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</si>
  <si>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</si>
  <si>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</si>
  <si>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</si>
  <si>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</si>
  <si>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</si>
  <si>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</si>
  <si>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</si>
  <si>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</si>
  <si>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</si>
  <si>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</si>
  <si>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</si>
  <si>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</si>
  <si>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</si>
  <si>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</si>
  <si>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</si>
  <si>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</si>
  <si>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</si>
  <si>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</si>
  <si>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</si>
  <si>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</si>
  <si>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</si>
  <si>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</si>
  <si>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</si>
  <si>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</si>
  <si>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</si>
  <si>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</si>
  <si>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</si>
  <si>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</si>
  <si>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</si>
  <si>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</si>
  <si>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</si>
  <si>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</si>
  <si>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</si>
  <si>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</si>
  <si>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</si>
  <si>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</si>
  <si>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</si>
  <si>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</si>
  <si>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</si>
  <si>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</si>
  <si>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</si>
  <si>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</si>
  <si>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</si>
  <si>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</si>
  <si>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</si>
  <si>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</si>
  <si>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</si>
  <si>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</si>
  <si>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</si>
  <si>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</si>
  <si>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</si>
  <si>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</si>
  <si>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</si>
  <si>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</si>
  <si>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</si>
  <si>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</si>
  <si>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</si>
  <si>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</si>
  <si>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</si>
  <si>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</si>
  <si>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</si>
  <si>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</si>
  <si>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</si>
  <si>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</si>
  <si>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</si>
  <si>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</si>
  <si>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</si>
  <si>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</si>
  <si>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</si>
  <si>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</si>
  <si>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</si>
  <si>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</si>
  <si>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</si>
  <si>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</si>
  <si>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</si>
  <si>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</si>
  <si>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</si>
  <si>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</si>
  <si>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</si>
  <si>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</si>
  <si>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</si>
  <si>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</si>
  <si>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</si>
  <si>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</si>
  <si>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</si>
  <si>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</si>
  <si>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</si>
  <si>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</si>
  <si>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</si>
  <si>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</si>
  <si>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</si>
  <si>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</si>
  <si>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</si>
  <si>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</si>
  <si>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</si>
  <si>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</si>
  <si>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</si>
  <si>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</si>
  <si>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</si>
  <si>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</si>
  <si>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</si>
  <si>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</si>
  <si>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</si>
  <si>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</si>
  <si>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</si>
  <si>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</si>
  <si>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</si>
  <si>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</si>
  <si>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</si>
  <si>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</si>
  <si>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</si>
  <si>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</si>
  <si>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</si>
  <si>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</si>
  <si>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</si>
  <si>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</si>
  <si>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</si>
  <si>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</si>
  <si>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</si>
  <si>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</si>
  <si>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</si>
  <si>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</si>
  <si>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</si>
  <si>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</si>
  <si>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</si>
  <si>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</si>
  <si>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</si>
  <si>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</si>
  <si>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</si>
  <si>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</si>
  <si>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</si>
  <si>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</si>
  <si>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</si>
  <si>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</si>
  <si>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</si>
  <si>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</si>
  <si>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</si>
  <si>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</si>
  <si>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</si>
  <si>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</si>
  <si>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</si>
  <si>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</si>
  <si>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</si>
  <si>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</si>
  <si>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</si>
  <si>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</si>
  <si>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</si>
  <si>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</si>
  <si>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</si>
  <si>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</si>
  <si>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</si>
  <si>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</si>
  <si>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</si>
  <si>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</si>
  <si>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</si>
  <si>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</si>
  <si>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</si>
  <si>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</si>
  <si>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</si>
  <si>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</si>
  <si>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</si>
  <si>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</si>
  <si>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</si>
  <si>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</si>
  <si>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</si>
  <si>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</si>
  <si>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</si>
  <si>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</si>
  <si>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</si>
  <si>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</si>
  <si>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</si>
  <si>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</si>
  <si>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</si>
  <si>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</si>
  <si>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</si>
  <si>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</si>
  <si>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</si>
  <si>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</si>
  <si>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</si>
  <si>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</si>
  <si>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</si>
  <si>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</si>
  <si>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</si>
  <si>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</si>
  <si>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</si>
  <si>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</si>
  <si>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</si>
  <si>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</si>
  <si>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</si>
  <si>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</si>
  <si>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</si>
  <si>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</si>
  <si>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</si>
  <si>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</si>
  <si>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</si>
  <si>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</si>
  <si>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</si>
  <si>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</si>
  <si>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</si>
  <si>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</si>
  <si>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</si>
  <si>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</si>
  <si>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</si>
  <si>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</si>
  <si>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</si>
  <si>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</si>
  <si>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</si>
  <si>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</si>
  <si>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</si>
  <si>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</si>
  <si>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</si>
  <si>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</si>
  <si>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</si>
  <si>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</si>
  <si>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</si>
  <si>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</si>
  <si>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</si>
  <si>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</si>
  <si>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</si>
  <si>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</si>
  <si>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</si>
  <si>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</si>
  <si>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</si>
  <si>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</si>
  <si>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</si>
  <si>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</si>
  <si>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</si>
  <si>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</si>
  <si>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</si>
  <si>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</si>
  <si>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</si>
  <si>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</si>
  <si>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</si>
  <si>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</si>
  <si>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</si>
  <si>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</si>
  <si>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</si>
  <si>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</si>
  <si>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</si>
  <si>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</si>
  <si>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</si>
  <si>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</si>
  <si>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</si>
  <si>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</si>
  <si>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</si>
  <si>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</si>
  <si>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</si>
  <si>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</si>
  <si>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</si>
  <si>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</si>
  <si>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</si>
  <si>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</si>
  <si>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</si>
  <si>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</si>
  <si>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</si>
  <si>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</si>
  <si>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</si>
  <si>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</si>
  <si>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</si>
  <si>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</si>
  <si>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</si>
  <si>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</si>
  <si>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</si>
  <si>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</si>
  <si>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</si>
  <si>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</si>
  <si>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</si>
  <si>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</si>
  <si>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</si>
  <si>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</si>
  <si>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</si>
  <si>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</si>
  <si>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</si>
  <si>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</si>
  <si>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</si>
  <si>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</si>
  <si>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</si>
  <si>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</si>
  <si>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</si>
  <si>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</si>
  <si>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</si>
  <si>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</si>
  <si>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</si>
  <si>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</si>
  <si>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</si>
  <si>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</si>
  <si>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</si>
  <si>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</si>
  <si>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</si>
  <si>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</si>
  <si>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</si>
  <si>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</si>
  <si>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</si>
  <si>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</si>
  <si>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</si>
  <si>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</si>
  <si>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</si>
  <si>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</si>
  <si>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</si>
  <si>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</si>
  <si>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</si>
  <si>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</si>
  <si>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</si>
  <si>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</si>
  <si>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</si>
  <si>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</si>
  <si>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</si>
  <si>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</si>
  <si>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</si>
  <si>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</si>
  <si>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</si>
  <si>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</si>
  <si>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</si>
  <si>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</si>
  <si>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</si>
  <si>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</si>
  <si>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</si>
  <si>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</si>
  <si>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</si>
  <si>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</si>
  <si>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</si>
  <si>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</si>
  <si>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</si>
  <si>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</si>
  <si>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</si>
  <si>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</si>
  <si>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</si>
  <si>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</si>
  <si>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</si>
  <si>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</si>
  <si>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</si>
  <si>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</si>
  <si>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</si>
  <si>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</si>
  <si>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</si>
  <si>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</si>
  <si>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</si>
  <si>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</si>
  <si>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</si>
  <si>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</si>
  <si>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</si>
  <si>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</si>
  <si>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</si>
  <si>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</si>
  <si>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</si>
  <si>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</si>
  <si>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</si>
  <si>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</si>
  <si>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</si>
  <si>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</si>
  <si>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</si>
  <si>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</si>
  <si>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</si>
  <si>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</si>
  <si>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</si>
  <si>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</si>
  <si>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</si>
  <si>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</si>
  <si>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</si>
  <si>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</si>
  <si>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</si>
  <si>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</si>
  <si>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</si>
  <si>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</si>
  <si>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</si>
  <si>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</si>
  <si>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</si>
  <si>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</si>
  <si>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</si>
  <si>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</si>
  <si>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</si>
  <si>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</si>
  <si>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</si>
  <si>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</si>
  <si>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</si>
  <si>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</si>
  <si>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</si>
  <si>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</si>
  <si>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</si>
  <si>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</si>
  <si>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</si>
  <si>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</si>
  <si>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</si>
  <si>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</si>
  <si>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</si>
  <si>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</si>
  <si>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</si>
  <si>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</si>
  <si>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</si>
  <si>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</si>
  <si>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</si>
  <si>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</si>
  <si>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</si>
  <si>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</si>
  <si>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</si>
  <si>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</si>
  <si>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</si>
  <si>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</si>
  <si>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</si>
  <si>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</si>
  <si>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</si>
  <si>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</si>
  <si>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</si>
  <si>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</si>
  <si>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</si>
  <si>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</si>
  <si>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</si>
  <si>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</si>
  <si>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</si>
  <si>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</si>
  <si>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</si>
  <si>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</si>
  <si>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</si>
  <si>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</si>
  <si>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</si>
  <si>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</si>
  <si>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</si>
  <si>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</si>
  <si>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</si>
  <si>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</si>
  <si>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</si>
  <si>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</si>
  <si>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</si>
  <si>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</si>
  <si>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</si>
  <si>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</si>
  <si>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</si>
  <si>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</si>
  <si>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</si>
  <si>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</si>
  <si>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</si>
  <si>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</si>
  <si>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</si>
  <si>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</si>
  <si>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</si>
  <si>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</si>
  <si>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</si>
  <si>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</si>
  <si>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</si>
  <si>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</si>
  <si>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</si>
  <si>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</si>
  <si>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</si>
  <si>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</si>
  <si>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</si>
  <si>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</si>
  <si>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</si>
  <si>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</si>
  <si>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</si>
  <si>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</si>
  <si>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</si>
  <si>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</si>
  <si>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</si>
  <si>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</si>
  <si>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</si>
  <si>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</si>
  <si>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</si>
  <si>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</si>
  <si>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</si>
  <si>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</si>
  <si>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</si>
  <si>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</si>
  <si>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</si>
  <si>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</si>
  <si>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</si>
  <si>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</si>
  <si>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</si>
  <si>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</si>
  <si>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</si>
  <si>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</si>
  <si>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</si>
  <si>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</si>
  <si>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</si>
  <si>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</si>
  <si>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</si>
  <si>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</si>
  <si>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</si>
  <si>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</si>
  <si>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</si>
  <si>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</si>
  <si>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</si>
  <si>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</si>
  <si>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</si>
  <si>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</si>
  <si>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</si>
  <si>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</si>
  <si>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</si>
  <si>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</si>
  <si>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</si>
  <si>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</si>
  <si>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</si>
  <si>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</si>
  <si>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</si>
  <si>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</si>
  <si>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</si>
  <si>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</si>
  <si>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</si>
  <si>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</si>
  <si>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</si>
  <si>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</si>
  <si>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</si>
  <si>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</si>
  <si>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</si>
  <si>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</si>
  <si>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</si>
  <si>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</si>
  <si>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</si>
  <si>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</si>
  <si>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</si>
  <si>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</si>
  <si>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</si>
  <si>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</si>
  <si>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</si>
  <si>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</si>
  <si>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</si>
  <si>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</si>
  <si>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</si>
  <si>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</si>
  <si>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</si>
  <si>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</si>
  <si>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</si>
  <si>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</si>
  <si>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</si>
  <si>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</si>
  <si>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</si>
  <si>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</si>
  <si>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</si>
  <si>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</si>
  <si>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</si>
  <si>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</si>
  <si>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</si>
  <si>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</si>
  <si>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</si>
  <si>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</si>
  <si>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</si>
  <si>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</si>
  <si>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</si>
  <si>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</si>
  <si>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</si>
  <si>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</si>
  <si>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</si>
  <si>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</si>
  <si>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</si>
  <si>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</si>
  <si>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</si>
  <si>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</si>
  <si>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</si>
  <si>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</si>
  <si>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</si>
  <si>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</si>
  <si>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</si>
  <si>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</si>
  <si>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</si>
  <si>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</si>
  <si>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</si>
  <si>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</si>
  <si>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</si>
  <si>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</si>
  <si>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</si>
  <si>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</si>
  <si>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</si>
  <si>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</si>
  <si>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</si>
  <si>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</si>
  <si>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</si>
  <si>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</si>
  <si>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</si>
  <si>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</si>
  <si>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</si>
  <si>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</si>
  <si>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</si>
  <si>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</si>
  <si>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</si>
  <si>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</si>
  <si>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</si>
  <si>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</si>
  <si>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</si>
  <si>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</si>
  <si>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</si>
  <si>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</si>
  <si>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</si>
  <si>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</si>
  <si>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</si>
  <si>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</si>
  <si>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</si>
  <si>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</si>
  <si>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</si>
  <si>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</si>
  <si>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</si>
  <si>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</si>
  <si>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</si>
  <si>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</si>
  <si>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</si>
  <si>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</si>
  <si>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</si>
  <si>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</si>
  <si>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</si>
  <si>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</si>
  <si>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</si>
  <si>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</si>
  <si>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</si>
  <si>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</si>
  <si>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</si>
  <si>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</si>
  <si>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</si>
  <si>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</si>
  <si>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</si>
  <si>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</si>
  <si>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</si>
  <si>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</si>
  <si>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</si>
  <si>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</si>
  <si>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</si>
  <si>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</si>
  <si>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</si>
  <si>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</si>
  <si>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</si>
  <si>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</si>
  <si>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</si>
  <si>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</si>
  <si>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</si>
  <si>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</si>
  <si>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</si>
  <si>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</si>
  <si>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</si>
  <si>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</si>
  <si>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</si>
  <si>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</si>
  <si>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</si>
  <si>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</si>
  <si>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</si>
  <si>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</si>
  <si>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</si>
  <si>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</si>
  <si>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</si>
  <si>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</si>
  <si>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</si>
  <si>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</si>
  <si>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</si>
  <si>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</si>
  <si>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</si>
  <si>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</si>
  <si>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</si>
  <si>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</si>
  <si>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</si>
  <si>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</si>
  <si>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</si>
  <si>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</si>
  <si>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</si>
  <si>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</si>
  <si>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</si>
  <si>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</si>
  <si>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</si>
  <si>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</si>
  <si>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</si>
  <si>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</si>
  <si>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</si>
  <si>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</si>
  <si>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</si>
  <si>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</si>
  <si>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</si>
  <si>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</si>
  <si>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</si>
  <si>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</si>
  <si>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</si>
  <si>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</si>
  <si>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</si>
  <si>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</si>
  <si>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</si>
  <si>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</si>
  <si>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</si>
  <si>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</si>
  <si>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</si>
  <si>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</si>
  <si>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</si>
  <si>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</si>
  <si>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</si>
  <si>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</si>
  <si>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</si>
  <si>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</si>
  <si>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</si>
  <si>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</si>
  <si>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</si>
  <si>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</si>
  <si>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</si>
  <si>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</si>
  <si>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</si>
  <si>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</si>
  <si>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</si>
  <si>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</si>
  <si>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</si>
  <si>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</si>
  <si>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</si>
  <si>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</si>
  <si>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</si>
  <si>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</si>
  <si>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</si>
  <si>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</si>
  <si>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</si>
  <si>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</si>
  <si>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</si>
  <si>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</si>
  <si>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</si>
  <si>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</si>
  <si>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</si>
  <si>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</si>
  <si>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</si>
  <si>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</si>
  <si>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</si>
  <si>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</si>
  <si>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</si>
  <si>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</si>
  <si>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</si>
  <si>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</si>
  <si>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</si>
  <si>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</si>
  <si>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</si>
  <si>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</si>
  <si>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</si>
  <si>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</si>
  <si>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</si>
  <si>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</si>
  <si>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</si>
  <si>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</si>
  <si>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</si>
  <si>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</si>
  <si>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</si>
  <si>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</si>
  <si>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</si>
  <si>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</si>
  <si>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</si>
  <si>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</si>
  <si>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</si>
  <si>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</si>
  <si>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</si>
  <si>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</si>
  <si>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</si>
  <si>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</si>
  <si>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</si>
  <si>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</si>
  <si>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</si>
  <si>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</si>
  <si>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</si>
  <si>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</si>
  <si>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</si>
  <si>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</si>
  <si>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</si>
  <si>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</si>
  <si>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</si>
  <si>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</si>
  <si>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</si>
  <si>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</si>
  <si>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</si>
  <si>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</si>
  <si>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</si>
  <si>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</si>
  <si>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</si>
  <si>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</si>
  <si>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</si>
  <si>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</si>
  <si>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</si>
  <si>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</si>
  <si>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</si>
  <si>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</si>
  <si>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</si>
  <si>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</si>
  <si>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</si>
  <si>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</si>
  <si>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</si>
  <si>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</si>
  <si>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</si>
  <si>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</si>
  <si>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</si>
  <si>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</si>
  <si>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</si>
  <si>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</si>
  <si>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</si>
  <si>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</si>
  <si>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</si>
  <si>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</si>
  <si>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</si>
  <si>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</si>
  <si>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</si>
  <si>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</si>
  <si>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</si>
  <si>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</si>
  <si>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</si>
  <si>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</si>
  <si>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</si>
  <si>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</si>
  <si>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</si>
  <si>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</si>
  <si>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</si>
  <si>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</si>
  <si>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</si>
  <si>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</si>
  <si>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</si>
  <si>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</si>
  <si>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</si>
  <si>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</si>
  <si>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</si>
  <si>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</si>
  <si>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</si>
  <si>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</si>
  <si>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</si>
  <si>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</si>
  <si>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</si>
  <si>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</si>
  <si>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</si>
  <si>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</si>
  <si>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</si>
  <si>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</si>
  <si>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</si>
  <si>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</si>
  <si>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</si>
  <si>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</si>
  <si>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</si>
  <si>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</si>
  <si>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</si>
  <si>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</si>
  <si>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</si>
  <si>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</si>
  <si>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</si>
  <si>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</si>
  <si>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</si>
  <si>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</si>
  <si>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</si>
  <si>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</si>
  <si>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</si>
  <si>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</si>
  <si>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</si>
  <si>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</si>
  <si>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</si>
  <si>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</si>
  <si>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</si>
  <si>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</si>
  <si>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</si>
  <si>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</si>
  <si>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</si>
  <si>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</si>
  <si>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</si>
  <si>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</si>
  <si>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</si>
  <si>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</si>
  <si>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</si>
  <si>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</si>
  <si>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</si>
  <si>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</si>
  <si>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</si>
  <si>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</si>
  <si>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</si>
  <si>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</si>
  <si>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</si>
  <si>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</si>
  <si>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</si>
  <si>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</si>
  <si>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</si>
  <si>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</si>
  <si>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</si>
  <si>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</si>
  <si>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</si>
  <si>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</si>
  <si>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</si>
  <si>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</si>
  <si>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</si>
  <si>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</si>
  <si>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</si>
  <si>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</si>
  <si>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</si>
  <si>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</si>
  <si>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</si>
  <si>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</si>
  <si>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</si>
  <si>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</si>
  <si>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</si>
  <si>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</si>
  <si>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</si>
  <si>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</si>
  <si>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</si>
  <si>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</si>
  <si>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</si>
  <si>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</si>
  <si>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</si>
  <si>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</si>
  <si>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</si>
  <si>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</si>
  <si>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</si>
  <si>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</si>
  <si>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</si>
  <si>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</si>
  <si>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</si>
  <si>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</si>
  <si>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</si>
  <si>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</si>
  <si>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</si>
  <si>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</si>
  <si>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</si>
  <si>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</si>
  <si>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</si>
  <si>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</si>
  <si>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</si>
  <si>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</si>
  <si>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</si>
  <si>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</si>
  <si>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</si>
  <si>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</si>
  <si>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</si>
  <si>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</si>
  <si>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</si>
  <si>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</si>
  <si>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</si>
  <si>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</si>
  <si>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</si>
  <si>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</si>
  <si>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</si>
  <si>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</si>
  <si>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</si>
  <si>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</si>
  <si>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</si>
  <si>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</si>
  <si>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</si>
  <si>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</si>
  <si>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</si>
  <si>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</si>
  <si>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</si>
  <si>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</si>
  <si>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</si>
  <si>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</si>
  <si>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</si>
  <si>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</si>
  <si>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</si>
  <si>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</si>
  <si>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</si>
  <si>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</si>
  <si>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</si>
  <si>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</si>
  <si>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</si>
  <si>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</si>
  <si>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</si>
  <si>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</si>
  <si>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</si>
  <si>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</si>
  <si>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</si>
  <si>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</si>
  <si>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</si>
  <si>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</si>
  <si>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</si>
  <si>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</si>
  <si>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</si>
  <si>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</si>
  <si>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</si>
  <si>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</si>
  <si>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</si>
  <si>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</si>
  <si>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</si>
  <si>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</si>
  <si>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</si>
  <si>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</si>
  <si>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</si>
  <si>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</si>
  <si>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</si>
  <si>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</si>
  <si>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</si>
  <si>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</si>
  <si>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</si>
  <si>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</si>
  <si>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</si>
  <si>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</si>
  <si>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</si>
  <si>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</si>
  <si>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</si>
  <si>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</si>
  <si>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</si>
  <si>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</si>
  <si>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</si>
  <si>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</si>
  <si>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</si>
  <si>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</si>
  <si>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</si>
  <si>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</si>
  <si>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</si>
  <si>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</si>
  <si>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</si>
  <si>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</si>
  <si>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</si>
  <si>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</si>
  <si>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</si>
  <si>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</si>
  <si>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</si>
  <si>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</si>
  <si>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</si>
  <si>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</si>
  <si>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</si>
  <si>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</si>
  <si>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</si>
  <si>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</si>
  <si>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</si>
  <si>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</si>
  <si>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</si>
  <si>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</si>
  <si>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</si>
  <si>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</si>
  <si>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</si>
  <si>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</si>
  <si>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</si>
  <si>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</si>
  <si>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</si>
  <si>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</si>
  <si>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</si>
  <si>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</si>
  <si>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</si>
  <si>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</si>
  <si>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</si>
  <si>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</si>
  <si>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</si>
  <si>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</si>
  <si>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</si>
  <si>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</si>
  <si>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</si>
  <si>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</si>
  <si>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</si>
  <si>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</si>
  <si>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</si>
  <si>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</si>
  <si>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</si>
  <si>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</si>
  <si>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</si>
  <si>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</si>
  <si>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</si>
  <si>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</si>
  <si>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</si>
  <si>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</si>
  <si>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</si>
  <si>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</si>
  <si>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</si>
  <si>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</si>
  <si>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</si>
  <si>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</si>
  <si>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</si>
  <si>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</si>
  <si>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</si>
  <si>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</si>
  <si>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</si>
  <si>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</si>
  <si>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</si>
  <si>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</si>
  <si>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</si>
  <si>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</si>
  <si>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</si>
  <si>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</si>
  <si>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</si>
  <si>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</si>
  <si>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</si>
  <si>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</si>
  <si>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</si>
  <si>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</si>
  <si>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</si>
  <si>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</si>
  <si>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</si>
  <si>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</si>
  <si>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</si>
  <si>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</si>
  <si>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</si>
  <si>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</si>
  <si>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</si>
  <si>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</si>
  <si>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</si>
  <si>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</si>
  <si>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</si>
  <si>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</si>
  <si>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</si>
  <si>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</si>
  <si>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</si>
  <si>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</si>
  <si>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</si>
  <si>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</si>
  <si>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</si>
  <si>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</si>
  <si>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</si>
  <si>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</si>
  <si>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</si>
  <si>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</si>
  <si>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</si>
  <si>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</si>
  <si>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</si>
  <si>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</si>
  <si>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</si>
  <si>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</si>
  <si>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</si>
  <si>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</si>
  <si>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</si>
  <si>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</si>
  <si>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</si>
  <si>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</si>
  <si>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</si>
  <si>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</si>
  <si>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</si>
  <si>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</si>
  <si>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</si>
  <si>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</si>
  <si>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</si>
  <si>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</si>
  <si>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</si>
  <si>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</si>
  <si>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</si>
  <si>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</si>
  <si>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</si>
  <si>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</si>
  <si>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</si>
  <si>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</si>
  <si>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</si>
  <si>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</si>
  <si>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</si>
  <si>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</si>
  <si>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</si>
  <si>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</si>
  <si>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</si>
  <si>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</si>
  <si>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</si>
  <si>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</si>
  <si>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</si>
  <si>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</si>
  <si>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</si>
  <si>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</si>
  <si>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</si>
  <si>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</si>
  <si>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</si>
  <si>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</si>
  <si>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</si>
  <si>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</si>
  <si>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</si>
  <si>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</si>
  <si>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</si>
  <si>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</si>
  <si>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</si>
  <si>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</si>
  <si>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</si>
  <si>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</si>
  <si>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</si>
  <si>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</si>
  <si>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</si>
  <si>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</si>
  <si>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</si>
  <si>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</si>
  <si>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</si>
  <si>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</si>
  <si>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</si>
  <si>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</si>
  <si>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</si>
  <si>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</si>
  <si>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</si>
  <si>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</si>
  <si>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</si>
  <si>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</si>
  <si>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</si>
  <si>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</si>
  <si>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</si>
  <si>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</si>
  <si>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</si>
  <si>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</si>
  <si>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</si>
  <si>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</si>
  <si>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</si>
  <si>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</si>
  <si>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</si>
  <si>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</si>
  <si>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</si>
  <si>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</si>
  <si>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</si>
  <si>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</si>
  <si>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</si>
  <si>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</si>
  <si>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</si>
  <si>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</si>
  <si>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</si>
  <si>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</si>
  <si>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</si>
  <si>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</si>
  <si>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</si>
  <si>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</si>
  <si>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</si>
  <si>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</si>
  <si>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</si>
  <si>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</si>
  <si>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</si>
  <si>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</si>
  <si>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</si>
  <si>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</si>
  <si>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</si>
  <si>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</si>
  <si>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</si>
  <si>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</si>
  <si>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</si>
  <si>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</si>
  <si>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</si>
  <si>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</si>
  <si>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</si>
  <si>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</si>
  <si>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</si>
  <si>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</si>
  <si>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</si>
  <si>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</si>
  <si>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</si>
  <si>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</si>
  <si>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</si>
  <si>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</si>
  <si>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</si>
  <si>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</si>
  <si>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</si>
  <si>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</si>
  <si>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</si>
  <si>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</si>
  <si>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</si>
  <si>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</si>
  <si>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</si>
  <si>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</si>
  <si>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</si>
  <si>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</si>
  <si>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</si>
  <si>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</si>
  <si>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</si>
  <si>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</si>
  <si>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</si>
  <si>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</si>
  <si>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</si>
  <si>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</si>
  <si>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</si>
  <si>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</si>
  <si>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</si>
  <si>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</si>
  <si>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</si>
  <si>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</si>
  <si>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</si>
  <si>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</si>
  <si>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</si>
  <si>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</si>
  <si>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</si>
  <si>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</si>
  <si>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</si>
  <si>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</si>
  <si>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</si>
  <si>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</si>
  <si>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</si>
  <si>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</si>
  <si>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</si>
  <si>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</si>
  <si>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</si>
  <si>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</si>
  <si>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</si>
  <si>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</si>
  <si>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</si>
  <si>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</si>
  <si>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</si>
  <si>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</si>
  <si>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</si>
  <si>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</si>
  <si>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</si>
  <si>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</si>
  <si>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</si>
  <si>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</si>
  <si>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</si>
  <si>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</si>
  <si>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</si>
  <si>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</si>
  <si>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</si>
  <si>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</si>
  <si>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</si>
  <si>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</si>
  <si>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</si>
  <si>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</si>
  <si>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</si>
  <si>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</si>
  <si>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</si>
  <si>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</si>
  <si>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</si>
  <si>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</si>
  <si>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</si>
  <si>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</si>
  <si>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</si>
  <si>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</si>
  <si>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</si>
  <si>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</si>
  <si>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</si>
  <si>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</si>
  <si>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</si>
  <si>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</si>
  <si>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</si>
  <si>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</si>
  <si>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</si>
  <si>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</si>
  <si>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</si>
  <si>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</si>
  <si>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</si>
  <si>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</si>
  <si>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</si>
  <si>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</si>
  <si>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</si>
  <si>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</si>
  <si>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</si>
  <si>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</si>
  <si>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</si>
  <si>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</si>
  <si>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</si>
  <si>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</si>
  <si>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</si>
  <si>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</si>
  <si>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</si>
  <si>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</si>
  <si>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</si>
  <si>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</si>
  <si>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</si>
  <si>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</si>
  <si>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</si>
  <si>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</si>
  <si>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</si>
  <si>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</si>
  <si>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</si>
  <si>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</si>
  <si>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</si>
  <si>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</si>
  <si>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</si>
  <si>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</si>
  <si>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</si>
  <si>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</si>
  <si>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</si>
  <si>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</si>
  <si>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</si>
  <si>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</si>
  <si>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</si>
  <si>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</si>
  <si>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</si>
  <si>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</si>
  <si>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</si>
  <si>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</si>
  <si>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</si>
  <si>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</si>
  <si>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</si>
  <si>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</si>
  <si>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</si>
  <si>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</si>
  <si>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</si>
  <si>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</si>
  <si>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</si>
  <si>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</si>
  <si>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</si>
  <si>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</si>
  <si>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</si>
  <si>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</si>
  <si>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</si>
  <si>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</si>
  <si>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</si>
  <si>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</si>
  <si>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</si>
  <si>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</si>
  <si>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</si>
  <si>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</si>
  <si>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</si>
  <si>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</si>
  <si>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</si>
  <si>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</si>
  <si>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</si>
  <si>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</si>
  <si>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</si>
  <si>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</si>
  <si>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</si>
  <si>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</si>
  <si>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</si>
  <si>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</si>
  <si>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</si>
  <si>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</si>
  <si>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</si>
  <si>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</si>
  <si>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</si>
  <si>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</si>
  <si>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</si>
  <si>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</si>
  <si>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</si>
  <si>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</si>
  <si>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</si>
  <si>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</si>
  <si>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</si>
  <si>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</si>
  <si>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</si>
  <si>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</si>
  <si>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</si>
  <si>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</si>
  <si>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</si>
  <si>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</si>
  <si>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</si>
  <si>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</si>
  <si>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</si>
  <si>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</si>
  <si>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</si>
  <si>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</si>
  <si>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</si>
  <si>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</si>
  <si>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</si>
  <si>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</si>
  <si>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</si>
  <si>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</si>
  <si>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</si>
  <si>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</si>
  <si>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</si>
  <si>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</si>
  <si>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</si>
  <si>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</si>
  <si>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</si>
  <si>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</si>
  <si>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</si>
  <si>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</si>
  <si>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</si>
  <si>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</si>
  <si>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</si>
  <si>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</si>
  <si>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</si>
  <si>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</si>
  <si>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</si>
  <si>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</si>
  <si>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</si>
  <si>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</si>
  <si>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</si>
  <si>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</si>
  <si>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</si>
  <si>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</si>
  <si>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</si>
  <si>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</si>
  <si>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</si>
  <si>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</si>
  <si>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</si>
  <si>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</si>
  <si>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</si>
  <si>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</si>
  <si>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</si>
  <si>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</si>
  <si>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</si>
  <si>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</si>
  <si>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</si>
  <si>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</si>
  <si>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</si>
  <si>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</si>
  <si>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</si>
  <si>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</si>
  <si>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</si>
  <si>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</si>
  <si>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</si>
  <si>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</si>
  <si>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</si>
  <si>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</si>
  <si>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</si>
  <si>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</si>
  <si>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</si>
  <si>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</si>
  <si>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</si>
  <si>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</si>
  <si>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</si>
  <si>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</si>
  <si>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</si>
  <si>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</si>
  <si>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</si>
  <si>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</si>
  <si>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</si>
  <si>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</si>
  <si>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</si>
  <si>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</si>
  <si>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</si>
  <si>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</si>
  <si>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</si>
  <si>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</si>
  <si>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</si>
  <si>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</si>
  <si>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</si>
  <si>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</si>
  <si>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</si>
  <si>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</si>
  <si>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</si>
  <si>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</si>
  <si>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</si>
  <si>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</si>
  <si>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</si>
  <si>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</si>
  <si>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</si>
  <si>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</si>
  <si>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</si>
  <si>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</si>
  <si>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</si>
  <si>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</si>
  <si>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</si>
  <si>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</si>
  <si>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</si>
  <si>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</si>
  <si>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</si>
  <si>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</si>
  <si>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</si>
  <si>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</si>
  <si>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</si>
  <si>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</si>
  <si>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</si>
  <si>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</si>
  <si>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</si>
  <si>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</si>
  <si>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</si>
  <si>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</si>
  <si>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</si>
  <si>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</si>
  <si>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</si>
  <si>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</si>
  <si>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</si>
  <si>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</si>
  <si>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</si>
  <si>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</si>
  <si>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</si>
  <si>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</si>
  <si>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</si>
  <si>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</si>
  <si>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</si>
  <si>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</si>
  <si>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</si>
  <si>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</si>
  <si>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</si>
  <si>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</si>
  <si>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</si>
  <si>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</si>
  <si>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</si>
  <si>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</si>
  <si>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</si>
  <si>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</si>
  <si>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</si>
  <si>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</si>
  <si>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</si>
  <si>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</si>
  <si>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</si>
  <si>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</si>
  <si>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</si>
  <si>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</si>
  <si>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</si>
  <si>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</si>
  <si>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</si>
  <si>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</si>
  <si>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</si>
  <si>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</si>
  <si>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</si>
  <si>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</si>
  <si>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</si>
  <si>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</si>
  <si>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</si>
  <si>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</si>
  <si>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</si>
  <si>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</si>
  <si>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</si>
  <si>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</si>
  <si>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</si>
  <si>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</si>
  <si>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</si>
  <si>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</si>
  <si>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</si>
  <si>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</si>
  <si>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</si>
  <si>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</si>
  <si>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</si>
  <si>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</si>
  <si>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</si>
  <si>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</si>
  <si>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</si>
  <si>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</si>
  <si>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</si>
  <si>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</si>
  <si>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</si>
  <si>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</si>
  <si>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</si>
  <si>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</si>
  <si>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</si>
  <si>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</si>
  <si>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</si>
  <si>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</si>
  <si>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</si>
  <si>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</si>
  <si>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</si>
  <si>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</si>
  <si>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</si>
  <si>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</si>
  <si>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</si>
  <si>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</si>
  <si>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</si>
  <si>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</si>
  <si>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</si>
  <si>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</si>
  <si>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</si>
  <si>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</si>
  <si>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</si>
  <si>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</si>
  <si>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</si>
  <si>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</si>
  <si>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</si>
  <si>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</si>
  <si>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</si>
  <si>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</si>
  <si>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</si>
  <si>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</si>
  <si>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</si>
  <si>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</si>
  <si>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</si>
  <si>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</si>
  <si>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</si>
  <si>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</si>
  <si>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</si>
  <si>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</si>
  <si>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</si>
  <si>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</si>
  <si>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</si>
  <si>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</si>
  <si>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</si>
  <si>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</si>
  <si>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</si>
  <si>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</si>
  <si>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</si>
  <si>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</si>
  <si>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</si>
  <si>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</si>
  <si>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</si>
  <si>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</si>
  <si>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</si>
  <si>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</si>
  <si>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</si>
  <si>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</si>
  <si>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</si>
  <si>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</si>
  <si>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</si>
  <si>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</si>
  <si>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</si>
  <si>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</si>
  <si>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</si>
  <si>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</si>
  <si>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</si>
  <si>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</si>
  <si>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</si>
  <si>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</si>
  <si>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</si>
  <si>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</si>
  <si>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</si>
  <si>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</si>
  <si>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</si>
  <si>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</si>
  <si>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</si>
  <si>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</si>
  <si>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</si>
  <si>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</si>
  <si>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</si>
  <si>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</si>
  <si>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</si>
  <si>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</si>
  <si>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</si>
  <si>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</si>
  <si>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</si>
  <si>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</si>
  <si>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</si>
  <si>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</si>
  <si>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</si>
  <si>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</si>
  <si>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</si>
  <si>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</si>
  <si>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</si>
  <si>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</si>
  <si>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</si>
  <si>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</si>
  <si>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</si>
  <si>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</si>
  <si>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</si>
  <si>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</si>
  <si>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</si>
  <si>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</si>
  <si>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</si>
  <si>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</si>
  <si>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</si>
  <si>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</si>
  <si>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</si>
  <si>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</si>
  <si>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</si>
  <si>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</si>
  <si>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</si>
  <si>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</si>
  <si>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</si>
  <si>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</si>
  <si>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</si>
  <si>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</si>
  <si>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</si>
  <si>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</si>
  <si>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</si>
  <si>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</si>
  <si>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</si>
  <si>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</si>
  <si>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</si>
  <si>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</si>
  <si>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</si>
  <si>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</si>
  <si>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</si>
  <si>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</si>
  <si>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</si>
  <si>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</si>
  <si>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</si>
  <si>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</si>
  <si>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</si>
  <si>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</si>
  <si>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</si>
  <si>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</si>
  <si>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</si>
  <si>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</si>
  <si>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</si>
  <si>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</si>
  <si>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</si>
  <si>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</si>
  <si>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</si>
  <si>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</si>
  <si>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</si>
  <si>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</si>
  <si>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</si>
  <si>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</si>
  <si>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</si>
  <si>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</si>
  <si>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</si>
  <si>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</si>
  <si>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</si>
  <si>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</si>
  <si>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</si>
  <si>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</si>
  <si>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</si>
  <si>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</si>
  <si>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</si>
  <si>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</si>
  <si>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</si>
  <si>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</si>
  <si>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</si>
  <si>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</si>
  <si>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</si>
  <si>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</si>
  <si>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</si>
  <si>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</si>
  <si>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</si>
  <si>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</si>
  <si>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</si>
  <si>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</si>
  <si>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</si>
  <si>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</si>
  <si>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</si>
  <si>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</si>
  <si>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</si>
  <si>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</si>
  <si>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</si>
  <si>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</si>
  <si>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</si>
  <si>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</si>
  <si>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</si>
  <si>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</si>
  <si>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</si>
  <si>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</si>
  <si>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</si>
  <si>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</si>
  <si>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</si>
  <si>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</si>
  <si>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</si>
  <si>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</si>
  <si>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</si>
  <si>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</si>
  <si>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</si>
  <si>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</si>
  <si>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</si>
  <si>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</si>
  <si>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</si>
  <si>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</si>
  <si>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</si>
  <si>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</si>
  <si>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</si>
  <si>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</si>
  <si>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</si>
  <si>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</si>
  <si>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</si>
  <si>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</si>
  <si>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</si>
  <si>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</si>
  <si>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</si>
  <si>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</si>
  <si>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</si>
  <si>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</si>
  <si>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</si>
  <si>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</si>
  <si>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</si>
  <si>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</si>
  <si>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</si>
  <si>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</si>
  <si>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</si>
  <si>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</si>
  <si>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</si>
  <si>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</si>
  <si>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</si>
  <si>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</si>
  <si>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</si>
  <si>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</si>
  <si>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</si>
  <si>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</si>
  <si>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</si>
  <si>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</si>
  <si>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</si>
  <si>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</si>
  <si>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</si>
  <si>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</si>
  <si>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</si>
  <si>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</si>
  <si>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</si>
  <si>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</si>
  <si>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</si>
  <si>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</si>
  <si>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</si>
  <si>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</si>
  <si>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</si>
  <si>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</si>
  <si>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</si>
  <si>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</si>
  <si>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</si>
  <si>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</si>
  <si>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</si>
  <si>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</si>
  <si>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</si>
  <si>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</si>
  <si>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</si>
  <si>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</si>
  <si>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</si>
  <si>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</si>
  <si>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</si>
  <si>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</si>
  <si>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</si>
  <si>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</si>
  <si>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</si>
  <si>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</si>
  <si>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</si>
  <si>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</si>
  <si>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</si>
  <si>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</si>
  <si>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</si>
  <si>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</si>
  <si>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</si>
  <si>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</si>
  <si>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</si>
  <si>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</si>
  <si>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</si>
  <si>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</si>
  <si>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</si>
  <si>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</si>
  <si>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</si>
  <si>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</si>
  <si>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</si>
  <si>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</si>
  <si>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</si>
  <si>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</si>
  <si>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</si>
  <si>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</si>
  <si>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</si>
  <si>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</si>
  <si>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</si>
  <si>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</si>
  <si>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</si>
  <si>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</si>
  <si>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</si>
  <si>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</si>
  <si>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</si>
  <si>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</si>
  <si>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</si>
  <si>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</si>
  <si>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</si>
  <si>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</si>
  <si>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</si>
  <si>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</si>
  <si>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</si>
  <si>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</si>
  <si>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</si>
  <si>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</si>
  <si>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</si>
  <si>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</si>
  <si>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</si>
  <si>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</si>
  <si>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</si>
  <si>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</si>
  <si>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</si>
  <si>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</si>
  <si>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</si>
  <si>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</si>
  <si>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</si>
  <si>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</si>
  <si>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</si>
  <si>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</si>
  <si>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</si>
  <si>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</si>
  <si>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</si>
  <si>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</si>
  <si>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</si>
  <si>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</si>
  <si>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</si>
  <si>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</si>
  <si>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</si>
  <si>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</si>
  <si>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</si>
  <si>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</si>
  <si>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</si>
  <si>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</si>
  <si>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</si>
  <si>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</si>
  <si>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</si>
  <si>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</si>
  <si>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</si>
  <si>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</si>
  <si>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</si>
  <si>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</si>
  <si>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</si>
  <si>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</si>
  <si>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</si>
  <si>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</si>
  <si>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</si>
  <si>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</si>
  <si>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</si>
  <si>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</si>
  <si>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</si>
  <si>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</si>
  <si>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</si>
  <si>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</si>
  <si>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</si>
  <si>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</si>
  <si>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</si>
  <si>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</si>
  <si>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</si>
  <si>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</si>
  <si>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</si>
  <si>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</si>
  <si>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</si>
  <si>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</si>
  <si>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</si>
  <si>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</si>
  <si>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</si>
  <si>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</si>
  <si>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</si>
  <si>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</si>
  <si>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</si>
  <si>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</si>
  <si>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</si>
  <si>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</si>
  <si>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</si>
  <si>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</si>
  <si>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</si>
  <si>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</si>
  <si>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</si>
  <si>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</si>
  <si>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</si>
  <si>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</si>
  <si>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</si>
  <si>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</si>
  <si>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</si>
  <si>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</si>
  <si>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</si>
  <si>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</si>
  <si>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</si>
  <si>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</si>
  <si>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</si>
  <si>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</si>
  <si>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</si>
  <si>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</si>
  <si>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</si>
  <si>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</si>
  <si>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</si>
  <si>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</si>
  <si>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</si>
  <si>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</si>
  <si>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</si>
  <si>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</si>
  <si>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</si>
  <si>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</si>
  <si>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</si>
  <si>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</si>
  <si>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</si>
  <si>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</si>
  <si>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</si>
  <si>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</si>
  <si>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</si>
  <si>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</si>
  <si>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</si>
  <si>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</si>
  <si>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</si>
  <si>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</si>
  <si>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</si>
  <si>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</si>
  <si>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</si>
  <si>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</si>
  <si>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</si>
  <si>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</si>
  <si>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</si>
  <si>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</si>
  <si>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</si>
  <si>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</si>
  <si>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</si>
  <si>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</si>
  <si>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</si>
  <si>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</si>
  <si>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</si>
  <si>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</si>
  <si>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</si>
  <si>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</si>
  <si>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</si>
  <si>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</si>
  <si>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</si>
  <si>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</si>
  <si>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</si>
  <si>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</si>
  <si>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</si>
  <si>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</si>
  <si>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</si>
  <si>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</si>
  <si>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</si>
  <si>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</si>
  <si>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</si>
  <si>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</si>
  <si>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</si>
  <si>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</si>
  <si>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</si>
  <si>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</si>
  <si>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</si>
  <si>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</si>
  <si>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</si>
  <si>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</si>
  <si>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</si>
  <si>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</si>
  <si>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</si>
  <si>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</si>
  <si>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</si>
  <si>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</si>
  <si>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</si>
  <si>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</si>
  <si>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</si>
  <si>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</si>
  <si>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</si>
  <si>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</si>
  <si>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</si>
  <si>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</si>
  <si>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</si>
  <si>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</si>
  <si>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</si>
  <si>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</si>
  <si>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</si>
  <si>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</si>
  <si>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</si>
  <si>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</si>
  <si>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</si>
  <si>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</si>
  <si>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</si>
  <si>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</si>
  <si>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</si>
  <si>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</si>
  <si>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</si>
  <si>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</si>
  <si>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</si>
  <si>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</si>
  <si>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</si>
  <si>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</si>
  <si>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</si>
  <si>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</si>
  <si>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</si>
  <si>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</si>
  <si>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</si>
  <si>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</si>
  <si>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</si>
  <si>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</si>
  <si>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</si>
  <si>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</si>
  <si>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</si>
  <si>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</si>
  <si>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</si>
  <si>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</si>
  <si>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</si>
  <si>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</si>
  <si>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</si>
  <si>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</si>
  <si>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</si>
  <si>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</si>
  <si>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</si>
  <si>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</si>
  <si>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</si>
  <si>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</si>
  <si>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</si>
  <si>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</si>
  <si>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</si>
  <si>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</si>
  <si>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</si>
  <si>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</si>
  <si>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</si>
  <si>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</si>
  <si>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</si>
  <si>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</si>
  <si>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</si>
  <si>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</si>
  <si>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</si>
  <si>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</si>
  <si>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</si>
  <si>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</si>
  <si>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</si>
  <si>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</si>
  <si>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</si>
  <si>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</si>
  <si>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</si>
  <si>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</si>
  <si>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</si>
  <si>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</si>
  <si>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</si>
  <si>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</si>
  <si>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</si>
  <si>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</si>
  <si>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</si>
  <si>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</si>
  <si>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</si>
  <si>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</si>
  <si>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</si>
  <si>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</si>
  <si>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</si>
  <si>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</si>
  <si>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</si>
  <si>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</si>
  <si>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</si>
  <si>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</si>
  <si>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</si>
  <si>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</si>
  <si>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</si>
  <si>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</si>
  <si>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</si>
  <si>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</si>
  <si>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</si>
  <si>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</si>
  <si>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</si>
  <si>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</si>
  <si>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</si>
  <si>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</si>
  <si>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</si>
  <si>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</si>
  <si>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</si>
  <si>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</si>
  <si>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</si>
  <si>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</si>
  <si>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</si>
  <si>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</si>
  <si>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</si>
  <si>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</si>
  <si>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</si>
  <si>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</si>
  <si>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</si>
  <si>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</si>
  <si>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</si>
  <si>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</si>
  <si>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</si>
  <si>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</si>
  <si>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</si>
  <si>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</si>
  <si>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</si>
  <si>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</si>
  <si>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</si>
  <si>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</si>
  <si>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</si>
  <si>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</si>
  <si>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</si>
  <si>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</si>
  <si>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</si>
  <si>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</si>
  <si>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</si>
  <si>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</si>
  <si>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</si>
  <si>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</si>
  <si>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</si>
  <si>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</si>
  <si>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</si>
  <si>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</si>
  <si>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</si>
  <si>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</si>
  <si>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</si>
  <si>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</si>
  <si>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</si>
  <si>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</si>
  <si>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</si>
  <si>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</si>
  <si>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</si>
  <si>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</si>
  <si>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</si>
  <si>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</si>
  <si>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</si>
  <si>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</si>
  <si>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</si>
  <si>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</si>
  <si>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</si>
  <si>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</si>
  <si>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</si>
  <si>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</si>
  <si>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</si>
  <si>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</si>
  <si>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</si>
  <si>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</si>
  <si>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</si>
  <si>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</si>
  <si>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</si>
  <si>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</si>
  <si>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</si>
  <si>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</si>
  <si>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</si>
  <si>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</si>
  <si>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</si>
  <si>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</si>
  <si>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</si>
  <si>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</si>
  <si>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</si>
  <si>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</si>
  <si>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</si>
  <si>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</si>
  <si>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</si>
  <si>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</si>
  <si>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</si>
  <si>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</si>
  <si>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</si>
  <si>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</si>
  <si>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</si>
  <si>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</si>
  <si>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</si>
  <si>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</si>
  <si>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</si>
  <si>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</si>
  <si>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</si>
  <si>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</si>
  <si>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</si>
  <si>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</si>
  <si>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</si>
  <si>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</si>
  <si>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</si>
  <si>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</si>
  <si>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</si>
  <si>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</si>
  <si>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</si>
  <si>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</si>
  <si>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</si>
  <si>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</si>
  <si>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</si>
  <si>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</si>
  <si>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</si>
  <si>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</si>
  <si>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</si>
  <si>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</si>
  <si>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</si>
  <si>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</si>
  <si>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</si>
  <si>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</si>
  <si>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</si>
  <si>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</si>
  <si>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</si>
  <si>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</si>
  <si>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</si>
  <si>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</si>
  <si>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</si>
  <si>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</si>
  <si>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</si>
  <si>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</si>
  <si>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</si>
  <si>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</si>
  <si>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</si>
  <si>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</si>
  <si>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</si>
  <si>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</si>
  <si>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</si>
  <si>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</si>
  <si>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</si>
  <si>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</si>
  <si>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</si>
  <si>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</si>
  <si>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</si>
  <si>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</si>
  <si>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</si>
  <si>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</si>
  <si>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</si>
  <si>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</si>
  <si>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</si>
  <si>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</si>
  <si>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</si>
  <si>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</si>
  <si>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</si>
  <si>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</si>
  <si>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</si>
  <si>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</si>
  <si>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</si>
  <si>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</si>
  <si>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</si>
  <si>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</si>
  <si>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</si>
  <si>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</si>
  <si>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</si>
  <si>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</si>
  <si>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</si>
  <si>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</si>
  <si>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</si>
  <si>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</si>
  <si>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</si>
  <si>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</si>
  <si>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</si>
  <si>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</si>
  <si>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</si>
  <si>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</si>
  <si>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</si>
  <si>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</si>
  <si>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</si>
  <si>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</si>
  <si>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</si>
  <si>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</si>
  <si>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</si>
  <si>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</si>
  <si>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</si>
  <si>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</si>
  <si>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</si>
  <si>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</si>
  <si>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</si>
  <si>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</si>
  <si>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</si>
  <si>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</si>
  <si>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</si>
  <si>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</si>
  <si>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</si>
  <si>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</si>
  <si>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</si>
  <si>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</si>
  <si>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</si>
  <si>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</si>
  <si>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</si>
  <si>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</si>
  <si>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</si>
  <si>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</si>
  <si>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</si>
  <si>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</si>
  <si>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</si>
  <si>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</si>
  <si>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</si>
  <si>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</si>
  <si>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</si>
  <si>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</si>
  <si>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</si>
  <si>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</si>
  <si>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</si>
  <si>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</si>
  <si>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</si>
  <si>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</si>
  <si>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</si>
  <si>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</si>
  <si>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</si>
  <si>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</si>
  <si>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</si>
  <si>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</si>
  <si>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</si>
  <si>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</si>
  <si>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</si>
  <si>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</si>
  <si>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</si>
  <si>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</si>
  <si>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</si>
  <si>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</si>
  <si>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</si>
  <si>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</si>
  <si>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</si>
  <si>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</si>
  <si>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</si>
  <si>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</si>
  <si>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</si>
  <si>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</si>
  <si>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</si>
  <si>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</si>
  <si>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</si>
  <si>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</si>
  <si>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</si>
  <si>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</si>
  <si>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</si>
  <si>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</si>
  <si>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</si>
  <si>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</si>
  <si>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</si>
  <si>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</si>
  <si>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</si>
  <si>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</si>
  <si>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</si>
  <si>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</si>
  <si>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</si>
  <si>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</si>
  <si>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</si>
  <si>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</si>
  <si>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</si>
  <si>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</si>
  <si>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</si>
  <si>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</si>
  <si>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</si>
  <si>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</si>
  <si>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</si>
  <si>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</si>
  <si>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</si>
  <si>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</si>
  <si>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</si>
  <si>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</si>
  <si>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</si>
  <si>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</si>
  <si>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</si>
  <si>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</si>
  <si>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</si>
  <si>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</si>
  <si>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</si>
  <si>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</si>
  <si>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</si>
  <si>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</si>
  <si>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</si>
  <si>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</si>
  <si>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</si>
  <si>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</si>
  <si>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</si>
  <si>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</si>
  <si>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</si>
  <si>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</si>
  <si>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</si>
  <si>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</si>
  <si>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</si>
  <si>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</si>
  <si>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</si>
  <si>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</si>
  <si>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</si>
  <si>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</si>
  <si>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</si>
  <si>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</si>
  <si>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</si>
  <si>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</si>
  <si>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</si>
  <si>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</si>
  <si>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</si>
  <si>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</si>
  <si>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</si>
  <si>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</si>
  <si>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</si>
  <si>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</si>
  <si>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</si>
  <si>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</si>
  <si>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</si>
  <si>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</si>
  <si>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</si>
  <si>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</si>
  <si>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</si>
  <si>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</si>
  <si>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</si>
  <si>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</si>
  <si>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</si>
  <si>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</si>
  <si>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</si>
  <si>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</si>
  <si>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</si>
  <si>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</si>
  <si>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</si>
  <si>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</si>
  <si>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</si>
  <si>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</si>
  <si>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</si>
  <si>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</si>
  <si>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</si>
  <si>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</si>
  <si>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</si>
  <si>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</si>
  <si>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</si>
  <si>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</si>
  <si>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</si>
  <si>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</si>
  <si>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</si>
  <si>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</si>
  <si>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</si>
  <si>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</si>
  <si>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</si>
  <si>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</si>
  <si>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</si>
  <si>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</si>
  <si>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</si>
  <si>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</si>
  <si>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</si>
  <si>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</si>
  <si>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</si>
  <si>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</si>
  <si>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</si>
  <si>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</si>
  <si>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</si>
  <si>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</si>
  <si>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</si>
  <si>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</si>
  <si>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</si>
  <si>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</si>
  <si>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</si>
  <si>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</si>
  <si>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</si>
  <si>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</si>
  <si>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</si>
  <si>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</si>
  <si>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</si>
  <si>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</si>
  <si>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</si>
  <si>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</si>
  <si>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</si>
  <si>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</si>
  <si>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</si>
  <si>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</si>
  <si>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</si>
  <si>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</si>
  <si>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</si>
  <si>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</si>
  <si>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</si>
  <si>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</si>
  <si>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</si>
  <si>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</si>
  <si>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</si>
  <si>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</si>
  <si>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</si>
  <si>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</si>
  <si>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</si>
  <si>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</si>
  <si>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</si>
  <si>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</si>
  <si>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</si>
  <si>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</si>
  <si>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</si>
  <si>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</si>
  <si>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</si>
  <si>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</si>
  <si>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</si>
  <si>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</si>
  <si>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</si>
  <si>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</si>
  <si>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</si>
  <si>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</si>
  <si>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</si>
  <si>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</si>
  <si>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</si>
  <si>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</si>
  <si>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</si>
  <si>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</si>
  <si>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</si>
  <si>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</si>
  <si>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</si>
  <si>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</si>
  <si>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</si>
  <si>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</si>
  <si>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</si>
  <si>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</si>
  <si>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</si>
  <si>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</si>
  <si>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</si>
  <si>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</si>
  <si>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</si>
  <si>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</si>
  <si>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</si>
  <si>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</si>
  <si>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</si>
  <si>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</si>
  <si>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</si>
  <si>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</si>
  <si>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</si>
  <si>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</si>
  <si>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</si>
  <si>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</si>
  <si>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</si>
  <si>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</si>
  <si>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</si>
  <si>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</si>
  <si>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</si>
  <si>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</si>
  <si>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</si>
  <si>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</si>
  <si>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</si>
  <si>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</si>
  <si>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</si>
  <si>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</si>
  <si>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</si>
  <si>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</si>
  <si>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</si>
  <si>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</si>
  <si>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</si>
  <si>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</si>
  <si>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</si>
  <si>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</si>
  <si>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</si>
  <si>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</si>
  <si>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</si>
  <si>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</si>
  <si>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</si>
  <si>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</si>
  <si>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</si>
  <si>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</si>
  <si>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</si>
  <si>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</si>
  <si>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</si>
  <si>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</si>
  <si>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</si>
  <si>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</si>
  <si>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</si>
  <si>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</si>
  <si>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</si>
  <si>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</si>
  <si>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</si>
  <si>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</si>
  <si>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</si>
  <si>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</si>
  <si>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</si>
  <si>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</si>
  <si>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</si>
  <si>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</si>
  <si>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</si>
  <si>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</si>
  <si>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</si>
  <si>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</si>
  <si>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</si>
  <si>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</si>
  <si>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</si>
  <si>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</si>
  <si>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</si>
  <si>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</si>
  <si>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</si>
  <si>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</si>
  <si>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</si>
  <si>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</si>
  <si>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</si>
  <si>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</si>
  <si>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</si>
  <si>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</si>
  <si>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</si>
  <si>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</si>
  <si>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</si>
  <si>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</si>
  <si>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</si>
  <si>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</si>
  <si>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</si>
  <si>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</si>
  <si>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</si>
  <si>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</si>
  <si>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</si>
  <si>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</si>
  <si>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</si>
  <si>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</si>
  <si>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</si>
  <si>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</si>
  <si>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</si>
  <si>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</si>
  <si>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</si>
  <si>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</si>
  <si>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</si>
  <si>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</si>
  <si>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</si>
  <si>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</si>
  <si>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</si>
  <si>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</si>
  <si>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</si>
  <si>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</si>
  <si>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</si>
  <si>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</si>
  <si>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</si>
  <si>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</si>
  <si>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</si>
  <si>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</si>
  <si>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</si>
  <si>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</si>
  <si>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</si>
  <si>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</si>
  <si>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</si>
  <si>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</si>
  <si>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</si>
  <si>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</si>
  <si>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</si>
  <si>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</si>
  <si>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</si>
  <si>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</si>
  <si>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</si>
  <si>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</si>
  <si>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</si>
  <si>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</si>
  <si>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</si>
  <si>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</si>
  <si>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</si>
  <si>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</si>
  <si>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</si>
  <si>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</si>
  <si>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</si>
  <si>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</si>
  <si>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</si>
  <si>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</si>
  <si>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</si>
  <si>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</si>
  <si>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</si>
  <si>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</si>
  <si>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</si>
  <si>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</si>
  <si>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</si>
  <si>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</si>
  <si>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</si>
  <si>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</si>
  <si>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</si>
  <si>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</si>
  <si>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</si>
  <si>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</si>
  <si>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</si>
  <si>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</si>
  <si>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</si>
  <si>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</si>
  <si>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</si>
  <si>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</si>
  <si>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</si>
  <si>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</si>
  <si>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</si>
  <si>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</si>
  <si>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</si>
  <si>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</si>
  <si>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</si>
  <si>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</si>
  <si>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</si>
  <si>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</si>
  <si>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</si>
  <si>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</si>
  <si>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</si>
  <si>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</si>
  <si>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</si>
  <si>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</si>
  <si>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</si>
  <si>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</si>
  <si>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</si>
  <si>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</si>
  <si>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</si>
  <si>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</si>
  <si>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</si>
  <si>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</si>
  <si>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</si>
  <si>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</si>
  <si>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</si>
  <si>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</si>
  <si>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</si>
  <si>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</si>
  <si>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</si>
  <si>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</si>
  <si>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</si>
  <si>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</si>
  <si>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</si>
  <si>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</si>
  <si>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</si>
  <si>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</si>
  <si>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</si>
  <si>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</si>
  <si>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</si>
  <si>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</si>
  <si>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</si>
  <si>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</si>
  <si>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</si>
  <si>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</si>
  <si>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</si>
  <si>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</si>
  <si>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</si>
  <si>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</si>
  <si>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</si>
  <si>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</si>
  <si>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</si>
  <si>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</si>
  <si>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</si>
  <si>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</si>
  <si>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</si>
  <si>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</si>
  <si>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</si>
  <si>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</si>
  <si>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</si>
  <si>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</si>
  <si>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</si>
  <si>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</si>
  <si>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</si>
  <si>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</si>
  <si>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</si>
  <si>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</si>
  <si>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</si>
  <si>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</si>
  <si>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</si>
  <si>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</si>
  <si>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</si>
  <si>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</si>
  <si>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</si>
  <si>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</si>
  <si>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</si>
  <si>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</si>
  <si>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</si>
  <si>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</si>
  <si>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</si>
  <si>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</si>
  <si>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</si>
  <si>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</si>
  <si>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</si>
  <si>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</si>
  <si>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</si>
  <si>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</si>
  <si>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</si>
  <si>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</si>
  <si>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</si>
  <si>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</si>
  <si>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</si>
  <si>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</si>
  <si>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</si>
  <si>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</si>
  <si>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</si>
  <si>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</si>
  <si>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</si>
  <si>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</si>
  <si>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</si>
  <si>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</si>
  <si>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</si>
  <si>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</si>
  <si>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</si>
  <si>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</si>
  <si>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</si>
  <si>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</si>
  <si>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</si>
  <si>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</si>
  <si>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</si>
  <si>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</si>
  <si>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</si>
  <si>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</si>
  <si>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</si>
  <si>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</si>
  <si>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</si>
  <si>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</si>
  <si>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</si>
  <si>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</si>
  <si>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</si>
  <si>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</si>
  <si>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</si>
  <si>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</si>
  <si>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</si>
  <si>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</si>
  <si>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</si>
  <si>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</si>
  <si>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</si>
  <si>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</si>
  <si>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</si>
  <si>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</si>
  <si>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</si>
  <si>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</si>
  <si>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</si>
  <si>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</si>
  <si>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</si>
  <si>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</si>
  <si>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</si>
  <si>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</si>
  <si>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</si>
  <si>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</si>
  <si>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</si>
  <si>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</si>
  <si>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</si>
  <si>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</si>
  <si>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</si>
  <si>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</si>
  <si>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</si>
  <si>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</si>
  <si>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</si>
  <si>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</si>
  <si>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</si>
  <si>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</si>
  <si>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</si>
  <si>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</si>
  <si>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</si>
  <si>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</si>
  <si>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</si>
  <si>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</si>
  <si>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</si>
  <si>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</si>
  <si>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</si>
  <si>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</si>
  <si>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</si>
  <si>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</si>
  <si>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</si>
  <si>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</si>
  <si>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</si>
  <si>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</si>
  <si>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</si>
  <si>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</si>
  <si>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</si>
  <si>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</si>
  <si>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</si>
  <si>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</si>
  <si>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</si>
  <si>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</si>
  <si>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</si>
  <si>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</si>
  <si>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</si>
  <si>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</si>
  <si>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</si>
  <si>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</si>
  <si>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</si>
  <si>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</si>
  <si>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</si>
  <si>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</si>
  <si>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</si>
  <si>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</si>
  <si>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</si>
  <si>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</si>
  <si>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</si>
  <si>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</si>
  <si>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</si>
  <si>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</si>
  <si>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</si>
  <si>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</si>
  <si>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</si>
  <si>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</si>
  <si>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</si>
  <si>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</si>
  <si>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</si>
  <si>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</si>
  <si>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</si>
  <si>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</si>
  <si>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</si>
  <si>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</si>
  <si>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</si>
  <si>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</si>
  <si>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</si>
  <si>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</si>
  <si>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</si>
  <si>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</si>
  <si>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</si>
  <si>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</si>
  <si>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</si>
  <si>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</si>
  <si>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</si>
  <si>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</si>
  <si>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</si>
  <si>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</si>
  <si>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</si>
  <si>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</si>
  <si>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</si>
  <si>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</si>
  <si>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</si>
  <si>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</si>
  <si>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</si>
  <si>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</si>
  <si>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</si>
  <si>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</si>
  <si>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</si>
  <si>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</si>
  <si>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</si>
  <si>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</si>
  <si>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</si>
  <si>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</si>
  <si>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</si>
  <si>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</si>
  <si>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</si>
  <si>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</si>
  <si>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</si>
  <si>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</si>
  <si>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</si>
  <si>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</si>
  <si>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</si>
  <si>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</si>
  <si>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</si>
  <si>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</si>
  <si>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</si>
  <si>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</si>
  <si>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</si>
  <si>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</si>
  <si>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</si>
  <si>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</si>
  <si>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</si>
  <si>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</si>
  <si>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</si>
  <si>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</si>
  <si>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</si>
  <si>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</si>
  <si>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</si>
  <si>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</si>
  <si>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</si>
  <si>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</si>
  <si>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</si>
  <si>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</si>
  <si>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</si>
  <si>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</si>
  <si>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</si>
  <si>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</si>
  <si>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</si>
  <si>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</si>
  <si>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</si>
  <si>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</si>
  <si>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</si>
  <si>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</si>
  <si>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</si>
  <si>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</si>
  <si>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</si>
  <si>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</si>
  <si>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</si>
  <si>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</si>
  <si>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</si>
  <si>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</si>
  <si>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</si>
  <si>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</si>
  <si>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</si>
  <si>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</si>
  <si>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</si>
  <si>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</si>
  <si>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</si>
  <si>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</si>
  <si>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</si>
  <si>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</si>
  <si>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</si>
  <si>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</si>
  <si>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</si>
  <si>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</si>
  <si>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</si>
  <si>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</si>
  <si>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</si>
  <si>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</si>
  <si>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</si>
  <si>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</si>
  <si>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</si>
  <si>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</si>
  <si>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</si>
  <si>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</si>
  <si>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</si>
  <si>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</si>
  <si>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</si>
  <si>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</si>
  <si>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</si>
  <si>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</si>
  <si>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</si>
  <si>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</si>
  <si>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</si>
  <si>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</si>
  <si>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</si>
  <si>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</si>
  <si>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</si>
  <si>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</si>
  <si>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</si>
  <si>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</si>
  <si>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</si>
  <si>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</si>
  <si>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</si>
  <si>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</si>
  <si>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</si>
  <si>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</si>
  <si>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</si>
  <si>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</si>
  <si>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</si>
  <si>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</si>
  <si>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</si>
  <si>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</si>
  <si>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</si>
  <si>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</si>
  <si>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</si>
  <si>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</si>
  <si>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</si>
  <si>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</si>
  <si>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</si>
  <si>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</si>
  <si>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</si>
  <si>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</si>
  <si>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</si>
  <si>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</si>
  <si>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</si>
  <si>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</si>
  <si>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</si>
  <si>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</si>
  <si>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</si>
  <si>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</si>
  <si>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</si>
  <si>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</si>
  <si>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</si>
  <si>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</si>
  <si>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</si>
  <si>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</si>
  <si>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</si>
  <si>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</si>
  <si>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</si>
  <si>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</si>
  <si>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</si>
  <si>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</si>
  <si>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</si>
  <si>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</si>
  <si>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</si>
  <si>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</si>
  <si>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</si>
  <si>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</si>
  <si>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</si>
  <si>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</si>
  <si>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</si>
  <si>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</si>
  <si>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</si>
  <si>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</si>
  <si>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</si>
  <si>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</si>
  <si>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</si>
  <si>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</si>
  <si>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</si>
  <si>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</si>
  <si>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</si>
  <si>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</si>
  <si>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</si>
  <si>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</si>
  <si>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</si>
  <si>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</si>
  <si>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</si>
  <si>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</si>
  <si>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</si>
  <si>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</si>
  <si>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</si>
  <si>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</si>
  <si>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</si>
  <si>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</si>
  <si>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</si>
  <si>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</si>
  <si>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</si>
  <si>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</si>
  <si>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</si>
  <si>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</si>
  <si>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</si>
  <si>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</si>
  <si>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</si>
  <si>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</si>
  <si>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</si>
  <si>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</si>
  <si>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</si>
  <si>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</si>
  <si>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</si>
  <si>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</si>
  <si>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</si>
  <si>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</si>
  <si>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</si>
  <si>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</si>
  <si>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</si>
  <si>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</si>
  <si>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</si>
  <si>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</si>
  <si>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</si>
  <si>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</si>
  <si>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</si>
  <si>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</si>
  <si>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</si>
  <si>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</si>
  <si>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</si>
  <si>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</si>
  <si>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</si>
  <si>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</si>
  <si>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</si>
  <si>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</si>
  <si>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</si>
  <si>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</si>
  <si>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</si>
  <si>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</si>
  <si>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</si>
  <si>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</si>
  <si>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</si>
  <si>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</si>
  <si>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</si>
  <si>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</si>
  <si>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</si>
  <si>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</si>
  <si>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</si>
  <si>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</si>
  <si>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</si>
  <si>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</si>
  <si>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</si>
  <si>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</si>
  <si>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</si>
  <si>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</si>
  <si>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</si>
  <si>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</si>
  <si>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</si>
  <si>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</si>
  <si>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</si>
  <si>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</si>
  <si>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</si>
  <si>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</si>
  <si>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</si>
  <si>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</si>
  <si>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</si>
  <si>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</si>
  <si>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</si>
  <si>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</si>
  <si>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</si>
  <si>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</si>
  <si>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</si>
  <si>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</si>
  <si>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</si>
  <si>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</si>
  <si>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</si>
  <si>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</si>
  <si>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</si>
  <si>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</si>
  <si>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</si>
  <si>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</si>
  <si>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</si>
  <si>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</si>
  <si>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</si>
  <si>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</si>
  <si>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</si>
  <si>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</si>
  <si>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</si>
  <si>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</si>
  <si>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</si>
  <si>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</si>
  <si>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</si>
  <si>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</si>
  <si>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</si>
  <si>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</si>
  <si>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</si>
  <si>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</si>
  <si>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</si>
  <si>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</si>
  <si>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</si>
  <si>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</si>
  <si>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</si>
  <si>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</si>
  <si>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</si>
  <si>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</si>
  <si>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</si>
  <si>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</si>
  <si>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</si>
  <si>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</si>
  <si>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</si>
  <si>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</si>
  <si>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</si>
  <si>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</si>
  <si>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</si>
  <si>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</si>
  <si>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</si>
  <si>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</si>
  <si>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</si>
  <si>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</si>
  <si>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</si>
  <si>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</si>
  <si>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</si>
  <si>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</si>
  <si>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</si>
  <si>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</si>
  <si>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</si>
  <si>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</si>
  <si>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</si>
  <si>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</si>
  <si>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</si>
  <si>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</si>
  <si>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</si>
  <si>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</si>
  <si>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</si>
  <si>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</si>
  <si>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</si>
  <si>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</si>
  <si>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</si>
  <si>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</si>
  <si>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</si>
  <si>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</si>
  <si>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</si>
  <si>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</si>
  <si>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</si>
  <si>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</si>
  <si>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</si>
  <si>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</si>
  <si>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</si>
  <si>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</si>
  <si>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</si>
  <si>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</si>
  <si>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</si>
  <si>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</si>
  <si>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</si>
  <si>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</si>
  <si>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</si>
  <si>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</si>
  <si>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</si>
  <si>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</si>
  <si>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</si>
  <si>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</si>
  <si>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</si>
  <si>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</si>
  <si>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</si>
  <si>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</si>
  <si>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</si>
  <si>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</si>
  <si>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</si>
  <si>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</si>
  <si>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</si>
  <si>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</si>
  <si>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</si>
  <si>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</si>
  <si>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</si>
  <si>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</si>
  <si>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</si>
  <si>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</si>
  <si>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</si>
  <si>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</si>
  <si>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</si>
  <si>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</si>
  <si>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</si>
  <si>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</si>
  <si>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</si>
  <si>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</si>
  <si>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</si>
  <si>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</si>
  <si>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</si>
  <si>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</si>
  <si>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</si>
  <si>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</si>
  <si>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</si>
  <si>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</si>
  <si>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</si>
  <si>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</si>
  <si>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</si>
  <si>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</si>
  <si>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</si>
  <si>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</si>
  <si>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</si>
  <si>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</si>
  <si>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</si>
  <si>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</si>
  <si>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</si>
  <si>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</si>
  <si>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</si>
  <si>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</si>
  <si>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</si>
  <si>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</si>
  <si>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</si>
  <si>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</si>
  <si>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</si>
  <si>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</si>
  <si>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</si>
  <si>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</si>
  <si>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</si>
  <si>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</si>
  <si>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</si>
  <si>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</si>
  <si>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</si>
  <si>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</si>
  <si>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</si>
  <si>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</si>
  <si>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</si>
  <si>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</si>
  <si>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</si>
  <si>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</si>
  <si>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</si>
  <si>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</si>
  <si>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</si>
  <si>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</si>
  <si>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</si>
  <si>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</si>
  <si>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</si>
  <si>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</si>
  <si>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</si>
  <si>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</si>
  <si>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</si>
  <si>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</si>
  <si>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</si>
  <si>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</si>
  <si>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</si>
  <si>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</si>
  <si>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</si>
  <si>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</si>
  <si>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</si>
  <si>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</si>
  <si>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</si>
  <si>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</si>
  <si>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</si>
  <si>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</si>
  <si>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</si>
  <si>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</si>
  <si>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</si>
  <si>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</si>
  <si>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</si>
  <si>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</si>
  <si>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</si>
  <si>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</si>
  <si>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</si>
  <si>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</si>
  <si>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</si>
  <si>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</si>
  <si>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</si>
  <si>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</si>
  <si>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</si>
  <si>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</si>
  <si>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</si>
  <si>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</si>
  <si>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</si>
  <si>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</si>
  <si>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</si>
  <si>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</si>
  <si>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</si>
  <si>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</si>
  <si>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</si>
  <si>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</si>
  <si>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</si>
  <si>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</si>
  <si>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</si>
  <si>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</si>
  <si>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</si>
  <si>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</si>
  <si>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</si>
  <si>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</si>
  <si>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</si>
  <si>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</si>
  <si>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</si>
  <si>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</si>
  <si>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</si>
  <si>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</si>
  <si>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</si>
  <si>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</si>
  <si>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</si>
  <si>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</si>
  <si>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</si>
  <si>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</si>
  <si>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</si>
  <si>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</si>
  <si>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</si>
  <si>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</si>
  <si>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</si>
  <si>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</si>
  <si>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</si>
  <si>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</si>
  <si>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</si>
  <si>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</si>
  <si>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</si>
  <si>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</si>
  <si>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</si>
  <si>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</si>
  <si>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</si>
  <si>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</si>
  <si>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</si>
  <si>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</si>
  <si>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</si>
  <si>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</si>
  <si>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</si>
  <si>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</si>
  <si>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</si>
  <si>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</si>
  <si>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</si>
  <si>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</si>
  <si>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</si>
  <si>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</si>
  <si>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</si>
  <si>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</si>
  <si>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</si>
  <si>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</si>
  <si>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</si>
  <si>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</si>
  <si>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</si>
  <si>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</si>
  <si>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</si>
  <si>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</si>
  <si>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</si>
  <si>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</si>
  <si>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</si>
  <si>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</si>
  <si>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</si>
  <si>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</si>
  <si>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</si>
  <si>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</si>
  <si>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</si>
  <si>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</si>
  <si>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</si>
  <si>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</si>
  <si>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</si>
  <si>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</si>
  <si>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</si>
  <si>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</si>
  <si>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</si>
  <si>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</si>
  <si>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</si>
  <si>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</si>
  <si>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</si>
  <si>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</si>
  <si>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</si>
  <si>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</si>
  <si>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</si>
  <si>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</si>
  <si>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</si>
  <si>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</si>
  <si>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</si>
  <si>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</si>
  <si>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</si>
  <si>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</si>
  <si>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</si>
  <si>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</si>
  <si>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</si>
  <si>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</si>
  <si>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</si>
  <si>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</si>
  <si>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</si>
  <si>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</si>
  <si>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</si>
  <si>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</si>
  <si>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</si>
  <si>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</si>
  <si>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</si>
  <si>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</si>
  <si>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</si>
  <si>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</si>
  <si>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</si>
  <si>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</si>
  <si>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</si>
  <si>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</si>
  <si>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</si>
  <si>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</si>
  <si>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</si>
  <si>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</si>
  <si>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</si>
  <si>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</si>
  <si>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</si>
  <si>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</si>
  <si>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</si>
  <si>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</si>
  <si>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</si>
  <si>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</si>
  <si>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</si>
  <si>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</si>
  <si>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</si>
  <si>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</si>
  <si>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</si>
  <si>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</si>
  <si>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</si>
  <si>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</si>
  <si>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</si>
  <si>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</si>
  <si>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</si>
  <si>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</si>
  <si>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</si>
  <si>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</si>
  <si>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</si>
  <si>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</si>
  <si>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</si>
  <si>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</si>
  <si>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</si>
  <si>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</si>
  <si>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</si>
  <si>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</si>
  <si>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</si>
  <si>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</si>
  <si>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</si>
  <si>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</si>
  <si>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</si>
  <si>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</si>
  <si>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</si>
  <si>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</si>
  <si>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</si>
  <si>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</si>
  <si>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</si>
  <si>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</si>
  <si>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</si>
  <si>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</si>
  <si>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</si>
  <si>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</si>
  <si>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</si>
  <si>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</si>
  <si>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</si>
  <si>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</si>
  <si>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</si>
  <si>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</si>
  <si>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</si>
  <si>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</si>
  <si>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</si>
  <si>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</si>
  <si>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</si>
  <si>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</si>
  <si>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</si>
  <si>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</si>
  <si>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</si>
  <si>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</si>
  <si>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</si>
  <si>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</si>
  <si>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</si>
  <si>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Order ID</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</si>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</sst>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70" formatCode="dd/mmm/yyyy"/>
    <numFmt numFmtId="171" formatCode="0.0\ &quot;kg&quot;"/>
    <numFmt numFmtId="172" formatCode="[$$-409]#,##0.00"/>
    <numFmt numFmtId="173"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70" fontId="1" fillId="0" borderId="0" xfId="0" applyNumberFormat="1" applyFont="1" applyAlignment="1">
      <alignment vertical="center"/>
    </xf>
    <xf numFmtId="171" fontId="0" fillId="0" borderId="0" xfId="0" applyNumberFormat="1"/>
    <xf numFmtId="172" fontId="0" fillId="0" borderId="0" xfId="0" applyNumberFormat="1"/>
    <xf numFmtId="0" fontId="0" fillId="0" borderId="0" xfId="0" pivotButton="1"/>
    <xf numFmtId="3" fontId="0" fillId="0" borderId="0" xfId="0" applyNumberFormat="1"/>
    <xf numFmtId="173" fontId="0" fillId="0" borderId="0" xfId="0" applyNumberFormat="1"/>
  </cellXfs>
  <cellStyles count="1">
    <cellStyle name="Normal" xfId="0" builtinId="0"/>
  </cellStyles>
  <dxfs count="16">
    <dxf>
      <font>
        <b/>
        <i val="0"/>
        <sz val="11"/>
        <color theme="0"/>
        <name val="Calibri"/>
        <family val="2"/>
        <scheme val="minor"/>
      </font>
      <fill>
        <patternFill>
          <bgColor rgb="FF3C1464"/>
        </patternFill>
      </fill>
    </dxf>
    <dxf>
      <font>
        <b val="0"/>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2"/>
        <color theme="0"/>
        <name val="Calibri"/>
        <family val="2"/>
        <scheme val="minor"/>
      </font>
    </dxf>
    <dxf>
      <font>
        <b val="0"/>
        <i val="0"/>
        <sz val="11"/>
        <name val="Calibri"/>
        <family val="2"/>
        <scheme val="minor"/>
      </font>
      <fill>
        <patternFill patternType="solid">
          <fgColor theme="0"/>
          <bgColor rgb="FF3C1464"/>
        </patternFill>
      </fill>
      <border>
        <left style="thin">
          <color rgb="FF49187A"/>
        </left>
        <right style="thin">
          <color rgb="FF49187A"/>
        </right>
        <top style="thin">
          <color rgb="FF49187A"/>
        </top>
        <bottom style="thin">
          <color rgb="FF49187A"/>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409]#,##0.00"/>
    </dxf>
    <dxf>
      <numFmt numFmtId="172" formatCode="[$$-409]#,##0.00"/>
    </dxf>
    <dxf>
      <numFmt numFmtId="171"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DDCBFD0C-7A12-418E-BB48-97A0F7F27583}">
      <tableStyleElement type="wholeTable" dxfId="1"/>
      <tableStyleElement type="headerRow" dxfId="0"/>
    </tableStyle>
    <tableStyle name="Purple Timeline Style" pivot="0" table="0" count="8" xr9:uid="{9E31D3C0-7050-45D9-B019-602037CD81CE}">
      <tableStyleElement type="wholeTable" dxfId="4"/>
      <tableStyleElement type="headerRow" dxfId="3"/>
    </tableStyle>
  </tableStyles>
  <colors>
    <mruColors>
      <color rgb="FFD9C0F2"/>
      <color rgb="FFCC99FF"/>
      <color rgb="FF49187A"/>
      <color rgb="FFC096EA"/>
      <color rgb="FF3C1464"/>
      <color rgb="FFBC8FE9"/>
      <color rgb="FFD1B2F0"/>
      <color rgb="FFF1DDE0"/>
    </mruColors>
  </colors>
  <extLst>
    <ext xmlns:x14="http://schemas.microsoft.com/office/spreadsheetml/2009/9/main" uri="{46F421CA-312F-682f-3DD2-61675219B42D}">
      <x14:dxfs count="3">
        <dxf>
          <font>
            <b val="0"/>
            <i val="0"/>
            <sz val="10"/>
            <color theme="0"/>
            <name val="Calibri"/>
            <family val="2"/>
            <scheme val="minor"/>
          </font>
        </dxf>
        <dxf>
          <font>
            <b/>
            <i val="0"/>
            <strike val="0"/>
            <sz val="12"/>
            <color theme="0"/>
            <name val="Calibri"/>
            <family val="2"/>
            <scheme val="minor"/>
          </font>
          <fill>
            <patternFill patternType="solid">
              <fgColor rgb="FFCC99FF"/>
              <bgColor rgb="FFCC99FF"/>
            </patternFill>
          </fill>
        </dxf>
        <dxf>
          <font>
            <b val="0"/>
            <i val="0"/>
            <sz val="10"/>
            <color rgb="FFBC8FE9"/>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096EA"/>
            </patternFill>
          </fill>
          <border>
            <left style="thin">
              <color auto="1"/>
            </left>
            <right style="thin">
              <color auto="1"/>
            </right>
            <top style="thin">
              <color auto="1"/>
            </top>
            <bottom style="thin">
              <color auto="1"/>
            </bottom>
          </border>
        </dxf>
        <dxf>
          <font>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Sales!PivotTable3</c:name>
    <c:fmtId val="5"/>
  </c:pivotSource>
  <c:chart>
    <c:title>
      <c:tx>
        <c:rich>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9187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9187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03-441D-84E6-76658B272C6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8F03-441D-84E6-76658B272C6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8F03-441D-84E6-76658B272C6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8F03-441D-84E6-76658B272C6C}"/>
            </c:ext>
          </c:extLst>
        </c:ser>
        <c:dLbls>
          <c:showLegendKey val="0"/>
          <c:showVal val="0"/>
          <c:showCatName val="0"/>
          <c:showSerName val="0"/>
          <c:showPercent val="0"/>
          <c:showBubbleSize val="0"/>
        </c:dLbls>
        <c:smooth val="0"/>
        <c:axId val="243951439"/>
        <c:axId val="243950479"/>
      </c:lineChart>
      <c:catAx>
        <c:axId val="24395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243950479"/>
        <c:crosses val="autoZero"/>
        <c:auto val="1"/>
        <c:lblAlgn val="ctr"/>
        <c:lblOffset val="100"/>
        <c:noMultiLvlLbl val="0"/>
      </c:catAx>
      <c:valAx>
        <c:axId val="2439504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9187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crossAx val="2439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9187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4918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Chart!PivotTable3</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20000"/>
              <a:lumOff val="80000"/>
            </a:schemeClr>
          </a:solidFill>
          <a:ln w="28575">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20000"/>
              <a:lumOff val="80000"/>
            </a:schemeClr>
          </a:solidFill>
          <a:ln w="28575">
            <a:solidFill>
              <a:schemeClr val="bg1"/>
            </a:solidFill>
          </a:ln>
          <a:effectLst/>
        </c:spPr>
        <c:dLbl>
          <c:idx val="0"/>
          <c:spPr>
            <a:noFill/>
            <a:ln w="28575">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6">
              <a:lumMod val="75000"/>
            </a:schemeClr>
          </a:solidFill>
          <a:ln w="28575">
            <a:solidFill>
              <a:schemeClr val="bg1"/>
            </a:solidFill>
          </a:ln>
          <a:effectLst/>
        </c:spPr>
      </c:pivotFmt>
      <c:pivotFmt>
        <c:idx val="4"/>
        <c:spPr>
          <a:solidFill>
            <a:schemeClr val="accent6">
              <a:lumMod val="20000"/>
              <a:lumOff val="80000"/>
            </a:schemeClr>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8575">
            <a:solidFill>
              <a:schemeClr val="bg1"/>
            </a:solidFill>
          </a:ln>
          <a:effectLst/>
        </c:spPr>
      </c:pivotFmt>
      <c:pivotFmt>
        <c:idx val="6"/>
        <c:spPr>
          <a:solidFill>
            <a:schemeClr val="accent6">
              <a:lumMod val="50000"/>
            </a:schemeClr>
          </a:solidFill>
          <a:ln w="28575">
            <a:solidFill>
              <a:schemeClr val="bg1"/>
            </a:solidFill>
          </a:ln>
          <a:effectLst/>
        </c:spPr>
      </c:pivotFmt>
      <c:pivotFmt>
        <c:idx val="7"/>
        <c:spPr>
          <a:solidFill>
            <a:schemeClr val="accent6">
              <a:lumMod val="20000"/>
              <a:lumOff val="80000"/>
            </a:schemeClr>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28575">
            <a:solidFill>
              <a:schemeClr val="bg1"/>
            </a:solidFill>
          </a:ln>
          <a:effectLst/>
        </c:spPr>
      </c:pivotFmt>
      <c:pivotFmt>
        <c:idx val="9"/>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20000"/>
                <a:lumOff val="80000"/>
              </a:schemeClr>
            </a:solidFill>
            <a:ln w="28575">
              <a:solidFill>
                <a:schemeClr val="bg1"/>
              </a:solidFill>
            </a:ln>
            <a:effectLst/>
          </c:spPr>
          <c:invertIfNegative val="0"/>
          <c:dPt>
            <c:idx val="1"/>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1-FF7F-490E-B403-449BD77EC29F}"/>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3-FF7F-490E-B403-449BD77EC2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F7F-490E-B403-449BD77EC29F}"/>
            </c:ext>
          </c:extLst>
        </c:ser>
        <c:dLbls>
          <c:dLblPos val="inEnd"/>
          <c:showLegendKey val="0"/>
          <c:showVal val="1"/>
          <c:showCatName val="0"/>
          <c:showSerName val="0"/>
          <c:showPercent val="0"/>
          <c:showBubbleSize val="0"/>
        </c:dLbls>
        <c:gapWidth val="182"/>
        <c:axId val="296086511"/>
        <c:axId val="296083151"/>
      </c:barChart>
      <c:catAx>
        <c:axId val="29608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6083151"/>
        <c:crosses val="autoZero"/>
        <c:auto val="1"/>
        <c:lblAlgn val="ctr"/>
        <c:lblOffset val="100"/>
        <c:noMultiLvlLbl val="0"/>
      </c:catAx>
      <c:valAx>
        <c:axId val="2960831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608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Customers!PivotTable3</c:name>
    <c:fmtId val="20"/>
  </c:pivotSource>
  <c:chart>
    <c:title>
      <c:tx>
        <c:rich>
          <a:bodyPr rot="0" spcFirstLastPara="1" vertOverflow="ellipsis" vert="horz" wrap="square" anchor="ctr" anchorCtr="1"/>
          <a:lstStyle/>
          <a:p>
            <a:pPr>
              <a:defRPr sz="2000" b="0" i="0" u="none" strike="noStrike" kern="1200" spc="0" baseline="0">
                <a:solidFill>
                  <a:srgbClr val="7030A0"/>
                </a:solidFill>
                <a:latin typeface="+mn-lt"/>
                <a:ea typeface="+mn-ea"/>
                <a:cs typeface="+mn-cs"/>
              </a:defRPr>
            </a:pPr>
            <a:r>
              <a:rPr lang="en-US" sz="2000"/>
              <a:t>Top 5 Customers</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w="19050">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849-4914-9FE9-5E321E9D8997}"/>
            </c:ext>
          </c:extLst>
        </c:ser>
        <c:dLbls>
          <c:showLegendKey val="0"/>
          <c:showVal val="0"/>
          <c:showCatName val="0"/>
          <c:showSerName val="0"/>
          <c:showPercent val="0"/>
          <c:showBubbleSize val="0"/>
        </c:dLbls>
        <c:gapWidth val="182"/>
        <c:axId val="379459519"/>
        <c:axId val="379459999"/>
      </c:barChart>
      <c:catAx>
        <c:axId val="37945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79459999"/>
        <c:crosses val="autoZero"/>
        <c:auto val="1"/>
        <c:lblAlgn val="ctr"/>
        <c:lblOffset val="100"/>
        <c:noMultiLvlLbl val="0"/>
      </c:catAx>
      <c:valAx>
        <c:axId val="3794599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794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320040</xdr:colOff>
      <xdr:row>4</xdr:row>
      <xdr:rowOff>106680</xdr:rowOff>
    </xdr:from>
    <xdr:to>
      <xdr:col>20</xdr:col>
      <xdr:colOff>320040</xdr:colOff>
      <xdr:row>9</xdr:row>
      <xdr:rowOff>175259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8920C46-F83B-83BE-5361-6C3EF966DB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146280" y="838200"/>
              <a:ext cx="18288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320040</xdr:colOff>
      <xdr:row>1</xdr:row>
      <xdr:rowOff>15241</xdr:rowOff>
    </xdr:from>
    <xdr:to>
      <xdr:col>23</xdr:col>
      <xdr:colOff>327660</xdr:colOff>
      <xdr:row>4</xdr:row>
      <xdr:rowOff>91440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3D23ABB-0E27-079A-6DBA-1ED073E6EB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146280" y="198121"/>
              <a:ext cx="366522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342900</xdr:colOff>
      <xdr:row>4</xdr:row>
      <xdr:rowOff>99061</xdr:rowOff>
    </xdr:from>
    <xdr:to>
      <xdr:col>23</xdr:col>
      <xdr:colOff>342900</xdr:colOff>
      <xdr:row>9</xdr:row>
      <xdr:rowOff>175260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4E0D8E5-A20C-D846-59A7-B0CFB7B351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97940" y="830581"/>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xdr:row>
      <xdr:rowOff>15240</xdr:rowOff>
    </xdr:from>
    <xdr:to>
      <xdr:col>18</xdr:col>
      <xdr:colOff>571500</xdr:colOff>
      <xdr:row>5</xdr:row>
      <xdr:rowOff>175260</xdr:rowOff>
    </xdr:to>
    <xdr:sp macro="" textlink="">
      <xdr:nvSpPr>
        <xdr:cNvPr id="3" name="Rectangle 2">
          <a:extLst>
            <a:ext uri="{FF2B5EF4-FFF2-40B4-BE49-F238E27FC236}">
              <a16:creationId xmlns:a16="http://schemas.microsoft.com/office/drawing/2014/main" id="{E3C20AAB-B24F-6909-EE2F-190155EEBF04}"/>
            </a:ext>
          </a:extLst>
        </xdr:cNvPr>
        <xdr:cNvSpPr/>
      </xdr:nvSpPr>
      <xdr:spPr>
        <a:xfrm>
          <a:off x="137160" y="76200"/>
          <a:ext cx="10919460" cy="89154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3</xdr:col>
      <xdr:colOff>441960</xdr:colOff>
      <xdr:row>1</xdr:row>
      <xdr:rowOff>129355</xdr:rowOff>
    </xdr:from>
    <xdr:ext cx="7689593" cy="843757"/>
    <xdr:sp macro="" textlink="">
      <xdr:nvSpPr>
        <xdr:cNvPr id="4" name="Rectangle 3">
          <a:extLst>
            <a:ext uri="{FF2B5EF4-FFF2-40B4-BE49-F238E27FC236}">
              <a16:creationId xmlns:a16="http://schemas.microsoft.com/office/drawing/2014/main" id="{D08D57BC-771B-9E0A-8090-3EF1E628A9C7}"/>
            </a:ext>
          </a:extLst>
        </xdr:cNvPr>
        <xdr:cNvSpPr/>
      </xdr:nvSpPr>
      <xdr:spPr>
        <a:xfrm>
          <a:off x="1783080" y="190315"/>
          <a:ext cx="7689593" cy="843757"/>
        </a:xfrm>
        <a:prstGeom prst="rect">
          <a:avLst/>
        </a:prstGeom>
        <a:noFill/>
      </xdr:spPr>
      <xdr:txBody>
        <a:bodyPr wrap="square" lIns="91440" tIns="45720" rIns="91440" bIns="45720" anchor="ctr" anchorCtr="1">
          <a:spAutoFit/>
        </a:bodyPr>
        <a:lstStyle/>
        <a:p>
          <a:pPr algn="ctr"/>
          <a:r>
            <a:rPr lang="en-US" sz="4800" b="1" cap="none" spc="0">
              <a:ln w="13462">
                <a:solidFill>
                  <a:schemeClr val="bg1"/>
                </a:solidFill>
                <a:prstDash val="solid"/>
              </a:ln>
              <a:solidFill>
                <a:srgbClr val="D9C0F2"/>
              </a:solidFill>
              <a:effectLst>
                <a:outerShdw dist="38100" dir="2700000" algn="bl" rotWithShape="0">
                  <a:schemeClr val="accent5"/>
                </a:outerShdw>
              </a:effectLst>
            </a:rPr>
            <a:t>COFFEE</a:t>
          </a:r>
          <a:r>
            <a:rPr lang="en-US" sz="4800" b="1" cap="none" spc="0" baseline="0">
              <a:ln w="13462">
                <a:solidFill>
                  <a:schemeClr val="bg1"/>
                </a:solidFill>
                <a:prstDash val="solid"/>
              </a:ln>
              <a:solidFill>
                <a:srgbClr val="D9C0F2"/>
              </a:solidFill>
              <a:effectLst>
                <a:outerShdw dist="38100" dir="2700000" algn="bl" rotWithShape="0">
                  <a:schemeClr val="accent5"/>
                </a:outerShdw>
              </a:effectLst>
            </a:rPr>
            <a:t> SALES DASHBOARD</a:t>
          </a:r>
          <a:endParaRPr lang="en-US" sz="4800" b="1" cap="none" spc="0">
            <a:ln w="13462">
              <a:solidFill>
                <a:schemeClr val="bg1"/>
              </a:solidFill>
              <a:prstDash val="solid"/>
            </a:ln>
            <a:solidFill>
              <a:srgbClr val="D9C0F2"/>
            </a:solidFill>
            <a:effectLst>
              <a:outerShdw dist="38100" dir="2700000" algn="bl" rotWithShape="0">
                <a:schemeClr val="accent5"/>
              </a:outerShdw>
            </a:effectLst>
          </a:endParaRPr>
        </a:p>
      </xdr:txBody>
    </xdr:sp>
    <xdr:clientData/>
  </xdr:oneCellAnchor>
  <xdr:twoCellAnchor editAs="oneCell">
    <xdr:from>
      <xdr:col>1</xdr:col>
      <xdr:colOff>7620</xdr:colOff>
      <xdr:row>6</xdr:row>
      <xdr:rowOff>30479</xdr:rowOff>
    </xdr:from>
    <xdr:to>
      <xdr:col>11</xdr:col>
      <xdr:colOff>281940</xdr:colOff>
      <xdr:row>13</xdr:row>
      <xdr:rowOff>106681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08993EC-50F5-42B4-8048-B06C359CB89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540" y="1005839"/>
              <a:ext cx="6370320" cy="13563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320040</xdr:colOff>
      <xdr:row>9</xdr:row>
      <xdr:rowOff>91440</xdr:rowOff>
    </xdr:from>
    <xdr:to>
      <xdr:col>15</xdr:col>
      <xdr:colOff>152400</xdr:colOff>
      <xdr:row>14</xdr:row>
      <xdr:rowOff>83820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FEFEA99E-4EE1-4FBD-88B6-77BEA0C98D2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537960" y="1615440"/>
              <a:ext cx="22707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320040</xdr:colOff>
      <xdr:row>6</xdr:row>
      <xdr:rowOff>30480</xdr:rowOff>
    </xdr:from>
    <xdr:to>
      <xdr:col>18</xdr:col>
      <xdr:colOff>586740</xdr:colOff>
      <xdr:row>9</xdr:row>
      <xdr:rowOff>106679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9B275AA8-BF0B-4E73-B91D-9DD3444F2FD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537960" y="1005840"/>
              <a:ext cx="45339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9</xdr:row>
      <xdr:rowOff>99061</xdr:rowOff>
    </xdr:from>
    <xdr:to>
      <xdr:col>18</xdr:col>
      <xdr:colOff>594360</xdr:colOff>
      <xdr:row>14</xdr:row>
      <xdr:rowOff>83820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1875463B-502C-4634-944B-4B76FC5331B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823960" y="1623061"/>
              <a:ext cx="225552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13</xdr:row>
      <xdr:rowOff>152400</xdr:rowOff>
    </xdr:from>
    <xdr:to>
      <xdr:col>11</xdr:col>
      <xdr:colOff>289560</xdr:colOff>
      <xdr:row>31</xdr:row>
      <xdr:rowOff>30480</xdr:rowOff>
    </xdr:to>
    <xdr:graphicFrame macro="">
      <xdr:nvGraphicFramePr>
        <xdr:cNvPr id="9" name="Chart 8">
          <a:extLst>
            <a:ext uri="{FF2B5EF4-FFF2-40B4-BE49-F238E27FC236}">
              <a16:creationId xmlns:a16="http://schemas.microsoft.com/office/drawing/2014/main" id="{8B78AF48-FF07-4FE8-8B0B-8DCB5839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320040</xdr:colOff>
      <xdr:row>14</xdr:row>
      <xdr:rowOff>106680</xdr:rowOff>
    </xdr:from>
    <xdr:to>
      <xdr:col>18</xdr:col>
      <xdr:colOff>571500</xdr:colOff>
      <xdr:row>21</xdr:row>
      <xdr:rowOff>175260</xdr:rowOff>
    </xdr:to>
    <xdr:graphicFrame macro="">
      <xdr:nvGraphicFramePr>
        <xdr:cNvPr id="10" name="Chart 9">
          <a:extLst>
            <a:ext uri="{FF2B5EF4-FFF2-40B4-BE49-F238E27FC236}">
              <a16:creationId xmlns:a16="http://schemas.microsoft.com/office/drawing/2014/main" id="{12907010-1C9C-40F9-A9EE-888C50CF9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320040</xdr:colOff>
      <xdr:row>22</xdr:row>
      <xdr:rowOff>38100</xdr:rowOff>
    </xdr:from>
    <xdr:to>
      <xdr:col>18</xdr:col>
      <xdr:colOff>563880</xdr:colOff>
      <xdr:row>31</xdr:row>
      <xdr:rowOff>30480</xdr:rowOff>
    </xdr:to>
    <xdr:graphicFrame macro="">
      <xdr:nvGraphicFramePr>
        <xdr:cNvPr id="11" name="Chart 10">
          <a:extLst>
            <a:ext uri="{FF2B5EF4-FFF2-40B4-BE49-F238E27FC236}">
              <a16:creationId xmlns:a16="http://schemas.microsoft.com/office/drawing/2014/main" id="{33F71765-F120-45FD-8E22-D12768115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wi" refreshedDate="45646.722829745369" createdVersion="8" refreshedVersion="8" minRefreshableVersion="3" recordCount="1000" xr:uid="{0F146DE1-5CF6-41FA-BF1D-F1641C5B7889}">
  <cacheSource type="worksheet">
    <worksheetSource name="Orders"/>
  </cacheSource>
  <cacheFields count="18">
    <cacheField name=" 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728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714BF-8E31-407B-B861-EC9E8B2573B5}" name="PivotTable3"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FD6A3C-DA75-4055-BABD-D43FC8DE3A56}" name="PivotTable3"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3"/>
  </dataField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52CF7-807A-4FE9-AC0A-1D70B5106207}" name="PivotTable3"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7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3"/>
  </dataFields>
  <chartFormats count="4">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4BC3597-DF72-41DF-8D11-84EDFC5C2F0F}" sourceName="Size">
  <pivotTables>
    <pivotTable tabId="21" name="PivotTable3"/>
    <pivotTable tabId="22" name="PivotTable3"/>
    <pivotTable tabId="23" name="PivotTable3"/>
  </pivotTables>
  <data>
    <tabular pivotCacheId="1317285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_Type_Name" xr10:uid="{E72BC728-B8FF-4A55-9925-F587E04B4895}" sourceName="Roast  Type Name">
  <pivotTables>
    <pivotTable tabId="21" name="PivotTable3"/>
    <pivotTable tabId="22" name="PivotTable3"/>
    <pivotTable tabId="23" name="PivotTable3"/>
  </pivotTables>
  <data>
    <tabular pivotCacheId="1317285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41D150-E84C-406D-B65F-5152E057D8CE}" sourceName="Loyalty Card">
  <pivotTables>
    <pivotTable tabId="21" name="PivotTable3"/>
    <pivotTable tabId="22" name="PivotTable3"/>
    <pivotTable tabId="23" name="PivotTable3"/>
  </pivotTables>
  <data>
    <tabular pivotCacheId="1317285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A54326D-9A4E-4C02-99C4-8EFE2C6BCFA4}" cache="Slicer_Size" caption="Size" columnCount="2" style="Purple Slicer" rowHeight="234950"/>
  <slicer name="Roast  Type Name" xr10:uid="{CAE1E930-6C96-4557-9E53-2967F43B33AC}" cache="Slicer_Roast__Type_Name" caption="Roast  Type Name" columnCount="3" style="Purple Slicer" rowHeight="234950"/>
  <slicer name="Loyalty Card" xr10:uid="{39FBA818-F6D4-4391-BAA4-40CDD4A16356}"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ECB2D65-7CC7-4295-8678-B547E17122DC}" cache="Slicer_Size" caption="Size" columnCount="2" style="Purple Slicer" rowHeight="234950"/>
  <slicer name="Roast  Type Name 1" xr10:uid="{835AF5A9-7A24-4595-85DE-6A65B53AA37D}" cache="Slicer_Roast__Type_Name" caption="Roast  Type Name" columnCount="3" style="Purple Slicer" rowHeight="234950"/>
  <slicer name="Loyalty Card 1" xr10:uid="{C3DE3C17-7DE6-4A1E-AD75-1C016895A759}"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E04EEB-8CD9-4C2C-8CB2-F2BBACCCB154}" name="Orders" displayName="Orders" ref="A1:P1001" totalsRowShown="0" headerRowDxfId="5">
  <autoFilter ref="A1:P1001" xr:uid="{CDE04EEB-8CD9-4C2C-8CB2-F2BBACCCB154}"/>
  <tableColumns count="16">
    <tableColumn id="1" xr3:uid="{027A7EE6-6EE0-405B-A981-BBBF75BB8AC8}" name=" Order ID" dataDxfId="15"/>
    <tableColumn id="2" xr3:uid="{103D9EC1-2A2A-4E4F-A42B-DFDF42F48DBE}" name="Order Date" dataDxfId="14"/>
    <tableColumn id="3" xr3:uid="{D0FB2C84-67CD-4B25-AF13-DD518713AA11}" name="Customer ID" dataDxfId="13"/>
    <tableColumn id="4" xr3:uid="{EB6D1B81-790B-44F0-9442-97A04714666E}" name="Product ID"/>
    <tableColumn id="5" xr3:uid="{1F512831-7DE8-461D-BCE9-2182CDD3156D}" name="Quantity" dataDxfId="12"/>
    <tableColumn id="6" xr3:uid="{D0D29DCE-CD20-417E-9F94-303744A9F03F}" name="Customer Name" dataDxfId="11">
      <calculatedColumnFormula>_xlfn.XLOOKUP(C2,customers!$A$1:$A$1001,customers!$B$1:$B$1001,,0)</calculatedColumnFormula>
    </tableColumn>
    <tableColumn id="7" xr3:uid="{7D99BDDB-2751-4C68-B9A6-D8479657CF34}" name="Email" dataDxfId="10">
      <calculatedColumnFormula>IF(_xlfn.XLOOKUP(C2,customers!$A$1:$A$1001,customers!$C$1:$C$1001,,0)=0,"",_xlfn.XLOOKUP(C2,customers!$A$1:$A$1001,customers!$C$1:$C$1001))</calculatedColumnFormula>
    </tableColumn>
    <tableColumn id="8" xr3:uid="{D497CDCA-A773-4F49-BE1D-12F98D3DDB6C}" name="Country" dataDxfId="9">
      <calculatedColumnFormula>_xlfn.XLOOKUP($C2,customers!$A$1:$A$1001,customers!$G$1:$G$1001,,0)</calculatedColumnFormula>
    </tableColumn>
    <tableColumn id="9" xr3:uid="{824867FC-C236-4A0E-9EC4-49DFF866E3BC}" name="Coffee Type">
      <calculatedColumnFormula>INDEX(products!$A$1:$G$49,MATCH(orders!$D2,products!$A$1:$A$49,0),MATCH(orders!I$1,products!$A$1:$G$1,0))</calculatedColumnFormula>
    </tableColumn>
    <tableColumn id="10" xr3:uid="{597EF136-2A0A-4337-9D92-8403288B13D3}" name="Roast Type">
      <calculatedColumnFormula>INDEX(products!$A$1:$G$49,MATCH(orders!$D2,products!$A$1:$A$49,0),MATCH(orders!J$1,products!$A$1:$G$1,0))</calculatedColumnFormula>
    </tableColumn>
    <tableColumn id="11" xr3:uid="{43DCF0C1-B9FE-4BD4-A7ED-3ACDFC71F3D5}" name="Size" dataDxfId="8">
      <calculatedColumnFormula>INDEX(products!$A$1:$G$49,MATCH(orders!$D2,products!$A$1:$A$49,0),MATCH(orders!K$1,products!$A$1:$G$1,0))</calculatedColumnFormula>
    </tableColumn>
    <tableColumn id="12" xr3:uid="{8F144D58-06EE-4E5F-9BBB-6376FABB1BD3}" name="Unit Price" dataDxfId="7">
      <calculatedColumnFormula>INDEX(products!$A$1:$G$49,MATCH(orders!$D2,products!$A$1:$A$49,0),MATCH(orders!L$1,products!$A$1:$G$1,0))</calculatedColumnFormula>
    </tableColumn>
    <tableColumn id="13" xr3:uid="{1F9BA55D-F841-41DD-B463-05F343FCBC19}" name="Sales" dataDxfId="6">
      <calculatedColumnFormula>$L2*$E2</calculatedColumnFormula>
    </tableColumn>
    <tableColumn id="14" xr3:uid="{3D79131D-3797-4E8C-86DE-C2744115E1D5}" name="Coffee Type Name">
      <calculatedColumnFormula>IF($I2="Rob","Robusta",IF($I2="Exc","Excelsa",IF($I2="Ara","Arabica",IF($I2="Lib","Liberica",""))))</calculatedColumnFormula>
    </tableColumn>
    <tableColumn id="15" xr3:uid="{075CCC4D-00BC-401B-8B44-28C3EF6EDFB4}" name="Roast  Type Name">
      <calculatedColumnFormula>IF($J2="M","Medium",IF($J2="L","Light",IF($J2="D","Dark","")))</calculatedColumnFormula>
    </tableColumn>
    <tableColumn id="16" xr3:uid="{DA19965E-7F57-4422-8324-38050791B4B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41B88A-7239-45DB-B6F8-3ADBB3000905}" sourceName="Order Date">
  <pivotTables>
    <pivotTable tabId="21" name="PivotTable3"/>
    <pivotTable tabId="22" name="PivotTable3"/>
    <pivotTable tabId="23" name="PivotTable3"/>
  </pivotTables>
  <state minimalRefreshVersion="6" lastRefreshVersion="6" pivotCacheId="1317285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B3EDDA-3C04-4D97-9039-E1F21D8E6DC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A31E-94BF-4B07-A1A4-D7655092C61E}">
  <dimension ref="A3:F48"/>
  <sheetViews>
    <sheetView topLeftCell="D1" workbookViewId="0">
      <selection activeCell="T22" sqref="T2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6195</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9" zoomScaleNormal="99" workbookViewId="0">
      <selection activeCell="P3" sqref="P3"/>
    </sheetView>
  </sheetViews>
  <sheetFormatPr defaultRowHeight="14.4" x14ac:dyDescent="0.3"/>
  <cols>
    <col min="1" max="1" width="16.5546875" bestFit="1" customWidth="1"/>
    <col min="2" max="2" width="12.109375" customWidth="1"/>
    <col min="3" max="3" width="17.44140625" bestFit="1" customWidth="1"/>
    <col min="4" max="4" width="11.88671875" customWidth="1"/>
    <col min="5" max="5" width="10.33203125" customWidth="1"/>
    <col min="6" max="6" width="16.5546875" customWidth="1"/>
    <col min="7" max="7" width="35.88671875" bestFit="1" customWidth="1"/>
    <col min="8" max="8" width="14.109375" bestFit="1" customWidth="1"/>
    <col min="9" max="9" width="13.109375" customWidth="1"/>
    <col min="10" max="10" width="12.21875" customWidth="1"/>
    <col min="11" max="11" width="6.21875" customWidth="1"/>
    <col min="12" max="12" width="11.109375" customWidth="1"/>
    <col min="13" max="13" width="8.21875" customWidth="1"/>
    <col min="14" max="14" width="18.6640625" customWidth="1"/>
    <col min="15" max="15" width="18.21875" customWidth="1"/>
    <col min="16" max="16" width="13.77734375" bestFit="1" customWidth="1"/>
  </cols>
  <sheetData>
    <row r="1" spans="1:16" x14ac:dyDescent="0.3">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x14ac:dyDescent="0.3">
      <c r="A2" s="2" t="s">
        <v>489</v>
      </c>
      <c r="B2" s="3">
        <v>43713</v>
      </c>
      <c r="C2" s="2" t="s">
        <v>490</v>
      </c>
      <c r="D2" t="s">
        <v>6137</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489</v>
      </c>
      <c r="B3" s="3">
        <v>43713</v>
      </c>
      <c r="C3" s="2" t="s">
        <v>490</v>
      </c>
      <c r="D3" t="s">
        <v>6138</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500</v>
      </c>
      <c r="B4" s="3">
        <v>44364</v>
      </c>
      <c r="C4" s="2" t="s">
        <v>501</v>
      </c>
      <c r="D4" t="s">
        <v>6139</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511</v>
      </c>
      <c r="B5" s="3">
        <v>44392</v>
      </c>
      <c r="C5" s="2" t="s">
        <v>512</v>
      </c>
      <c r="D5" t="s">
        <v>6140</v>
      </c>
      <c r="E5" s="2">
        <v>2</v>
      </c>
      <c r="F5" s="2" t="str">
        <f>_xlfn.XLOOKUP(C5,customers!$A$1:$A$1001,customers!$B$1:$B$1001,,0)</f>
        <v>Christoffer O' Shea</v>
      </c>
      <c r="G5" s="2" t="str">
        <f>IF(_xlfn.XLOOKUP(C5,customers!$A$1:$A$1001,customers!$C$1:$C$1001,,0)=0,"",_xlfn.XLOOKUP(C5,customers!$A$1:$A$1001,customers!$C$1:$C$1001))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511</v>
      </c>
      <c r="B6" s="3">
        <v>44392</v>
      </c>
      <c r="C6" s="2" t="s">
        <v>512</v>
      </c>
      <c r="D6" t="s">
        <v>6141</v>
      </c>
      <c r="E6" s="2">
        <v>2</v>
      </c>
      <c r="F6" s="2" t="str">
        <f>_xlfn.XLOOKUP(C6,customers!$A$1:$A$1001,customers!$B$1:$B$1001,,0)</f>
        <v>Christoffer O' Shea</v>
      </c>
      <c r="G6" s="2" t="str">
        <f>IF(_xlfn.XLOOKUP(C6,customers!$A$1:$A$1001,customers!$C$1:$C$1001,,0)=0,"",_xlfn.XLOOKUP(C6,customers!$A$1:$A$1001,customers!$C$1:$C$1001))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518</v>
      </c>
      <c r="B7" s="3">
        <v>44412</v>
      </c>
      <c r="C7" s="2" t="s">
        <v>519</v>
      </c>
      <c r="D7" t="s">
        <v>6142</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523</v>
      </c>
      <c r="B8" s="3">
        <v>44582</v>
      </c>
      <c r="C8" s="2" t="s">
        <v>524</v>
      </c>
      <c r="D8" t="s">
        <v>6143</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election activeCell="E1" sqref="E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8E87-C797-4DC8-9654-BC0562F87E1E}">
  <dimension ref="A3:B6"/>
  <sheetViews>
    <sheetView workbookViewId="0">
      <selection activeCell="A5" sqref="A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6</v>
      </c>
      <c r="B3" t="s">
        <v>6220</v>
      </c>
    </row>
    <row r="4" spans="1:2" x14ac:dyDescent="0.3">
      <c r="A4" t="s">
        <v>27</v>
      </c>
      <c r="B4" s="8">
        <v>2798.5050000000001</v>
      </c>
    </row>
    <row r="5" spans="1:2" x14ac:dyDescent="0.3">
      <c r="A5" t="s">
        <v>317</v>
      </c>
      <c r="B5" s="8">
        <v>6696.8649999999989</v>
      </c>
    </row>
    <row r="6" spans="1:2" x14ac:dyDescent="0.3">
      <c r="A6" t="s">
        <v>18</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2C7A-E9C4-4F80-BB4D-1CE1A458B4B7}">
  <dimension ref="A3:B8"/>
  <sheetViews>
    <sheetView workbookViewId="0">
      <selection activeCell="N15" sqref="N1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3</v>
      </c>
      <c r="B3" t="s">
        <v>6220</v>
      </c>
    </row>
    <row r="4" spans="1:2" x14ac:dyDescent="0.3">
      <c r="A4" t="s">
        <v>3752</v>
      </c>
      <c r="B4" s="8">
        <v>278.01</v>
      </c>
    </row>
    <row r="5" spans="1:2" x14ac:dyDescent="0.3">
      <c r="A5" t="s">
        <v>1597</v>
      </c>
      <c r="B5" s="8">
        <v>281.67499999999995</v>
      </c>
    </row>
    <row r="6" spans="1:2" x14ac:dyDescent="0.3">
      <c r="A6" t="s">
        <v>2586</v>
      </c>
      <c r="B6" s="8">
        <v>289.11</v>
      </c>
    </row>
    <row r="7" spans="1:2" x14ac:dyDescent="0.3">
      <c r="A7" t="s">
        <v>5764</v>
      </c>
      <c r="B7" s="8">
        <v>307.04499999999996</v>
      </c>
    </row>
    <row r="8" spans="1:2" x14ac:dyDescent="0.3">
      <c r="A8" t="s">
        <v>5113</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532C1-AEFF-437C-8498-299D98C88CA8}">
  <dimension ref="A1"/>
  <sheetViews>
    <sheetView showGridLines="0" showRowColHeaders="0" tabSelected="1" workbookViewId="0">
      <selection activeCell="T13" sqref="T1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orders</vt:lpstr>
      <vt:lpstr>customers</vt:lpstr>
      <vt:lpstr>products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Management 001032</cp:lastModifiedBy>
  <cp:revision/>
  <dcterms:created xsi:type="dcterms:W3CDTF">2022-11-26T09:51:45Z</dcterms:created>
  <dcterms:modified xsi:type="dcterms:W3CDTF">2024-12-20T13:25:40Z</dcterms:modified>
  <cp:category/>
  <cp:contentStatus/>
</cp:coreProperties>
</file>