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1" sheetId="1" r:id="rId4"/>
    <sheet state="visible" name="Part 2" sheetId="2" r:id="rId5"/>
    <sheet state="visible" name="Part 3" sheetId="3" r:id="rId6"/>
    <sheet state="visible" name="Part 4" sheetId="4" r:id="rId7"/>
  </sheets>
  <definedNames/>
  <calcPr/>
</workbook>
</file>

<file path=xl/sharedStrings.xml><?xml version="1.0" encoding="utf-8"?>
<sst xmlns="http://schemas.openxmlformats.org/spreadsheetml/2006/main" count="41" uniqueCount="27">
  <si>
    <t>I_B = 100u</t>
  </si>
  <si>
    <t>I_B = 200u</t>
  </si>
  <si>
    <t>I_B = 300u</t>
  </si>
  <si>
    <t>I_B = 400u</t>
  </si>
  <si>
    <t>V_CE</t>
  </si>
  <si>
    <t>I_C</t>
  </si>
  <si>
    <t>V_A</t>
  </si>
  <si>
    <t>1mA</t>
  </si>
  <si>
    <t>4mA</t>
  </si>
  <si>
    <t>7mA</t>
  </si>
  <si>
    <t>10mA</t>
  </si>
  <si>
    <t>V_CB1</t>
  </si>
  <si>
    <t>I_C1</t>
  </si>
  <si>
    <t>V_CB4</t>
  </si>
  <si>
    <t>I_C4</t>
  </si>
  <si>
    <t>V_CB7</t>
  </si>
  <si>
    <t>I_C7</t>
  </si>
  <si>
    <t>V_CB10</t>
  </si>
  <si>
    <t>I_C10</t>
  </si>
  <si>
    <t>V_BE</t>
  </si>
  <si>
    <t>I_B</t>
  </si>
  <si>
    <t>Beta</t>
  </si>
  <si>
    <t>ln(I_C)</t>
  </si>
  <si>
    <t>PART 4</t>
  </si>
  <si>
    <t>g_m</t>
  </si>
  <si>
    <t>r_pi</t>
  </si>
  <si>
    <t>r_o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</si>
</sst>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I_C vs. V_CE for I_B = 100uA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'Part 1'!$B$2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'Part 1'!$A$3:$A$21</c:f>
            </c:strRef>
          </c:cat>
          <c:val>
            <c:numRef>
              <c:f>'Part 1'!$B$3:$B$21</c:f>
              <c:numCache/>
            </c:numRef>
          </c:val>
          <c:smooth val="0"/>
        </c:ser>
        <c:axId val="710622088"/>
        <c:axId val="562660428"/>
      </c:lineChart>
      <c:catAx>
        <c:axId val="710622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V_CE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2660428"/>
      </c:catAx>
      <c:valAx>
        <c:axId val="562660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I_C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6220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Gummel Plot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'Part 3'!$E$5:$E$21</c:f>
            </c:strRef>
          </c:cat>
          <c:val>
            <c:numRef>
              <c:f>'Part 3'!$D$5:$D$21</c:f>
              <c:numCache/>
            </c:numRef>
          </c:val>
          <c:smooth val="0"/>
        </c:ser>
        <c:axId val="2093496259"/>
        <c:axId val="743222999"/>
      </c:lineChart>
      <c:catAx>
        <c:axId val="2093496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222999"/>
      </c:catAx>
      <c:valAx>
        <c:axId val="743222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ln(I_C)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3496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I_C vs. V_CE for I_B = 200uA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'Part 1'!$E$2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'Part 1'!$D$3:$D$21</c:f>
            </c:strRef>
          </c:cat>
          <c:val>
            <c:numRef>
              <c:f>'Part 1'!$E$3:$E$21</c:f>
              <c:numCache/>
            </c:numRef>
          </c:val>
          <c:smooth val="0"/>
        </c:ser>
        <c:axId val="1506605518"/>
        <c:axId val="1775345265"/>
      </c:lineChart>
      <c:catAx>
        <c:axId val="1506605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V_CE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5345265"/>
      </c:catAx>
      <c:valAx>
        <c:axId val="1775345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I_C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6055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I_C vs. V_CE for I_B = 300uA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'Part 1'!$H$2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'Part 1'!$G$3:$G$21</c:f>
            </c:strRef>
          </c:cat>
          <c:val>
            <c:numRef>
              <c:f>'Part 1'!$H$3:$H$21</c:f>
              <c:numCache/>
            </c:numRef>
          </c:val>
          <c:smooth val="0"/>
        </c:ser>
        <c:axId val="155265214"/>
        <c:axId val="600724431"/>
      </c:lineChart>
      <c:catAx>
        <c:axId val="155265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V_CE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0724431"/>
      </c:catAx>
      <c:valAx>
        <c:axId val="600724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I_C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652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I_C vs. V_CE for I_B = 400uA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'Part 1'!$K$2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'Part 1'!$J$3:$J$21</c:f>
            </c:strRef>
          </c:cat>
          <c:val>
            <c:numRef>
              <c:f>'Part 1'!$K$3:$K$21</c:f>
              <c:numCache/>
            </c:numRef>
          </c:val>
          <c:smooth val="0"/>
        </c:ser>
        <c:axId val="83760304"/>
        <c:axId val="200334105"/>
      </c:lineChart>
      <c:catAx>
        <c:axId val="8376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V_CE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334105"/>
      </c:catAx>
      <c:valAx>
        <c:axId val="200334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I_C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603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I_C1 vs. V_CB1 for I_E = 1mA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'Part 2'!$B$2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'Part 2'!$A$3:$A$12</c:f>
            </c:strRef>
          </c:cat>
          <c:val>
            <c:numRef>
              <c:f>'Part 2'!$B$3:$B$12</c:f>
              <c:numCache/>
            </c:numRef>
          </c:val>
          <c:smooth val="0"/>
        </c:ser>
        <c:axId val="961506960"/>
        <c:axId val="932519546"/>
      </c:lineChart>
      <c:catAx>
        <c:axId val="96150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V_CB1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2519546"/>
      </c:catAx>
      <c:valAx>
        <c:axId val="932519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I_C1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5069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I_C4 vs. V_CB4 for I_E = 4mA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'Part 2'!$E$2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'Part 2'!$D$3:$D$12</c:f>
            </c:strRef>
          </c:cat>
          <c:val>
            <c:numRef>
              <c:f>'Part 2'!$E$3:$E$12</c:f>
              <c:numCache/>
            </c:numRef>
          </c:val>
          <c:smooth val="0"/>
        </c:ser>
        <c:axId val="804612935"/>
        <c:axId val="929224200"/>
      </c:lineChart>
      <c:catAx>
        <c:axId val="804612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V_CB4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224200"/>
      </c:catAx>
      <c:valAx>
        <c:axId val="929224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I_C4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46129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I_C7 vs. V_CB7 for I_E = 7mA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'Part 2'!$H$2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'Part 2'!$G$3:$G$12</c:f>
            </c:strRef>
          </c:cat>
          <c:val>
            <c:numRef>
              <c:f>'Part 2'!$H$3:$H$12</c:f>
              <c:numCache/>
            </c:numRef>
          </c:val>
          <c:smooth val="0"/>
        </c:ser>
        <c:axId val="1320157369"/>
        <c:axId val="1411417115"/>
      </c:lineChart>
      <c:catAx>
        <c:axId val="1320157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V_CB7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1417115"/>
      </c:catAx>
      <c:valAx>
        <c:axId val="1411417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I_C7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1573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I_C10 vs. V_CB10 for I_E = 10mA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'Part 2'!$K$2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'Part 2'!$J$3:$J$12</c:f>
            </c:strRef>
          </c:cat>
          <c:val>
            <c:numRef>
              <c:f>'Part 2'!$K$3:$K$12</c:f>
              <c:numCache/>
            </c:numRef>
          </c:val>
          <c:smooth val="0"/>
        </c:ser>
        <c:axId val="1584900994"/>
        <c:axId val="1147407751"/>
      </c:lineChart>
      <c:catAx>
        <c:axId val="1584900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V_CB10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407751"/>
      </c:catAx>
      <c:valAx>
        <c:axId val="1147407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I_C10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9009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I_B and I_C vs V_BE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'Part 3'!$B$1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'Part 3'!$A$2:$A$21</c:f>
            </c:strRef>
          </c:cat>
          <c:val>
            <c:numRef>
              <c:f>'Part 3'!$B$2:$B$21</c:f>
              <c:numCache/>
            </c:numRef>
          </c:val>
          <c:smooth val="0"/>
        </c:ser>
        <c:ser>
          <c:idx val="1"/>
          <c:order val="1"/>
          <c:tx>
            <c:strRef>
              <c:f>'Part 3'!$C$1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'Part 3'!$A$2:$A$21</c:f>
            </c:strRef>
          </c:cat>
          <c:val>
            <c:numRef>
              <c:f>'Part 3'!$C$2:$C$21</c:f>
              <c:numCache/>
            </c:numRef>
          </c:val>
          <c:smooth val="0"/>
        </c:ser>
        <c:axId val="195310323"/>
        <c:axId val="1716855462"/>
      </c:lineChart>
      <c:catAx>
        <c:axId val="195310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V_BE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855462"/>
      </c:catAx>
      <c:valAx>
        <c:axId val="1716855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103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22</xdr:row>
      <xdr:rowOff>85725</xdr:rowOff>
    </xdr:from>
    <xdr:ext cx="5048250" cy="3114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723900</xdr:colOff>
      <xdr:row>22</xdr:row>
      <xdr:rowOff>85725</xdr:rowOff>
    </xdr:from>
    <xdr:ext cx="5048250" cy="3114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28575</xdr:colOff>
      <xdr:row>38</xdr:row>
      <xdr:rowOff>123825</xdr:rowOff>
    </xdr:from>
    <xdr:ext cx="5048250" cy="31146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723900</xdr:colOff>
      <xdr:row>38</xdr:row>
      <xdr:rowOff>123825</xdr:rowOff>
    </xdr:from>
    <xdr:ext cx="5048250" cy="31146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180975</xdr:rowOff>
    </xdr:from>
    <xdr:ext cx="4733925" cy="29432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123825</xdr:colOff>
      <xdr:row>12</xdr:row>
      <xdr:rowOff>180975</xdr:rowOff>
    </xdr:from>
    <xdr:ext cx="4733925" cy="29432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28</xdr:row>
      <xdr:rowOff>28575</xdr:rowOff>
    </xdr:from>
    <xdr:ext cx="4733925" cy="29432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123825</xdr:colOff>
      <xdr:row>28</xdr:row>
      <xdr:rowOff>28575</xdr:rowOff>
    </xdr:from>
    <xdr:ext cx="4733925" cy="29432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428625</xdr:colOff>
      <xdr:row>0</xdr:row>
      <xdr:rowOff>66675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428625</xdr:colOff>
      <xdr:row>18</xdr:row>
      <xdr:rowOff>190500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D1" s="1" t="s">
        <v>1</v>
      </c>
      <c r="G1" s="1" t="s">
        <v>2</v>
      </c>
      <c r="J1" s="1" t="s">
        <v>3</v>
      </c>
    </row>
    <row r="2">
      <c r="A2" s="1" t="s">
        <v>4</v>
      </c>
      <c r="B2" s="1" t="s">
        <v>5</v>
      </c>
      <c r="D2" s="1" t="s">
        <v>4</v>
      </c>
      <c r="E2" s="1" t="s">
        <v>5</v>
      </c>
      <c r="G2" s="1" t="s">
        <v>4</v>
      </c>
      <c r="H2" s="1" t="s">
        <v>5</v>
      </c>
      <c r="J2" s="1" t="s">
        <v>4</v>
      </c>
      <c r="K2" s="1" t="s">
        <v>5</v>
      </c>
    </row>
    <row r="3">
      <c r="A3" s="2">
        <v>0.0094</v>
      </c>
      <c r="B3" s="2">
        <v>6.7E-5</v>
      </c>
      <c r="D3" s="2">
        <v>0.0066</v>
      </c>
      <c r="E3" s="2">
        <v>6.9E-5</v>
      </c>
      <c r="G3" s="2">
        <v>0.0057</v>
      </c>
      <c r="H3" s="2">
        <v>7.0E-5</v>
      </c>
      <c r="J3" s="2">
        <v>0.0052</v>
      </c>
      <c r="K3" s="2">
        <v>7.0E-4</v>
      </c>
    </row>
    <row r="4">
      <c r="A4" s="2">
        <v>0.0341</v>
      </c>
      <c r="B4" s="2">
        <v>8.65E-4</v>
      </c>
      <c r="D4" s="2">
        <v>0.0215</v>
      </c>
      <c r="E4" s="2">
        <v>8.75E-4</v>
      </c>
      <c r="G4" s="2">
        <v>0.0161</v>
      </c>
      <c r="H4" s="2">
        <v>8.79E-4</v>
      </c>
      <c r="J4" s="2">
        <v>0.0135</v>
      </c>
      <c r="K4" s="2">
        <v>8.81E-4</v>
      </c>
    </row>
    <row r="5">
      <c r="A5" s="2">
        <v>0.0521</v>
      </c>
      <c r="B5" s="2">
        <v>0.0018</v>
      </c>
      <c r="D5" s="2">
        <v>0.0357</v>
      </c>
      <c r="E5" s="2">
        <v>0.00198</v>
      </c>
      <c r="G5" s="2">
        <v>0.0276</v>
      </c>
      <c r="H5" s="2">
        <v>0.00199</v>
      </c>
      <c r="J5" s="2">
        <v>0.0229</v>
      </c>
      <c r="K5" s="2">
        <v>0.00199</v>
      </c>
    </row>
    <row r="6">
      <c r="A6" s="2">
        <v>0.0687</v>
      </c>
      <c r="B6" s="2">
        <v>0.00287</v>
      </c>
      <c r="D6" s="2">
        <v>0.0455</v>
      </c>
      <c r="E6" s="2">
        <v>0.00289</v>
      </c>
      <c r="G6" s="2">
        <v>0.0356</v>
      </c>
      <c r="H6" s="2">
        <v>0.0029</v>
      </c>
      <c r="J6" s="2">
        <v>0.0301</v>
      </c>
      <c r="K6" s="2">
        <v>0.00291</v>
      </c>
    </row>
    <row r="7">
      <c r="A7" s="2">
        <v>0.0778</v>
      </c>
      <c r="B7" s="2">
        <v>0.00399</v>
      </c>
      <c r="D7" s="2">
        <v>0.0535</v>
      </c>
      <c r="E7" s="2">
        <v>0.00402</v>
      </c>
      <c r="G7" s="2">
        <v>0.0428</v>
      </c>
      <c r="H7" s="2">
        <v>0.00402</v>
      </c>
      <c r="J7" s="2">
        <v>0.0365</v>
      </c>
      <c r="K7" s="2">
        <v>0.00404</v>
      </c>
    </row>
    <row r="8">
      <c r="A8" s="2">
        <v>0.086</v>
      </c>
      <c r="B8" s="2">
        <v>0.00482</v>
      </c>
      <c r="D8" s="2">
        <v>0.0626</v>
      </c>
      <c r="E8" s="2">
        <v>0.00484</v>
      </c>
      <c r="G8" s="2">
        <v>0.0482</v>
      </c>
      <c r="H8" s="2">
        <v>0.00485</v>
      </c>
      <c r="J8" s="2">
        <v>0.0406</v>
      </c>
      <c r="K8" s="2">
        <v>0.00486</v>
      </c>
    </row>
    <row r="9">
      <c r="A9" s="2">
        <v>0.1056</v>
      </c>
      <c r="B9" s="2">
        <v>0.00678</v>
      </c>
      <c r="D9" s="2">
        <v>0.0755</v>
      </c>
      <c r="E9" s="2">
        <v>0.00681</v>
      </c>
      <c r="G9" s="2">
        <v>0.0606</v>
      </c>
      <c r="H9" s="2">
        <v>0.00682</v>
      </c>
      <c r="J9" s="2">
        <v>0.0516</v>
      </c>
      <c r="K9" s="2">
        <v>0.00683</v>
      </c>
    </row>
    <row r="10">
      <c r="A10" s="2">
        <v>0.1232</v>
      </c>
      <c r="B10" s="2">
        <v>0.00866</v>
      </c>
      <c r="D10" s="2">
        <v>0.0859</v>
      </c>
      <c r="E10" s="2">
        <v>0.0087</v>
      </c>
      <c r="G10" s="2">
        <v>0.0707</v>
      </c>
      <c r="H10" s="2">
        <v>0.00872</v>
      </c>
      <c r="J10" s="2">
        <v>0.06</v>
      </c>
      <c r="K10" s="2">
        <v>0.00873</v>
      </c>
    </row>
    <row r="11">
      <c r="A11" s="2">
        <v>0.1426</v>
      </c>
      <c r="B11" s="2">
        <v>0.01097</v>
      </c>
      <c r="D11" s="2">
        <v>0.0996</v>
      </c>
      <c r="E11" s="2">
        <v>0.011</v>
      </c>
      <c r="G11" s="2">
        <v>0.08</v>
      </c>
      <c r="H11" s="2">
        <v>0.01102</v>
      </c>
      <c r="J11" s="2">
        <v>0.0709</v>
      </c>
      <c r="K11" s="2">
        <v>0.01103</v>
      </c>
    </row>
    <row r="12">
      <c r="A12" s="2">
        <v>0.1626</v>
      </c>
      <c r="B12" s="2">
        <v>0.01294</v>
      </c>
      <c r="D12" s="2">
        <v>0.1099</v>
      </c>
      <c r="E12" s="2">
        <v>0.013</v>
      </c>
      <c r="G12" s="2">
        <v>0.0906</v>
      </c>
      <c r="H12" s="2">
        <v>0.01302</v>
      </c>
      <c r="J12" s="2">
        <v>0.0791</v>
      </c>
      <c r="K12" s="2">
        <v>0.01303</v>
      </c>
    </row>
    <row r="13">
      <c r="A13" s="1">
        <v>0.209</v>
      </c>
      <c r="B13" s="2">
        <v>0.01506</v>
      </c>
      <c r="D13" s="1">
        <v>0.123</v>
      </c>
      <c r="E13" s="2">
        <v>0.01514</v>
      </c>
      <c r="G13" s="1">
        <v>0.101</v>
      </c>
      <c r="H13" s="2">
        <v>0.01516</v>
      </c>
      <c r="J13" s="1">
        <v>0.088</v>
      </c>
      <c r="K13" s="2">
        <v>0.01517</v>
      </c>
    </row>
    <row r="14">
      <c r="A14" s="1">
        <v>0.346</v>
      </c>
      <c r="B14" s="2">
        <v>0.01684</v>
      </c>
      <c r="D14" s="1">
        <v>0.138</v>
      </c>
      <c r="E14" s="2">
        <v>0.01707</v>
      </c>
      <c r="G14" s="1">
        <v>0.109</v>
      </c>
      <c r="H14" s="2">
        <v>0.017108</v>
      </c>
      <c r="J14" s="1">
        <v>0.095</v>
      </c>
      <c r="K14" s="2">
        <v>0.01712</v>
      </c>
    </row>
    <row r="15">
      <c r="A15" s="1">
        <v>0.59</v>
      </c>
      <c r="B15" s="2">
        <v>0.0185</v>
      </c>
      <c r="D15" s="1">
        <v>0.155</v>
      </c>
      <c r="E15" s="2">
        <v>0.01894</v>
      </c>
      <c r="G15" s="1">
        <v>0.118</v>
      </c>
      <c r="H15" s="2">
        <v>0.01898</v>
      </c>
      <c r="J15" s="1">
        <v>0.104</v>
      </c>
      <c r="K15" s="2">
        <v>0.019</v>
      </c>
    </row>
    <row r="16">
      <c r="A16" s="1">
        <v>0.961</v>
      </c>
      <c r="B16" s="2">
        <v>0.0203</v>
      </c>
      <c r="D16" s="1">
        <v>0.169</v>
      </c>
      <c r="E16" s="2">
        <v>0.0211</v>
      </c>
      <c r="G16" s="1">
        <v>0.13</v>
      </c>
      <c r="H16" s="2">
        <v>0.0212</v>
      </c>
      <c r="J16" s="1">
        <v>0.113</v>
      </c>
      <c r="K16" s="2">
        <v>0.0212</v>
      </c>
    </row>
    <row r="17">
      <c r="A17" s="1">
        <v>1.849</v>
      </c>
      <c r="B17" s="2">
        <v>0.0217</v>
      </c>
      <c r="D17" s="1">
        <v>0.209</v>
      </c>
      <c r="E17" s="2">
        <v>0.0232</v>
      </c>
      <c r="G17" s="1">
        <v>0.144</v>
      </c>
      <c r="H17" s="2">
        <v>0.0233</v>
      </c>
      <c r="J17" s="1">
        <v>0.122</v>
      </c>
      <c r="K17" s="2">
        <v>0.0233</v>
      </c>
    </row>
    <row r="18">
      <c r="A18" s="1">
        <v>3.51</v>
      </c>
      <c r="B18" s="2">
        <v>0.0218</v>
      </c>
      <c r="D18" s="1">
        <v>0.25</v>
      </c>
      <c r="E18" s="2">
        <v>0.0252</v>
      </c>
      <c r="G18" s="1">
        <v>0.147</v>
      </c>
      <c r="H18" s="2">
        <v>0.0254</v>
      </c>
      <c r="J18" s="1">
        <v>0.125</v>
      </c>
      <c r="K18" s="2">
        <v>0.0254</v>
      </c>
    </row>
    <row r="19">
      <c r="A19" s="1">
        <v>5.94</v>
      </c>
      <c r="B19" s="2">
        <v>0.0224</v>
      </c>
      <c r="D19" s="1">
        <v>0.29</v>
      </c>
      <c r="E19" s="2">
        <v>0.0274</v>
      </c>
      <c r="G19" s="1">
        <v>0.16</v>
      </c>
      <c r="H19" s="2">
        <v>0.0277</v>
      </c>
      <c r="J19" s="1">
        <v>0.13</v>
      </c>
      <c r="K19" s="2">
        <v>0.0277</v>
      </c>
    </row>
    <row r="20">
      <c r="A20" s="1">
        <v>7.45</v>
      </c>
      <c r="B20" s="2">
        <v>0.0231</v>
      </c>
      <c r="D20" s="1">
        <v>0.52</v>
      </c>
      <c r="E20" s="2">
        <v>0.03</v>
      </c>
      <c r="G20" s="1">
        <v>0.19</v>
      </c>
      <c r="H20" s="2">
        <v>0.0304</v>
      </c>
      <c r="J20" s="1">
        <v>0.15</v>
      </c>
      <c r="K20" s="2">
        <v>0.0305</v>
      </c>
    </row>
    <row r="21">
      <c r="A21" s="1">
        <v>8.99</v>
      </c>
      <c r="B21" s="2">
        <v>0.0241</v>
      </c>
      <c r="D21" s="1">
        <v>0.72</v>
      </c>
      <c r="E21" s="2">
        <v>0.0321</v>
      </c>
      <c r="G21" s="1">
        <v>0.23</v>
      </c>
      <c r="H21" s="2">
        <v>0.033</v>
      </c>
      <c r="J21" s="1">
        <v>0.17</v>
      </c>
      <c r="K21" s="2">
        <v>0.0331</v>
      </c>
    </row>
    <row r="22">
      <c r="A22" s="3" t="s">
        <v>6</v>
      </c>
      <c r="B22" s="3">
        <v>64.52</v>
      </c>
      <c r="D22" s="3" t="s">
        <v>6</v>
      </c>
      <c r="E22" s="3">
        <v>2.507</v>
      </c>
      <c r="G22" s="3" t="s">
        <v>6</v>
      </c>
      <c r="H22" s="3">
        <v>0.366</v>
      </c>
      <c r="J22" s="3" t="s">
        <v>6</v>
      </c>
      <c r="K22" s="3">
        <v>0.205</v>
      </c>
    </row>
    <row r="27">
      <c r="B27" s="2"/>
    </row>
    <row r="28">
      <c r="B28" s="2"/>
    </row>
    <row r="29">
      <c r="B29" s="2"/>
    </row>
    <row r="30">
      <c r="B30" s="2"/>
    </row>
  </sheetData>
  <mergeCells count="1">
    <mergeCell ref="A1:B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</v>
      </c>
      <c r="D1" s="1" t="s">
        <v>8</v>
      </c>
      <c r="G1" s="1" t="s">
        <v>9</v>
      </c>
      <c r="J1" s="1" t="s">
        <v>10</v>
      </c>
    </row>
    <row r="2">
      <c r="A2" s="1" t="s">
        <v>11</v>
      </c>
      <c r="B2" s="1" t="s">
        <v>12</v>
      </c>
      <c r="D2" s="1" t="s">
        <v>13</v>
      </c>
      <c r="E2" s="1" t="s">
        <v>14</v>
      </c>
      <c r="G2" s="1" t="s">
        <v>15</v>
      </c>
      <c r="H2" s="1" t="s">
        <v>16</v>
      </c>
      <c r="J2" s="1" t="s">
        <v>17</v>
      </c>
      <c r="K2" s="1" t="s">
        <v>18</v>
      </c>
    </row>
    <row r="3">
      <c r="A3" s="1">
        <v>-0.66</v>
      </c>
      <c r="B3" s="2">
        <v>7.5E-4</v>
      </c>
      <c r="D3" s="1">
        <v>-0.74</v>
      </c>
      <c r="E3" s="2">
        <v>0.00176</v>
      </c>
      <c r="G3" s="1">
        <v>-0.76</v>
      </c>
      <c r="H3" s="2">
        <v>0.00271</v>
      </c>
      <c r="J3" s="1">
        <v>-0.77</v>
      </c>
      <c r="K3" s="2">
        <v>0.00368</v>
      </c>
    </row>
    <row r="4">
      <c r="A4" s="1">
        <v>0.96</v>
      </c>
      <c r="B4" s="2">
        <v>9.8E-4</v>
      </c>
      <c r="D4" s="1">
        <v>-0.71</v>
      </c>
      <c r="E4" s="2">
        <v>0.00306</v>
      </c>
      <c r="G4" s="1">
        <v>-0.74</v>
      </c>
      <c r="H4" s="2">
        <v>0.00404</v>
      </c>
      <c r="J4" s="1">
        <v>-0.77</v>
      </c>
      <c r="K4" s="2">
        <v>0.00505</v>
      </c>
    </row>
    <row r="5">
      <c r="A5" s="1">
        <v>3.26</v>
      </c>
      <c r="B5" s="2">
        <v>0.00101</v>
      </c>
      <c r="D5" s="1">
        <v>0.25</v>
      </c>
      <c r="E5" s="2">
        <v>0.00398</v>
      </c>
      <c r="G5" s="1">
        <v>-0.72</v>
      </c>
      <c r="H5" s="2">
        <v>0.00557</v>
      </c>
      <c r="J5" s="1">
        <v>-0.75</v>
      </c>
      <c r="K5" s="2">
        <v>0.00655</v>
      </c>
    </row>
    <row r="6">
      <c r="A6" s="1">
        <v>5.95</v>
      </c>
      <c r="B6" s="2">
        <v>0.00102</v>
      </c>
      <c r="D6" s="1">
        <v>2.91</v>
      </c>
      <c r="E6" s="2">
        <v>0.00398</v>
      </c>
      <c r="G6" s="1">
        <v>-0.09</v>
      </c>
      <c r="H6" s="2">
        <v>0.00701</v>
      </c>
      <c r="J6" s="1">
        <v>-0.72</v>
      </c>
      <c r="K6" s="2">
        <v>0.00836</v>
      </c>
    </row>
    <row r="7">
      <c r="A7" s="1">
        <v>8.09</v>
      </c>
      <c r="B7" s="2">
        <v>0.001</v>
      </c>
      <c r="D7" s="1">
        <v>4.96</v>
      </c>
      <c r="E7" s="2">
        <v>0.00402</v>
      </c>
      <c r="G7" s="1">
        <v>1.9</v>
      </c>
      <c r="H7" s="2">
        <v>0.00709</v>
      </c>
      <c r="J7" s="1">
        <v>-0.65</v>
      </c>
      <c r="K7" s="2">
        <v>0.00966</v>
      </c>
    </row>
    <row r="8">
      <c r="A8" s="1">
        <v>10.2</v>
      </c>
      <c r="B8" s="2">
        <v>9.7E-4</v>
      </c>
      <c r="D8" s="1">
        <v>7.19</v>
      </c>
      <c r="E8" s="2">
        <v>0.00396</v>
      </c>
      <c r="G8" s="1">
        <v>4.1</v>
      </c>
      <c r="H8" s="2">
        <v>0.00701</v>
      </c>
      <c r="J8" s="1">
        <v>1.25</v>
      </c>
      <c r="K8" s="2">
        <v>0.00986</v>
      </c>
    </row>
    <row r="9">
      <c r="A9" s="1">
        <v>12.67</v>
      </c>
      <c r="B9" s="2">
        <v>9.4E-4</v>
      </c>
      <c r="D9" s="1">
        <v>9.36</v>
      </c>
      <c r="E9" s="2">
        <v>0.00398</v>
      </c>
      <c r="G9" s="1">
        <v>6.42</v>
      </c>
      <c r="H9" s="2">
        <v>0.00696</v>
      </c>
      <c r="J9" s="1">
        <v>3.5</v>
      </c>
      <c r="K9" s="2">
        <v>0.00991</v>
      </c>
    </row>
    <row r="10">
      <c r="A10" s="1">
        <v>14.68</v>
      </c>
      <c r="B10" s="2">
        <v>9.6E-4</v>
      </c>
      <c r="D10" s="1">
        <v>11.61</v>
      </c>
      <c r="E10" s="2">
        <v>0.00399</v>
      </c>
      <c r="G10" s="1">
        <v>8.51</v>
      </c>
      <c r="H10" s="2">
        <v>0.00699</v>
      </c>
      <c r="J10" s="1">
        <v>5.65</v>
      </c>
      <c r="K10" s="2">
        <v>0.0099</v>
      </c>
    </row>
    <row r="11">
      <c r="A11" s="1">
        <v>16.71</v>
      </c>
      <c r="B11" s="2">
        <v>9.6E-4</v>
      </c>
      <c r="D11" s="1">
        <v>13.38</v>
      </c>
      <c r="E11" s="2">
        <v>0.00401</v>
      </c>
      <c r="G11" s="1">
        <v>10.37</v>
      </c>
      <c r="H11" s="2">
        <v>0.00696</v>
      </c>
      <c r="J11" s="1">
        <v>7.55</v>
      </c>
      <c r="K11" s="2">
        <v>0.00996</v>
      </c>
    </row>
    <row r="12">
      <c r="A12" s="1">
        <v>18.97</v>
      </c>
      <c r="B12" s="2">
        <v>9.7E-4</v>
      </c>
      <c r="D12" s="1">
        <v>15.7</v>
      </c>
      <c r="E12" s="2">
        <v>0.00397</v>
      </c>
      <c r="G12" s="1">
        <v>12.38</v>
      </c>
      <c r="H12" s="2">
        <v>0.00697</v>
      </c>
      <c r="J12" s="1">
        <v>8.49</v>
      </c>
      <c r="K12" s="2">
        <v>0.00995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</v>
      </c>
      <c r="B1" s="1" t="s">
        <v>20</v>
      </c>
      <c r="C1" s="1" t="s">
        <v>5</v>
      </c>
      <c r="D1" s="1" t="s">
        <v>21</v>
      </c>
      <c r="E1" s="1" t="s">
        <v>22</v>
      </c>
    </row>
    <row r="2">
      <c r="A2" s="1">
        <v>0.0</v>
      </c>
      <c r="B2" s="1">
        <v>0.0</v>
      </c>
      <c r="C2" s="1">
        <v>0.0</v>
      </c>
    </row>
    <row r="3">
      <c r="A3" s="1">
        <v>0.39</v>
      </c>
      <c r="B3" s="1">
        <v>0.0</v>
      </c>
      <c r="C3" s="1">
        <v>0.0</v>
      </c>
    </row>
    <row r="4">
      <c r="A4" s="1">
        <v>0.5</v>
      </c>
      <c r="B4" s="1">
        <v>0.0</v>
      </c>
      <c r="C4" s="2">
        <v>4.0E-6</v>
      </c>
      <c r="E4" s="4">
        <f t="shared" ref="E4:E21" si="1">LN(C4)</f>
        <v>-12.4292162</v>
      </c>
    </row>
    <row r="5">
      <c r="A5" s="1">
        <v>0.55</v>
      </c>
      <c r="B5" s="2">
        <v>2.0E-7</v>
      </c>
      <c r="C5" s="2">
        <v>3.0E-5</v>
      </c>
      <c r="D5" s="5">
        <f t="shared" ref="D5:D21" si="2">C5/B5</f>
        <v>150</v>
      </c>
      <c r="E5" s="4">
        <f t="shared" si="1"/>
        <v>-10.41431318</v>
      </c>
    </row>
    <row r="6">
      <c r="A6" s="1">
        <v>0.59</v>
      </c>
      <c r="B6" s="2">
        <v>7.0E-7</v>
      </c>
      <c r="C6" s="2">
        <v>1.33E-4</v>
      </c>
      <c r="D6" s="5">
        <f t="shared" si="2"/>
        <v>190</v>
      </c>
      <c r="E6" s="4">
        <f t="shared" si="1"/>
        <v>-8.92516143</v>
      </c>
    </row>
    <row r="7">
      <c r="A7" s="1">
        <v>0.61</v>
      </c>
      <c r="B7" s="2">
        <v>1.4E-6</v>
      </c>
      <c r="C7" s="2">
        <v>2.68E-4</v>
      </c>
      <c r="D7" s="5">
        <f t="shared" si="2"/>
        <v>191.4285714</v>
      </c>
      <c r="E7" s="4">
        <f t="shared" si="1"/>
        <v>-8.224523577</v>
      </c>
    </row>
    <row r="8">
      <c r="A8" s="1">
        <v>0.62</v>
      </c>
      <c r="B8" s="2">
        <v>2.3E-6</v>
      </c>
      <c r="C8" s="2">
        <v>4.76E-4</v>
      </c>
      <c r="D8" s="5">
        <f t="shared" si="2"/>
        <v>206.9565217</v>
      </c>
      <c r="E8" s="4">
        <f t="shared" si="1"/>
        <v>-7.650092704</v>
      </c>
    </row>
    <row r="9">
      <c r="A9" s="1">
        <v>0.64</v>
      </c>
      <c r="B9" s="2">
        <v>4.4E-6</v>
      </c>
      <c r="C9" s="2">
        <v>9.3E-4</v>
      </c>
      <c r="D9" s="5">
        <f t="shared" si="2"/>
        <v>211.3636364</v>
      </c>
      <c r="E9" s="4">
        <f t="shared" si="1"/>
        <v>-6.980325972</v>
      </c>
    </row>
    <row r="10">
      <c r="A10" s="1">
        <v>0.65</v>
      </c>
      <c r="B10" s="2">
        <v>6.3E-6</v>
      </c>
      <c r="C10" s="2">
        <v>0.001334</v>
      </c>
      <c r="D10" s="5">
        <f t="shared" si="2"/>
        <v>211.7460317</v>
      </c>
      <c r="E10" s="4">
        <f t="shared" si="1"/>
        <v>-6.619573331</v>
      </c>
    </row>
    <row r="11">
      <c r="A11" s="1">
        <v>0.67</v>
      </c>
      <c r="B11" s="2">
        <v>3.47E-5</v>
      </c>
      <c r="C11" s="2">
        <v>0.00649</v>
      </c>
      <c r="D11" s="5">
        <f t="shared" si="2"/>
        <v>187.0317003</v>
      </c>
      <c r="E11" s="4">
        <f t="shared" si="1"/>
        <v>-5.037492748</v>
      </c>
    </row>
    <row r="12">
      <c r="A12" s="1">
        <v>0.68</v>
      </c>
      <c r="B12" s="2">
        <v>3.78E-5</v>
      </c>
      <c r="C12" s="2">
        <v>0.00717</v>
      </c>
      <c r="D12" s="5">
        <f t="shared" si="2"/>
        <v>189.6825397</v>
      </c>
      <c r="E12" s="4">
        <f t="shared" si="1"/>
        <v>-4.937849624</v>
      </c>
    </row>
    <row r="13">
      <c r="A13" s="1">
        <v>0.7</v>
      </c>
      <c r="B13" s="2">
        <v>4.46E-5</v>
      </c>
      <c r="C13" s="2">
        <v>0.00918</v>
      </c>
      <c r="D13" s="5">
        <f t="shared" si="2"/>
        <v>205.8295964</v>
      </c>
      <c r="E13" s="4">
        <f t="shared" si="1"/>
        <v>-4.690728074</v>
      </c>
    </row>
    <row r="14">
      <c r="A14" s="1">
        <v>0.72</v>
      </c>
      <c r="B14" s="2">
        <v>1.457E-4</v>
      </c>
      <c r="C14" s="2">
        <v>0.01161</v>
      </c>
      <c r="D14" s="5">
        <f t="shared" si="2"/>
        <v>79.68428277</v>
      </c>
      <c r="E14" s="4">
        <f t="shared" si="1"/>
        <v>-4.455888483</v>
      </c>
    </row>
    <row r="15">
      <c r="A15" s="1">
        <v>0.74</v>
      </c>
      <c r="B15" s="2">
        <v>7.91E-4</v>
      </c>
      <c r="C15" s="2">
        <v>0.01192</v>
      </c>
      <c r="D15" s="5">
        <f t="shared" si="2"/>
        <v>15.06953224</v>
      </c>
      <c r="E15" s="4">
        <f t="shared" si="1"/>
        <v>-4.429537617</v>
      </c>
    </row>
    <row r="16">
      <c r="A16" s="1">
        <v>0.76</v>
      </c>
      <c r="B16" s="2">
        <v>0.001615</v>
      </c>
      <c r="C16" s="2">
        <v>0.01243</v>
      </c>
      <c r="D16" s="5">
        <f t="shared" si="2"/>
        <v>7.696594427</v>
      </c>
      <c r="E16" s="4">
        <f t="shared" si="1"/>
        <v>-4.387642373</v>
      </c>
    </row>
    <row r="17">
      <c r="A17" s="1">
        <v>0.78</v>
      </c>
      <c r="B17" s="2">
        <v>0.00372</v>
      </c>
      <c r="C17" s="2">
        <v>0.01335</v>
      </c>
      <c r="D17" s="5">
        <f t="shared" si="2"/>
        <v>3.588709677</v>
      </c>
      <c r="E17" s="4">
        <f t="shared" si="1"/>
        <v>-4.316238894</v>
      </c>
    </row>
    <row r="18">
      <c r="A18" s="1">
        <v>0.79</v>
      </c>
      <c r="B18" s="2">
        <v>0.00444</v>
      </c>
      <c r="C18" s="2">
        <v>0.0137</v>
      </c>
      <c r="D18" s="5">
        <f t="shared" si="2"/>
        <v>3.085585586</v>
      </c>
      <c r="E18" s="4">
        <f t="shared" si="1"/>
        <v>-4.290359446</v>
      </c>
    </row>
    <row r="19">
      <c r="A19" s="1">
        <v>0.8</v>
      </c>
      <c r="B19" s="2">
        <v>0.00565</v>
      </c>
      <c r="C19" s="2">
        <v>0.01431</v>
      </c>
      <c r="D19" s="5">
        <f t="shared" si="2"/>
        <v>2.532743363</v>
      </c>
      <c r="E19" s="4">
        <f t="shared" si="1"/>
        <v>-4.246796685</v>
      </c>
    </row>
    <row r="20">
      <c r="A20" s="1">
        <v>0.81</v>
      </c>
      <c r="B20" s="2">
        <v>0.00763</v>
      </c>
      <c r="C20" s="2">
        <v>0.0153</v>
      </c>
      <c r="D20" s="5">
        <f t="shared" si="2"/>
        <v>2.005242464</v>
      </c>
      <c r="E20" s="4">
        <f t="shared" si="1"/>
        <v>-4.179902451</v>
      </c>
    </row>
    <row r="21">
      <c r="A21" s="1">
        <v>0.817</v>
      </c>
      <c r="B21" s="2">
        <v>0.00888</v>
      </c>
      <c r="C21" s="2">
        <v>0.0159</v>
      </c>
      <c r="D21" s="5">
        <f t="shared" si="2"/>
        <v>1.790540541</v>
      </c>
      <c r="E21" s="4">
        <f t="shared" si="1"/>
        <v>-4.14143617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23</v>
      </c>
    </row>
    <row r="2">
      <c r="A2" s="1" t="s">
        <v>20</v>
      </c>
      <c r="B2" s="2">
        <v>2.11E-5</v>
      </c>
    </row>
    <row r="3">
      <c r="A3" s="1" t="s">
        <v>5</v>
      </c>
      <c r="B3" s="2">
        <v>0.0045</v>
      </c>
    </row>
    <row r="4">
      <c r="A4" s="1" t="s">
        <v>21</v>
      </c>
      <c r="B4" s="2">
        <f>B3/B2</f>
        <v>213.2701422</v>
      </c>
    </row>
    <row r="5">
      <c r="A5" s="1" t="s">
        <v>24</v>
      </c>
      <c r="B5" s="2">
        <v>1.17E-4</v>
      </c>
    </row>
    <row r="6">
      <c r="A6" s="1" t="s">
        <v>25</v>
      </c>
      <c r="B6" s="5">
        <f>B5*B4</f>
        <v>0.02495260664</v>
      </c>
    </row>
    <row r="7">
      <c r="A7" s="1" t="s">
        <v>26</v>
      </c>
      <c r="B7" s="5">
        <f>B8*B3</f>
        <v>0.29034</v>
      </c>
    </row>
    <row r="8">
      <c r="A8" s="1" t="s">
        <v>6</v>
      </c>
      <c r="B8" s="1">
        <v>64.52</v>
      </c>
    </row>
  </sheetData>
  <drawing r:id="rId1"/>
</worksheet>
</file>