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023ffabfb0cb8/Documents/"/>
    </mc:Choice>
  </mc:AlternateContent>
  <xr:revisionPtr revIDLastSave="227" documentId="8_{35E84038-17AC-4D07-9685-F943FA073755}" xr6:coauthVersionLast="47" xr6:coauthVersionMax="47" xr10:uidLastSave="{246BE312-0933-435B-B30C-0731FB44E9EA}"/>
  <bookViews>
    <workbookView xWindow="-98" yWindow="-98" windowWidth="21795" windowHeight="11625" activeTab="1" xr2:uid="{6F7E73A3-E129-428A-8A0C-4DBBF70F9428}"/>
  </bookViews>
  <sheets>
    <sheet name=" mathematical euation" sheetId="1" r:id="rId1"/>
    <sheet name="Regressio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H15" i="1"/>
  <c r="B37" i="1"/>
  <c r="B36" i="1"/>
  <c r="G11" i="1"/>
  <c r="I10" i="1"/>
  <c r="G10" i="1"/>
  <c r="D33" i="1"/>
  <c r="C33" i="1"/>
  <c r="B33" i="1"/>
  <c r="A33" i="1"/>
  <c r="D3" i="1"/>
  <c r="C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<sst xmlns="http://schemas.openxmlformats.org/spreadsheetml/2006/main" count="50" uniqueCount="47">
  <si>
    <t>YearsExperience</t>
  </si>
  <si>
    <t>Salary</t>
  </si>
  <si>
    <t>Xy</t>
  </si>
  <si>
    <t>X^2</t>
  </si>
  <si>
    <t>y=Mx+c</t>
  </si>
  <si>
    <t>n</t>
  </si>
  <si>
    <t>Slop Formula</t>
  </si>
  <si>
    <t>n*(sumXY)-sum(X)*sum(y)/n*sum(X^2)-sum(X)^2</t>
  </si>
  <si>
    <t>Constant formula</t>
  </si>
  <si>
    <t>avarage_x</t>
  </si>
  <si>
    <t>avarage_y</t>
  </si>
  <si>
    <t>B0</t>
  </si>
  <si>
    <t>ybar - b1*xbar</t>
  </si>
  <si>
    <t>Regression with mathematical euation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</si>
  <si>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</si>
  <si>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</si>
  <si>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</si>
  <si>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</si>
  <si>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</si>
  <si>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</si>
  <si>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</si>
  <si>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</si>
  <si>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</si>
  <si>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</si>
  <si>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</si>
  <si>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</si>
  <si>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</si>
  <si>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</si>
  <si>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</si>
  <si>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</si>
  <si>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</si>
  <si>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</si>
  <si>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</si>
  <si>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</si>
  <si>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</si>
  <si>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</si>
  <si>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</si>
  <si>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</si>
  <si>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</si>
  <si>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</si>
  <si>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</si>
  <si>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</si>
  <si>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</si>
  <si>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Constant</t>
  </si>
  <si>
    <t>Slope</t>
  </si>
  <si>
    <t>B1</t>
  </si>
  <si>
    <t># The model is weak model because it is closer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</si>
</sst>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0" xfId="0" applyFont="1"/>
    <xf numFmtId="0" fontId="1" fillId="0" borderId="6" xfId="0" applyFont="1" applyBorder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5D10-D53F-4479-B716-1B8704B6FCBC}">
  <dimension ref="A1:O42"/>
  <sheetViews>
    <sheetView workbookViewId="0">
      <selection activeCell="G28" sqref="G28"/>
    </sheetView>
  </sheetViews>
  <sheetFormatPr defaultRowHeight="14.25" x14ac:dyDescent="0.45"/>
  <cols>
    <col min="1" max="1" width="15.86328125" customWidth="1"/>
    <col min="7" max="7" width="9.73046875" bestFit="1" customWidth="1"/>
  </cols>
  <sheetData>
    <row r="1" spans="1:15" x14ac:dyDescent="0.45">
      <c r="A1" s="17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45">
      <c r="A2" s="5" t="s">
        <v>0</v>
      </c>
      <c r="B2" s="5" t="s">
        <v>1</v>
      </c>
      <c r="C2" s="5" t="s">
        <v>2</v>
      </c>
      <c r="D2" s="5" t="s">
        <v>3</v>
      </c>
    </row>
    <row r="3" spans="1:15" x14ac:dyDescent="0.45">
      <c r="A3" s="4">
        <v>1.1000000000000001</v>
      </c>
      <c r="B3" s="4">
        <v>39343</v>
      </c>
      <c r="C3" s="4">
        <f>A3*B3</f>
        <v>43277.3</v>
      </c>
      <c r="D3" s="4">
        <f>A3*A3</f>
        <v>1.2100000000000002</v>
      </c>
    </row>
    <row r="4" spans="1:15" x14ac:dyDescent="0.45">
      <c r="A4" s="4">
        <v>1.3</v>
      </c>
      <c r="B4" s="4">
        <v>46205</v>
      </c>
      <c r="C4" s="4">
        <f t="shared" ref="C4:C32" si="0">A4*B4</f>
        <v>60066.5</v>
      </c>
      <c r="D4" s="4">
        <f t="shared" ref="D4:D32" si="1">A4*A4</f>
        <v>1.6900000000000002</v>
      </c>
    </row>
    <row r="5" spans="1:15" x14ac:dyDescent="0.45">
      <c r="A5" s="4">
        <v>1.5</v>
      </c>
      <c r="B5" s="4">
        <v>37731</v>
      </c>
      <c r="C5" s="4">
        <f t="shared" si="0"/>
        <v>56596.5</v>
      </c>
      <c r="D5" s="4">
        <f t="shared" si="1"/>
        <v>2.25</v>
      </c>
      <c r="H5" t="s">
        <v>4</v>
      </c>
    </row>
    <row r="6" spans="1:15" x14ac:dyDescent="0.45">
      <c r="A6" s="4">
        <v>2</v>
      </c>
      <c r="B6" s="4">
        <v>43525</v>
      </c>
      <c r="C6" s="4">
        <f t="shared" si="0"/>
        <v>87050</v>
      </c>
      <c r="D6" s="4">
        <f t="shared" si="1"/>
        <v>4</v>
      </c>
      <c r="H6" t="s">
        <v>5</v>
      </c>
      <c r="I6" s="1">
        <v>30</v>
      </c>
    </row>
    <row r="7" spans="1:15" x14ac:dyDescent="0.45">
      <c r="A7" s="4">
        <v>2.2000000000000002</v>
      </c>
      <c r="B7" s="4">
        <v>39891</v>
      </c>
      <c r="C7" s="4">
        <f t="shared" si="0"/>
        <v>87760.200000000012</v>
      </c>
      <c r="D7" s="4">
        <f t="shared" si="1"/>
        <v>4.8400000000000007</v>
      </c>
    </row>
    <row r="8" spans="1:15" x14ac:dyDescent="0.45">
      <c r="A8" s="4">
        <v>2.9</v>
      </c>
      <c r="B8" s="4">
        <v>56642</v>
      </c>
      <c r="C8" s="4">
        <f t="shared" si="0"/>
        <v>164261.79999999999</v>
      </c>
      <c r="D8" s="4">
        <f t="shared" si="1"/>
        <v>8.41</v>
      </c>
      <c r="G8" t="s">
        <v>6</v>
      </c>
    </row>
    <row r="9" spans="1:15" x14ac:dyDescent="0.45">
      <c r="A9" s="4">
        <v>3</v>
      </c>
      <c r="B9" s="4">
        <v>60150</v>
      </c>
      <c r="C9" s="4">
        <f t="shared" si="0"/>
        <v>180450</v>
      </c>
      <c r="D9" s="4">
        <f t="shared" si="1"/>
        <v>9</v>
      </c>
      <c r="G9" t="s">
        <v>7</v>
      </c>
    </row>
    <row r="10" spans="1:15" x14ac:dyDescent="0.45">
      <c r="A10" s="4">
        <v>3.2</v>
      </c>
      <c r="B10" s="4">
        <v>54445</v>
      </c>
      <c r="C10" s="4">
        <f t="shared" si="0"/>
        <v>174224</v>
      </c>
      <c r="D10" s="4">
        <f t="shared" si="1"/>
        <v>10.240000000000002</v>
      </c>
      <c r="F10" t="s">
        <v>45</v>
      </c>
      <c r="G10">
        <f>(I6*C33)-(A33*B33)</f>
        <v>66212484</v>
      </c>
      <c r="I10">
        <f>(I6*D33)-(A33*A33)</f>
        <v>7006.6399999999994</v>
      </c>
    </row>
    <row r="11" spans="1:15" x14ac:dyDescent="0.45">
      <c r="A11" s="4">
        <v>3.2</v>
      </c>
      <c r="B11" s="4">
        <v>64445</v>
      </c>
      <c r="C11" s="4">
        <f t="shared" si="0"/>
        <v>206224</v>
      </c>
      <c r="D11" s="4">
        <f t="shared" si="1"/>
        <v>10.240000000000002</v>
      </c>
      <c r="F11" s="16" t="s">
        <v>44</v>
      </c>
      <c r="G11" s="1">
        <f>(G10/I10)</f>
        <v>9449.9623214550775</v>
      </c>
    </row>
    <row r="12" spans="1:15" x14ac:dyDescent="0.45">
      <c r="A12" s="4">
        <v>3.7</v>
      </c>
      <c r="B12" s="4">
        <v>57189</v>
      </c>
      <c r="C12" s="4">
        <f t="shared" si="0"/>
        <v>211599.30000000002</v>
      </c>
      <c r="D12" s="4">
        <f t="shared" si="1"/>
        <v>13.690000000000001</v>
      </c>
    </row>
    <row r="13" spans="1:15" x14ac:dyDescent="0.45">
      <c r="A13" s="4">
        <v>3.9</v>
      </c>
      <c r="B13" s="4">
        <v>63218</v>
      </c>
      <c r="C13" s="4">
        <f t="shared" si="0"/>
        <v>246550.19999999998</v>
      </c>
      <c r="D13" s="4">
        <f t="shared" si="1"/>
        <v>15.209999999999999</v>
      </c>
      <c r="G13" t="s">
        <v>8</v>
      </c>
    </row>
    <row r="14" spans="1:15" x14ac:dyDescent="0.45">
      <c r="A14" s="4">
        <v>4</v>
      </c>
      <c r="B14" s="4">
        <v>55794</v>
      </c>
      <c r="C14" s="4">
        <f t="shared" si="0"/>
        <v>223176</v>
      </c>
      <c r="D14" s="4">
        <f t="shared" si="1"/>
        <v>16</v>
      </c>
      <c r="G14" t="s">
        <v>11</v>
      </c>
      <c r="H14" t="s">
        <v>12</v>
      </c>
    </row>
    <row r="15" spans="1:15" x14ac:dyDescent="0.45">
      <c r="A15" s="4">
        <v>4</v>
      </c>
      <c r="B15" s="4">
        <v>56957</v>
      </c>
      <c r="C15" s="4">
        <f t="shared" si="0"/>
        <v>227828</v>
      </c>
      <c r="D15" s="4">
        <f t="shared" si="1"/>
        <v>16</v>
      </c>
      <c r="G15" s="16" t="s">
        <v>43</v>
      </c>
      <c r="H15" s="1">
        <f>(B37-G11*B36)</f>
        <v>25792.200198668688</v>
      </c>
    </row>
    <row r="16" spans="1:15" x14ac:dyDescent="0.45">
      <c r="A16" s="4">
        <v>4.0999999999999996</v>
      </c>
      <c r="B16" s="4">
        <v>57081</v>
      </c>
      <c r="C16" s="4">
        <f t="shared" si="0"/>
        <v>234032.09999999998</v>
      </c>
      <c r="D16" s="4">
        <f t="shared" si="1"/>
        <v>16.809999999999999</v>
      </c>
    </row>
    <row r="17" spans="1:4" x14ac:dyDescent="0.45">
      <c r="A17" s="4">
        <v>4.5</v>
      </c>
      <c r="B17" s="4">
        <v>61111</v>
      </c>
      <c r="C17" s="4">
        <f t="shared" si="0"/>
        <v>274999.5</v>
      </c>
      <c r="D17" s="4">
        <f t="shared" si="1"/>
        <v>20.25</v>
      </c>
    </row>
    <row r="18" spans="1:4" x14ac:dyDescent="0.45">
      <c r="A18" s="4">
        <v>4.9000000000000004</v>
      </c>
      <c r="B18" s="4">
        <v>67938</v>
      </c>
      <c r="C18" s="4">
        <f t="shared" si="0"/>
        <v>332896.2</v>
      </c>
      <c r="D18" s="4">
        <f t="shared" si="1"/>
        <v>24.010000000000005</v>
      </c>
    </row>
    <row r="19" spans="1:4" x14ac:dyDescent="0.45">
      <c r="A19" s="4">
        <v>5.0999999999999996</v>
      </c>
      <c r="B19" s="4">
        <v>66029</v>
      </c>
      <c r="C19" s="4">
        <f t="shared" si="0"/>
        <v>336747.89999999997</v>
      </c>
      <c r="D19" s="4">
        <f t="shared" si="1"/>
        <v>26.009999999999998</v>
      </c>
    </row>
    <row r="20" spans="1:4" x14ac:dyDescent="0.45">
      <c r="A20" s="4">
        <v>5.3</v>
      </c>
      <c r="B20" s="4">
        <v>83088</v>
      </c>
      <c r="C20" s="4">
        <f t="shared" si="0"/>
        <v>440366.39999999997</v>
      </c>
      <c r="D20" s="4">
        <f t="shared" si="1"/>
        <v>28.09</v>
      </c>
    </row>
    <row r="21" spans="1:4" x14ac:dyDescent="0.45">
      <c r="A21" s="4">
        <v>5.9</v>
      </c>
      <c r="B21" s="4">
        <v>81363</v>
      </c>
      <c r="C21" s="4">
        <f t="shared" si="0"/>
        <v>480041.7</v>
      </c>
      <c r="D21" s="4">
        <f t="shared" si="1"/>
        <v>34.81</v>
      </c>
    </row>
    <row r="22" spans="1:4" x14ac:dyDescent="0.45">
      <c r="A22" s="4">
        <v>6</v>
      </c>
      <c r="B22" s="4">
        <v>93940</v>
      </c>
      <c r="C22" s="4">
        <f t="shared" si="0"/>
        <v>563640</v>
      </c>
      <c r="D22" s="4">
        <f t="shared" si="1"/>
        <v>36</v>
      </c>
    </row>
    <row r="23" spans="1:4" x14ac:dyDescent="0.45">
      <c r="A23" s="4">
        <v>6.8</v>
      </c>
      <c r="B23" s="4">
        <v>91738</v>
      </c>
      <c r="C23" s="4">
        <f t="shared" si="0"/>
        <v>623818.4</v>
      </c>
      <c r="D23" s="4">
        <f t="shared" si="1"/>
        <v>46.239999999999995</v>
      </c>
    </row>
    <row r="24" spans="1:4" x14ac:dyDescent="0.45">
      <c r="A24" s="4">
        <v>7.1</v>
      </c>
      <c r="B24" s="4">
        <v>98273</v>
      </c>
      <c r="C24" s="4">
        <f t="shared" si="0"/>
        <v>697738.29999999993</v>
      </c>
      <c r="D24" s="4">
        <f t="shared" si="1"/>
        <v>50.41</v>
      </c>
    </row>
    <row r="25" spans="1:4" x14ac:dyDescent="0.45">
      <c r="A25" s="4">
        <v>7.9</v>
      </c>
      <c r="B25" s="4">
        <v>101302</v>
      </c>
      <c r="C25" s="4">
        <f t="shared" si="0"/>
        <v>800285.8</v>
      </c>
      <c r="D25" s="4">
        <f t="shared" si="1"/>
        <v>62.410000000000004</v>
      </c>
    </row>
    <row r="26" spans="1:4" x14ac:dyDescent="0.45">
      <c r="A26" s="4">
        <v>8.1999999999999993</v>
      </c>
      <c r="B26" s="4">
        <v>113812</v>
      </c>
      <c r="C26" s="4">
        <f t="shared" si="0"/>
        <v>933258.39999999991</v>
      </c>
      <c r="D26" s="4">
        <f t="shared" si="1"/>
        <v>67.239999999999995</v>
      </c>
    </row>
    <row r="27" spans="1:4" x14ac:dyDescent="0.45">
      <c r="A27" s="4">
        <v>8.6999999999999993</v>
      </c>
      <c r="B27" s="4">
        <v>109431</v>
      </c>
      <c r="C27" s="4">
        <f t="shared" si="0"/>
        <v>952049.7</v>
      </c>
      <c r="D27" s="4">
        <f t="shared" si="1"/>
        <v>75.689999999999984</v>
      </c>
    </row>
    <row r="28" spans="1:4" x14ac:dyDescent="0.45">
      <c r="A28" s="4">
        <v>9</v>
      </c>
      <c r="B28" s="4">
        <v>105582</v>
      </c>
      <c r="C28" s="4">
        <f t="shared" si="0"/>
        <v>950238</v>
      </c>
      <c r="D28" s="4">
        <f t="shared" si="1"/>
        <v>81</v>
      </c>
    </row>
    <row r="29" spans="1:4" x14ac:dyDescent="0.45">
      <c r="A29" s="4">
        <v>9.5</v>
      </c>
      <c r="B29" s="4">
        <v>116969</v>
      </c>
      <c r="C29" s="4">
        <f t="shared" si="0"/>
        <v>1111205.5</v>
      </c>
      <c r="D29" s="4">
        <f t="shared" si="1"/>
        <v>90.25</v>
      </c>
    </row>
    <row r="30" spans="1:4" x14ac:dyDescent="0.45">
      <c r="A30" s="4">
        <v>9.6</v>
      </c>
      <c r="B30" s="4">
        <v>112635</v>
      </c>
      <c r="C30" s="4">
        <f t="shared" si="0"/>
        <v>1081296</v>
      </c>
      <c r="D30" s="4">
        <f t="shared" si="1"/>
        <v>92.16</v>
      </c>
    </row>
    <row r="31" spans="1:4" x14ac:dyDescent="0.45">
      <c r="A31" s="4">
        <v>10.3</v>
      </c>
      <c r="B31" s="4">
        <v>122391</v>
      </c>
      <c r="C31" s="4">
        <f t="shared" si="0"/>
        <v>1260627.3</v>
      </c>
      <c r="D31" s="4">
        <f t="shared" si="1"/>
        <v>106.09000000000002</v>
      </c>
    </row>
    <row r="32" spans="1:4" ht="14.65" thickBot="1" x14ac:dyDescent="0.5">
      <c r="A32" s="6">
        <v>10.5</v>
      </c>
      <c r="B32" s="6">
        <v>121872</v>
      </c>
      <c r="C32" s="6">
        <f t="shared" si="0"/>
        <v>1279656</v>
      </c>
      <c r="D32" s="6">
        <f t="shared" si="1"/>
        <v>110.25</v>
      </c>
    </row>
    <row r="33" spans="1:4" ht="14.65" thickBot="1" x14ac:dyDescent="0.5">
      <c r="A33" s="7">
        <f>SUM(A3:A32)</f>
        <v>159.4</v>
      </c>
      <c r="B33" s="8">
        <f>SUM(B3:B32)</f>
        <v>2280090</v>
      </c>
      <c r="C33" s="9">
        <f>SUM(C3:C32)</f>
        <v>14321961</v>
      </c>
      <c r="D33" s="10">
        <f>SUM(D3:D32)</f>
        <v>1080.5</v>
      </c>
    </row>
    <row r="36" spans="1:4" x14ac:dyDescent="0.45">
      <c r="A36" s="3" t="s">
        <v>9</v>
      </c>
      <c r="B36" s="2">
        <f>AVERAGE(A3:A32)</f>
        <v>5.3133333333333335</v>
      </c>
    </row>
    <row r="37" spans="1:4" x14ac:dyDescent="0.45">
      <c r="A37" s="3" t="s">
        <v>10</v>
      </c>
      <c r="B37" s="2">
        <f>AVERAGE(B3:B32)</f>
        <v>76003</v>
      </c>
    </row>
    <row r="42" spans="1:4" x14ac:dyDescent="0.45">
      <c r="C42" s="1"/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6D1B-B3E0-46F0-A385-48D93CEFDE63}">
  <dimension ref="A1:N61"/>
  <sheetViews>
    <sheetView tabSelected="1" topLeftCell="A4" workbookViewId="0">
      <selection activeCell="I30" sqref="I30"/>
    </sheetView>
  </sheetViews>
  <sheetFormatPr defaultRowHeight="14.25" x14ac:dyDescent="0.45"/>
  <cols>
    <col min="1" max="1" width="15.6640625" customWidth="1"/>
    <col min="6" max="6" width="10.6640625" customWidth="1"/>
    <col min="7" max="7" width="11.86328125" customWidth="1"/>
    <col min="8" max="8" width="13.19921875" customWidth="1"/>
    <col min="9" max="9" width="11.6640625" customWidth="1"/>
    <col min="11" max="11" width="13.86328125" customWidth="1"/>
  </cols>
  <sheetData>
    <row r="1" spans="1:8" x14ac:dyDescent="0.45">
      <c r="A1" s="5" t="s">
        <v>0</v>
      </c>
      <c r="B1" s="5" t="s">
        <v>1</v>
      </c>
    </row>
    <row r="2" spans="1:8" x14ac:dyDescent="0.45">
      <c r="A2" s="4">
        <v>1.1000000000000001</v>
      </c>
      <c r="B2" s="4">
        <v>39343</v>
      </c>
    </row>
    <row r="3" spans="1:8" x14ac:dyDescent="0.45">
      <c r="A3" s="4">
        <v>1.3</v>
      </c>
      <c r="B3" s="4">
        <v>46205</v>
      </c>
    </row>
    <row r="4" spans="1:8" x14ac:dyDescent="0.45">
      <c r="A4" s="4">
        <v>1.5</v>
      </c>
      <c r="B4" s="4">
        <v>37731</v>
      </c>
    </row>
    <row r="5" spans="1:8" x14ac:dyDescent="0.45">
      <c r="A5" s="4">
        <v>2</v>
      </c>
      <c r="B5" s="4">
        <v>43525</v>
      </c>
    </row>
    <row r="6" spans="1:8" x14ac:dyDescent="0.45">
      <c r="A6" s="4">
        <v>2.2000000000000002</v>
      </c>
      <c r="B6" s="4">
        <v>39891</v>
      </c>
    </row>
    <row r="7" spans="1:8" x14ac:dyDescent="0.45">
      <c r="A7" s="4">
        <v>2.9</v>
      </c>
      <c r="B7" s="4">
        <v>56642</v>
      </c>
    </row>
    <row r="8" spans="1:8" x14ac:dyDescent="0.45">
      <c r="A8" s="4">
        <v>3</v>
      </c>
      <c r="B8" s="4">
        <v>60150</v>
      </c>
      <c r="F8" t="s">
        <v>14</v>
      </c>
    </row>
    <row r="9" spans="1:8" ht="14.65" thickBot="1" x14ac:dyDescent="0.5">
      <c r="A9" s="4">
        <v>3.2</v>
      </c>
      <c r="B9" s="4">
        <v>54445</v>
      </c>
    </row>
    <row r="10" spans="1:8" x14ac:dyDescent="0.45">
      <c r="A10" s="4">
        <v>3.2</v>
      </c>
      <c r="B10" s="4">
        <v>64445</v>
      </c>
      <c r="F10" s="13" t="s">
        <v>15</v>
      </c>
      <c r="G10" s="13"/>
    </row>
    <row r="11" spans="1:8" x14ac:dyDescent="0.45">
      <c r="A11" s="4">
        <v>3.7</v>
      </c>
      <c r="B11" s="4">
        <v>57189</v>
      </c>
      <c r="F11" t="s">
        <v>16</v>
      </c>
      <c r="G11">
        <v>0.9782416184887599</v>
      </c>
    </row>
    <row r="12" spans="1:8" x14ac:dyDescent="0.45">
      <c r="A12" s="4">
        <v>3.9</v>
      </c>
      <c r="B12" s="4">
        <v>63218</v>
      </c>
      <c r="F12" s="1" t="s">
        <v>17</v>
      </c>
      <c r="G12" s="1">
        <v>0.95695666414350844</v>
      </c>
      <c r="H12" s="1" t="s">
        <v>46</v>
      </c>
    </row>
    <row r="13" spans="1:8" x14ac:dyDescent="0.45">
      <c r="A13" s="4">
        <v>4</v>
      </c>
      <c r="B13" s="4">
        <v>55794</v>
      </c>
      <c r="F13" t="s">
        <v>18</v>
      </c>
      <c r="G13">
        <v>0.95541940214863375</v>
      </c>
    </row>
    <row r="14" spans="1:8" x14ac:dyDescent="0.45">
      <c r="A14" s="4">
        <v>4</v>
      </c>
      <c r="B14" s="4">
        <v>56957</v>
      </c>
      <c r="F14" t="s">
        <v>19</v>
      </c>
      <c r="G14">
        <v>5788.3150511193935</v>
      </c>
    </row>
    <row r="15" spans="1:8" ht="14.65" thickBot="1" x14ac:dyDescent="0.5">
      <c r="A15" s="4">
        <v>4.0999999999999996</v>
      </c>
      <c r="B15" s="4">
        <v>57081</v>
      </c>
      <c r="F15" s="11" t="s">
        <v>20</v>
      </c>
      <c r="G15" s="11">
        <v>30</v>
      </c>
    </row>
    <row r="16" spans="1:8" x14ac:dyDescent="0.45">
      <c r="A16" s="4">
        <v>4.5</v>
      </c>
      <c r="B16" s="4">
        <v>61111</v>
      </c>
      <c r="C16" s="4">
        <f>(61111+67938)/2</f>
        <v>64524.5</v>
      </c>
    </row>
    <row r="17" spans="1:14" ht="14.65" thickBot="1" x14ac:dyDescent="0.5">
      <c r="A17" s="4">
        <v>4.9000000000000004</v>
      </c>
      <c r="B17" s="4">
        <v>67938</v>
      </c>
      <c r="F17" t="s">
        <v>21</v>
      </c>
    </row>
    <row r="18" spans="1:14" x14ac:dyDescent="0.45">
      <c r="A18" s="4">
        <v>5.0999999999999996</v>
      </c>
      <c r="B18" s="4">
        <v>66029</v>
      </c>
      <c r="F18" s="12"/>
      <c r="G18" s="12" t="s">
        <v>26</v>
      </c>
      <c r="H18" s="12" t="s">
        <v>27</v>
      </c>
      <c r="I18" s="12" t="s">
        <v>28</v>
      </c>
      <c r="J18" s="12" t="s">
        <v>29</v>
      </c>
      <c r="K18" s="12" t="s">
        <v>30</v>
      </c>
    </row>
    <row r="19" spans="1:14" x14ac:dyDescent="0.45">
      <c r="A19" s="4">
        <v>5.3</v>
      </c>
      <c r="B19" s="4">
        <v>83088</v>
      </c>
      <c r="F19" t="s">
        <v>22</v>
      </c>
      <c r="G19">
        <v>1</v>
      </c>
      <c r="H19">
        <v>20856849300.33157</v>
      </c>
      <c r="I19">
        <v>20856849300.33157</v>
      </c>
      <c r="J19">
        <v>622.50720263302401</v>
      </c>
      <c r="K19">
        <v>1.1430681092271349E-20</v>
      </c>
    </row>
    <row r="20" spans="1:14" x14ac:dyDescent="0.45">
      <c r="A20" s="4">
        <v>5.9</v>
      </c>
      <c r="B20" s="4">
        <v>81363</v>
      </c>
      <c r="F20" t="s">
        <v>23</v>
      </c>
      <c r="G20">
        <v>28</v>
      </c>
      <c r="H20">
        <v>938128551.66842878</v>
      </c>
      <c r="I20">
        <v>33504591.131015312</v>
      </c>
    </row>
    <row r="21" spans="1:14" ht="14.65" thickBot="1" x14ac:dyDescent="0.5">
      <c r="A21" s="4">
        <v>6</v>
      </c>
      <c r="B21" s="4">
        <v>93940</v>
      </c>
      <c r="F21" s="11" t="s">
        <v>24</v>
      </c>
      <c r="G21" s="11">
        <v>29</v>
      </c>
      <c r="H21" s="11">
        <v>21794977852</v>
      </c>
      <c r="I21" s="11"/>
      <c r="J21" s="11"/>
      <c r="K21" s="11"/>
    </row>
    <row r="22" spans="1:14" ht="14.65" thickBot="1" x14ac:dyDescent="0.5">
      <c r="A22" s="4">
        <v>6.8</v>
      </c>
      <c r="B22" s="4">
        <v>91738</v>
      </c>
    </row>
    <row r="23" spans="1:14" x14ac:dyDescent="0.45">
      <c r="A23" s="4">
        <v>7.1</v>
      </c>
      <c r="B23" s="4">
        <v>98273</v>
      </c>
      <c r="F23" s="12"/>
      <c r="G23" s="12" t="s">
        <v>31</v>
      </c>
      <c r="H23" s="12" t="s">
        <v>19</v>
      </c>
      <c r="I23" s="12" t="s">
        <v>32</v>
      </c>
      <c r="J23" s="12" t="s">
        <v>33</v>
      </c>
      <c r="K23" s="12" t="s">
        <v>34</v>
      </c>
      <c r="L23" s="12" t="s">
        <v>35</v>
      </c>
      <c r="M23" s="12" t="s">
        <v>36</v>
      </c>
      <c r="N23" s="12" t="s">
        <v>37</v>
      </c>
    </row>
    <row r="24" spans="1:14" x14ac:dyDescent="0.45">
      <c r="A24" s="4">
        <v>7.9</v>
      </c>
      <c r="B24" s="4">
        <v>101302</v>
      </c>
      <c r="F24" t="s">
        <v>25</v>
      </c>
      <c r="G24" s="1">
        <v>25792.200198668699</v>
      </c>
      <c r="H24">
        <v>2273.0534325816047</v>
      </c>
      <c r="I24">
        <v>11.346939684288628</v>
      </c>
      <c r="J24">
        <v>5.5119502709561397E-12</v>
      </c>
      <c r="K24">
        <v>21136.061313686339</v>
      </c>
      <c r="L24">
        <v>30448.339083651052</v>
      </c>
      <c r="M24">
        <v>21136.061313686339</v>
      </c>
      <c r="N24">
        <v>30448.339083651052</v>
      </c>
    </row>
    <row r="25" spans="1:14" ht="14.65" thickBot="1" x14ac:dyDescent="0.5">
      <c r="A25" s="4">
        <v>8.1999999999999993</v>
      </c>
      <c r="B25" s="4">
        <v>113812</v>
      </c>
      <c r="F25" s="11" t="s">
        <v>38</v>
      </c>
      <c r="G25" s="15">
        <v>9449.9623214550793</v>
      </c>
      <c r="H25" s="11">
        <v>378.75457423882102</v>
      </c>
      <c r="I25" s="11">
        <v>24.950094240964781</v>
      </c>
      <c r="J25" s="11">
        <v>1.1430681092271349E-20</v>
      </c>
      <c r="K25" s="11">
        <v>8674.1187465966577</v>
      </c>
      <c r="L25" s="11">
        <v>10225.805896313494</v>
      </c>
      <c r="M25" s="11">
        <v>8674.1187465966577</v>
      </c>
      <c r="N25" s="11">
        <v>10225.805896313494</v>
      </c>
    </row>
    <row r="26" spans="1:14" x14ac:dyDescent="0.45">
      <c r="A26" s="4">
        <v>8.6999999999999993</v>
      </c>
      <c r="B26" s="4">
        <v>109431</v>
      </c>
    </row>
    <row r="27" spans="1:14" ht="18" x14ac:dyDescent="0.55000000000000004">
      <c r="A27" s="4">
        <v>9</v>
      </c>
      <c r="B27" s="4">
        <v>105582</v>
      </c>
      <c r="K27" s="14"/>
    </row>
    <row r="28" spans="1:14" x14ac:dyDescent="0.45">
      <c r="A28" s="4">
        <v>9.5</v>
      </c>
      <c r="B28" s="4">
        <v>116969</v>
      </c>
    </row>
    <row r="29" spans="1:14" x14ac:dyDescent="0.45">
      <c r="A29" s="4">
        <v>9.6</v>
      </c>
      <c r="B29" s="4">
        <v>112635</v>
      </c>
      <c r="F29" t="s">
        <v>39</v>
      </c>
    </row>
    <row r="30" spans="1:14" x14ac:dyDescent="0.45">
      <c r="A30" s="4">
        <v>10.3</v>
      </c>
      <c r="B30" s="4">
        <v>122391</v>
      </c>
    </row>
    <row r="31" spans="1:14" x14ac:dyDescent="0.45">
      <c r="A31" s="4">
        <v>10.5</v>
      </c>
      <c r="B31" s="4">
        <v>121872</v>
      </c>
      <c r="F31" t="s">
        <v>40</v>
      </c>
      <c r="G31" t="s">
        <v>41</v>
      </c>
      <c r="H31" t="s">
        <v>42</v>
      </c>
    </row>
    <row r="32" spans="1:14" x14ac:dyDescent="0.45">
      <c r="F32">
        <v>1</v>
      </c>
      <c r="G32">
        <v>36187.158752269279</v>
      </c>
      <c r="H32">
        <v>3155.8412477307211</v>
      </c>
    </row>
    <row r="33" spans="6:8" x14ac:dyDescent="0.45">
      <c r="F33">
        <v>2</v>
      </c>
      <c r="G33">
        <v>38077.151216560291</v>
      </c>
      <c r="H33">
        <v>8127.8487834397092</v>
      </c>
    </row>
    <row r="34" spans="6:8" x14ac:dyDescent="0.45">
      <c r="F34">
        <v>3</v>
      </c>
      <c r="G34">
        <v>39967.14368085131</v>
      </c>
      <c r="H34">
        <v>-2236.1436808513099</v>
      </c>
    </row>
    <row r="35" spans="6:8" x14ac:dyDescent="0.45">
      <c r="F35">
        <v>4</v>
      </c>
      <c r="G35">
        <v>44692.124841578843</v>
      </c>
      <c r="H35">
        <v>-1167.1248415788432</v>
      </c>
    </row>
    <row r="36" spans="6:8" x14ac:dyDescent="0.45">
      <c r="F36">
        <v>5</v>
      </c>
      <c r="G36">
        <v>46582.117305869862</v>
      </c>
      <c r="H36">
        <v>-6691.1173058698623</v>
      </c>
    </row>
    <row r="37" spans="6:8" x14ac:dyDescent="0.45">
      <c r="F37">
        <v>6</v>
      </c>
      <c r="G37">
        <v>53197.090930888415</v>
      </c>
      <c r="H37">
        <v>3444.9090691115853</v>
      </c>
    </row>
    <row r="38" spans="6:8" x14ac:dyDescent="0.45">
      <c r="F38">
        <v>7</v>
      </c>
      <c r="G38">
        <v>54142.087163033924</v>
      </c>
      <c r="H38">
        <v>6007.9128369660757</v>
      </c>
    </row>
    <row r="39" spans="6:8" x14ac:dyDescent="0.45">
      <c r="F39">
        <v>8</v>
      </c>
      <c r="G39">
        <v>56032.079627324943</v>
      </c>
      <c r="H39">
        <v>-1587.0796273249434</v>
      </c>
    </row>
    <row r="40" spans="6:8" x14ac:dyDescent="0.45">
      <c r="F40">
        <v>9</v>
      </c>
      <c r="G40">
        <v>56032.079627324943</v>
      </c>
      <c r="H40">
        <v>8412.9203726750566</v>
      </c>
    </row>
    <row r="41" spans="6:8" x14ac:dyDescent="0.45">
      <c r="F41">
        <v>10</v>
      </c>
      <c r="G41">
        <v>60757.060788052477</v>
      </c>
      <c r="H41">
        <v>-3568.0607880524767</v>
      </c>
    </row>
    <row r="42" spans="6:8" x14ac:dyDescent="0.45">
      <c r="F42">
        <v>11</v>
      </c>
      <c r="G42">
        <v>62647.053252343489</v>
      </c>
      <c r="H42">
        <v>570.94674765651143</v>
      </c>
    </row>
    <row r="43" spans="6:8" x14ac:dyDescent="0.45">
      <c r="F43">
        <v>12</v>
      </c>
      <c r="G43">
        <v>63592.049484488998</v>
      </c>
      <c r="H43">
        <v>-7798.0494844889981</v>
      </c>
    </row>
    <row r="44" spans="6:8" x14ac:dyDescent="0.45">
      <c r="F44">
        <v>13</v>
      </c>
      <c r="G44">
        <v>63592.049484488998</v>
      </c>
      <c r="H44">
        <v>-6635.0494844889981</v>
      </c>
    </row>
    <row r="45" spans="6:8" x14ac:dyDescent="0.45">
      <c r="F45">
        <v>14</v>
      </c>
      <c r="G45">
        <v>64537.0457166345</v>
      </c>
      <c r="H45">
        <v>-7456.0457166345004</v>
      </c>
    </row>
    <row r="46" spans="6:8" x14ac:dyDescent="0.45">
      <c r="F46">
        <v>15</v>
      </c>
      <c r="G46">
        <v>68317.030645216539</v>
      </c>
      <c r="H46">
        <v>-7206.0306452165387</v>
      </c>
    </row>
    <row r="47" spans="6:8" x14ac:dyDescent="0.45">
      <c r="F47">
        <v>16</v>
      </c>
      <c r="G47">
        <v>72097.015573798562</v>
      </c>
      <c r="H47">
        <v>-4159.0155737985624</v>
      </c>
    </row>
    <row r="48" spans="6:8" x14ac:dyDescent="0.45">
      <c r="F48">
        <v>17</v>
      </c>
      <c r="G48">
        <v>73987.008038089582</v>
      </c>
      <c r="H48">
        <v>-7958.0080380895815</v>
      </c>
    </row>
    <row r="49" spans="6:8" x14ac:dyDescent="0.45">
      <c r="F49">
        <v>18</v>
      </c>
      <c r="G49">
        <v>75877.000502380601</v>
      </c>
      <c r="H49">
        <v>7210.9994976193993</v>
      </c>
    </row>
    <row r="50" spans="6:8" x14ac:dyDescent="0.45">
      <c r="F50">
        <v>19</v>
      </c>
      <c r="G50">
        <v>81546.977895253644</v>
      </c>
      <c r="H50">
        <v>-183.97789525364351</v>
      </c>
    </row>
    <row r="51" spans="6:8" x14ac:dyDescent="0.45">
      <c r="F51">
        <v>20</v>
      </c>
      <c r="G51">
        <v>82491.974127399153</v>
      </c>
      <c r="H51">
        <v>11448.025872600847</v>
      </c>
    </row>
    <row r="52" spans="6:8" x14ac:dyDescent="0.45">
      <c r="F52">
        <v>21</v>
      </c>
      <c r="G52">
        <v>90051.943984563201</v>
      </c>
      <c r="H52">
        <v>1686.0560154367995</v>
      </c>
    </row>
    <row r="53" spans="6:8" x14ac:dyDescent="0.45">
      <c r="F53">
        <v>22</v>
      </c>
      <c r="G53">
        <v>92886.932680999729</v>
      </c>
      <c r="H53">
        <v>5386.0673190002708</v>
      </c>
    </row>
    <row r="54" spans="6:8" x14ac:dyDescent="0.45">
      <c r="F54">
        <v>23</v>
      </c>
      <c r="G54">
        <v>100446.90253816379</v>
      </c>
      <c r="H54">
        <v>855.09746183620882</v>
      </c>
    </row>
    <row r="55" spans="6:8" x14ac:dyDescent="0.45">
      <c r="F55">
        <v>24</v>
      </c>
      <c r="G55">
        <v>103281.89123460031</v>
      </c>
      <c r="H55">
        <v>10530.108765399695</v>
      </c>
    </row>
    <row r="56" spans="6:8" x14ac:dyDescent="0.45">
      <c r="F56">
        <v>25</v>
      </c>
      <c r="G56">
        <v>108006.87239532785</v>
      </c>
      <c r="H56">
        <v>1424.1276046721468</v>
      </c>
    </row>
    <row r="57" spans="6:8" x14ac:dyDescent="0.45">
      <c r="F57">
        <v>26</v>
      </c>
      <c r="G57">
        <v>110841.86109176438</v>
      </c>
      <c r="H57">
        <v>-5259.8610917643819</v>
      </c>
    </row>
    <row r="58" spans="6:8" x14ac:dyDescent="0.45">
      <c r="F58">
        <v>27</v>
      </c>
      <c r="G58">
        <v>115566.84225249192</v>
      </c>
      <c r="H58">
        <v>1402.1577475080849</v>
      </c>
    </row>
    <row r="59" spans="6:8" x14ac:dyDescent="0.45">
      <c r="F59">
        <v>28</v>
      </c>
      <c r="G59">
        <v>116511.83848463742</v>
      </c>
      <c r="H59">
        <v>-3876.8384846374247</v>
      </c>
    </row>
    <row r="60" spans="6:8" x14ac:dyDescent="0.45">
      <c r="F60">
        <v>29</v>
      </c>
      <c r="G60">
        <v>123126.81210965598</v>
      </c>
      <c r="H60">
        <v>-735.81210965597711</v>
      </c>
    </row>
    <row r="61" spans="6:8" x14ac:dyDescent="0.45">
      <c r="F61">
        <v>30</v>
      </c>
      <c r="G61">
        <v>125016.804573947</v>
      </c>
      <c r="H61">
        <v>-3144.8045739469962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mathematical euation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pawar</dc:creator>
  <cp:lastModifiedBy>Anuja pawar</cp:lastModifiedBy>
  <dcterms:created xsi:type="dcterms:W3CDTF">2024-02-04T08:28:22Z</dcterms:created>
  <dcterms:modified xsi:type="dcterms:W3CDTF">2024-02-20T11:11:08Z</dcterms:modified>
</cp:coreProperties>
</file>