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023ffabfb0cb8/Documents/"/>
    </mc:Choice>
  </mc:AlternateContent>
  <xr:revisionPtr revIDLastSave="177" documentId="8_{789B94A2-E29E-4969-92D3-B3E79854120E}" xr6:coauthVersionLast="47" xr6:coauthVersionMax="47" xr10:uidLastSave="{3E21F738-D072-4AD1-AF02-2D3701330B09}"/>
  <bookViews>
    <workbookView xWindow="-98" yWindow="-98" windowWidth="21795" windowHeight="11625" xr2:uid="{8155685D-461F-418D-A116-7A90C558ABF7}"/>
  </bookViews>
  <sheets>
    <sheet name=" mathematical euation" sheetId="1" r:id="rId1"/>
    <sheet name="Regressio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H9" i="1"/>
  <c r="H14" i="1" l="1"/>
  <c r="G10" i="1"/>
  <c r="G9" i="1"/>
  <c r="B28" i="1"/>
  <c r="B27" i="1"/>
  <c r="C24" i="1"/>
  <c r="B24" i="1"/>
  <c r="A24" i="1"/>
  <c r="D3" i="1"/>
  <c r="C3" i="1"/>
  <c r="D4" i="1" l="1"/>
  <c r="D5" i="1"/>
  <c r="D6" i="1"/>
  <c r="D7" i="1"/>
  <c r="D8" i="1"/>
  <c r="D9" i="1"/>
  <c r="D10" i="1"/>
  <c r="D11" i="1"/>
  <c r="D12" i="1"/>
  <c r="D13" i="1"/>
  <c r="D24" i="1" s="1"/>
  <c r="D14" i="1"/>
  <c r="D15" i="1"/>
  <c r="D16" i="1"/>
  <c r="D17" i="1"/>
  <c r="D18" i="1"/>
  <c r="D19" i="1"/>
  <c r="D20" i="1"/>
  <c r="D21" i="1"/>
  <c r="D22" i="1"/>
  <c r="D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<sst xmlns="http://schemas.openxmlformats.org/spreadsheetml/2006/main" count="46" uniqueCount="42">
  <si>
    <t>Delivery Time (X)</t>
  </si>
  <si>
    <t>Sorting Time(Y)</t>
  </si>
  <si>
    <t>Xy</t>
  </si>
  <si>
    <t>X^2</t>
  </si>
  <si>
    <t>y=Mx+c</t>
  </si>
  <si>
    <t>Slop Formula</t>
  </si>
  <si>
    <t>n*(sumXY)-sum(X)*sum(y)/n*sum(X^2)-sum(X)^2</t>
  </si>
  <si>
    <t>avarage_x</t>
  </si>
  <si>
    <t>avarage_y</t>
  </si>
  <si>
    <t>n</t>
  </si>
  <si>
    <t>Constant formula</t>
  </si>
  <si>
    <t>B0</t>
  </si>
  <si>
    <t>ybar - b1*xbar</t>
  </si>
  <si>
    <t>Regression with mathematical euation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</si>
  <si>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</si>
  <si>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</si>
  <si>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</si>
  <si>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</si>
  <si>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</si>
  <si>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</si>
  <si>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</si>
  <si>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</si>
  <si>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</si>
  <si>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</si>
  <si>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</si>
  <si>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</si>
  <si>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</si>
  <si>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</si>
  <si>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</si>
  <si>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</si>
  <si>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</si>
  <si>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</si>
  <si>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</si>
  <si>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</si>
  <si>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</si>
  <si>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</si>
  <si>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</si>
  <si>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</si>
  <si>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mx+c</t>
  </si>
  <si>
    <t xml:space="preserve"># The model is weak model because it is closer to 0. </t>
  </si>
  <si>
    <t>Slope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</si>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</sst>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9" xfId="0" applyFont="1" applyBorder="1" applyAlignment="1">
      <alignment horizontal="centerContinuous"/>
    </xf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0" xfId="0" applyFont="1"/>
    <xf numFmtId="0" fontId="0" fillId="0" borderId="8" xfId="0" applyBorder="1"/>
    <xf numFmtId="0" fontId="7" fillId="0" borderId="9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8" xfId="0" applyFont="1" applyBorder="1"/>
    <xf numFmtId="0" fontId="0" fillId="2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19D8-6DB0-4E23-B824-1972349D9D68}">
  <dimension ref="A1:N28"/>
  <sheetViews>
    <sheetView tabSelected="1" workbookViewId="0">
      <selection activeCell="G17" sqref="G17"/>
    </sheetView>
  </sheetViews>
  <sheetFormatPr defaultRowHeight="14.25" x14ac:dyDescent="0.45"/>
  <cols>
    <col min="1" max="1" width="17" customWidth="1"/>
    <col min="2" max="2" width="16.9296875" customWidth="1"/>
    <col min="7" max="7" width="11.33203125" bestFit="1" customWidth="1"/>
    <col min="8" max="8" width="12.19921875" customWidth="1"/>
  </cols>
  <sheetData>
    <row r="1" spans="1:14" ht="15.75" x14ac:dyDescent="0.5">
      <c r="A1" s="21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12"/>
    </row>
    <row r="2" spans="1:14" ht="15.75" x14ac:dyDescent="0.45">
      <c r="A2" s="1" t="s">
        <v>0</v>
      </c>
      <c r="B2" s="10" t="s">
        <v>1</v>
      </c>
      <c r="C2" s="3" t="s">
        <v>2</v>
      </c>
      <c r="D2" s="3" t="s">
        <v>3</v>
      </c>
    </row>
    <row r="3" spans="1:14" ht="15.75" x14ac:dyDescent="0.45">
      <c r="A3" s="2">
        <v>21</v>
      </c>
      <c r="B3" s="2">
        <v>10</v>
      </c>
      <c r="C3" s="9">
        <f>(A3*B3)</f>
        <v>210</v>
      </c>
      <c r="D3" s="9">
        <f>A3*A3</f>
        <v>441</v>
      </c>
    </row>
    <row r="4" spans="1:14" ht="15.75" x14ac:dyDescent="0.45">
      <c r="A4" s="1">
        <v>13.5</v>
      </c>
      <c r="B4" s="1">
        <v>4</v>
      </c>
      <c r="C4" s="3">
        <f t="shared" ref="C4:C23" si="0">(A4*B4)</f>
        <v>54</v>
      </c>
      <c r="D4" s="3">
        <f t="shared" ref="D4:D23" si="1">A4*A4</f>
        <v>182.25</v>
      </c>
      <c r="H4" t="s">
        <v>4</v>
      </c>
    </row>
    <row r="5" spans="1:14" ht="15.75" x14ac:dyDescent="0.45">
      <c r="A5" s="1">
        <v>19.75</v>
      </c>
      <c r="B5" s="1">
        <v>6</v>
      </c>
      <c r="C5" s="3">
        <f t="shared" si="0"/>
        <v>118.5</v>
      </c>
      <c r="D5" s="3">
        <f t="shared" si="1"/>
        <v>390.0625</v>
      </c>
      <c r="H5" t="s">
        <v>9</v>
      </c>
      <c r="I5">
        <v>21</v>
      </c>
    </row>
    <row r="6" spans="1:14" ht="15.75" x14ac:dyDescent="0.45">
      <c r="A6" s="1">
        <v>24</v>
      </c>
      <c r="B6" s="1">
        <v>9</v>
      </c>
      <c r="C6" s="3">
        <f t="shared" si="0"/>
        <v>216</v>
      </c>
      <c r="D6" s="3">
        <f t="shared" si="1"/>
        <v>576</v>
      </c>
    </row>
    <row r="7" spans="1:14" ht="15.75" x14ac:dyDescent="0.45">
      <c r="A7" s="1">
        <v>29</v>
      </c>
      <c r="B7" s="1">
        <v>10</v>
      </c>
      <c r="C7" s="3">
        <f t="shared" si="0"/>
        <v>290</v>
      </c>
      <c r="D7" s="3">
        <f t="shared" si="1"/>
        <v>841</v>
      </c>
      <c r="G7" t="s">
        <v>5</v>
      </c>
    </row>
    <row r="8" spans="1:14" ht="15.75" x14ac:dyDescent="0.45">
      <c r="A8" s="1">
        <v>15.35</v>
      </c>
      <c r="B8" s="1">
        <v>6</v>
      </c>
      <c r="C8" s="3">
        <f t="shared" si="0"/>
        <v>92.1</v>
      </c>
      <c r="D8" s="3">
        <f t="shared" si="1"/>
        <v>235.6225</v>
      </c>
      <c r="G8" s="24" t="s">
        <v>6</v>
      </c>
      <c r="H8" s="24"/>
      <c r="I8" s="24"/>
      <c r="J8" s="24"/>
    </row>
    <row r="9" spans="1:14" ht="15.75" x14ac:dyDescent="0.45">
      <c r="A9" s="1">
        <v>19</v>
      </c>
      <c r="B9" s="1">
        <v>7</v>
      </c>
      <c r="C9" s="3">
        <f t="shared" si="0"/>
        <v>133</v>
      </c>
      <c r="D9" s="3">
        <f t="shared" si="1"/>
        <v>361</v>
      </c>
      <c r="G9">
        <f>(I5*C24)-(A24)*(B24)</f>
        <v>4475.4399999999951</v>
      </c>
      <c r="H9">
        <f>(I5*D24)-(A24*A24)</f>
        <v>10816.940000000017</v>
      </c>
    </row>
    <row r="10" spans="1:14" ht="15.75" x14ac:dyDescent="0.45">
      <c r="A10" s="1">
        <v>9.5</v>
      </c>
      <c r="B10" s="1">
        <v>3</v>
      </c>
      <c r="C10" s="3">
        <f t="shared" si="0"/>
        <v>28.5</v>
      </c>
      <c r="D10" s="3">
        <f t="shared" si="1"/>
        <v>90.25</v>
      </c>
      <c r="F10" s="23" t="s">
        <v>40</v>
      </c>
      <c r="G10" s="11">
        <f>G9/H9</f>
        <v>0.41374362805007592</v>
      </c>
    </row>
    <row r="11" spans="1:14" ht="15.75" x14ac:dyDescent="0.45">
      <c r="A11" s="1">
        <v>17.899999999999999</v>
      </c>
      <c r="B11" s="1">
        <v>10</v>
      </c>
      <c r="C11" s="3">
        <f t="shared" si="0"/>
        <v>179</v>
      </c>
      <c r="D11" s="3">
        <f t="shared" si="1"/>
        <v>320.40999999999997</v>
      </c>
    </row>
    <row r="12" spans="1:14" ht="15.75" x14ac:dyDescent="0.45">
      <c r="A12" s="1">
        <v>18.75</v>
      </c>
      <c r="B12" s="1">
        <v>9</v>
      </c>
      <c r="C12" s="3">
        <f t="shared" si="0"/>
        <v>168.75</v>
      </c>
      <c r="D12" s="3">
        <f t="shared" si="1"/>
        <v>351.5625</v>
      </c>
      <c r="G12" t="s">
        <v>10</v>
      </c>
    </row>
    <row r="13" spans="1:14" ht="15.75" x14ac:dyDescent="0.45">
      <c r="A13" s="1">
        <v>19.829999999999998</v>
      </c>
      <c r="B13" s="1">
        <v>8</v>
      </c>
      <c r="C13" s="3">
        <f t="shared" si="0"/>
        <v>158.63999999999999</v>
      </c>
      <c r="D13" s="3">
        <f t="shared" si="1"/>
        <v>393.22889999999995</v>
      </c>
      <c r="G13" t="s">
        <v>11</v>
      </c>
      <c r="H13" s="24" t="s">
        <v>12</v>
      </c>
    </row>
    <row r="14" spans="1:14" ht="15.75" x14ac:dyDescent="0.45">
      <c r="A14" s="1">
        <v>10.75</v>
      </c>
      <c r="B14" s="1">
        <v>4</v>
      </c>
      <c r="C14" s="3">
        <f t="shared" si="0"/>
        <v>43</v>
      </c>
      <c r="D14" s="3">
        <f t="shared" si="1"/>
        <v>115.5625</v>
      </c>
      <c r="G14" s="25" t="s">
        <v>41</v>
      </c>
      <c r="H14" s="11">
        <f>B28-G10*B27</f>
        <v>-0.75667336603510726</v>
      </c>
    </row>
    <row r="15" spans="1:14" ht="15.75" x14ac:dyDescent="0.45">
      <c r="A15" s="1">
        <v>16.68</v>
      </c>
      <c r="B15" s="1">
        <v>7</v>
      </c>
      <c r="C15" s="3">
        <f t="shared" si="0"/>
        <v>116.75999999999999</v>
      </c>
      <c r="D15" s="3">
        <f t="shared" si="1"/>
        <v>278.22239999999999</v>
      </c>
    </row>
    <row r="16" spans="1:14" ht="15.75" x14ac:dyDescent="0.45">
      <c r="A16" s="1">
        <v>11.5</v>
      </c>
      <c r="B16" s="1">
        <v>3</v>
      </c>
      <c r="C16" s="3">
        <f t="shared" si="0"/>
        <v>34.5</v>
      </c>
      <c r="D16" s="3">
        <f t="shared" si="1"/>
        <v>132.25</v>
      </c>
    </row>
    <row r="17" spans="1:4" ht="15.75" x14ac:dyDescent="0.45">
      <c r="A17" s="1">
        <v>12.03</v>
      </c>
      <c r="B17" s="1">
        <v>3</v>
      </c>
      <c r="C17" s="3">
        <f t="shared" si="0"/>
        <v>36.089999999999996</v>
      </c>
      <c r="D17" s="3">
        <f t="shared" si="1"/>
        <v>144.72089999999997</v>
      </c>
    </row>
    <row r="18" spans="1:4" ht="15.75" x14ac:dyDescent="0.45">
      <c r="A18" s="1">
        <v>14.88</v>
      </c>
      <c r="B18" s="1">
        <v>4</v>
      </c>
      <c r="C18" s="3">
        <f t="shared" si="0"/>
        <v>59.52</v>
      </c>
      <c r="D18" s="3">
        <f t="shared" si="1"/>
        <v>221.41440000000003</v>
      </c>
    </row>
    <row r="19" spans="1:4" ht="15.75" x14ac:dyDescent="0.45">
      <c r="A19" s="1">
        <v>13.75</v>
      </c>
      <c r="B19" s="1">
        <v>6</v>
      </c>
      <c r="C19" s="3">
        <f t="shared" si="0"/>
        <v>82.5</v>
      </c>
      <c r="D19" s="3">
        <f t="shared" si="1"/>
        <v>189.0625</v>
      </c>
    </row>
    <row r="20" spans="1:4" ht="15.75" x14ac:dyDescent="0.45">
      <c r="A20" s="1">
        <v>18.11</v>
      </c>
      <c r="B20" s="1">
        <v>7</v>
      </c>
      <c r="C20" s="3">
        <f t="shared" si="0"/>
        <v>126.77</v>
      </c>
      <c r="D20" s="3">
        <f t="shared" si="1"/>
        <v>327.97209999999995</v>
      </c>
    </row>
    <row r="21" spans="1:4" ht="15.75" x14ac:dyDescent="0.45">
      <c r="A21" s="1">
        <v>8</v>
      </c>
      <c r="B21" s="1">
        <v>2</v>
      </c>
      <c r="C21" s="3">
        <f t="shared" si="0"/>
        <v>16</v>
      </c>
      <c r="D21" s="3">
        <f t="shared" si="1"/>
        <v>64</v>
      </c>
    </row>
    <row r="22" spans="1:4" ht="15.75" x14ac:dyDescent="0.45">
      <c r="A22" s="1">
        <v>17.829999999999998</v>
      </c>
      <c r="B22" s="1">
        <v>7</v>
      </c>
      <c r="C22" s="3">
        <f t="shared" si="0"/>
        <v>124.80999999999999</v>
      </c>
      <c r="D22" s="3">
        <f t="shared" si="1"/>
        <v>317.90889999999996</v>
      </c>
    </row>
    <row r="23" spans="1:4" ht="16.149999999999999" thickBot="1" x14ac:dyDescent="0.5">
      <c r="A23" s="4">
        <v>21.5</v>
      </c>
      <c r="B23" s="4">
        <v>5</v>
      </c>
      <c r="C23" s="5">
        <f t="shared" si="0"/>
        <v>107.5</v>
      </c>
      <c r="D23" s="5">
        <f t="shared" si="1"/>
        <v>462.25</v>
      </c>
    </row>
    <row r="24" spans="1:4" ht="14.65" thickBot="1" x14ac:dyDescent="0.5">
      <c r="A24" s="6">
        <f>SUM(A3:A23)</f>
        <v>352.60999999999996</v>
      </c>
      <c r="B24" s="7">
        <f>SUM(B3:B23)</f>
        <v>130</v>
      </c>
      <c r="C24" s="7">
        <f>SUM(C3:C23)</f>
        <v>2395.9399999999996</v>
      </c>
      <c r="D24" s="8">
        <f>SUM(D3:D23)</f>
        <v>6435.7500999999993</v>
      </c>
    </row>
    <row r="27" spans="1:4" x14ac:dyDescent="0.45">
      <c r="A27" t="s">
        <v>7</v>
      </c>
      <c r="B27">
        <f>AVERAGE(A3:A23)</f>
        <v>16.79095238095238</v>
      </c>
    </row>
    <row r="28" spans="1:4" x14ac:dyDescent="0.45">
      <c r="A28" t="s">
        <v>8</v>
      </c>
      <c r="B28">
        <f>AVERAGE(B3:B23)</f>
        <v>6.1904761904761907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EFF0-0531-4FB6-A37D-56AB09216989}">
  <dimension ref="A1:M47"/>
  <sheetViews>
    <sheetView workbookViewId="0">
      <selection activeCell="G23" sqref="G23"/>
    </sheetView>
  </sheetViews>
  <sheetFormatPr defaultRowHeight="14.25" x14ac:dyDescent="0.45"/>
  <cols>
    <col min="1" max="1" width="15.46484375" customWidth="1"/>
    <col min="2" max="2" width="14.796875" customWidth="1"/>
    <col min="5" max="5" width="11.3984375" customWidth="1"/>
    <col min="6" max="6" width="16.1328125" customWidth="1"/>
    <col min="7" max="7" width="15.86328125" customWidth="1"/>
    <col min="8" max="8" width="13.06640625" customWidth="1"/>
    <col min="9" max="9" width="12.73046875" customWidth="1"/>
    <col min="10" max="10" width="11.6640625" customWidth="1"/>
    <col min="11" max="11" width="10.796875" customWidth="1"/>
    <col min="12" max="12" width="11.59765625" customWidth="1"/>
    <col min="13" max="13" width="13.06640625" customWidth="1"/>
  </cols>
  <sheetData>
    <row r="1" spans="1:13" ht="15.75" x14ac:dyDescent="0.45">
      <c r="A1" s="13" t="s">
        <v>0</v>
      </c>
      <c r="B1" s="13" t="s">
        <v>1</v>
      </c>
    </row>
    <row r="2" spans="1:13" ht="15.75" x14ac:dyDescent="0.45">
      <c r="A2" s="1">
        <v>21</v>
      </c>
      <c r="B2" s="1">
        <v>10</v>
      </c>
    </row>
    <row r="3" spans="1:13" ht="15.75" x14ac:dyDescent="0.45">
      <c r="A3" s="1">
        <v>13.5</v>
      </c>
      <c r="B3" s="1">
        <v>4</v>
      </c>
    </row>
    <row r="4" spans="1:13" ht="18" x14ac:dyDescent="0.55000000000000004">
      <c r="A4" s="1">
        <v>19.75</v>
      </c>
      <c r="B4" s="1">
        <v>6</v>
      </c>
      <c r="E4" s="14" t="s">
        <v>14</v>
      </c>
      <c r="F4" s="14"/>
      <c r="G4" s="14"/>
      <c r="H4" s="14"/>
      <c r="I4" s="14"/>
      <c r="J4" s="14"/>
      <c r="K4" s="14"/>
      <c r="L4" s="14"/>
      <c r="M4" s="14"/>
    </row>
    <row r="5" spans="1:13" ht="18.399999999999999" thickBot="1" x14ac:dyDescent="0.6">
      <c r="A5" s="1">
        <v>24</v>
      </c>
      <c r="B5" s="1">
        <v>9</v>
      </c>
      <c r="E5" s="14"/>
      <c r="F5" s="14"/>
      <c r="G5" s="14"/>
      <c r="H5" s="14"/>
      <c r="I5" s="14"/>
      <c r="J5" s="14"/>
      <c r="K5" s="14"/>
      <c r="L5" s="14"/>
      <c r="M5" s="14"/>
    </row>
    <row r="6" spans="1:13" ht="18" x14ac:dyDescent="0.55000000000000004">
      <c r="A6" s="1">
        <v>29</v>
      </c>
      <c r="B6" s="1">
        <v>10</v>
      </c>
      <c r="E6" s="15" t="s">
        <v>15</v>
      </c>
      <c r="F6" s="15"/>
      <c r="G6" s="14"/>
      <c r="H6" s="14"/>
      <c r="I6" s="14"/>
      <c r="J6" s="14"/>
      <c r="K6" s="14"/>
      <c r="L6" s="14"/>
      <c r="M6" s="14"/>
    </row>
    <row r="7" spans="1:13" ht="18" x14ac:dyDescent="0.55000000000000004">
      <c r="A7" s="1">
        <v>15.35</v>
      </c>
      <c r="B7" s="1">
        <v>6</v>
      </c>
      <c r="E7" s="14" t="s">
        <v>16</v>
      </c>
      <c r="F7" s="14">
        <v>0.82599726079553248</v>
      </c>
      <c r="G7" s="14"/>
      <c r="H7" s="14"/>
      <c r="I7" s="14"/>
      <c r="J7" s="14"/>
      <c r="K7" s="14"/>
      <c r="L7" s="14"/>
      <c r="M7" s="14"/>
    </row>
    <row r="8" spans="1:13" ht="18" x14ac:dyDescent="0.55000000000000004">
      <c r="A8" s="1">
        <v>19</v>
      </c>
      <c r="B8" s="1">
        <v>7</v>
      </c>
      <c r="E8" s="14" t="s">
        <v>17</v>
      </c>
      <c r="F8" s="18">
        <v>0.68227147484172301</v>
      </c>
      <c r="G8" s="14" t="s">
        <v>39</v>
      </c>
      <c r="H8" s="14"/>
      <c r="I8" s="14"/>
      <c r="J8" s="14"/>
      <c r="K8" s="14"/>
      <c r="L8" s="14"/>
      <c r="M8" s="14"/>
    </row>
    <row r="9" spans="1:13" ht="18" x14ac:dyDescent="0.55000000000000004">
      <c r="A9" s="1">
        <v>9.5</v>
      </c>
      <c r="B9" s="1">
        <v>3</v>
      </c>
      <c r="E9" s="14" t="s">
        <v>18</v>
      </c>
      <c r="F9" s="14">
        <v>0.66554892088602413</v>
      </c>
      <c r="G9" s="14"/>
      <c r="H9" s="14"/>
      <c r="I9" s="14"/>
      <c r="J9" s="14"/>
      <c r="K9" s="14"/>
      <c r="L9" s="14"/>
      <c r="M9" s="14"/>
    </row>
    <row r="10" spans="1:13" ht="18" x14ac:dyDescent="0.55000000000000004">
      <c r="A10" s="1">
        <v>17.899999999999999</v>
      </c>
      <c r="B10" s="1">
        <v>10</v>
      </c>
      <c r="E10" s="14" t="s">
        <v>19</v>
      </c>
      <c r="F10" s="14">
        <v>1.4700989833173774</v>
      </c>
      <c r="G10" s="14"/>
      <c r="H10" s="14"/>
      <c r="I10" s="14"/>
      <c r="J10" s="14"/>
      <c r="K10" s="14"/>
      <c r="L10" s="14"/>
      <c r="M10" s="14"/>
    </row>
    <row r="11" spans="1:13" ht="18.399999999999999" thickBot="1" x14ac:dyDescent="0.6">
      <c r="A11" s="1">
        <v>18.75</v>
      </c>
      <c r="B11" s="1">
        <v>9</v>
      </c>
      <c r="E11" s="16" t="s">
        <v>20</v>
      </c>
      <c r="F11" s="16">
        <v>21</v>
      </c>
      <c r="G11" s="14"/>
      <c r="H11" s="14"/>
      <c r="I11" s="14"/>
      <c r="J11" s="14"/>
      <c r="K11" s="14"/>
      <c r="L11" s="14"/>
      <c r="M11" s="14"/>
    </row>
    <row r="12" spans="1:13" ht="18" x14ac:dyDescent="0.55000000000000004">
      <c r="A12" s="1">
        <v>19.829999999999998</v>
      </c>
      <c r="B12" s="1">
        <v>8</v>
      </c>
      <c r="E12" s="14"/>
      <c r="F12" s="14"/>
      <c r="G12" s="14"/>
      <c r="H12" s="14"/>
      <c r="I12" s="14"/>
      <c r="J12" s="14"/>
      <c r="K12" s="14"/>
      <c r="L12" s="14"/>
      <c r="M12" s="14"/>
    </row>
    <row r="13" spans="1:13" ht="18.399999999999999" thickBot="1" x14ac:dyDescent="0.6">
      <c r="A13" s="1">
        <v>10.75</v>
      </c>
      <c r="B13" s="1">
        <v>4</v>
      </c>
      <c r="E13" s="14" t="s">
        <v>21</v>
      </c>
      <c r="F13" s="14"/>
      <c r="G13" s="14"/>
      <c r="H13" s="14"/>
      <c r="I13" s="14"/>
      <c r="J13" s="14"/>
      <c r="K13" s="14"/>
      <c r="L13" s="14"/>
      <c r="M13" s="14"/>
    </row>
    <row r="14" spans="1:13" ht="18" x14ac:dyDescent="0.55000000000000004">
      <c r="A14" s="1">
        <v>16.68</v>
      </c>
      <c r="B14" s="1">
        <v>7</v>
      </c>
      <c r="E14" s="17"/>
      <c r="F14" s="17" t="s">
        <v>26</v>
      </c>
      <c r="G14" s="17" t="s">
        <v>27</v>
      </c>
      <c r="H14" s="17" t="s">
        <v>28</v>
      </c>
      <c r="I14" s="17" t="s">
        <v>29</v>
      </c>
      <c r="J14" s="17" t="s">
        <v>30</v>
      </c>
      <c r="K14" s="14"/>
      <c r="L14" s="14"/>
      <c r="M14" s="14"/>
    </row>
    <row r="15" spans="1:13" ht="18" x14ac:dyDescent="0.55000000000000004">
      <c r="A15" s="1">
        <v>11.5</v>
      </c>
      <c r="B15" s="1">
        <v>3</v>
      </c>
      <c r="E15" s="14" t="s">
        <v>22</v>
      </c>
      <c r="F15" s="14">
        <v>1</v>
      </c>
      <c r="G15" s="14">
        <v>88.175465843830267</v>
      </c>
      <c r="H15" s="14">
        <v>88.175465843830267</v>
      </c>
      <c r="I15" s="14">
        <v>40.799478156816768</v>
      </c>
      <c r="J15" s="14">
        <v>3.9830495666878232E-6</v>
      </c>
      <c r="K15" s="14"/>
      <c r="L15" s="14"/>
      <c r="M15" s="14"/>
    </row>
    <row r="16" spans="1:13" ht="18" x14ac:dyDescent="0.55000000000000004">
      <c r="A16" s="1">
        <v>12.03</v>
      </c>
      <c r="B16" s="1">
        <v>3</v>
      </c>
      <c r="E16" s="14" t="s">
        <v>23</v>
      </c>
      <c r="F16" s="14">
        <v>19</v>
      </c>
      <c r="G16" s="14">
        <v>41.062629394264953</v>
      </c>
      <c r="H16" s="14">
        <v>2.161191020750787</v>
      </c>
      <c r="I16" s="14"/>
      <c r="J16" s="14"/>
      <c r="K16" s="14"/>
      <c r="L16" s="14"/>
      <c r="M16" s="14"/>
    </row>
    <row r="17" spans="1:13" ht="18.399999999999999" thickBot="1" x14ac:dyDescent="0.6">
      <c r="A17" s="1">
        <v>14.88</v>
      </c>
      <c r="B17" s="1">
        <v>4</v>
      </c>
      <c r="E17" s="16" t="s">
        <v>24</v>
      </c>
      <c r="F17" s="16">
        <v>20</v>
      </c>
      <c r="G17" s="16">
        <v>129.23809523809521</v>
      </c>
      <c r="H17" s="16"/>
      <c r="I17" s="16"/>
      <c r="J17" s="16"/>
      <c r="K17" s="14"/>
      <c r="L17" s="14"/>
      <c r="M17" s="14"/>
    </row>
    <row r="18" spans="1:13" ht="18.399999999999999" thickBot="1" x14ac:dyDescent="0.6">
      <c r="A18" s="1">
        <v>13.75</v>
      </c>
      <c r="B18" s="1">
        <v>6</v>
      </c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8" x14ac:dyDescent="0.55000000000000004">
      <c r="A19" s="1">
        <v>18.11</v>
      </c>
      <c r="B19" s="1">
        <v>7</v>
      </c>
      <c r="E19" s="17"/>
      <c r="F19" s="17" t="s">
        <v>31</v>
      </c>
      <c r="G19" s="17" t="s">
        <v>19</v>
      </c>
      <c r="H19" s="17" t="s">
        <v>32</v>
      </c>
      <c r="I19" s="17" t="s">
        <v>33</v>
      </c>
      <c r="J19" s="17" t="s">
        <v>34</v>
      </c>
      <c r="K19" s="17" t="s">
        <v>35</v>
      </c>
      <c r="L19" s="17" t="s">
        <v>36</v>
      </c>
      <c r="M19" s="17" t="s">
        <v>37</v>
      </c>
    </row>
    <row r="20" spans="1:13" ht="18" x14ac:dyDescent="0.55000000000000004">
      <c r="A20" s="1">
        <v>8</v>
      </c>
      <c r="B20" s="1">
        <v>2</v>
      </c>
      <c r="E20" s="14" t="s">
        <v>25</v>
      </c>
      <c r="F20" s="18">
        <v>-0.75667336603512603</v>
      </c>
      <c r="G20" s="14">
        <v>1.1339501242157988</v>
      </c>
      <c r="H20" s="14">
        <v>-0.66728981273176846</v>
      </c>
      <c r="I20" s="14">
        <v>0.51261072373249961</v>
      </c>
      <c r="J20" s="14">
        <v>-3.1300582525180833</v>
      </c>
      <c r="K20" s="14">
        <v>1.6167115204478315</v>
      </c>
      <c r="L20" s="14">
        <v>-3.1300582525180833</v>
      </c>
      <c r="M20" s="14">
        <v>1.6167115204478315</v>
      </c>
    </row>
    <row r="21" spans="1:13" ht="18.399999999999999" thickBot="1" x14ac:dyDescent="0.6">
      <c r="A21" s="1">
        <v>17.829999999999998</v>
      </c>
      <c r="B21" s="1">
        <v>7</v>
      </c>
      <c r="E21" s="16" t="s">
        <v>0</v>
      </c>
      <c r="F21" s="22">
        <v>0.41374362805007703</v>
      </c>
      <c r="G21" s="16">
        <v>6.4774491784741137E-2</v>
      </c>
      <c r="H21" s="16">
        <v>6.3874469200782249</v>
      </c>
      <c r="I21" s="16">
        <v>3.9830495666877935E-6</v>
      </c>
      <c r="J21" s="16">
        <v>0.27816905863254038</v>
      </c>
      <c r="K21" s="16">
        <v>0.54931819746761368</v>
      </c>
      <c r="L21" s="16">
        <v>0.27816905863254038</v>
      </c>
      <c r="M21" s="16">
        <v>0.54931819746761368</v>
      </c>
    </row>
    <row r="22" spans="1:13" ht="15.75" x14ac:dyDescent="0.45">
      <c r="A22" s="1">
        <v>21.5</v>
      </c>
      <c r="B22" s="1">
        <v>5</v>
      </c>
    </row>
    <row r="23" spans="1:13" ht="18" x14ac:dyDescent="0.55000000000000004">
      <c r="E23" s="14" t="s">
        <v>38</v>
      </c>
    </row>
    <row r="24" spans="1:13" x14ac:dyDescent="0.45">
      <c r="C24">
        <v>8</v>
      </c>
      <c r="E24">
        <f>(F21*8)+F20</f>
        <v>2.5532756583654903</v>
      </c>
    </row>
    <row r="26" spans="1:13" ht="14.65" thickBot="1" x14ac:dyDescent="0.5"/>
    <row r="27" spans="1:13" x14ac:dyDescent="0.45">
      <c r="G27" s="20"/>
      <c r="H27" s="20"/>
      <c r="I27" s="20"/>
    </row>
    <row r="47" spans="7:9" ht="14.65" thickBot="1" x14ac:dyDescent="0.5">
      <c r="G47" s="19"/>
      <c r="H47" s="19"/>
      <c r="I4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mathematical euation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pawar</dc:creator>
  <cp:lastModifiedBy>anujasp96@gmail.com</cp:lastModifiedBy>
  <dcterms:created xsi:type="dcterms:W3CDTF">2024-01-07T07:52:03Z</dcterms:created>
  <dcterms:modified xsi:type="dcterms:W3CDTF">2024-02-05T20:04:34Z</dcterms:modified>
</cp:coreProperties>
</file>