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0" windowHeight="7620" activeTab="4"/>
  </bookViews>
  <sheets>
    <sheet name="Sheet 1" sheetId="1" r:id="rId1"/>
    <sheet name="Example 1 (Solution)" sheetId="2" state="hidden" r:id="rId2"/>
    <sheet name="sheet 2" sheetId="3" r:id="rId3"/>
    <sheet name="Example 2 (Solution)" sheetId="4" state="hidden" r:id="rId4"/>
    <sheet name="sheet3" sheetId="5" r:id="rId5"/>
    <sheet name="Example 3 (Solution)" sheetId="6" state="hidden" r:id="rId6"/>
  </sheets>
  <calcPr calcId="124519" concurrentCalc="0"/>
</workbook>
</file>

<file path=xl/calcChain.xml><?xml version="1.0" encoding="utf-8"?>
<calcChain xmlns="http://schemas.openxmlformats.org/spreadsheetml/2006/main">
  <c r="G5" i="5"/>
  <c r="G6"/>
  <c r="G7"/>
  <c r="G8"/>
  <c r="G9"/>
  <c r="G10"/>
  <c r="G11"/>
  <c r="G12"/>
  <c r="G13"/>
  <c r="G14"/>
  <c r="G15"/>
  <c r="G16"/>
  <c r="G4"/>
  <c r="H5"/>
  <c r="H6"/>
  <c r="H7"/>
  <c r="H8"/>
  <c r="H9"/>
  <c r="H10"/>
  <c r="H11"/>
  <c r="H12"/>
  <c r="H13"/>
  <c r="H14"/>
  <c r="H15"/>
  <c r="H16"/>
  <c r="H4"/>
  <c r="I5" i="3"/>
  <c r="I6"/>
  <c r="I7"/>
  <c r="I8"/>
  <c r="I9"/>
  <c r="I10"/>
  <c r="I11"/>
  <c r="I12"/>
  <c r="I13"/>
  <c r="I14"/>
  <c r="I15"/>
  <c r="I16"/>
  <c r="I4"/>
  <c r="H5"/>
  <c r="H6"/>
  <c r="H7"/>
  <c r="H8"/>
  <c r="H9"/>
  <c r="H10"/>
  <c r="H11"/>
  <c r="H12"/>
  <c r="H13"/>
  <c r="H14"/>
  <c r="H15"/>
  <c r="H16"/>
  <c r="H4"/>
  <c r="I5" i="1"/>
  <c r="I6"/>
  <c r="I7"/>
  <c r="I8"/>
  <c r="I9"/>
  <c r="I10"/>
  <c r="I11"/>
  <c r="I12"/>
  <c r="I13"/>
  <c r="I14"/>
  <c r="I15"/>
  <c r="I16"/>
  <c r="I4"/>
  <c r="H5"/>
  <c r="H6"/>
  <c r="H7"/>
  <c r="H8"/>
  <c r="H9"/>
  <c r="H10"/>
  <c r="H11"/>
  <c r="H12"/>
  <c r="H13"/>
  <c r="H14"/>
  <c r="H15"/>
  <c r="H16"/>
  <c r="H4"/>
  <c r="G16" i="6"/>
  <c r="G15"/>
  <c r="G14"/>
  <c r="G13"/>
  <c r="G12"/>
  <c r="G11"/>
  <c r="G10"/>
  <c r="G9"/>
  <c r="G8"/>
  <c r="G7"/>
  <c r="G6"/>
  <c r="G5"/>
  <c r="G4"/>
  <c r="I16" i="4"/>
  <c r="H16"/>
  <c r="I15"/>
  <c r="H15"/>
  <c r="I14"/>
  <c r="H14"/>
  <c r="I13"/>
  <c r="H13"/>
  <c r="I12"/>
  <c r="H12"/>
  <c r="I11"/>
  <c r="H11"/>
  <c r="I10"/>
  <c r="H10"/>
  <c r="I9"/>
  <c r="H9"/>
  <c r="I8"/>
  <c r="H8"/>
  <c r="I7"/>
  <c r="H7"/>
  <c r="I6"/>
  <c r="H6"/>
  <c r="I5"/>
  <c r="H5"/>
  <c r="I4"/>
  <c r="H4"/>
  <c r="I16" i="2"/>
  <c r="H16"/>
  <c r="I15"/>
  <c r="H15"/>
  <c r="I14"/>
  <c r="H14"/>
  <c r="I13"/>
  <c r="H13"/>
  <c r="I12"/>
  <c r="H12"/>
  <c r="I11"/>
  <c r="H11"/>
  <c r="I10"/>
  <c r="H10"/>
  <c r="I9"/>
  <c r="H9"/>
  <c r="I8"/>
  <c r="H8"/>
  <c r="I7"/>
  <c r="H7"/>
  <c r="I6"/>
  <c r="H6"/>
  <c r="I5"/>
  <c r="H5"/>
  <c r="I4"/>
  <c r="H4"/>
</calcChain>
</file>

<file path=xl/sharedStrings.xml><?xml version="1.0" encoding="utf-8"?>
<sst xmlns="http://schemas.openxmlformats.org/spreadsheetml/2006/main" count="228" uniqueCount="53">
  <si>
    <t>Raw Data Extract</t>
  </si>
  <si>
    <t>Pay Report</t>
  </si>
  <si>
    <t>Employee ID</t>
  </si>
  <si>
    <t>Last Name</t>
  </si>
  <si>
    <t>First Name</t>
  </si>
  <si>
    <t>Pay</t>
  </si>
  <si>
    <t>Doe</t>
  </si>
  <si>
    <t>John</t>
  </si>
  <si>
    <t>Cline</t>
  </si>
  <si>
    <t>Andy</t>
  </si>
  <si>
    <t>Smith</t>
  </si>
  <si>
    <t>Pan</t>
  </si>
  <si>
    <t>Peter</t>
  </si>
  <si>
    <t>Favre</t>
  </si>
  <si>
    <t>Bret</t>
  </si>
  <si>
    <t>Elway</t>
  </si>
  <si>
    <t>Manning</t>
  </si>
  <si>
    <t>Eli</t>
  </si>
  <si>
    <t>Vick</t>
  </si>
  <si>
    <t>Micheal</t>
  </si>
  <si>
    <t>Woods</t>
  </si>
  <si>
    <t>Tiger</t>
  </si>
  <si>
    <t>Jordan</t>
  </si>
  <si>
    <t>Stark</t>
  </si>
  <si>
    <t>Tony</t>
  </si>
  <si>
    <t>Williams</t>
  </si>
  <si>
    <t>Prince</t>
  </si>
  <si>
    <t>Pitt</t>
  </si>
  <si>
    <t>Brad</t>
  </si>
  <si>
    <t>Find the First Name and last Name using Excel Functions</t>
  </si>
  <si>
    <t>Raw Data Extract #1</t>
  </si>
  <si>
    <t>City</t>
  </si>
  <si>
    <t>Find the Last Name and City using Excel Functions</t>
  </si>
  <si>
    <t>Raw Data Extract #2</t>
  </si>
  <si>
    <t>State</t>
  </si>
  <si>
    <t>Columbus</t>
  </si>
  <si>
    <t>Ohio</t>
  </si>
  <si>
    <t>Chicago</t>
  </si>
  <si>
    <t>Illnois</t>
  </si>
  <si>
    <t>Tampa Bay</t>
  </si>
  <si>
    <t>Florida</t>
  </si>
  <si>
    <t>Austin</t>
  </si>
  <si>
    <t>Texas</t>
  </si>
  <si>
    <t>Pay Band Table</t>
  </si>
  <si>
    <t>Pay Min</t>
  </si>
  <si>
    <t>Pay Band</t>
  </si>
  <si>
    <t>using vlook up</t>
  </si>
  <si>
    <t>Level A</t>
  </si>
  <si>
    <t>Level B</t>
  </si>
  <si>
    <t>Level C</t>
  </si>
  <si>
    <t>Level D</t>
  </si>
  <si>
    <t xml:space="preserve">Find the Pay Band using Excel Functions </t>
  </si>
  <si>
    <t>Level E</t>
  </si>
</sst>
</file>

<file path=xl/styles.xml><?xml version="1.0" encoding="utf-8"?>
<styleSheet xmlns="http://schemas.openxmlformats.org/spreadsheetml/2006/main">
  <numFmts count="1">
    <numFmt numFmtId="164" formatCode="&quot;$&quot;#,##0_);\(&quot;$&quot;#,##0\);&quot;$&quot;0_)"/>
  </numFmts>
  <fonts count="5">
    <font>
      <sz val="11"/>
      <color theme="1"/>
      <name val="Calibri"/>
      <charset val="134"/>
      <scheme val="minor"/>
    </font>
    <font>
      <b/>
      <sz val="16"/>
      <color rgb="FF414042"/>
      <name val="Calibri"/>
      <charset val="134"/>
      <scheme val="minor"/>
    </font>
    <font>
      <sz val="16"/>
      <color theme="1"/>
      <name val="Calibri"/>
      <charset val="134"/>
      <scheme val="minor"/>
    </font>
    <font>
      <b/>
      <sz val="16"/>
      <color rgb="FFF1BD62"/>
      <name val="Calibri"/>
      <charset val="134"/>
      <scheme val="minor"/>
    </font>
    <font>
      <b/>
      <sz val="11"/>
      <color rgb="FFFFFFFF"/>
      <name val="Calibri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14042"/>
        <bgColor indexed="64"/>
      </patternFill>
    </fill>
    <fill>
      <patternFill patternType="solid">
        <fgColor rgb="FFF1BD62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414042"/>
      </bottom>
      <diagonal/>
    </border>
    <border>
      <left/>
      <right/>
      <top/>
      <bottom style="medium">
        <color rgb="FFF1BD62"/>
      </bottom>
      <diagonal/>
    </border>
    <border>
      <left/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Continuous"/>
    </xf>
    <xf numFmtId="0" fontId="2" fillId="0" borderId="1" xfId="0" applyFont="1" applyBorder="1" applyAlignment="1">
      <alignment horizontal="centerContinuous"/>
    </xf>
    <xf numFmtId="0" fontId="3" fillId="0" borderId="2" xfId="0" applyFont="1" applyBorder="1" applyAlignment="1">
      <alignment horizontal="centerContinuous"/>
    </xf>
    <xf numFmtId="0" fontId="0" fillId="0" borderId="2" xfId="0" applyBorder="1" applyAlignment="1">
      <alignment horizontal="centerContinuous"/>
    </xf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164" fontId="0" fillId="0" borderId="0" xfId="0" applyNumberFormat="1"/>
    <xf numFmtId="0" fontId="0" fillId="4" borderId="0" xfId="0" applyFill="1"/>
    <xf numFmtId="0" fontId="4" fillId="2" borderId="5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219074</xdr:colOff>
      <xdr:row>17</xdr:row>
      <xdr:rowOff>133351</xdr:rowOff>
    </xdr:from>
    <xdr:to>
      <xdr:col>10</xdr:col>
      <xdr:colOff>47625</xdr:colOff>
      <xdr:row>21</xdr:row>
      <xdr:rowOff>9526</xdr:rowOff>
    </xdr:to>
    <xdr:sp macro="" textlink="">
      <xdr:nvSpPr>
        <xdr:cNvPr id="2" name="Speech Bubble: Rectangle with Corners Rounded 1"/>
        <xdr:cNvSpPr/>
      </xdr:nvSpPr>
      <xdr:spPr>
        <a:xfrm>
          <a:off x="5190490" y="3457575"/>
          <a:ext cx="2296160" cy="723900"/>
        </a:xfrm>
        <a:prstGeom prst="wedgeRoundRectCallout">
          <a:avLst>
            <a:gd name="adj1" fmla="val -20833"/>
            <a:gd name="adj2" fmla="val -62500"/>
            <a:gd name="adj3" fmla="val 16667"/>
          </a:avLst>
        </a:prstGeom>
        <a:solidFill>
          <a:schemeClr val="accent4">
            <a:lumMod val="20000"/>
            <a:lumOff val="80000"/>
          </a:schemeClr>
        </a:solidFill>
        <a:ln>
          <a:solidFill>
            <a:schemeClr val="accent4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000">
              <a:solidFill>
                <a:srgbClr val="7F7F7F"/>
              </a:solidFill>
            </a:rPr>
            <a:t>Use</a:t>
          </a:r>
          <a:r>
            <a:rPr lang="en-US" sz="1000" baseline="0">
              <a:solidFill>
                <a:srgbClr val="7F7F7F"/>
              </a:solidFill>
            </a:rPr>
            <a:t> VLOOKUP formulas to bring in the last name and city of employees in the </a:t>
          </a:r>
          <a:r>
            <a:rPr lang="en-US" sz="1000" b="1" baseline="0">
              <a:solidFill>
                <a:srgbClr val="7F7F7F"/>
              </a:solidFill>
            </a:rPr>
            <a:t>Raw Data Extract</a:t>
          </a:r>
          <a:r>
            <a:rPr lang="en-US" sz="1000" baseline="0">
              <a:solidFill>
                <a:srgbClr val="7F7F7F"/>
              </a:solidFill>
            </a:rPr>
            <a:t> sections</a:t>
          </a:r>
          <a:endParaRPr lang="en-US" sz="1000">
            <a:solidFill>
              <a:srgbClr val="7F7F7F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504824</xdr:colOff>
      <xdr:row>17</xdr:row>
      <xdr:rowOff>85726</xdr:rowOff>
    </xdr:from>
    <xdr:to>
      <xdr:col>9</xdr:col>
      <xdr:colOff>200025</xdr:colOff>
      <xdr:row>20</xdr:row>
      <xdr:rowOff>152401</xdr:rowOff>
    </xdr:to>
    <xdr:sp macro="" textlink="">
      <xdr:nvSpPr>
        <xdr:cNvPr id="2" name="Speech Bubble: Rectangle with Corners Rounded 1"/>
        <xdr:cNvSpPr/>
      </xdr:nvSpPr>
      <xdr:spPr>
        <a:xfrm>
          <a:off x="4342765" y="3409950"/>
          <a:ext cx="2524760" cy="638175"/>
        </a:xfrm>
        <a:prstGeom prst="wedgeRoundRectCallout">
          <a:avLst>
            <a:gd name="adj1" fmla="val -20833"/>
            <a:gd name="adj2" fmla="val -62500"/>
            <a:gd name="adj3" fmla="val 16667"/>
          </a:avLst>
        </a:prstGeom>
        <a:solidFill>
          <a:schemeClr val="accent4">
            <a:lumMod val="20000"/>
            <a:lumOff val="80000"/>
          </a:schemeClr>
        </a:solidFill>
        <a:ln>
          <a:solidFill>
            <a:schemeClr val="accent4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000">
              <a:solidFill>
                <a:srgbClr val="7F7F7F"/>
              </a:solidFill>
            </a:rPr>
            <a:t>Use</a:t>
          </a:r>
          <a:r>
            <a:rPr lang="en-US" sz="1000" baseline="0">
              <a:solidFill>
                <a:srgbClr val="7F7F7F"/>
              </a:solidFill>
            </a:rPr>
            <a:t> VLOOKUP's approximate match to bring in the pay band label for the Pay range</a:t>
          </a:r>
          <a:endParaRPr lang="en-US" sz="1000">
            <a:solidFill>
              <a:srgbClr val="7F7F7F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9"/>
  </sheetPr>
  <dimension ref="A1:I20"/>
  <sheetViews>
    <sheetView showGridLines="0" workbookViewId="0">
      <selection activeCell="I4" sqref="I4"/>
    </sheetView>
  </sheetViews>
  <sheetFormatPr defaultColWidth="9" defaultRowHeight="15"/>
  <cols>
    <col min="1" max="1" width="12.140625" customWidth="1"/>
    <col min="2" max="2" width="10.140625" customWidth="1"/>
    <col min="3" max="3" width="10.5703125" customWidth="1"/>
    <col min="6" max="6" width="13" customWidth="1"/>
    <col min="7" max="7" width="10.42578125" customWidth="1"/>
    <col min="8" max="9" width="14" customWidth="1"/>
  </cols>
  <sheetData>
    <row r="1" spans="1:9" ht="21">
      <c r="A1" s="1" t="s">
        <v>0</v>
      </c>
      <c r="B1" s="2"/>
      <c r="C1" s="2"/>
      <c r="F1" s="3" t="s">
        <v>1</v>
      </c>
      <c r="G1" s="4"/>
      <c r="H1" s="4"/>
      <c r="I1" s="4"/>
    </row>
    <row r="3" spans="1:9">
      <c r="A3" s="5" t="s">
        <v>2</v>
      </c>
      <c r="B3" s="6" t="s">
        <v>3</v>
      </c>
      <c r="C3" s="11" t="s">
        <v>4</v>
      </c>
      <c r="F3" s="7" t="s">
        <v>2</v>
      </c>
      <c r="G3" s="8" t="s">
        <v>5</v>
      </c>
      <c r="H3" s="8" t="s">
        <v>4</v>
      </c>
      <c r="I3" s="12" t="s">
        <v>3</v>
      </c>
    </row>
    <row r="4" spans="1:9">
      <c r="A4">
        <v>110608</v>
      </c>
      <c r="B4" t="s">
        <v>6</v>
      </c>
      <c r="C4" t="s">
        <v>7</v>
      </c>
      <c r="F4">
        <v>990678</v>
      </c>
      <c r="G4" s="9">
        <v>84289</v>
      </c>
      <c r="H4" s="10" t="str">
        <f>VLOOKUP(F4,$A$4:$C$16,3,0)</f>
        <v>Brad</v>
      </c>
      <c r="I4" s="10" t="str">
        <f>VLOOKUP(F4,$A$4:$C$16,2,0)</f>
        <v>Pitt</v>
      </c>
    </row>
    <row r="5" spans="1:9">
      <c r="A5">
        <v>253072</v>
      </c>
      <c r="B5" t="s">
        <v>8</v>
      </c>
      <c r="C5" t="s">
        <v>9</v>
      </c>
      <c r="F5">
        <v>830385</v>
      </c>
      <c r="G5" s="9">
        <v>137670</v>
      </c>
      <c r="H5" s="10" t="str">
        <f t="shared" ref="H5:H16" si="0">VLOOKUP(F5,$A$4:$C$16,3,0)</f>
        <v>Prince</v>
      </c>
      <c r="I5" s="10" t="str">
        <f t="shared" ref="I5:I16" si="1">VLOOKUP(F5,$A$4:$C$16,2,0)</f>
        <v>Williams</v>
      </c>
    </row>
    <row r="6" spans="1:9">
      <c r="A6">
        <v>352711</v>
      </c>
      <c r="B6" t="s">
        <v>10</v>
      </c>
      <c r="C6" t="s">
        <v>7</v>
      </c>
      <c r="F6">
        <v>795574</v>
      </c>
      <c r="G6" s="9">
        <v>190024</v>
      </c>
      <c r="H6" s="10" t="str">
        <f t="shared" si="0"/>
        <v>Tony</v>
      </c>
      <c r="I6" s="10" t="str">
        <f t="shared" si="1"/>
        <v>Stark</v>
      </c>
    </row>
    <row r="7" spans="1:9">
      <c r="A7">
        <v>391006</v>
      </c>
      <c r="B7" t="s">
        <v>11</v>
      </c>
      <c r="C7" t="s">
        <v>12</v>
      </c>
      <c r="F7">
        <v>580622</v>
      </c>
      <c r="G7" s="9">
        <v>122604</v>
      </c>
      <c r="H7" s="10" t="str">
        <f t="shared" si="0"/>
        <v>Eli</v>
      </c>
      <c r="I7" s="10" t="str">
        <f t="shared" si="1"/>
        <v>Manning</v>
      </c>
    </row>
    <row r="8" spans="1:9">
      <c r="A8">
        <v>392128</v>
      </c>
      <c r="B8" t="s">
        <v>13</v>
      </c>
      <c r="C8" t="s">
        <v>14</v>
      </c>
      <c r="F8">
        <v>549457</v>
      </c>
      <c r="G8" s="9">
        <v>111709</v>
      </c>
      <c r="H8" s="10" t="str">
        <f t="shared" si="0"/>
        <v>John</v>
      </c>
      <c r="I8" s="10" t="str">
        <f t="shared" si="1"/>
        <v>Elway</v>
      </c>
    </row>
    <row r="9" spans="1:9">
      <c r="A9">
        <v>549457</v>
      </c>
      <c r="B9" t="s">
        <v>15</v>
      </c>
      <c r="C9" t="s">
        <v>7</v>
      </c>
      <c r="F9">
        <v>392128</v>
      </c>
      <c r="G9" s="9">
        <v>85931</v>
      </c>
      <c r="H9" s="10" t="str">
        <f t="shared" si="0"/>
        <v>Bret</v>
      </c>
      <c r="I9" s="10" t="str">
        <f t="shared" si="1"/>
        <v>Favre</v>
      </c>
    </row>
    <row r="10" spans="1:9">
      <c r="A10">
        <v>580622</v>
      </c>
      <c r="B10" t="s">
        <v>16</v>
      </c>
      <c r="C10" t="s">
        <v>17</v>
      </c>
      <c r="F10">
        <v>391006</v>
      </c>
      <c r="G10" s="9">
        <v>168114</v>
      </c>
      <c r="H10" s="10" t="str">
        <f t="shared" si="0"/>
        <v>Peter</v>
      </c>
      <c r="I10" s="10" t="str">
        <f t="shared" si="1"/>
        <v>Pan</v>
      </c>
    </row>
    <row r="11" spans="1:9">
      <c r="A11">
        <v>602693</v>
      </c>
      <c r="B11" t="s">
        <v>18</v>
      </c>
      <c r="C11" t="s">
        <v>19</v>
      </c>
      <c r="F11">
        <v>352711</v>
      </c>
      <c r="G11" s="9">
        <v>89627</v>
      </c>
      <c r="H11" s="10" t="str">
        <f t="shared" si="0"/>
        <v>John</v>
      </c>
      <c r="I11" s="10" t="str">
        <f t="shared" si="1"/>
        <v>Smith</v>
      </c>
    </row>
    <row r="12" spans="1:9">
      <c r="A12">
        <v>611810</v>
      </c>
      <c r="B12" t="s">
        <v>20</v>
      </c>
      <c r="C12" t="s">
        <v>21</v>
      </c>
      <c r="F12">
        <v>253072</v>
      </c>
      <c r="G12" s="9">
        <v>149946</v>
      </c>
      <c r="H12" s="10" t="str">
        <f t="shared" si="0"/>
        <v>Andy</v>
      </c>
      <c r="I12" s="10" t="str">
        <f t="shared" si="1"/>
        <v>Cline</v>
      </c>
    </row>
    <row r="13" spans="1:9">
      <c r="A13">
        <v>612235</v>
      </c>
      <c r="B13" t="s">
        <v>22</v>
      </c>
      <c r="C13" t="s">
        <v>19</v>
      </c>
      <c r="F13">
        <v>612235</v>
      </c>
      <c r="G13" s="9">
        <v>145893</v>
      </c>
      <c r="H13" s="10" t="str">
        <f t="shared" si="0"/>
        <v>Micheal</v>
      </c>
      <c r="I13" s="10" t="str">
        <f t="shared" si="1"/>
        <v>Jordan</v>
      </c>
    </row>
    <row r="14" spans="1:9">
      <c r="A14">
        <v>795574</v>
      </c>
      <c r="B14" t="s">
        <v>23</v>
      </c>
      <c r="C14" t="s">
        <v>24</v>
      </c>
      <c r="F14">
        <v>611810</v>
      </c>
      <c r="G14" s="9">
        <v>64757</v>
      </c>
      <c r="H14" s="10" t="str">
        <f t="shared" si="0"/>
        <v>Tiger</v>
      </c>
      <c r="I14" s="10" t="str">
        <f t="shared" si="1"/>
        <v>Woods</v>
      </c>
    </row>
    <row r="15" spans="1:9">
      <c r="A15">
        <v>830385</v>
      </c>
      <c r="B15" t="s">
        <v>25</v>
      </c>
      <c r="C15" t="s">
        <v>26</v>
      </c>
      <c r="F15">
        <v>602693</v>
      </c>
      <c r="G15" s="9">
        <v>71478</v>
      </c>
      <c r="H15" s="10" t="str">
        <f t="shared" si="0"/>
        <v>Micheal</v>
      </c>
      <c r="I15" s="10" t="str">
        <f t="shared" si="1"/>
        <v>Vick</v>
      </c>
    </row>
    <row r="16" spans="1:9">
      <c r="A16">
        <v>990678</v>
      </c>
      <c r="B16" t="s">
        <v>27</v>
      </c>
      <c r="C16" t="s">
        <v>28</v>
      </c>
      <c r="F16">
        <v>110608</v>
      </c>
      <c r="G16" s="9">
        <v>131505</v>
      </c>
      <c r="H16" s="10" t="str">
        <f t="shared" si="0"/>
        <v>John</v>
      </c>
      <c r="I16" s="10" t="str">
        <f t="shared" si="1"/>
        <v>Doe</v>
      </c>
    </row>
    <row r="20" spans="5:5">
      <c r="E20" t="s">
        <v>29</v>
      </c>
    </row>
  </sheetData>
  <sortState ref="F4:F16">
    <sortCondition descending="1" ref="F4:F1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0" tint="-0.14996795556505021"/>
  </sheetPr>
  <dimension ref="A1:I16"/>
  <sheetViews>
    <sheetView showGridLines="0" workbookViewId="0">
      <selection activeCell="B28" sqref="B28"/>
    </sheetView>
  </sheetViews>
  <sheetFormatPr defaultColWidth="9" defaultRowHeight="15"/>
  <cols>
    <col min="1" max="1" width="12.140625" customWidth="1"/>
    <col min="2" max="2" width="10.140625" customWidth="1"/>
    <col min="3" max="3" width="10.5703125" customWidth="1"/>
    <col min="6" max="6" width="13" customWidth="1"/>
    <col min="7" max="7" width="10.42578125" customWidth="1"/>
    <col min="8" max="9" width="14" customWidth="1"/>
  </cols>
  <sheetData>
    <row r="1" spans="1:9" ht="21">
      <c r="A1" s="1" t="s">
        <v>0</v>
      </c>
      <c r="B1" s="2"/>
      <c r="C1" s="2"/>
      <c r="F1" s="3" t="s">
        <v>1</v>
      </c>
      <c r="G1" s="4"/>
      <c r="H1" s="4"/>
      <c r="I1" s="4"/>
    </row>
    <row r="3" spans="1:9">
      <c r="A3" s="5" t="s">
        <v>2</v>
      </c>
      <c r="B3" s="6" t="s">
        <v>3</v>
      </c>
      <c r="C3" s="11" t="s">
        <v>4</v>
      </c>
      <c r="F3" s="7" t="s">
        <v>2</v>
      </c>
      <c r="G3" s="8" t="s">
        <v>5</v>
      </c>
      <c r="H3" s="8" t="s">
        <v>4</v>
      </c>
      <c r="I3" s="12" t="s">
        <v>3</v>
      </c>
    </row>
    <row r="4" spans="1:9">
      <c r="A4">
        <v>110608</v>
      </c>
      <c r="B4" t="s">
        <v>6</v>
      </c>
      <c r="C4" t="s">
        <v>7</v>
      </c>
      <c r="F4">
        <v>990678</v>
      </c>
      <c r="G4" s="9">
        <v>84289</v>
      </c>
      <c r="H4" s="10" t="str">
        <f>VLOOKUP($F4,$A$3:$C$16,3,FALSE)</f>
        <v>Brad</v>
      </c>
      <c r="I4" s="10" t="str">
        <f>VLOOKUP($F4,$A$3:$C$16,2,FALSE)</f>
        <v>Pitt</v>
      </c>
    </row>
    <row r="5" spans="1:9">
      <c r="A5">
        <v>253072</v>
      </c>
      <c r="B5" t="s">
        <v>8</v>
      </c>
      <c r="C5" t="s">
        <v>9</v>
      </c>
      <c r="F5">
        <v>830385</v>
      </c>
      <c r="G5" s="9">
        <v>137670</v>
      </c>
      <c r="H5" s="10" t="str">
        <f t="shared" ref="H5:H16" si="0">VLOOKUP($F5,$A$3:$C$16,3,FALSE)</f>
        <v>Prince</v>
      </c>
      <c r="I5" s="10" t="str">
        <f t="shared" ref="I5:I16" si="1">VLOOKUP($F5,$A$3:$C$16,2,FALSE)</f>
        <v>Williams</v>
      </c>
    </row>
    <row r="6" spans="1:9">
      <c r="A6">
        <v>352711</v>
      </c>
      <c r="B6" t="s">
        <v>10</v>
      </c>
      <c r="C6" t="s">
        <v>7</v>
      </c>
      <c r="F6">
        <v>795574</v>
      </c>
      <c r="G6" s="9">
        <v>190024</v>
      </c>
      <c r="H6" s="10" t="str">
        <f t="shared" si="0"/>
        <v>Tony</v>
      </c>
      <c r="I6" s="10" t="str">
        <f t="shared" si="1"/>
        <v>Stark</v>
      </c>
    </row>
    <row r="7" spans="1:9">
      <c r="A7">
        <v>391006</v>
      </c>
      <c r="B7" t="s">
        <v>11</v>
      </c>
      <c r="C7" t="s">
        <v>12</v>
      </c>
      <c r="F7">
        <v>580622</v>
      </c>
      <c r="G7" s="9">
        <v>122604</v>
      </c>
      <c r="H7" s="10" t="str">
        <f t="shared" si="0"/>
        <v>Eli</v>
      </c>
      <c r="I7" s="10" t="str">
        <f t="shared" si="1"/>
        <v>Manning</v>
      </c>
    </row>
    <row r="8" spans="1:9">
      <c r="A8">
        <v>392128</v>
      </c>
      <c r="B8" t="s">
        <v>13</v>
      </c>
      <c r="C8" t="s">
        <v>14</v>
      </c>
      <c r="F8">
        <v>549457</v>
      </c>
      <c r="G8" s="9">
        <v>111709</v>
      </c>
      <c r="H8" s="10" t="str">
        <f t="shared" si="0"/>
        <v>John</v>
      </c>
      <c r="I8" s="10" t="str">
        <f t="shared" si="1"/>
        <v>Elway</v>
      </c>
    </row>
    <row r="9" spans="1:9">
      <c r="A9">
        <v>549457</v>
      </c>
      <c r="B9" t="s">
        <v>15</v>
      </c>
      <c r="C9" t="s">
        <v>7</v>
      </c>
      <c r="F9">
        <v>392128</v>
      </c>
      <c r="G9" s="9">
        <v>85931</v>
      </c>
      <c r="H9" s="10" t="str">
        <f t="shared" si="0"/>
        <v>Bret</v>
      </c>
      <c r="I9" s="10" t="str">
        <f t="shared" si="1"/>
        <v>Favre</v>
      </c>
    </row>
    <row r="10" spans="1:9">
      <c r="A10">
        <v>580622</v>
      </c>
      <c r="B10" t="s">
        <v>16</v>
      </c>
      <c r="C10" t="s">
        <v>17</v>
      </c>
      <c r="F10">
        <v>391006</v>
      </c>
      <c r="G10" s="9">
        <v>168114</v>
      </c>
      <c r="H10" s="10" t="str">
        <f t="shared" si="0"/>
        <v>Peter</v>
      </c>
      <c r="I10" s="10" t="str">
        <f t="shared" si="1"/>
        <v>Pan</v>
      </c>
    </row>
    <row r="11" spans="1:9">
      <c r="A11">
        <v>602693</v>
      </c>
      <c r="B11" t="s">
        <v>18</v>
      </c>
      <c r="C11" t="s">
        <v>19</v>
      </c>
      <c r="F11">
        <v>352711</v>
      </c>
      <c r="G11" s="9">
        <v>89627</v>
      </c>
      <c r="H11" s="10" t="str">
        <f t="shared" si="0"/>
        <v>John</v>
      </c>
      <c r="I11" s="10" t="str">
        <f t="shared" si="1"/>
        <v>Smith</v>
      </c>
    </row>
    <row r="12" spans="1:9">
      <c r="A12">
        <v>611810</v>
      </c>
      <c r="B12" t="s">
        <v>20</v>
      </c>
      <c r="C12" t="s">
        <v>21</v>
      </c>
      <c r="F12">
        <v>253072</v>
      </c>
      <c r="G12" s="9">
        <v>149946</v>
      </c>
      <c r="H12" s="10" t="str">
        <f t="shared" si="0"/>
        <v>Andy</v>
      </c>
      <c r="I12" s="10" t="str">
        <f t="shared" si="1"/>
        <v>Cline</v>
      </c>
    </row>
    <row r="13" spans="1:9">
      <c r="A13">
        <v>612235</v>
      </c>
      <c r="B13" t="s">
        <v>22</v>
      </c>
      <c r="C13" t="s">
        <v>19</v>
      </c>
      <c r="F13">
        <v>612235</v>
      </c>
      <c r="G13" s="9">
        <v>145893</v>
      </c>
      <c r="H13" s="10" t="str">
        <f t="shared" si="0"/>
        <v>Micheal</v>
      </c>
      <c r="I13" s="10" t="str">
        <f t="shared" si="1"/>
        <v>Jordan</v>
      </c>
    </row>
    <row r="14" spans="1:9">
      <c r="A14">
        <v>795574</v>
      </c>
      <c r="B14" t="s">
        <v>23</v>
      </c>
      <c r="C14" t="s">
        <v>24</v>
      </c>
      <c r="F14">
        <v>611810</v>
      </c>
      <c r="G14" s="9">
        <v>64757</v>
      </c>
      <c r="H14" s="10" t="str">
        <f t="shared" si="0"/>
        <v>Tiger</v>
      </c>
      <c r="I14" s="10" t="str">
        <f t="shared" si="1"/>
        <v>Woods</v>
      </c>
    </row>
    <row r="15" spans="1:9">
      <c r="A15">
        <v>830385</v>
      </c>
      <c r="B15" t="s">
        <v>25</v>
      </c>
      <c r="C15" t="s">
        <v>26</v>
      </c>
      <c r="F15">
        <v>602693</v>
      </c>
      <c r="G15" s="9">
        <v>71478</v>
      </c>
      <c r="H15" s="10" t="str">
        <f t="shared" si="0"/>
        <v>Micheal</v>
      </c>
      <c r="I15" s="10" t="str">
        <f t="shared" si="1"/>
        <v>Vick</v>
      </c>
    </row>
    <row r="16" spans="1:9">
      <c r="A16">
        <v>990678</v>
      </c>
      <c r="B16" t="s">
        <v>27</v>
      </c>
      <c r="C16" t="s">
        <v>28</v>
      </c>
      <c r="F16">
        <v>110608</v>
      </c>
      <c r="G16" s="9">
        <v>131505</v>
      </c>
      <c r="H16" s="10" t="str">
        <f t="shared" si="0"/>
        <v>John</v>
      </c>
      <c r="I16" s="10" t="str">
        <f t="shared" si="1"/>
        <v>Doe</v>
      </c>
    </row>
  </sheetData>
  <sheetProtection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theme="9"/>
  </sheetPr>
  <dimension ref="A1:M36"/>
  <sheetViews>
    <sheetView showGridLines="0" workbookViewId="0">
      <selection activeCell="I4" sqref="I4:I16"/>
    </sheetView>
  </sheetViews>
  <sheetFormatPr defaultColWidth="9" defaultRowHeight="15"/>
  <cols>
    <col min="1" max="1" width="12.140625" customWidth="1"/>
    <col min="2" max="2" width="10.42578125" customWidth="1"/>
    <col min="3" max="3" width="10.5703125" customWidth="1"/>
    <col min="6" max="6" width="13" customWidth="1"/>
    <col min="7" max="7" width="10.42578125" customWidth="1"/>
    <col min="8" max="9" width="14" customWidth="1"/>
  </cols>
  <sheetData>
    <row r="1" spans="1:13" ht="21">
      <c r="A1" s="1" t="s">
        <v>30</v>
      </c>
      <c r="B1" s="2"/>
      <c r="C1" s="2"/>
      <c r="F1" s="3" t="s">
        <v>1</v>
      </c>
      <c r="G1" s="4"/>
      <c r="H1" s="4"/>
      <c r="I1" s="4"/>
    </row>
    <row r="3" spans="1:13">
      <c r="A3" s="5" t="s">
        <v>2</v>
      </c>
      <c r="B3" s="6" t="s">
        <v>3</v>
      </c>
      <c r="C3" s="11" t="s">
        <v>4</v>
      </c>
      <c r="F3" s="7" t="s">
        <v>2</v>
      </c>
      <c r="G3" s="8" t="s">
        <v>5</v>
      </c>
      <c r="H3" s="8" t="s">
        <v>3</v>
      </c>
      <c r="I3" s="12" t="s">
        <v>31</v>
      </c>
    </row>
    <row r="4" spans="1:13">
      <c r="A4">
        <v>110608</v>
      </c>
      <c r="B4" t="s">
        <v>6</v>
      </c>
      <c r="C4" t="s">
        <v>7</v>
      </c>
      <c r="F4">
        <v>990678</v>
      </c>
      <c r="G4" s="9">
        <v>84289</v>
      </c>
      <c r="H4" s="10" t="str">
        <f>VLOOKUP(F4,$A$3:$C$16,2,0)</f>
        <v>Pitt</v>
      </c>
      <c r="I4" s="10" t="str">
        <f>VLOOKUP(F4,$A$23:$C$36,2,0)</f>
        <v>Austin</v>
      </c>
    </row>
    <row r="5" spans="1:13">
      <c r="A5">
        <v>253072</v>
      </c>
      <c r="B5" t="s">
        <v>8</v>
      </c>
      <c r="C5" t="s">
        <v>9</v>
      </c>
      <c r="F5">
        <v>830385</v>
      </c>
      <c r="G5" s="9">
        <v>137670</v>
      </c>
      <c r="H5" s="10" t="str">
        <f t="shared" ref="H5:H16" si="0">VLOOKUP(F5,$A$3:$C$16,2,0)</f>
        <v>Williams</v>
      </c>
      <c r="I5" s="10" t="str">
        <f t="shared" ref="I5:I16" si="1">VLOOKUP(F5,$A$23:$C$36,2,0)</f>
        <v>Chicago</v>
      </c>
    </row>
    <row r="6" spans="1:13">
      <c r="A6">
        <v>352711</v>
      </c>
      <c r="B6" t="s">
        <v>10</v>
      </c>
      <c r="C6" t="s">
        <v>7</v>
      </c>
      <c r="F6">
        <v>795574</v>
      </c>
      <c r="G6" s="9">
        <v>190024</v>
      </c>
      <c r="H6" s="10" t="str">
        <f t="shared" si="0"/>
        <v>Stark</v>
      </c>
      <c r="I6" s="10" t="str">
        <f t="shared" si="1"/>
        <v>Austin</v>
      </c>
    </row>
    <row r="7" spans="1:13">
      <c r="A7">
        <v>391006</v>
      </c>
      <c r="B7" t="s">
        <v>11</v>
      </c>
      <c r="C7" t="s">
        <v>12</v>
      </c>
      <c r="F7">
        <v>580622</v>
      </c>
      <c r="G7" s="9">
        <v>122604</v>
      </c>
      <c r="H7" s="10" t="str">
        <f t="shared" si="0"/>
        <v>Manning</v>
      </c>
      <c r="I7" s="10" t="str">
        <f t="shared" si="1"/>
        <v>Columbus</v>
      </c>
      <c r="M7" t="s">
        <v>32</v>
      </c>
    </row>
    <row r="8" spans="1:13">
      <c r="A8">
        <v>392128</v>
      </c>
      <c r="B8" t="s">
        <v>13</v>
      </c>
      <c r="C8" t="s">
        <v>14</v>
      </c>
      <c r="F8">
        <v>549457</v>
      </c>
      <c r="G8" s="9">
        <v>111709</v>
      </c>
      <c r="H8" s="10" t="str">
        <f t="shared" si="0"/>
        <v>Elway</v>
      </c>
      <c r="I8" s="10" t="str">
        <f t="shared" si="1"/>
        <v>Tampa Bay</v>
      </c>
    </row>
    <row r="9" spans="1:13">
      <c r="A9">
        <v>549457</v>
      </c>
      <c r="B9" t="s">
        <v>15</v>
      </c>
      <c r="C9" t="s">
        <v>7</v>
      </c>
      <c r="F9">
        <v>392128</v>
      </c>
      <c r="G9" s="9">
        <v>85931</v>
      </c>
      <c r="H9" s="10" t="str">
        <f t="shared" si="0"/>
        <v>Favre</v>
      </c>
      <c r="I9" s="10" t="str">
        <f t="shared" si="1"/>
        <v>Chicago</v>
      </c>
    </row>
    <row r="10" spans="1:13">
      <c r="A10">
        <v>580622</v>
      </c>
      <c r="B10" t="s">
        <v>16</v>
      </c>
      <c r="C10" t="s">
        <v>17</v>
      </c>
      <c r="F10">
        <v>391006</v>
      </c>
      <c r="G10" s="9">
        <v>168114</v>
      </c>
      <c r="H10" s="10" t="str">
        <f t="shared" si="0"/>
        <v>Pan</v>
      </c>
      <c r="I10" s="10" t="str">
        <f t="shared" si="1"/>
        <v>Chicago</v>
      </c>
    </row>
    <row r="11" spans="1:13">
      <c r="A11">
        <v>602693</v>
      </c>
      <c r="B11" t="s">
        <v>18</v>
      </c>
      <c r="C11" t="s">
        <v>19</v>
      </c>
      <c r="F11">
        <v>352711</v>
      </c>
      <c r="G11" s="9">
        <v>89627</v>
      </c>
      <c r="H11" s="10" t="str">
        <f t="shared" si="0"/>
        <v>Smith</v>
      </c>
      <c r="I11" s="10" t="str">
        <f t="shared" si="1"/>
        <v>Tampa Bay</v>
      </c>
    </row>
    <row r="12" spans="1:13">
      <c r="A12">
        <v>611810</v>
      </c>
      <c r="B12" t="s">
        <v>20</v>
      </c>
      <c r="C12" t="s">
        <v>21</v>
      </c>
      <c r="F12">
        <v>253072</v>
      </c>
      <c r="G12" s="9">
        <v>149946</v>
      </c>
      <c r="H12" s="10" t="str">
        <f t="shared" si="0"/>
        <v>Cline</v>
      </c>
      <c r="I12" s="10" t="str">
        <f t="shared" si="1"/>
        <v>Chicago</v>
      </c>
    </row>
    <row r="13" spans="1:13">
      <c r="A13">
        <v>612235</v>
      </c>
      <c r="B13" t="s">
        <v>22</v>
      </c>
      <c r="C13" t="s">
        <v>19</v>
      </c>
      <c r="F13">
        <v>612235</v>
      </c>
      <c r="G13" s="9">
        <v>145893</v>
      </c>
      <c r="H13" s="10" t="str">
        <f t="shared" si="0"/>
        <v>Jordan</v>
      </c>
      <c r="I13" s="10" t="str">
        <f t="shared" si="1"/>
        <v>Tampa Bay</v>
      </c>
    </row>
    <row r="14" spans="1:13">
      <c r="A14">
        <v>795574</v>
      </c>
      <c r="B14" t="s">
        <v>23</v>
      </c>
      <c r="C14" t="s">
        <v>24</v>
      </c>
      <c r="F14">
        <v>611810</v>
      </c>
      <c r="G14" s="9">
        <v>64757</v>
      </c>
      <c r="H14" s="10" t="str">
        <f t="shared" si="0"/>
        <v>Woods</v>
      </c>
      <c r="I14" s="10" t="str">
        <f t="shared" si="1"/>
        <v>Austin</v>
      </c>
    </row>
    <row r="15" spans="1:13">
      <c r="A15">
        <v>830385</v>
      </c>
      <c r="B15" t="s">
        <v>25</v>
      </c>
      <c r="C15" t="s">
        <v>26</v>
      </c>
      <c r="F15">
        <v>602693</v>
      </c>
      <c r="G15" s="9">
        <v>71478</v>
      </c>
      <c r="H15" s="10" t="str">
        <f t="shared" si="0"/>
        <v>Vick</v>
      </c>
      <c r="I15" s="10" t="str">
        <f t="shared" si="1"/>
        <v>Tampa Bay</v>
      </c>
    </row>
    <row r="16" spans="1:13">
      <c r="A16">
        <v>990678</v>
      </c>
      <c r="B16" t="s">
        <v>27</v>
      </c>
      <c r="C16" t="s">
        <v>28</v>
      </c>
      <c r="F16">
        <v>110608</v>
      </c>
      <c r="G16" s="9">
        <v>131505</v>
      </c>
      <c r="H16" s="10" t="str">
        <f t="shared" si="0"/>
        <v>Doe</v>
      </c>
      <c r="I16" s="10" t="str">
        <f t="shared" si="1"/>
        <v>Columbus</v>
      </c>
    </row>
    <row r="21" spans="1:3" ht="21">
      <c r="A21" s="1" t="s">
        <v>33</v>
      </c>
      <c r="B21" s="2"/>
      <c r="C21" s="2"/>
    </row>
    <row r="23" spans="1:3">
      <c r="A23" s="5" t="s">
        <v>2</v>
      </c>
      <c r="B23" s="6" t="s">
        <v>31</v>
      </c>
      <c r="C23" s="11" t="s">
        <v>34</v>
      </c>
    </row>
    <row r="24" spans="1:3">
      <c r="A24">
        <v>110608</v>
      </c>
      <c r="B24" t="s">
        <v>35</v>
      </c>
      <c r="C24" t="s">
        <v>36</v>
      </c>
    </row>
    <row r="25" spans="1:3">
      <c r="A25">
        <v>253072</v>
      </c>
      <c r="B25" t="s">
        <v>37</v>
      </c>
      <c r="C25" t="s">
        <v>38</v>
      </c>
    </row>
    <row r="26" spans="1:3">
      <c r="A26">
        <v>352711</v>
      </c>
      <c r="B26" t="s">
        <v>39</v>
      </c>
      <c r="C26" t="s">
        <v>40</v>
      </c>
    </row>
    <row r="27" spans="1:3">
      <c r="A27">
        <v>391006</v>
      </c>
      <c r="B27" t="s">
        <v>37</v>
      </c>
      <c r="C27" t="s">
        <v>38</v>
      </c>
    </row>
    <row r="28" spans="1:3">
      <c r="A28">
        <v>392128</v>
      </c>
      <c r="B28" t="s">
        <v>37</v>
      </c>
      <c r="C28" t="s">
        <v>38</v>
      </c>
    </row>
    <row r="29" spans="1:3">
      <c r="A29">
        <v>549457</v>
      </c>
      <c r="B29" t="s">
        <v>39</v>
      </c>
      <c r="C29" t="s">
        <v>40</v>
      </c>
    </row>
    <row r="30" spans="1:3">
      <c r="A30">
        <v>580622</v>
      </c>
      <c r="B30" t="s">
        <v>35</v>
      </c>
      <c r="C30" t="s">
        <v>36</v>
      </c>
    </row>
    <row r="31" spans="1:3">
      <c r="A31">
        <v>602693</v>
      </c>
      <c r="B31" t="s">
        <v>39</v>
      </c>
      <c r="C31" t="s">
        <v>40</v>
      </c>
    </row>
    <row r="32" spans="1:3">
      <c r="A32">
        <v>611810</v>
      </c>
      <c r="B32" t="s">
        <v>41</v>
      </c>
      <c r="C32" t="s">
        <v>42</v>
      </c>
    </row>
    <row r="33" spans="1:3">
      <c r="A33">
        <v>612235</v>
      </c>
      <c r="B33" t="s">
        <v>39</v>
      </c>
      <c r="C33" t="s">
        <v>40</v>
      </c>
    </row>
    <row r="34" spans="1:3">
      <c r="A34">
        <v>795574</v>
      </c>
      <c r="B34" t="s">
        <v>41</v>
      </c>
      <c r="C34" t="s">
        <v>42</v>
      </c>
    </row>
    <row r="35" spans="1:3">
      <c r="A35">
        <v>830385</v>
      </c>
      <c r="B35" t="s">
        <v>37</v>
      </c>
      <c r="C35" t="s">
        <v>38</v>
      </c>
    </row>
    <row r="36" spans="1:3">
      <c r="A36">
        <v>990678</v>
      </c>
      <c r="B36" t="s">
        <v>41</v>
      </c>
      <c r="C36" t="s">
        <v>42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theme="0" tint="-0.14996795556505021"/>
  </sheetPr>
  <dimension ref="A1:I36"/>
  <sheetViews>
    <sheetView showGridLines="0" topLeftCell="A3" workbookViewId="0">
      <selection activeCell="I31" sqref="I31"/>
    </sheetView>
  </sheetViews>
  <sheetFormatPr defaultColWidth="9" defaultRowHeight="15"/>
  <cols>
    <col min="1" max="1" width="12.140625" customWidth="1"/>
    <col min="2" max="2" width="10.42578125" customWidth="1"/>
    <col min="3" max="3" width="10.5703125" customWidth="1"/>
    <col min="6" max="6" width="13" customWidth="1"/>
    <col min="7" max="7" width="10.42578125" customWidth="1"/>
    <col min="8" max="9" width="14" customWidth="1"/>
  </cols>
  <sheetData>
    <row r="1" spans="1:9" ht="21">
      <c r="A1" s="1" t="s">
        <v>30</v>
      </c>
      <c r="B1" s="2"/>
      <c r="C1" s="2"/>
      <c r="F1" s="3" t="s">
        <v>1</v>
      </c>
      <c r="G1" s="4"/>
      <c r="H1" s="4"/>
      <c r="I1" s="4"/>
    </row>
    <row r="3" spans="1:9">
      <c r="A3" s="5" t="s">
        <v>2</v>
      </c>
      <c r="B3" s="6" t="s">
        <v>3</v>
      </c>
      <c r="C3" s="11" t="s">
        <v>4</v>
      </c>
      <c r="F3" s="7" t="s">
        <v>2</v>
      </c>
      <c r="G3" s="8" t="s">
        <v>5</v>
      </c>
      <c r="H3" s="8" t="s">
        <v>3</v>
      </c>
      <c r="I3" s="12" t="s">
        <v>31</v>
      </c>
    </row>
    <row r="4" spans="1:9">
      <c r="A4">
        <v>110608</v>
      </c>
      <c r="B4" t="s">
        <v>6</v>
      </c>
      <c r="C4" t="s">
        <v>7</v>
      </c>
      <c r="F4">
        <v>990678</v>
      </c>
      <c r="G4" s="9">
        <v>84289</v>
      </c>
      <c r="H4" s="10" t="str">
        <f>VLOOKUP(F4,$A$3:$C$16,2,0)</f>
        <v>Pitt</v>
      </c>
      <c r="I4" s="10" t="str">
        <f>VLOOKUP(F4,$A$23:$C$36,2,0)</f>
        <v>Austin</v>
      </c>
    </row>
    <row r="5" spans="1:9">
      <c r="A5">
        <v>253072</v>
      </c>
      <c r="B5" t="s">
        <v>8</v>
      </c>
      <c r="C5" t="s">
        <v>9</v>
      </c>
      <c r="F5">
        <v>830385</v>
      </c>
      <c r="G5" s="9">
        <v>137670</v>
      </c>
      <c r="H5" s="10" t="str">
        <f t="shared" ref="H5:H16" si="0">VLOOKUP(F5,$A$3:$C$16,2,0)</f>
        <v>Williams</v>
      </c>
      <c r="I5" s="10" t="str">
        <f t="shared" ref="I5:I16" si="1">VLOOKUP(F5,$A$23:$C$36,2,0)</f>
        <v>Chicago</v>
      </c>
    </row>
    <row r="6" spans="1:9">
      <c r="A6">
        <v>352711</v>
      </c>
      <c r="B6" t="s">
        <v>10</v>
      </c>
      <c r="C6" t="s">
        <v>7</v>
      </c>
      <c r="F6">
        <v>795574</v>
      </c>
      <c r="G6" s="9">
        <v>190024</v>
      </c>
      <c r="H6" s="10" t="str">
        <f t="shared" si="0"/>
        <v>Stark</v>
      </c>
      <c r="I6" s="10" t="str">
        <f t="shared" si="1"/>
        <v>Austin</v>
      </c>
    </row>
    <row r="7" spans="1:9">
      <c r="A7">
        <v>391006</v>
      </c>
      <c r="B7" t="s">
        <v>11</v>
      </c>
      <c r="C7" t="s">
        <v>12</v>
      </c>
      <c r="F7">
        <v>580622</v>
      </c>
      <c r="G7" s="9">
        <v>122604</v>
      </c>
      <c r="H7" s="10" t="str">
        <f t="shared" si="0"/>
        <v>Manning</v>
      </c>
      <c r="I7" s="10" t="str">
        <f t="shared" si="1"/>
        <v>Columbus</v>
      </c>
    </row>
    <row r="8" spans="1:9">
      <c r="A8">
        <v>392128</v>
      </c>
      <c r="B8" t="s">
        <v>13</v>
      </c>
      <c r="C8" t="s">
        <v>14</v>
      </c>
      <c r="F8">
        <v>549457</v>
      </c>
      <c r="G8" s="9">
        <v>111709</v>
      </c>
      <c r="H8" s="10" t="str">
        <f t="shared" si="0"/>
        <v>Elway</v>
      </c>
      <c r="I8" s="10" t="str">
        <f t="shared" si="1"/>
        <v>Tampa Bay</v>
      </c>
    </row>
    <row r="9" spans="1:9">
      <c r="A9">
        <v>549457</v>
      </c>
      <c r="B9" t="s">
        <v>15</v>
      </c>
      <c r="C9" t="s">
        <v>7</v>
      </c>
      <c r="F9">
        <v>392128</v>
      </c>
      <c r="G9" s="9">
        <v>85931</v>
      </c>
      <c r="H9" s="10" t="str">
        <f t="shared" si="0"/>
        <v>Favre</v>
      </c>
      <c r="I9" s="10" t="str">
        <f t="shared" si="1"/>
        <v>Chicago</v>
      </c>
    </row>
    <row r="10" spans="1:9">
      <c r="A10">
        <v>580622</v>
      </c>
      <c r="B10" t="s">
        <v>16</v>
      </c>
      <c r="C10" t="s">
        <v>17</v>
      </c>
      <c r="F10">
        <v>391006</v>
      </c>
      <c r="G10" s="9">
        <v>168114</v>
      </c>
      <c r="H10" s="10" t="str">
        <f t="shared" si="0"/>
        <v>Pan</v>
      </c>
      <c r="I10" s="10" t="str">
        <f t="shared" si="1"/>
        <v>Chicago</v>
      </c>
    </row>
    <row r="11" spans="1:9">
      <c r="A11">
        <v>602693</v>
      </c>
      <c r="B11" t="s">
        <v>18</v>
      </c>
      <c r="C11" t="s">
        <v>19</v>
      </c>
      <c r="F11">
        <v>352711</v>
      </c>
      <c r="G11" s="9">
        <v>89627</v>
      </c>
      <c r="H11" s="10" t="str">
        <f t="shared" si="0"/>
        <v>Smith</v>
      </c>
      <c r="I11" s="10" t="str">
        <f t="shared" si="1"/>
        <v>Tampa Bay</v>
      </c>
    </row>
    <row r="12" spans="1:9">
      <c r="A12">
        <v>611810</v>
      </c>
      <c r="B12" t="s">
        <v>20</v>
      </c>
      <c r="C12" t="s">
        <v>21</v>
      </c>
      <c r="F12">
        <v>253072</v>
      </c>
      <c r="G12" s="9">
        <v>149946</v>
      </c>
      <c r="H12" s="10" t="str">
        <f t="shared" si="0"/>
        <v>Cline</v>
      </c>
      <c r="I12" s="10" t="str">
        <f t="shared" si="1"/>
        <v>Chicago</v>
      </c>
    </row>
    <row r="13" spans="1:9">
      <c r="A13">
        <v>612235</v>
      </c>
      <c r="B13" t="s">
        <v>22</v>
      </c>
      <c r="C13" t="s">
        <v>19</v>
      </c>
      <c r="F13">
        <v>612235</v>
      </c>
      <c r="G13" s="9">
        <v>145893</v>
      </c>
      <c r="H13" s="10" t="str">
        <f t="shared" si="0"/>
        <v>Jordan</v>
      </c>
      <c r="I13" s="10" t="str">
        <f t="shared" si="1"/>
        <v>Tampa Bay</v>
      </c>
    </row>
    <row r="14" spans="1:9">
      <c r="A14">
        <v>795574</v>
      </c>
      <c r="B14" t="s">
        <v>23</v>
      </c>
      <c r="C14" t="s">
        <v>24</v>
      </c>
      <c r="F14">
        <v>611810</v>
      </c>
      <c r="G14" s="9">
        <v>64757</v>
      </c>
      <c r="H14" s="10" t="str">
        <f t="shared" si="0"/>
        <v>Woods</v>
      </c>
      <c r="I14" s="10" t="str">
        <f t="shared" si="1"/>
        <v>Austin</v>
      </c>
    </row>
    <row r="15" spans="1:9">
      <c r="A15">
        <v>830385</v>
      </c>
      <c r="B15" t="s">
        <v>25</v>
      </c>
      <c r="C15" t="s">
        <v>26</v>
      </c>
      <c r="F15">
        <v>602693</v>
      </c>
      <c r="G15" s="9">
        <v>71478</v>
      </c>
      <c r="H15" s="10" t="str">
        <f t="shared" si="0"/>
        <v>Vick</v>
      </c>
      <c r="I15" s="10" t="str">
        <f t="shared" si="1"/>
        <v>Tampa Bay</v>
      </c>
    </row>
    <row r="16" spans="1:9">
      <c r="A16">
        <v>990678</v>
      </c>
      <c r="B16" t="s">
        <v>27</v>
      </c>
      <c r="C16" t="s">
        <v>28</v>
      </c>
      <c r="F16">
        <v>110608</v>
      </c>
      <c r="G16" s="9">
        <v>131505</v>
      </c>
      <c r="H16" s="10" t="str">
        <f t="shared" si="0"/>
        <v>Doe</v>
      </c>
      <c r="I16" s="10" t="str">
        <f t="shared" si="1"/>
        <v>Columbus</v>
      </c>
    </row>
    <row r="21" spans="1:3" ht="21">
      <c r="A21" s="1" t="s">
        <v>33</v>
      </c>
      <c r="B21" s="2"/>
      <c r="C21" s="2"/>
    </row>
    <row r="23" spans="1:3">
      <c r="A23" s="5" t="s">
        <v>2</v>
      </c>
      <c r="B23" s="6" t="s">
        <v>31</v>
      </c>
      <c r="C23" s="11" t="s">
        <v>34</v>
      </c>
    </row>
    <row r="24" spans="1:3">
      <c r="A24">
        <v>110608</v>
      </c>
      <c r="B24" t="s">
        <v>35</v>
      </c>
      <c r="C24" t="s">
        <v>36</v>
      </c>
    </row>
    <row r="25" spans="1:3">
      <c r="A25">
        <v>253072</v>
      </c>
      <c r="B25" t="s">
        <v>37</v>
      </c>
      <c r="C25" t="s">
        <v>38</v>
      </c>
    </row>
    <row r="26" spans="1:3">
      <c r="A26">
        <v>352711</v>
      </c>
      <c r="B26" t="s">
        <v>39</v>
      </c>
      <c r="C26" t="s">
        <v>40</v>
      </c>
    </row>
    <row r="27" spans="1:3">
      <c r="A27">
        <v>391006</v>
      </c>
      <c r="B27" t="s">
        <v>37</v>
      </c>
      <c r="C27" t="s">
        <v>38</v>
      </c>
    </row>
    <row r="28" spans="1:3">
      <c r="A28">
        <v>392128</v>
      </c>
      <c r="B28" t="s">
        <v>37</v>
      </c>
      <c r="C28" t="s">
        <v>38</v>
      </c>
    </row>
    <row r="29" spans="1:3">
      <c r="A29">
        <v>549457</v>
      </c>
      <c r="B29" t="s">
        <v>39</v>
      </c>
      <c r="C29" t="s">
        <v>40</v>
      </c>
    </row>
    <row r="30" spans="1:3">
      <c r="A30">
        <v>580622</v>
      </c>
      <c r="B30" t="s">
        <v>35</v>
      </c>
      <c r="C30" t="s">
        <v>36</v>
      </c>
    </row>
    <row r="31" spans="1:3">
      <c r="A31">
        <v>602693</v>
      </c>
      <c r="B31" t="s">
        <v>39</v>
      </c>
      <c r="C31" t="s">
        <v>40</v>
      </c>
    </row>
    <row r="32" spans="1:3">
      <c r="A32">
        <v>611810</v>
      </c>
      <c r="B32" t="s">
        <v>41</v>
      </c>
      <c r="C32" t="s">
        <v>42</v>
      </c>
    </row>
    <row r="33" spans="1:3">
      <c r="A33">
        <v>612235</v>
      </c>
      <c r="B33" t="s">
        <v>39</v>
      </c>
      <c r="C33" t="s">
        <v>40</v>
      </c>
    </row>
    <row r="34" spans="1:3">
      <c r="A34">
        <v>795574</v>
      </c>
      <c r="B34" t="s">
        <v>41</v>
      </c>
      <c r="C34" t="s">
        <v>42</v>
      </c>
    </row>
    <row r="35" spans="1:3">
      <c r="A35">
        <v>830385</v>
      </c>
      <c r="B35" t="s">
        <v>37</v>
      </c>
      <c r="C35" t="s">
        <v>38</v>
      </c>
    </row>
    <row r="36" spans="1:3">
      <c r="A36">
        <v>990678</v>
      </c>
      <c r="B36" t="s">
        <v>41</v>
      </c>
      <c r="C36" t="s">
        <v>42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theme="9"/>
  </sheetPr>
  <dimension ref="A1:J20"/>
  <sheetViews>
    <sheetView showGridLines="0" tabSelected="1" workbookViewId="0">
      <selection activeCell="D21" activeCellId="1" sqref="C19 D21"/>
    </sheetView>
  </sheetViews>
  <sheetFormatPr defaultColWidth="9" defaultRowHeight="15"/>
  <cols>
    <col min="1" max="1" width="12.140625" customWidth="1"/>
    <col min="2" max="2" width="14.42578125" customWidth="1"/>
    <col min="5" max="5" width="13" customWidth="1"/>
    <col min="6" max="6" width="10.42578125" customWidth="1"/>
    <col min="7" max="7" width="14" customWidth="1"/>
  </cols>
  <sheetData>
    <row r="1" spans="1:10" ht="21">
      <c r="A1" s="1" t="s">
        <v>43</v>
      </c>
      <c r="B1" s="2"/>
      <c r="E1" s="3" t="s">
        <v>1</v>
      </c>
      <c r="F1" s="4"/>
      <c r="G1" s="4"/>
    </row>
    <row r="3" spans="1:10">
      <c r="A3" s="5" t="s">
        <v>44</v>
      </c>
      <c r="B3" s="6" t="s">
        <v>45</v>
      </c>
      <c r="E3" s="7" t="s">
        <v>2</v>
      </c>
      <c r="F3" s="8" t="s">
        <v>5</v>
      </c>
      <c r="G3" s="8" t="s">
        <v>45</v>
      </c>
      <c r="H3" t="s">
        <v>46</v>
      </c>
    </row>
    <row r="4" spans="1:10">
      <c r="A4" s="9">
        <v>25000</v>
      </c>
      <c r="B4" t="s">
        <v>47</v>
      </c>
      <c r="E4">
        <v>990678</v>
      </c>
      <c r="F4" s="9">
        <v>84289</v>
      </c>
      <c r="G4" s="10" t="str">
        <f>IF(F4&lt;50000,$B$4,IF(F4&lt;75000,$B$5,IF(F4&lt;100000,$B$6,IF(F4&lt;150000,$B$7,$B$8))))</f>
        <v>Level C</v>
      </c>
      <c r="H4" t="str">
        <f>VLOOKUP(F4,$A$4:$B$8,2,1)</f>
        <v>Level C</v>
      </c>
    </row>
    <row r="5" spans="1:10">
      <c r="A5" s="9">
        <v>50000</v>
      </c>
      <c r="B5" t="s">
        <v>48</v>
      </c>
      <c r="E5">
        <v>830385</v>
      </c>
      <c r="F5" s="9">
        <v>137670</v>
      </c>
      <c r="G5" s="10" t="str">
        <f t="shared" ref="G5:G16" si="0">IF(F5&lt;50000,$B$4,IF(F5&lt;75000,$B$5,IF(F5&lt;100000,$B$6,IF(F5&lt;150000,$B$7,$B$8))))</f>
        <v>Level D</v>
      </c>
      <c r="H5" t="str">
        <f t="shared" ref="H5:H16" si="1">VLOOKUP(F5,$A$4:$B$8,2,1)</f>
        <v>Level D</v>
      </c>
    </row>
    <row r="6" spans="1:10">
      <c r="A6" s="9">
        <v>75000</v>
      </c>
      <c r="B6" t="s">
        <v>49</v>
      </c>
      <c r="E6">
        <v>795574</v>
      </c>
      <c r="F6" s="9">
        <v>190024</v>
      </c>
      <c r="G6" s="10" t="str">
        <f t="shared" si="0"/>
        <v>Level E</v>
      </c>
      <c r="H6" t="str">
        <f t="shared" si="1"/>
        <v>Level E</v>
      </c>
    </row>
    <row r="7" spans="1:10">
      <c r="A7" s="9">
        <v>100000</v>
      </c>
      <c r="B7" t="s">
        <v>50</v>
      </c>
      <c r="E7">
        <v>580622</v>
      </c>
      <c r="F7" s="9">
        <v>122604</v>
      </c>
      <c r="G7" s="10" t="str">
        <f t="shared" si="0"/>
        <v>Level D</v>
      </c>
      <c r="H7" t="str">
        <f t="shared" si="1"/>
        <v>Level D</v>
      </c>
      <c r="J7" t="s">
        <v>51</v>
      </c>
    </row>
    <row r="8" spans="1:10">
      <c r="A8" s="9">
        <v>150000</v>
      </c>
      <c r="B8" t="s">
        <v>52</v>
      </c>
      <c r="E8">
        <v>549457</v>
      </c>
      <c r="F8" s="9">
        <v>111709</v>
      </c>
      <c r="G8" s="10" t="str">
        <f t="shared" si="0"/>
        <v>Level D</v>
      </c>
      <c r="H8" t="str">
        <f t="shared" si="1"/>
        <v>Level D</v>
      </c>
    </row>
    <row r="9" spans="1:10">
      <c r="E9">
        <v>392128</v>
      </c>
      <c r="F9" s="9">
        <v>85931</v>
      </c>
      <c r="G9" s="10" t="str">
        <f t="shared" si="0"/>
        <v>Level C</v>
      </c>
      <c r="H9" t="str">
        <f t="shared" si="1"/>
        <v>Level C</v>
      </c>
    </row>
    <row r="10" spans="1:10">
      <c r="E10">
        <v>391006</v>
      </c>
      <c r="F10" s="9">
        <v>168114</v>
      </c>
      <c r="G10" s="10" t="str">
        <f t="shared" si="0"/>
        <v>Level E</v>
      </c>
      <c r="H10" t="str">
        <f t="shared" si="1"/>
        <v>Level E</v>
      </c>
    </row>
    <row r="11" spans="1:10">
      <c r="E11">
        <v>352711</v>
      </c>
      <c r="F11" s="9">
        <v>89627</v>
      </c>
      <c r="G11" s="10" t="str">
        <f t="shared" si="0"/>
        <v>Level C</v>
      </c>
      <c r="H11" t="str">
        <f t="shared" si="1"/>
        <v>Level C</v>
      </c>
    </row>
    <row r="12" spans="1:10">
      <c r="E12">
        <v>253072</v>
      </c>
      <c r="F12" s="9">
        <v>149946</v>
      </c>
      <c r="G12" s="10" t="str">
        <f t="shared" si="0"/>
        <v>Level D</v>
      </c>
      <c r="H12" t="str">
        <f t="shared" si="1"/>
        <v>Level D</v>
      </c>
    </row>
    <row r="13" spans="1:10">
      <c r="E13">
        <v>612235</v>
      </c>
      <c r="F13" s="9">
        <v>145893</v>
      </c>
      <c r="G13" s="10" t="str">
        <f t="shared" si="0"/>
        <v>Level D</v>
      </c>
      <c r="H13" t="str">
        <f t="shared" si="1"/>
        <v>Level D</v>
      </c>
    </row>
    <row r="14" spans="1:10">
      <c r="E14">
        <v>611810</v>
      </c>
      <c r="F14" s="9">
        <v>64757</v>
      </c>
      <c r="G14" s="10" t="str">
        <f t="shared" si="0"/>
        <v>Level B</v>
      </c>
      <c r="H14" t="str">
        <f t="shared" si="1"/>
        <v>Level B</v>
      </c>
    </row>
    <row r="15" spans="1:10">
      <c r="E15">
        <v>602693</v>
      </c>
      <c r="F15" s="9">
        <v>71478</v>
      </c>
      <c r="G15" s="10" t="str">
        <f t="shared" si="0"/>
        <v>Level B</v>
      </c>
      <c r="H15" t="str">
        <f t="shared" si="1"/>
        <v>Level B</v>
      </c>
    </row>
    <row r="16" spans="1:10">
      <c r="E16">
        <v>110608</v>
      </c>
      <c r="F16" s="9">
        <v>131505</v>
      </c>
      <c r="G16" s="10" t="str">
        <f t="shared" si="0"/>
        <v>Level D</v>
      </c>
      <c r="H16" t="str">
        <f t="shared" si="1"/>
        <v>Level D</v>
      </c>
    </row>
    <row r="20" spans="6:6">
      <c r="F20" s="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theme="0" tint="-0.14996795556505021"/>
  </sheetPr>
  <dimension ref="A1:G16"/>
  <sheetViews>
    <sheetView showGridLines="0" workbookViewId="0">
      <selection activeCell="I31" sqref="I31"/>
    </sheetView>
  </sheetViews>
  <sheetFormatPr defaultColWidth="9" defaultRowHeight="15"/>
  <cols>
    <col min="1" max="1" width="12.140625" customWidth="1"/>
    <col min="2" max="2" width="14.42578125" customWidth="1"/>
    <col min="5" max="5" width="13" customWidth="1"/>
    <col min="6" max="6" width="10.42578125" customWidth="1"/>
    <col min="7" max="7" width="14" customWidth="1"/>
  </cols>
  <sheetData>
    <row r="1" spans="1:7" ht="21">
      <c r="A1" s="1" t="s">
        <v>43</v>
      </c>
      <c r="B1" s="2"/>
      <c r="E1" s="3" t="s">
        <v>1</v>
      </c>
      <c r="F1" s="4"/>
      <c r="G1" s="4"/>
    </row>
    <row r="3" spans="1:7">
      <c r="A3" s="5" t="s">
        <v>44</v>
      </c>
      <c r="B3" s="6" t="s">
        <v>45</v>
      </c>
      <c r="E3" s="7" t="s">
        <v>2</v>
      </c>
      <c r="F3" s="8" t="s">
        <v>5</v>
      </c>
      <c r="G3" s="8" t="s">
        <v>45</v>
      </c>
    </row>
    <row r="4" spans="1:7">
      <c r="A4" s="9">
        <v>25000</v>
      </c>
      <c r="B4" t="s">
        <v>47</v>
      </c>
      <c r="E4">
        <v>990678</v>
      </c>
      <c r="F4" s="9">
        <v>84289</v>
      </c>
      <c r="G4" s="10" t="str">
        <f>VLOOKUP(F4,$A$3:$B$8,2,TRUE)</f>
        <v>Level C</v>
      </c>
    </row>
    <row r="5" spans="1:7">
      <c r="A5" s="9">
        <v>50000</v>
      </c>
      <c r="B5" t="s">
        <v>48</v>
      </c>
      <c r="E5">
        <v>830385</v>
      </c>
      <c r="F5" s="9">
        <v>137670</v>
      </c>
      <c r="G5" s="10" t="str">
        <f t="shared" ref="G5:G16" si="0">VLOOKUP(F5,$A$3:$B$8,2,TRUE)</f>
        <v>Level D</v>
      </c>
    </row>
    <row r="6" spans="1:7">
      <c r="A6" s="9">
        <v>75000</v>
      </c>
      <c r="B6" t="s">
        <v>49</v>
      </c>
      <c r="E6">
        <v>795574</v>
      </c>
      <c r="F6" s="9">
        <v>190024</v>
      </c>
      <c r="G6" s="10" t="str">
        <f t="shared" si="0"/>
        <v>Level E</v>
      </c>
    </row>
    <row r="7" spans="1:7">
      <c r="A7" s="9">
        <v>100000</v>
      </c>
      <c r="B7" t="s">
        <v>50</v>
      </c>
      <c r="E7">
        <v>580622</v>
      </c>
      <c r="F7" s="9">
        <v>122604</v>
      </c>
      <c r="G7" s="10" t="str">
        <f t="shared" si="0"/>
        <v>Level D</v>
      </c>
    </row>
    <row r="8" spans="1:7">
      <c r="A8" s="9">
        <v>150000</v>
      </c>
      <c r="B8" t="s">
        <v>52</v>
      </c>
      <c r="E8">
        <v>549457</v>
      </c>
      <c r="F8" s="9">
        <v>111709</v>
      </c>
      <c r="G8" s="10" t="str">
        <f t="shared" si="0"/>
        <v>Level D</v>
      </c>
    </row>
    <row r="9" spans="1:7">
      <c r="E9">
        <v>392128</v>
      </c>
      <c r="F9" s="9">
        <v>85931</v>
      </c>
      <c r="G9" s="10" t="str">
        <f t="shared" si="0"/>
        <v>Level C</v>
      </c>
    </row>
    <row r="10" spans="1:7">
      <c r="E10">
        <v>391006</v>
      </c>
      <c r="F10" s="9">
        <v>168114</v>
      </c>
      <c r="G10" s="10" t="str">
        <f t="shared" si="0"/>
        <v>Level E</v>
      </c>
    </row>
    <row r="11" spans="1:7">
      <c r="E11">
        <v>352711</v>
      </c>
      <c r="F11" s="9">
        <v>89627</v>
      </c>
      <c r="G11" s="10" t="str">
        <f t="shared" si="0"/>
        <v>Level C</v>
      </c>
    </row>
    <row r="12" spans="1:7">
      <c r="E12">
        <v>253072</v>
      </c>
      <c r="F12" s="9">
        <v>149946</v>
      </c>
      <c r="G12" s="10" t="str">
        <f t="shared" si="0"/>
        <v>Level D</v>
      </c>
    </row>
    <row r="13" spans="1:7">
      <c r="E13">
        <v>612235</v>
      </c>
      <c r="F13" s="9">
        <v>145893</v>
      </c>
      <c r="G13" s="10" t="str">
        <f t="shared" si="0"/>
        <v>Level D</v>
      </c>
    </row>
    <row r="14" spans="1:7">
      <c r="E14">
        <v>611810</v>
      </c>
      <c r="F14" s="9">
        <v>64757</v>
      </c>
      <c r="G14" s="10" t="str">
        <f t="shared" si="0"/>
        <v>Level B</v>
      </c>
    </row>
    <row r="15" spans="1:7">
      <c r="E15">
        <v>602693</v>
      </c>
      <c r="F15" s="9">
        <v>71478</v>
      </c>
      <c r="G15" s="10" t="str">
        <f t="shared" si="0"/>
        <v>Level B</v>
      </c>
    </row>
    <row r="16" spans="1:7">
      <c r="E16">
        <v>110608</v>
      </c>
      <c r="F16" s="9">
        <v>131505</v>
      </c>
      <c r="G16" s="10" t="str">
        <f t="shared" si="0"/>
        <v>Level D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 1</vt:lpstr>
      <vt:lpstr>Example 1 (Solution)</vt:lpstr>
      <vt:lpstr>sheet 2</vt:lpstr>
      <vt:lpstr>Example 2 (Solution)</vt:lpstr>
      <vt:lpstr>sheet3</vt:lpstr>
      <vt:lpstr>Example 3 (Solution)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Newman</dc:creator>
  <cp:lastModifiedBy>user</cp:lastModifiedBy>
  <dcterms:created xsi:type="dcterms:W3CDTF">2022-06-09T01:13:00Z</dcterms:created>
  <dcterms:modified xsi:type="dcterms:W3CDTF">2023-08-31T09:23:59Z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2023-03-06T08:09:01Z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3b69e5fb-c32f-434b-8e05-f1dc29bab916</vt:lpwstr>
  </property>
  <property fmtid="{D5CDD505-2E9C-101B-9397-08002B2CF9AE}" pid="8" name="MSIP_Label_767a5d4c-6e68-416c-b53b-e38e179fc32e_ContentBits">
    <vt:lpwstr>0</vt:lpwstr>
  </property>
  <property fmtid="{D5CDD505-2E9C-101B-9397-08002B2CF9AE}" pid="9" name="ICV">
    <vt:lpwstr>2C09267D5AC14DD0B5284DA7CAE0E194_12</vt:lpwstr>
  </property>
  <property fmtid="{D5CDD505-2E9C-101B-9397-08002B2CF9AE}" pid="10" name="KSOProductBuildVer">
    <vt:lpwstr>1033-12.2.0.13110</vt:lpwstr>
  </property>
</Properties>
</file>