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 Data\NADEESHA\PRINT LD\LD 2021 &amp; 2022 &amp; 2023 &amp; 2024\LITIGATION\LITIGATION DETAILS\"/>
    </mc:Choice>
  </mc:AlternateContent>
  <bookViews>
    <workbookView xWindow="120" yWindow="252" windowWidth="11700" windowHeight="6300" tabRatio="1000" activeTab="5"/>
  </bookViews>
  <sheets>
    <sheet name="LEGAL ACTION 2024 - METRO" sheetId="43" r:id="rId1"/>
    <sheet name="LEGAL ACTION 2024 - REGION" sheetId="44" r:id="rId2"/>
    <sheet name="LEGAL ACTION 2023 - METRO" sheetId="42" r:id="rId3"/>
    <sheet name="LEGAL ACTION 2023 - REGION" sheetId="41" r:id="rId4"/>
    <sheet name="LEGAL ACTION 2022-METRO" sheetId="40" r:id="rId5"/>
    <sheet name="LEGAL ACTION 2022-REGION" sheetId="39" r:id="rId6"/>
    <sheet name="LEGAL ACTION 2021-Metro" sheetId="37" r:id="rId7"/>
    <sheet name="LEGAL ACTION 2021-Region" sheetId="36" r:id="rId8"/>
    <sheet name="LEGAL ACTION 2020-Metro" sheetId="34" r:id="rId9"/>
    <sheet name="LEGAL ACTION 2020-Region" sheetId="33" r:id="rId10"/>
    <sheet name="LEGAL ACTION 2019-Metro" sheetId="31" r:id="rId11"/>
    <sheet name="LEGAL ACTION 2019-Region" sheetId="32" r:id="rId12"/>
    <sheet name="LEGAL ACTION 2018-Metro" sheetId="30" r:id="rId13"/>
    <sheet name="LEGAL ACTION 2018-Region " sheetId="29" r:id="rId14"/>
    <sheet name="LEGAL ACTION 2017-Metro " sheetId="27" r:id="rId15"/>
    <sheet name="LEGAL ACTION 2017-Region" sheetId="28" r:id="rId16"/>
    <sheet name="LEGAL ACTION 2016-Region" sheetId="26" r:id="rId17"/>
    <sheet name="LEGAL ACTION 2016-Metro  " sheetId="25" r:id="rId18"/>
    <sheet name="LEGAL ACTION 2015-REGION" sheetId="24" r:id="rId19"/>
    <sheet name="LEGAL ACTION 2015-metro  " sheetId="23" r:id="rId20"/>
    <sheet name="LEGAL ACTION 2014-REGION" sheetId="19" r:id="rId21"/>
    <sheet name="LEGAL ACTION 2014-metro " sheetId="18" r:id="rId22"/>
    <sheet name="LEGAL ACTION 2013" sheetId="15" r:id="rId23"/>
    <sheet name="LEGAL ACT.2012" sheetId="14" r:id="rId24"/>
    <sheet name="LEGAL ACT.2011" sheetId="12" r:id="rId25"/>
    <sheet name="LEGAL ACTION 2009" sheetId="35" r:id="rId26"/>
    <sheet name="Sheet1" sheetId="38" r:id="rId27"/>
  </sheets>
  <definedNames>
    <definedName name="_xlnm._FilterDatabase" localSheetId="24" hidden="1">'LEGAL ACT.2011'!$A$2:$Q$272</definedName>
    <definedName name="_xlnm._FilterDatabase" localSheetId="23" hidden="1">'LEGAL ACT.2012'!$A$1:$S$254</definedName>
    <definedName name="_xlnm._FilterDatabase" localSheetId="22" hidden="1">'LEGAL ACTION 2013'!$A$1:$S$271</definedName>
    <definedName name="_xlnm._FilterDatabase" localSheetId="21" hidden="1">'LEGAL ACTION 2014-metro '!$A$1:$S$390</definedName>
    <definedName name="_xlnm._FilterDatabase" localSheetId="20" hidden="1">'LEGAL ACTION 2014-REGION'!$A$2:$S$262</definedName>
    <definedName name="_xlnm._FilterDatabase" localSheetId="19" hidden="1">'LEGAL ACTION 2015-metro  '!$A$2:$L$409</definedName>
    <definedName name="_xlnm._FilterDatabase" localSheetId="18" hidden="1">'LEGAL ACTION 2015-REGION'!$A$2:$L$194</definedName>
    <definedName name="_xlnm._FilterDatabase" localSheetId="17" hidden="1">'LEGAL ACTION 2016-Metro  '!$A$2:$L$499</definedName>
    <definedName name="_xlnm._FilterDatabase" localSheetId="16" hidden="1">'LEGAL ACTION 2016-Region'!$A$2:$L$43</definedName>
    <definedName name="_xlnm._FilterDatabase" localSheetId="14" hidden="1">'LEGAL ACTION 2017-Metro '!$A$2:$K$252</definedName>
    <definedName name="_xlnm._FilterDatabase" localSheetId="12" hidden="1">'LEGAL ACTION 2018-Metro'!$A$2:$L$627</definedName>
    <definedName name="_xlnm._FilterDatabase" localSheetId="10" hidden="1">'LEGAL ACTION 2019-Metro'!$A$2:$L$230</definedName>
    <definedName name="_xlnm._FilterDatabase" localSheetId="6" hidden="1">'LEGAL ACTION 2021-Metro'!$A$2:$K$117</definedName>
    <definedName name="_xlnm._FilterDatabase" localSheetId="7" hidden="1">'LEGAL ACTION 2021-Region'!$A$2:$K$24</definedName>
    <definedName name="RTN_LEGAL">#REF!</definedName>
  </definedNames>
  <calcPr calcId="162913"/>
</workbook>
</file>

<file path=xl/calcChain.xml><?xml version="1.0" encoding="utf-8"?>
<calcChain xmlns="http://schemas.openxmlformats.org/spreadsheetml/2006/main">
  <c r="J46" i="31" l="1"/>
  <c r="I6" i="32"/>
  <c r="J39" i="31"/>
  <c r="K35" i="31"/>
  <c r="J35" i="31"/>
  <c r="J130" i="25"/>
  <c r="J132" i="25"/>
  <c r="I152" i="30"/>
  <c r="K46" i="24"/>
  <c r="J22" i="24"/>
  <c r="J9" i="24"/>
  <c r="K21" i="31"/>
  <c r="J21" i="31"/>
  <c r="J131" i="25"/>
  <c r="G11" i="29"/>
  <c r="H171" i="30"/>
  <c r="I7" i="29"/>
  <c r="J8" i="30"/>
  <c r="I26" i="27"/>
  <c r="J107" i="25"/>
  <c r="J15" i="26"/>
  <c r="J97" i="25"/>
  <c r="J16" i="25"/>
  <c r="J142" i="25"/>
  <c r="J102" i="25"/>
  <c r="J81" i="25"/>
  <c r="K32" i="25"/>
  <c r="K24" i="25"/>
  <c r="K20" i="25"/>
  <c r="J25" i="27"/>
  <c r="J16" i="27"/>
  <c r="J9" i="27"/>
  <c r="K151" i="30"/>
  <c r="J151" i="30"/>
  <c r="J142" i="30"/>
  <c r="J137" i="30"/>
  <c r="J130" i="30"/>
  <c r="J141" i="30"/>
  <c r="K128" i="30"/>
  <c r="J128" i="30"/>
  <c r="J122" i="30"/>
  <c r="J112" i="30"/>
  <c r="J105" i="30"/>
  <c r="J89" i="30"/>
  <c r="K71" i="30"/>
  <c r="K28" i="30"/>
  <c r="J27" i="30"/>
  <c r="I11" i="29"/>
  <c r="K95" i="30"/>
  <c r="J69" i="30"/>
  <c r="K11" i="30"/>
  <c r="I59" i="27"/>
  <c r="I57" i="27"/>
  <c r="I58" i="27"/>
  <c r="I50" i="27"/>
  <c r="I36" i="27"/>
  <c r="J56" i="24"/>
  <c r="K105" i="27"/>
  <c r="J103" i="23"/>
  <c r="L106" i="25"/>
  <c r="J83" i="25"/>
  <c r="J32" i="25"/>
  <c r="J24" i="25"/>
  <c r="J20" i="25"/>
  <c r="J365" i="23"/>
  <c r="J303" i="23"/>
  <c r="J283" i="23"/>
  <c r="J50" i="24"/>
  <c r="J247" i="23"/>
  <c r="J224" i="23"/>
  <c r="J40" i="24"/>
  <c r="J35" i="24"/>
  <c r="K166" i="23"/>
  <c r="J18" i="24"/>
  <c r="J125" i="23"/>
  <c r="J10" i="24"/>
  <c r="J48" i="23"/>
  <c r="J18" i="23"/>
  <c r="K332" i="18"/>
  <c r="K294" i="18"/>
  <c r="L61" i="19"/>
  <c r="K272" i="18"/>
  <c r="L54" i="19"/>
  <c r="K251" i="18"/>
  <c r="L48" i="19"/>
  <c r="N229" i="18"/>
  <c r="M221" i="14"/>
  <c r="L211" i="14"/>
  <c r="L201" i="14"/>
  <c r="L158" i="14"/>
  <c r="L129" i="14"/>
  <c r="L117" i="14"/>
  <c r="L112" i="14"/>
  <c r="L104" i="14"/>
  <c r="L20" i="14"/>
  <c r="N211" i="15"/>
  <c r="N171" i="15"/>
  <c r="K97" i="15"/>
  <c r="K90" i="15"/>
  <c r="O83" i="15"/>
  <c r="O56" i="15"/>
  <c r="N51" i="15"/>
  <c r="N47" i="15"/>
  <c r="N26" i="15"/>
  <c r="N10" i="15"/>
  <c r="L192" i="18"/>
  <c r="L38" i="19"/>
  <c r="K173" i="18"/>
  <c r="N32" i="19"/>
  <c r="J120" i="18"/>
  <c r="N86" i="18"/>
  <c r="N17" i="19"/>
  <c r="M56" i="18"/>
  <c r="N7" i="19"/>
  <c r="L32" i="19"/>
  <c r="N79" i="18"/>
  <c r="R224" i="19"/>
  <c r="R222" i="18"/>
  <c r="P76" i="15"/>
  <c r="Q76" i="15"/>
  <c r="N122" i="15"/>
  <c r="N117" i="15"/>
  <c r="N111" i="15"/>
  <c r="N104" i="15"/>
  <c r="N94" i="15"/>
  <c r="N77" i="15"/>
  <c r="N65" i="15"/>
  <c r="R216" i="14"/>
  <c r="N160" i="14"/>
  <c r="R233" i="15"/>
  <c r="N33" i="14"/>
</calcChain>
</file>

<file path=xl/sharedStrings.xml><?xml version="1.0" encoding="utf-8"?>
<sst xmlns="http://schemas.openxmlformats.org/spreadsheetml/2006/main" count="7692" uniqueCount="4887">
  <si>
    <t>ACCT NO</t>
  </si>
  <si>
    <t>DRA NO</t>
  </si>
  <si>
    <t>KY</t>
  </si>
  <si>
    <t>-</t>
  </si>
  <si>
    <t>BW</t>
  </si>
  <si>
    <t>PH</t>
  </si>
  <si>
    <t>RM</t>
  </si>
  <si>
    <t>CUSTOMER NAME</t>
  </si>
  <si>
    <t>CASE NO</t>
  </si>
  <si>
    <t>JAN</t>
  </si>
  <si>
    <t>FEB</t>
  </si>
  <si>
    <t>MAR</t>
  </si>
  <si>
    <t>APR</t>
  </si>
  <si>
    <t>MAY</t>
  </si>
  <si>
    <t>JUN</t>
  </si>
  <si>
    <t>AUG</t>
  </si>
  <si>
    <t>OCT</t>
  </si>
  <si>
    <t>NOV</t>
  </si>
  <si>
    <t>DEC</t>
  </si>
  <si>
    <t>KT</t>
  </si>
  <si>
    <t>RN</t>
  </si>
  <si>
    <t>GQ</t>
  </si>
  <si>
    <t>CW</t>
  </si>
  <si>
    <t>BCU</t>
  </si>
  <si>
    <t>MT</t>
  </si>
  <si>
    <t>REV</t>
  </si>
  <si>
    <t>KN</t>
  </si>
  <si>
    <t>HT</t>
  </si>
  <si>
    <t>NW</t>
  </si>
  <si>
    <t>MIDC</t>
  </si>
  <si>
    <t>REF NO</t>
  </si>
  <si>
    <t xml:space="preserve">TELEPHON NO  </t>
  </si>
  <si>
    <t>BILL CENTRE</t>
  </si>
  <si>
    <t>AMOUNT</t>
  </si>
  <si>
    <t>SER NO</t>
  </si>
  <si>
    <t>ND</t>
  </si>
  <si>
    <t>KX</t>
  </si>
  <si>
    <t>CE</t>
  </si>
  <si>
    <t>WT</t>
  </si>
  <si>
    <t>HK</t>
  </si>
  <si>
    <t>MD</t>
  </si>
  <si>
    <t>NG</t>
  </si>
  <si>
    <t xml:space="preserve"> </t>
  </si>
  <si>
    <t>PRESENT POSTION</t>
  </si>
  <si>
    <t>LEGAL OFFICER</t>
  </si>
  <si>
    <t>DATA</t>
  </si>
  <si>
    <t>JUNE</t>
  </si>
  <si>
    <t>JULY</t>
  </si>
  <si>
    <t>AD</t>
  </si>
  <si>
    <t>24.09.2014</t>
  </si>
  <si>
    <t>HB</t>
  </si>
  <si>
    <t>AW</t>
  </si>
  <si>
    <t>GP</t>
  </si>
  <si>
    <t>KG</t>
  </si>
  <si>
    <t>GL</t>
  </si>
  <si>
    <t>PR</t>
  </si>
  <si>
    <t>MARCH</t>
  </si>
  <si>
    <t>CENTRAL AUTO ENTERPRISES</t>
  </si>
  <si>
    <t>JA</t>
  </si>
  <si>
    <t>7090F</t>
  </si>
  <si>
    <t>BC</t>
  </si>
  <si>
    <t>0026401059</t>
  </si>
  <si>
    <t>MH</t>
  </si>
  <si>
    <t>0009142897</t>
  </si>
  <si>
    <t>0027414110</t>
  </si>
  <si>
    <t>0027414229</t>
  </si>
  <si>
    <t>0027415678</t>
  </si>
  <si>
    <t>0027416216</t>
  </si>
  <si>
    <t>0027416312</t>
  </si>
  <si>
    <t>0027415916</t>
  </si>
  <si>
    <t>KE</t>
  </si>
  <si>
    <t>LIST FILES FORWARED FOR LEGAL ACTION 2011</t>
  </si>
  <si>
    <t>LU/LA/R/001/2011</t>
  </si>
  <si>
    <t>0332295710</t>
  </si>
  <si>
    <t>0015645814</t>
  </si>
  <si>
    <t>LU/LA/R/002/2011</t>
  </si>
  <si>
    <t>0332256838</t>
  </si>
  <si>
    <t>0007505990</t>
  </si>
  <si>
    <t>Forwared for L/DIVITION</t>
  </si>
  <si>
    <t>LU/LA/R/003/2011</t>
  </si>
  <si>
    <t>0332234711</t>
  </si>
  <si>
    <t>LU/LA/R/004/2011</t>
  </si>
  <si>
    <t>0332234600</t>
  </si>
  <si>
    <t>0022348353</t>
  </si>
  <si>
    <t>0020416786</t>
  </si>
  <si>
    <t>0020416558</t>
  </si>
  <si>
    <t>0332234602</t>
  </si>
  <si>
    <t>0332234601</t>
  </si>
  <si>
    <t>002041590X</t>
  </si>
  <si>
    <t>LU/LA/R/005/2011</t>
  </si>
  <si>
    <t>0332224814</t>
  </si>
  <si>
    <t xml:space="preserve">           05.01.2011</t>
  </si>
  <si>
    <t>LU/LA/R/006/2011</t>
  </si>
  <si>
    <t>0332234815</t>
  </si>
  <si>
    <t>0024319506</t>
  </si>
  <si>
    <t>0024319699</t>
  </si>
  <si>
    <t>LU/LA/R/012/2011</t>
  </si>
  <si>
    <t>0212264117</t>
  </si>
  <si>
    <t>001536213x</t>
  </si>
  <si>
    <t>LU/LA/R/013/2011</t>
  </si>
  <si>
    <t>0602212977</t>
  </si>
  <si>
    <t>0006811418</t>
  </si>
  <si>
    <t>LU/LA/R/014/2011</t>
  </si>
  <si>
    <t>0602126937</t>
  </si>
  <si>
    <t>0020233760</t>
  </si>
  <si>
    <t>0020234848</t>
  </si>
  <si>
    <t>LU/LA/R/015/2011</t>
  </si>
  <si>
    <t>0312273905</t>
  </si>
  <si>
    <t>0016768992</t>
  </si>
  <si>
    <t>0602616748</t>
  </si>
  <si>
    <t>0312274069</t>
  </si>
  <si>
    <t xml:space="preserve">           '0016768992</t>
  </si>
  <si>
    <t>0019968826</t>
  </si>
  <si>
    <t>LU/LA/R/016/2011</t>
  </si>
  <si>
    <t>0472237227</t>
  </si>
  <si>
    <t>0002334078</t>
  </si>
  <si>
    <t>0112790792</t>
  </si>
  <si>
    <t>LU/LA/R/017/2011</t>
  </si>
  <si>
    <t>LU/LA/R/018/2011</t>
  </si>
  <si>
    <t>0112418533</t>
  </si>
  <si>
    <t>LU/LA/R/019/2011</t>
  </si>
  <si>
    <t>0112885374</t>
  </si>
  <si>
    <t>0004605060</t>
  </si>
  <si>
    <t>LU/LA/R/020/2011</t>
  </si>
  <si>
    <t>0112883231</t>
  </si>
  <si>
    <t>0003364993</t>
  </si>
  <si>
    <t>LU/LA/R/021/2011</t>
  </si>
  <si>
    <t>0912233331</t>
  </si>
  <si>
    <t>0015499694</t>
  </si>
  <si>
    <t>001549973X</t>
  </si>
  <si>
    <t>0343747077</t>
  </si>
  <si>
    <t>0912233330</t>
  </si>
  <si>
    <t>0343747078</t>
  </si>
  <si>
    <t>0343747079</t>
  </si>
  <si>
    <t>0343747080</t>
  </si>
  <si>
    <t>0343747081</t>
  </si>
  <si>
    <t>0343747082</t>
  </si>
  <si>
    <t>0343747083</t>
  </si>
  <si>
    <t>0343747084</t>
  </si>
  <si>
    <t>0027414374</t>
  </si>
  <si>
    <t>0027416348</t>
  </si>
  <si>
    <t>ME</t>
  </si>
  <si>
    <t>0112345252</t>
  </si>
  <si>
    <t>0008235175</t>
  </si>
  <si>
    <t>0382293740</t>
  </si>
  <si>
    <t>0362249434</t>
  </si>
  <si>
    <t>0009037692</t>
  </si>
  <si>
    <t>0362249448</t>
  </si>
  <si>
    <t>0009037702</t>
  </si>
  <si>
    <t>0602966277</t>
  </si>
  <si>
    <t>0023850509</t>
  </si>
  <si>
    <t>0373970376</t>
  </si>
  <si>
    <t>LU/LA/KG/030/2011</t>
  </si>
  <si>
    <t>LU/LA/KG/029/2011</t>
  </si>
  <si>
    <t>LU/LA/GQ/028/2011</t>
  </si>
  <si>
    <t>0373970227</t>
  </si>
  <si>
    <t>0026414474</t>
  </si>
  <si>
    <t>LU/LA/KX/031/2011</t>
  </si>
  <si>
    <t>0112888001</t>
  </si>
  <si>
    <t>0019304080</t>
  </si>
  <si>
    <t>LU/LA/KX/032/2011</t>
  </si>
  <si>
    <t>0112882519</t>
  </si>
  <si>
    <t>0025389429</t>
  </si>
  <si>
    <t>LU/LA/MH/033/2011</t>
  </si>
  <si>
    <t>0413003540</t>
  </si>
  <si>
    <t>0026338082</t>
  </si>
  <si>
    <t>LU/LA/AW/034/2011</t>
  </si>
  <si>
    <t>0362259245</t>
  </si>
  <si>
    <t>0024485414</t>
  </si>
  <si>
    <t>0112546825</t>
  </si>
  <si>
    <t>0020421737</t>
  </si>
  <si>
    <t>0020427758</t>
  </si>
  <si>
    <t>LU/LA/CE/036/2011</t>
  </si>
  <si>
    <t>LU/LA/CE/035/2011</t>
  </si>
  <si>
    <t>0112436403</t>
  </si>
  <si>
    <t>0016749128</t>
  </si>
  <si>
    <t>LU/LA/CE/037/2011</t>
  </si>
  <si>
    <t>0112432428</t>
  </si>
  <si>
    <t>0009458975</t>
  </si>
  <si>
    <t>LU/LA/CE/038/2011</t>
  </si>
  <si>
    <t>0018197376</t>
  </si>
  <si>
    <t>LU/LA/CE/039/2011</t>
  </si>
  <si>
    <t>0602144866</t>
  </si>
  <si>
    <t>0003202852</t>
  </si>
  <si>
    <t>0112478057</t>
  </si>
  <si>
    <t>0112478056</t>
  </si>
  <si>
    <t>0112435939</t>
  </si>
  <si>
    <t>0018752290</t>
  </si>
  <si>
    <t>LU/LA/CE/040/2011</t>
  </si>
  <si>
    <t>0112431452</t>
  </si>
  <si>
    <t>0112431453</t>
  </si>
  <si>
    <t>0112438772</t>
  </si>
  <si>
    <t>0112438773</t>
  </si>
  <si>
    <t>0017472652</t>
  </si>
  <si>
    <t>0018148556</t>
  </si>
  <si>
    <t>001814869X</t>
  </si>
  <si>
    <t>LU/LA/CE/041/2011</t>
  </si>
  <si>
    <t>0112396118</t>
  </si>
  <si>
    <t>0016248758</t>
  </si>
  <si>
    <t>LU/LA/CE/042/2011</t>
  </si>
  <si>
    <t>0652240783</t>
  </si>
  <si>
    <t>0017048808</t>
  </si>
  <si>
    <t>0112390747</t>
  </si>
  <si>
    <t>0009693032</t>
  </si>
  <si>
    <t>LU/LA/R/44/2011</t>
  </si>
  <si>
    <t>LU/LA/CE/043/2011</t>
  </si>
  <si>
    <t>0312220638</t>
  </si>
  <si>
    <t>0312226507</t>
  </si>
  <si>
    <t>LU/LA/R/45/2011</t>
  </si>
  <si>
    <t>0007890089</t>
  </si>
  <si>
    <t>LU/LA/R/46/2011</t>
  </si>
  <si>
    <t>0312259660</t>
  </si>
  <si>
    <t>0112259800</t>
  </si>
  <si>
    <t>LU/LA/R/47/2011</t>
  </si>
  <si>
    <t>0312231941</t>
  </si>
  <si>
    <t>0008407754</t>
  </si>
  <si>
    <t>0112515055</t>
  </si>
  <si>
    <t>0016839235</t>
  </si>
  <si>
    <t>LU/LA/M/01/2011</t>
  </si>
  <si>
    <t>LU/LA/M/02/2011</t>
  </si>
  <si>
    <t>0112512102</t>
  </si>
  <si>
    <t>0015932048</t>
  </si>
  <si>
    <t>0112590043</t>
  </si>
  <si>
    <t>0019191471</t>
  </si>
  <si>
    <t>0112327906</t>
  </si>
  <si>
    <t>0008556444</t>
  </si>
  <si>
    <t>0112386662</t>
  </si>
  <si>
    <t>0008556432</t>
  </si>
  <si>
    <t>LU/LA/M/04/2011</t>
  </si>
  <si>
    <t>LU/LA/M/05/2011</t>
  </si>
  <si>
    <t>0112372946</t>
  </si>
  <si>
    <t>0112432546</t>
  </si>
  <si>
    <t>0016887001</t>
  </si>
  <si>
    <t>0112432571</t>
  </si>
  <si>
    <t>0016886894</t>
  </si>
  <si>
    <t>LU/LA/GQ/06/2011</t>
  </si>
  <si>
    <t>LU/LA/GQ/07/2011</t>
  </si>
  <si>
    <t>0'332234711</t>
  </si>
  <si>
    <t>LU/LA/GQ/08/2011</t>
  </si>
  <si>
    <t>0020415904</t>
  </si>
  <si>
    <t>LU/LA/GQ/09/2011</t>
  </si>
  <si>
    <t>0332234814</t>
  </si>
  <si>
    <t>LU/LA/GQ/10/2011</t>
  </si>
  <si>
    <t>LU/LA/GQ/11/2011</t>
  </si>
  <si>
    <t>0332234816</t>
  </si>
  <si>
    <t>0024319937</t>
  </si>
  <si>
    <t>001536213X</t>
  </si>
  <si>
    <t>0602127083</t>
  </si>
  <si>
    <t>0019918826</t>
  </si>
  <si>
    <t>0112882374</t>
  </si>
  <si>
    <t>0112418553</t>
  </si>
  <si>
    <t>000946333X</t>
  </si>
  <si>
    <t>0009541673</t>
  </si>
  <si>
    <t>LU/LA/JA/12/2011</t>
  </si>
  <si>
    <t>LU/LA/JA/13/2011</t>
  </si>
  <si>
    <t>LU/LA/KN/14/2011</t>
  </si>
  <si>
    <t>LU/LA/NG/15/2011</t>
  </si>
  <si>
    <t>LU/LA/HB/16/2011</t>
  </si>
  <si>
    <t>LU/LA/KX/17/2011</t>
  </si>
  <si>
    <t>LU/LA/KX/18/2011</t>
  </si>
  <si>
    <t>LU/LA/KX/19/2011</t>
  </si>
  <si>
    <t>LU/LA/M/21/2011</t>
  </si>
  <si>
    <t>011314777</t>
  </si>
  <si>
    <t>0112314780</t>
  </si>
  <si>
    <t>011234999</t>
  </si>
  <si>
    <t>4027F</t>
  </si>
  <si>
    <t>6192F</t>
  </si>
  <si>
    <t>011237481</t>
  </si>
  <si>
    <t>0112314914</t>
  </si>
  <si>
    <t>011234779</t>
  </si>
  <si>
    <t>0112314997</t>
  </si>
  <si>
    <t>011234778</t>
  </si>
  <si>
    <t>000987448X</t>
  </si>
  <si>
    <t>LU/LA/GQ/29/2011</t>
  </si>
  <si>
    <t>0332269600</t>
  </si>
  <si>
    <t>0332269599</t>
  </si>
  <si>
    <t>0009982926</t>
  </si>
  <si>
    <t>0009982914</t>
  </si>
  <si>
    <t>LU/LA/M/44/2011</t>
  </si>
  <si>
    <t>012682133</t>
  </si>
  <si>
    <t>0008240018</t>
  </si>
  <si>
    <t>LU/LA/M/45/2011</t>
  </si>
  <si>
    <t>0112926105</t>
  </si>
  <si>
    <t>0001165966</t>
  </si>
  <si>
    <t>LU/LA/M/46/2011</t>
  </si>
  <si>
    <t>0112916865</t>
  </si>
  <si>
    <t>0003586033</t>
  </si>
  <si>
    <t>LU/LA/M/47/2011</t>
  </si>
  <si>
    <t>0004119706</t>
  </si>
  <si>
    <t>LU/LA/M/48/2011</t>
  </si>
  <si>
    <t>012689283</t>
  </si>
  <si>
    <t>0112814074</t>
  </si>
  <si>
    <t>0015991313</t>
  </si>
  <si>
    <t>LU/LA/M/49/2011</t>
  </si>
  <si>
    <t>0112512513</t>
  </si>
  <si>
    <t>LU/LA/M/50/2011</t>
  </si>
  <si>
    <t>0112910756</t>
  </si>
  <si>
    <t>000118376X</t>
  </si>
  <si>
    <t>LU/LA/M/51/2011</t>
  </si>
  <si>
    <t>0112686257</t>
  </si>
  <si>
    <t>0001267811</t>
  </si>
  <si>
    <t>LU/LA/M/52/2011</t>
  </si>
  <si>
    <t>0112698631</t>
  </si>
  <si>
    <t>LU/LA/M/53/2011</t>
  </si>
  <si>
    <t>0112168334</t>
  </si>
  <si>
    <t>001787952X</t>
  </si>
  <si>
    <t>LU/LA/M/55/2011</t>
  </si>
  <si>
    <t>0602182369</t>
  </si>
  <si>
    <t>0022500814</t>
  </si>
  <si>
    <t>LU/LA/M/56/2011</t>
  </si>
  <si>
    <t>0112838980</t>
  </si>
  <si>
    <t>0015491446</t>
  </si>
  <si>
    <t>LU/LA/M/57/2011</t>
  </si>
  <si>
    <t>0602148648</t>
  </si>
  <si>
    <t>0020107399</t>
  </si>
  <si>
    <t>LU/LA/M/58/2011</t>
  </si>
  <si>
    <t>0112762063</t>
  </si>
  <si>
    <t>0007701457</t>
  </si>
  <si>
    <t>LA/LU/M/59/2011</t>
  </si>
  <si>
    <t>000102715X</t>
  </si>
  <si>
    <t>0112760355</t>
  </si>
  <si>
    <t>LU/LA/M/60/2011</t>
  </si>
  <si>
    <t>0112861770</t>
  </si>
  <si>
    <t>0015120602</t>
  </si>
  <si>
    <t>LU/LA/M/61/2011</t>
  </si>
  <si>
    <t>0112537631</t>
  </si>
  <si>
    <t>0009234667</t>
  </si>
  <si>
    <t>0112537632</t>
  </si>
  <si>
    <t>0112537633</t>
  </si>
  <si>
    <t>0112537634</t>
  </si>
  <si>
    <t>0112537635</t>
  </si>
  <si>
    <t>0112537636</t>
  </si>
  <si>
    <t>0009234679</t>
  </si>
  <si>
    <t>0009234680</t>
  </si>
  <si>
    <t>0009234692</t>
  </si>
  <si>
    <t>0009234702</t>
  </si>
  <si>
    <t>0009234714</t>
  </si>
  <si>
    <t>0112546822</t>
  </si>
  <si>
    <t>0112390307</t>
  </si>
  <si>
    <t>0004965074</t>
  </si>
  <si>
    <t>0652241228</t>
  </si>
  <si>
    <t>0006631099</t>
  </si>
  <si>
    <t>000840869X</t>
  </si>
  <si>
    <t>18.02.2011</t>
  </si>
  <si>
    <t>28.01.2011</t>
  </si>
  <si>
    <t>20.01.2011</t>
  </si>
  <si>
    <t>12.01.2011</t>
  </si>
  <si>
    <t>05.01.2011</t>
  </si>
  <si>
    <t>21.02.2011</t>
  </si>
  <si>
    <t>05.03.2011</t>
  </si>
  <si>
    <t>08.03.2011</t>
  </si>
  <si>
    <t>14.03.2011</t>
  </si>
  <si>
    <t>000931439X</t>
  </si>
  <si>
    <t>LU/LA/R/022/2011</t>
  </si>
  <si>
    <t>LU/LACE/023/2011</t>
  </si>
  <si>
    <t>LU/LA/GL/24/2011</t>
  </si>
  <si>
    <t>LU/LA/PH/25/2011</t>
  </si>
  <si>
    <t>LU/LA/AW/27/2011</t>
  </si>
  <si>
    <t>LU/LA/PH/26.2011</t>
  </si>
  <si>
    <t>002639669X</t>
  </si>
  <si>
    <t>0112527974</t>
  </si>
  <si>
    <t>LU/LA/R/48/2011</t>
  </si>
  <si>
    <t>0602380701</t>
  </si>
  <si>
    <t>0013991694</t>
  </si>
  <si>
    <t>LU/LA/R/49/2011</t>
  </si>
  <si>
    <t>0602610774</t>
  </si>
  <si>
    <t>0602610775</t>
  </si>
  <si>
    <t>0020337174</t>
  </si>
  <si>
    <t>0020337424</t>
  </si>
  <si>
    <t>LU/LA/R/50/2011</t>
  </si>
  <si>
    <t>0602342037</t>
  </si>
  <si>
    <t>0015490213</t>
  </si>
  <si>
    <t>15.03.2011</t>
  </si>
  <si>
    <t>LU/LA/R/51/2011</t>
  </si>
  <si>
    <t>0602306376</t>
  </si>
  <si>
    <t>LU/LA/R/52/2011</t>
  </si>
  <si>
    <t>0652240208</t>
  </si>
  <si>
    <t>'001826786X</t>
  </si>
  <si>
    <t>0009096442</t>
  </si>
  <si>
    <t>28.03.2011</t>
  </si>
  <si>
    <t>0652247405</t>
  </si>
  <si>
    <t>0008931181</t>
  </si>
  <si>
    <t>0015518186</t>
  </si>
  <si>
    <t>0006394882</t>
  </si>
  <si>
    <t>0522235100</t>
  </si>
  <si>
    <t>0006394894</t>
  </si>
  <si>
    <t>0522235101</t>
  </si>
  <si>
    <t>LU/LA/R/53/2011</t>
  </si>
  <si>
    <t>LU/LA/R/54/2011</t>
  </si>
  <si>
    <t>LU/LA/R/55/2011</t>
  </si>
  <si>
    <t>LU/LA/R/56/2011</t>
  </si>
  <si>
    <t>0006350655</t>
  </si>
  <si>
    <t>0252225033</t>
  </si>
  <si>
    <t>31.03.2011</t>
  </si>
  <si>
    <t>LU/LA/R/57/2011</t>
  </si>
  <si>
    <t>0008964673</t>
  </si>
  <si>
    <t>0812579874</t>
  </si>
  <si>
    <t>LU/LA/R/58/2011</t>
  </si>
  <si>
    <t>0022645487</t>
  </si>
  <si>
    <t>0372221721</t>
  </si>
  <si>
    <t>LU/LA/M/62/2011</t>
  </si>
  <si>
    <t>0003202445</t>
  </si>
  <si>
    <t>0003202457</t>
  </si>
  <si>
    <t>'0112424965</t>
  </si>
  <si>
    <t>0112424966</t>
  </si>
  <si>
    <t>LU/LA/M/63/2011</t>
  </si>
  <si>
    <t>0000458190</t>
  </si>
  <si>
    <t>0112575051</t>
  </si>
  <si>
    <t>LU/LA/M/64/2011</t>
  </si>
  <si>
    <t>0015572089</t>
  </si>
  <si>
    <t>0112964238</t>
  </si>
  <si>
    <t>LU/LA/M/65/2012</t>
  </si>
  <si>
    <t>0025073100</t>
  </si>
  <si>
    <t>0112686115</t>
  </si>
  <si>
    <t>07.04.2011</t>
  </si>
  <si>
    <t>0025897624</t>
  </si>
  <si>
    <t>0112303335</t>
  </si>
  <si>
    <t>0003398330</t>
  </si>
  <si>
    <t>0112915538</t>
  </si>
  <si>
    <t>0007803877</t>
  </si>
  <si>
    <t>0017314080</t>
  </si>
  <si>
    <t>0007803889</t>
  </si>
  <si>
    <t>0112912380</t>
  </si>
  <si>
    <t>0112912475</t>
  </si>
  <si>
    <t>0112912376</t>
  </si>
  <si>
    <t>0007685288</t>
  </si>
  <si>
    <t>0112677130</t>
  </si>
  <si>
    <t>0015540605</t>
  </si>
  <si>
    <t>0015541062</t>
  </si>
  <si>
    <t>0112699647</t>
  </si>
  <si>
    <t>0112699668</t>
  </si>
  <si>
    <t>0004971533</t>
  </si>
  <si>
    <t>0112670176</t>
  </si>
  <si>
    <t>0018455897</t>
  </si>
  <si>
    <t>0112229710</t>
  </si>
  <si>
    <t>000845739X</t>
  </si>
  <si>
    <t>0112919120</t>
  </si>
  <si>
    <t>002601765X</t>
  </si>
  <si>
    <t>0113028514</t>
  </si>
  <si>
    <t>0112936307</t>
  </si>
  <si>
    <t>0015213247</t>
  </si>
  <si>
    <t>0007864232</t>
  </si>
  <si>
    <t>0112906431</t>
  </si>
  <si>
    <t>0025097643</t>
  </si>
  <si>
    <t>0113099823</t>
  </si>
  <si>
    <t>LU/LA/M/66/2011</t>
  </si>
  <si>
    <t>LU/LA/M/67/2011</t>
  </si>
  <si>
    <t>LU/LA/M/68/2011</t>
  </si>
  <si>
    <t>LU/LA/M/69/2011</t>
  </si>
  <si>
    <t>LU/LA/M/70/2011</t>
  </si>
  <si>
    <t>LU/LA/M/71/2011</t>
  </si>
  <si>
    <t>LU/LA/M/72/2011</t>
  </si>
  <si>
    <t>LU/LA/M/73/2011</t>
  </si>
  <si>
    <t>LU/LA/M/74/2011</t>
  </si>
  <si>
    <t>LU/LA/M/75/2011</t>
  </si>
  <si>
    <t>LU/LA/M/76/2011</t>
  </si>
  <si>
    <t>LU/LA/M/77/2011</t>
  </si>
  <si>
    <t>LA/LU/R/59/2011</t>
  </si>
  <si>
    <t>001612066X</t>
  </si>
  <si>
    <t>0362259638</t>
  </si>
  <si>
    <t>0016121389</t>
  </si>
  <si>
    <t>0362259639</t>
  </si>
  <si>
    <t>0016121627</t>
  </si>
  <si>
    <t>0362259637</t>
  </si>
  <si>
    <t>0016121461</t>
  </si>
  <si>
    <t>0362259636</t>
  </si>
  <si>
    <t>10.08.2011</t>
  </si>
  <si>
    <t>LA/LU/R/60/2011</t>
  </si>
  <si>
    <t>0010077378</t>
  </si>
  <si>
    <t>0472239010</t>
  </si>
  <si>
    <t>0472237779</t>
  </si>
  <si>
    <t>29.08.2011</t>
  </si>
  <si>
    <t>LA/LU/M/78/2011</t>
  </si>
  <si>
    <t>'0016291486</t>
  </si>
  <si>
    <t>0016601298</t>
  </si>
  <si>
    <t>0016648216</t>
  </si>
  <si>
    <t>0016648361</t>
  </si>
  <si>
    <t>0016364708</t>
  </si>
  <si>
    <t>001006096X</t>
  </si>
  <si>
    <t>CUSTAMAR NAME</t>
  </si>
  <si>
    <t>95558F</t>
  </si>
  <si>
    <t>9554F</t>
  </si>
  <si>
    <t>9458F</t>
  </si>
  <si>
    <t>9456F</t>
  </si>
  <si>
    <t>9457F</t>
  </si>
  <si>
    <t>0112854345</t>
  </si>
  <si>
    <t>0112822671</t>
  </si>
  <si>
    <t>0112810665</t>
  </si>
  <si>
    <t>0112815200</t>
  </si>
  <si>
    <t>0112815201</t>
  </si>
  <si>
    <t>0112815202</t>
  </si>
  <si>
    <t>0112815203</t>
  </si>
  <si>
    <t>0112815204</t>
  </si>
  <si>
    <t>0112822666</t>
  </si>
  <si>
    <t>0112856067</t>
  </si>
  <si>
    <t>0112822672</t>
  </si>
  <si>
    <t>0112853670</t>
  </si>
  <si>
    <t>0112822670</t>
  </si>
  <si>
    <t>0118120003</t>
  </si>
  <si>
    <t>LU/LA/M/81/2011</t>
  </si>
  <si>
    <t>0112648378</t>
  </si>
  <si>
    <t>0001431965</t>
  </si>
  <si>
    <t>12.12.2011</t>
  </si>
  <si>
    <t>LU/LA/R/61/2011</t>
  </si>
  <si>
    <t>0512242541</t>
  </si>
  <si>
    <t>0512242711</t>
  </si>
  <si>
    <t>0009103160</t>
  </si>
  <si>
    <t>0016742690</t>
  </si>
  <si>
    <t>LU/LA/R/62/2011</t>
  </si>
  <si>
    <t>0662284415</t>
  </si>
  <si>
    <t>0028852439</t>
  </si>
  <si>
    <t>LU/LA/R/63/2011</t>
  </si>
  <si>
    <t>0112291555</t>
  </si>
  <si>
    <t>0016508656</t>
  </si>
  <si>
    <t>LU/LA/R/64/2011</t>
  </si>
  <si>
    <t>0362239637</t>
  </si>
  <si>
    <t>LU/LA/65/2011</t>
  </si>
  <si>
    <t>0332258790</t>
  </si>
  <si>
    <t>002819822X</t>
  </si>
  <si>
    <t>LU/LA/82/2011</t>
  </si>
  <si>
    <t>0112677377</t>
  </si>
  <si>
    <t>0021644283</t>
  </si>
  <si>
    <t>14.12.2011</t>
  </si>
  <si>
    <t>0112768750</t>
  </si>
  <si>
    <t>002628678X</t>
  </si>
  <si>
    <t>BILLING CENTRE</t>
  </si>
  <si>
    <t>10.01.2012</t>
  </si>
  <si>
    <t>0112834114</t>
  </si>
  <si>
    <t>0009214972</t>
  </si>
  <si>
    <t>LIST FILES FORWARED FOR LEGAL ACTION 2012</t>
  </si>
  <si>
    <t>0026387941</t>
  </si>
  <si>
    <t>0112825701</t>
  </si>
  <si>
    <t>000853857X</t>
  </si>
  <si>
    <t>0262236766</t>
  </si>
  <si>
    <t>TC(TRINCO)</t>
  </si>
  <si>
    <t>0322267102</t>
  </si>
  <si>
    <t>000722751X</t>
  </si>
  <si>
    <t>18.01.2012</t>
  </si>
  <si>
    <t>0322255970</t>
  </si>
  <si>
    <t>000439270X</t>
  </si>
  <si>
    <t>6224F</t>
  </si>
  <si>
    <t>0015162746</t>
  </si>
  <si>
    <t>0342262583</t>
  </si>
  <si>
    <t>0342262579</t>
  </si>
  <si>
    <t>0342261435</t>
  </si>
  <si>
    <t>0010077366</t>
  </si>
  <si>
    <t>25.01.2012</t>
  </si>
  <si>
    <t>ASTRA SOLUTION</t>
  </si>
  <si>
    <t>0112652361</t>
  </si>
  <si>
    <t>0004787337</t>
  </si>
  <si>
    <t>01.03.2012</t>
  </si>
  <si>
    <t>27.03.2012</t>
  </si>
  <si>
    <t>0112816839</t>
  </si>
  <si>
    <t>0112816838</t>
  </si>
  <si>
    <t>0007125221</t>
  </si>
  <si>
    <t>000712521X</t>
  </si>
  <si>
    <t>RETURNED TO FILE RTOM/MD 03.04.2012</t>
  </si>
  <si>
    <t>RETURNED TO FILE RTOM/WT05.04.2012</t>
  </si>
  <si>
    <t>RETURANED TO FILE RTOM/WT05.04.2012</t>
  </si>
  <si>
    <t>RETURANED TO FILE RTOM/HK05.04.2012</t>
  </si>
  <si>
    <t>RECS/LA/LU/M/01/2012</t>
  </si>
  <si>
    <t>RECS/LA/LU/M/02/2012</t>
  </si>
  <si>
    <t>RECS/LA/LU/M/03/2012</t>
  </si>
  <si>
    <t>RECS/LA/LU/R/01/2012</t>
  </si>
  <si>
    <t>RECS/LA/LU/R/02/2012</t>
  </si>
  <si>
    <t>RECS/LA/LU/R/03/2012</t>
  </si>
  <si>
    <t>RECS/LA/LU/R/04/2012</t>
  </si>
  <si>
    <t>RECS/LA/LU/R/05.2012</t>
  </si>
  <si>
    <t>RECS/LA/LU/M/04.2012</t>
  </si>
  <si>
    <t>RECS/LU/LA/M/05/2012</t>
  </si>
  <si>
    <t>RECSLU/LA/R/07/2012</t>
  </si>
  <si>
    <t>25.04.2012</t>
  </si>
  <si>
    <t>PRESCRIBED</t>
  </si>
  <si>
    <t>RETURNED TO FILE RTOM/KX   30.052012</t>
  </si>
  <si>
    <t>10037F</t>
  </si>
  <si>
    <t>0016794298</t>
  </si>
  <si>
    <t>10468F</t>
  </si>
  <si>
    <t>001707420X</t>
  </si>
  <si>
    <t>11447F</t>
  </si>
  <si>
    <t>0018168551</t>
  </si>
  <si>
    <t>12774F</t>
  </si>
  <si>
    <t>0019227708</t>
  </si>
  <si>
    <t>10214F</t>
  </si>
  <si>
    <t>0020456082</t>
  </si>
  <si>
    <t>14795F</t>
  </si>
  <si>
    <t>0020872960</t>
  </si>
  <si>
    <t>15364F</t>
  </si>
  <si>
    <t>15709F</t>
  </si>
  <si>
    <t>0021723511</t>
  </si>
  <si>
    <t>16123F</t>
  </si>
  <si>
    <t>0022252394</t>
  </si>
  <si>
    <t>22256F</t>
  </si>
  <si>
    <t>0022455748</t>
  </si>
  <si>
    <t>16580F</t>
  </si>
  <si>
    <t>0023492657</t>
  </si>
  <si>
    <t>16638F</t>
  </si>
  <si>
    <t>0023748237</t>
  </si>
  <si>
    <t>16675F</t>
  </si>
  <si>
    <t>0023969122</t>
  </si>
  <si>
    <t>16676F</t>
  </si>
  <si>
    <t>0023969864</t>
  </si>
  <si>
    <t>16677F</t>
  </si>
  <si>
    <t>0023970041</t>
  </si>
  <si>
    <t>16679DF</t>
  </si>
  <si>
    <t>0023976515</t>
  </si>
  <si>
    <t>20008F</t>
  </si>
  <si>
    <t>0024035138</t>
  </si>
  <si>
    <t>20015F</t>
  </si>
  <si>
    <t>0024042245</t>
  </si>
  <si>
    <t>20105F</t>
  </si>
  <si>
    <t>0024289468</t>
  </si>
  <si>
    <t>19581F</t>
  </si>
  <si>
    <t>0024437337</t>
  </si>
  <si>
    <t>20300F</t>
  </si>
  <si>
    <t>0024500913</t>
  </si>
  <si>
    <t>20496F</t>
  </si>
  <si>
    <t>0024705036</t>
  </si>
  <si>
    <t>19641F</t>
  </si>
  <si>
    <t>0025061109</t>
  </si>
  <si>
    <t>0025063133</t>
  </si>
  <si>
    <t>19775F</t>
  </si>
  <si>
    <t>20489F</t>
  </si>
  <si>
    <t>0025172001</t>
  </si>
  <si>
    <t>20495F</t>
  </si>
  <si>
    <t>0025186230</t>
  </si>
  <si>
    <t>19593F</t>
  </si>
  <si>
    <t>0025295803</t>
  </si>
  <si>
    <t>20511F</t>
  </si>
  <si>
    <t>0025384691</t>
  </si>
  <si>
    <t>19786F</t>
  </si>
  <si>
    <t>0025481532</t>
  </si>
  <si>
    <t>22069F</t>
  </si>
  <si>
    <t>0025745895</t>
  </si>
  <si>
    <t>22088F</t>
  </si>
  <si>
    <t>0025805262</t>
  </si>
  <si>
    <t>22585F</t>
  </si>
  <si>
    <t>0025949084</t>
  </si>
  <si>
    <t>22116F</t>
  </si>
  <si>
    <t>0025951952</t>
  </si>
  <si>
    <t>22209F</t>
  </si>
  <si>
    <t>0026174821</t>
  </si>
  <si>
    <t>0026240768</t>
  </si>
  <si>
    <t>22282F</t>
  </si>
  <si>
    <t>22288F</t>
  </si>
  <si>
    <t>0026258814</t>
  </si>
  <si>
    <t>22298F</t>
  </si>
  <si>
    <t>0026258934</t>
  </si>
  <si>
    <t>22417F</t>
  </si>
  <si>
    <t>0026353933</t>
  </si>
  <si>
    <t>22548F</t>
  </si>
  <si>
    <t>0026444185</t>
  </si>
  <si>
    <t>23042F</t>
  </si>
  <si>
    <t>0026849388</t>
  </si>
  <si>
    <t>23265F</t>
  </si>
  <si>
    <t>0026987128</t>
  </si>
  <si>
    <t>23782F</t>
  </si>
  <si>
    <t>0027288677</t>
  </si>
  <si>
    <t>19513F</t>
  </si>
  <si>
    <t>0010032134</t>
  </si>
  <si>
    <t>8277F</t>
  </si>
  <si>
    <t>0015719218</t>
  </si>
  <si>
    <t>20486F</t>
  </si>
  <si>
    <t>0015812196</t>
  </si>
  <si>
    <t>20485F</t>
  </si>
  <si>
    <t>0017076006</t>
  </si>
  <si>
    <t>20487F</t>
  </si>
  <si>
    <t>0019922674</t>
  </si>
  <si>
    <t>14708F</t>
  </si>
  <si>
    <t>0020863435</t>
  </si>
  <si>
    <t>20379F</t>
  </si>
  <si>
    <t>002471807X</t>
  </si>
  <si>
    <t>26269F</t>
  </si>
  <si>
    <t>002644324X</t>
  </si>
  <si>
    <t>23121F</t>
  </si>
  <si>
    <t>0026768280</t>
  </si>
  <si>
    <t>26337F</t>
  </si>
  <si>
    <t>0028554289</t>
  </si>
  <si>
    <t>12050F</t>
  </si>
  <si>
    <t>0018493623</t>
  </si>
  <si>
    <t>19696F</t>
  </si>
  <si>
    <t>0023059828</t>
  </si>
  <si>
    <t>20425F</t>
  </si>
  <si>
    <t>0024871698</t>
  </si>
  <si>
    <t>22986F</t>
  </si>
  <si>
    <t>002583866X</t>
  </si>
  <si>
    <t>22754F</t>
  </si>
  <si>
    <t>0026369825</t>
  </si>
  <si>
    <t>23497F</t>
  </si>
  <si>
    <t>002711730X</t>
  </si>
  <si>
    <t>26086F</t>
  </si>
  <si>
    <t>0027616365</t>
  </si>
  <si>
    <t>24990F</t>
  </si>
  <si>
    <t>0027890387</t>
  </si>
  <si>
    <t>25126F</t>
  </si>
  <si>
    <t>0027944299</t>
  </si>
  <si>
    <t>26054F</t>
  </si>
  <si>
    <t>0028403145</t>
  </si>
  <si>
    <t>26055F</t>
  </si>
  <si>
    <t>0028409009</t>
  </si>
  <si>
    <t>15314F</t>
  </si>
  <si>
    <t>0021241627</t>
  </si>
  <si>
    <t>15666F</t>
  </si>
  <si>
    <t>0021248223</t>
  </si>
  <si>
    <t>15728F</t>
  </si>
  <si>
    <t>002176574X</t>
  </si>
  <si>
    <t>16183F</t>
  </si>
  <si>
    <t>16435F</t>
  </si>
  <si>
    <t>002253437X</t>
  </si>
  <si>
    <t>22368F</t>
  </si>
  <si>
    <t>0026322822</t>
  </si>
  <si>
    <t>24673F</t>
  </si>
  <si>
    <t>0027707955</t>
  </si>
  <si>
    <t>25013F</t>
  </si>
  <si>
    <t>0027878998</t>
  </si>
  <si>
    <t>000953458X</t>
  </si>
  <si>
    <t>0004965062</t>
  </si>
  <si>
    <t>0017472639</t>
  </si>
  <si>
    <t>0001873709</t>
  </si>
  <si>
    <t>0452246563</t>
  </si>
  <si>
    <t>0007172880</t>
  </si>
  <si>
    <t>0452246477</t>
  </si>
  <si>
    <t>0452246473</t>
  </si>
  <si>
    <t>000554995X</t>
  </si>
  <si>
    <t>0005578343</t>
  </si>
  <si>
    <t>RECSLU/LA/R/08/2012</t>
  </si>
  <si>
    <t>RECSLU/LA/R/09/2012</t>
  </si>
  <si>
    <t>0602668911</t>
  </si>
  <si>
    <t>0020742577</t>
  </si>
  <si>
    <t>16.05.2012</t>
  </si>
  <si>
    <t>10.07.2010</t>
  </si>
  <si>
    <t>RECS/LU/LA/R/10/2012</t>
  </si>
  <si>
    <t>18.07.2012</t>
  </si>
  <si>
    <t>RECS/LU/LA/R/11/2012</t>
  </si>
  <si>
    <t>0472222228</t>
  </si>
  <si>
    <t>0602473363</t>
  </si>
  <si>
    <t>0602473367</t>
  </si>
  <si>
    <t>0015604271</t>
  </si>
  <si>
    <t>001689545X</t>
  </si>
  <si>
    <t>0015555229</t>
  </si>
  <si>
    <t>19.07.2012</t>
  </si>
  <si>
    <t>RECS/LU/LA/R/12/2012</t>
  </si>
  <si>
    <t>RECS/LU/LA/R/13/2012</t>
  </si>
  <si>
    <t>NO OF A/C</t>
  </si>
  <si>
    <t>TR</t>
  </si>
  <si>
    <t xml:space="preserve">                    FORWARD TO LEGAL DIVISION 01.01.2012TO 31.05.2012</t>
  </si>
  <si>
    <t>RECS/LU/LA/R/14/2012</t>
  </si>
  <si>
    <t>0382230464</t>
  </si>
  <si>
    <t>0602396050</t>
  </si>
  <si>
    <t>0025579156</t>
  </si>
  <si>
    <t>0025581068</t>
  </si>
  <si>
    <t>14.08.2012</t>
  </si>
  <si>
    <t>RECS/LU/LA/R/15/2012</t>
  </si>
  <si>
    <t>0602544712</t>
  </si>
  <si>
    <t>0023509788</t>
  </si>
  <si>
    <t>RECS/LU/LA/R/16/2012</t>
  </si>
  <si>
    <t>0602304766</t>
  </si>
  <si>
    <t>0017882892</t>
  </si>
  <si>
    <t>RECS/LU/LA/R/17/2012</t>
  </si>
  <si>
    <t>0352232369</t>
  </si>
  <si>
    <t>0015994210</t>
  </si>
  <si>
    <t>0352221155</t>
  </si>
  <si>
    <t>0352232368</t>
  </si>
  <si>
    <t>0015994114</t>
  </si>
  <si>
    <t>0352230043</t>
  </si>
  <si>
    <t>0015993792</t>
  </si>
  <si>
    <t>RECSLU/LA/M/13/2012</t>
  </si>
  <si>
    <t>10.07.2012</t>
  </si>
  <si>
    <t>RECSLU/LA/M/14/2012</t>
  </si>
  <si>
    <t>0112869216</t>
  </si>
  <si>
    <t>0001104509</t>
  </si>
  <si>
    <t>17.08.2012</t>
  </si>
  <si>
    <t>RECS/LU/LA/R/18/2012</t>
  </si>
  <si>
    <t>0542224188</t>
  </si>
  <si>
    <t>0542224189</t>
  </si>
  <si>
    <t>0009998054</t>
  </si>
  <si>
    <t>0009998066</t>
  </si>
  <si>
    <t>0112585005</t>
  </si>
  <si>
    <t>002699523X</t>
  </si>
  <si>
    <t>20.08.2012</t>
  </si>
  <si>
    <t>RECS/LU/LA/R/19/2012</t>
  </si>
  <si>
    <t>0373769289</t>
  </si>
  <si>
    <t>002641268X</t>
  </si>
  <si>
    <t>RECSLU/LA/M/15/2012</t>
  </si>
  <si>
    <t>09.08.2011</t>
  </si>
  <si>
    <t>0112682134</t>
  </si>
  <si>
    <t>0007910303</t>
  </si>
  <si>
    <t>0015558317</t>
  </si>
  <si>
    <t>LU/LA/M/1/2011</t>
  </si>
  <si>
    <t>0009933700</t>
  </si>
  <si>
    <t>CIRRECT FILE FORWARD 06.09.2012</t>
  </si>
  <si>
    <t>RECS/LU/LA/R/20/2012</t>
  </si>
  <si>
    <t>0252245168</t>
  </si>
  <si>
    <t>0016310361</t>
  </si>
  <si>
    <t>28.08.2012</t>
  </si>
  <si>
    <t>RECS/LU/LA/R/21/2012</t>
  </si>
  <si>
    <t>0602970227</t>
  </si>
  <si>
    <t>06.09.2012</t>
  </si>
  <si>
    <t/>
  </si>
  <si>
    <t>RECSLU/LA/M/16/2012</t>
  </si>
  <si>
    <t>0112704433</t>
  </si>
  <si>
    <t>0028201370</t>
  </si>
  <si>
    <t>20.09.2012</t>
  </si>
  <si>
    <t>RECSLU/LA/M/17/2012</t>
  </si>
  <si>
    <t>0112615566</t>
  </si>
  <si>
    <t>0028838728</t>
  </si>
  <si>
    <t>RECSLU/LA/M/18/2012</t>
  </si>
  <si>
    <t>0112728991</t>
  </si>
  <si>
    <t>0028606441</t>
  </si>
  <si>
    <t>RECSLU/LA/M/19/2012</t>
  </si>
  <si>
    <t>0113184681</t>
  </si>
  <si>
    <t>,0018083995</t>
  </si>
  <si>
    <t>,0112741110</t>
  </si>
  <si>
    <t>0027593025</t>
  </si>
  <si>
    <t>002673237X</t>
  </si>
  <si>
    <t>0112419906</t>
  </si>
  <si>
    <t>RECS/LU/LA/R/22/2012</t>
  </si>
  <si>
    <t>RECS/LU/LA/R/23/2012</t>
  </si>
  <si>
    <t>0602851306</t>
  </si>
  <si>
    <t>0602850353</t>
  </si>
  <si>
    <t>0020119101</t>
  </si>
  <si>
    <t>0020119221</t>
  </si>
  <si>
    <t>0812203587</t>
  </si>
  <si>
    <t>0015553160</t>
  </si>
  <si>
    <t>11.09.2012</t>
  </si>
  <si>
    <t>RECS/LU/LA/R/24/2012</t>
  </si>
  <si>
    <t>08122423424</t>
  </si>
  <si>
    <t>0016081047</t>
  </si>
  <si>
    <t>RECS/LU/LA/R/25/2012</t>
  </si>
  <si>
    <t>0812475860</t>
  </si>
  <si>
    <t>0812475861</t>
  </si>
  <si>
    <t>0007099203</t>
  </si>
  <si>
    <t>RECS/LU/LA/R/26/2012</t>
  </si>
  <si>
    <t>0252263103</t>
  </si>
  <si>
    <t>0252269919</t>
  </si>
  <si>
    <t>0008619927</t>
  </si>
  <si>
    <t>0009512656</t>
  </si>
  <si>
    <t>RECS/LU/LA/R/27/2012</t>
  </si>
  <si>
    <t>0522223134</t>
  </si>
  <si>
    <t>0020019698</t>
  </si>
  <si>
    <t>0522223135</t>
  </si>
  <si>
    <t>0020019782</t>
  </si>
  <si>
    <t>0522223142</t>
  </si>
  <si>
    <t>0020019948</t>
  </si>
  <si>
    <t>0522223141</t>
  </si>
  <si>
    <t>0020019973</t>
  </si>
  <si>
    <t>0522223139</t>
  </si>
  <si>
    <t>0020019997</t>
  </si>
  <si>
    <t>0522223137</t>
  </si>
  <si>
    <t>0020020030</t>
  </si>
  <si>
    <t>0522223136</t>
  </si>
  <si>
    <t>002002008X</t>
  </si>
  <si>
    <t>RECS/LU/LA/R/28/2012</t>
  </si>
  <si>
    <t>25.09.2012</t>
  </si>
  <si>
    <t>0007099193</t>
  </si>
  <si>
    <t>26.08.2012</t>
  </si>
  <si>
    <t>SEPT</t>
  </si>
  <si>
    <t>0112741110</t>
  </si>
  <si>
    <t>09.11.2012</t>
  </si>
  <si>
    <t>RECS/LU/LA/M//22/2012</t>
  </si>
  <si>
    <t>RECS/LU/LA/M//23/2012</t>
  </si>
  <si>
    <t>0112560041</t>
  </si>
  <si>
    <t>0016656150</t>
  </si>
  <si>
    <t>RECS/LU/LA/M//24/2012</t>
  </si>
  <si>
    <t>'0113184681</t>
  </si>
  <si>
    <t>0018083995</t>
  </si>
  <si>
    <t>RECS/LU/LA/M/21/2012</t>
  </si>
  <si>
    <t>RECS/LU/LA/M/20/2012</t>
  </si>
  <si>
    <t>RETURNED TO DRA</t>
  </si>
  <si>
    <t>DMR/289/2012</t>
  </si>
  <si>
    <t>MAIL SEVER</t>
  </si>
  <si>
    <t>0016655526</t>
  </si>
  <si>
    <t>RECS/LU/LA/R/29/2012</t>
  </si>
  <si>
    <t>0512242691</t>
  </si>
  <si>
    <t>0512242521</t>
  </si>
  <si>
    <t>0013218534</t>
  </si>
  <si>
    <t>0008874769</t>
  </si>
  <si>
    <t>06.12.2012</t>
  </si>
  <si>
    <t>RECS/LU/LA/M//25/2012</t>
  </si>
  <si>
    <t>0112240884</t>
  </si>
  <si>
    <t>0000527571</t>
  </si>
  <si>
    <t>RECS/LU/LA/M//26/2012</t>
  </si>
  <si>
    <t>0602158404</t>
  </si>
  <si>
    <t>0602158405</t>
  </si>
  <si>
    <t>0018627148</t>
  </si>
  <si>
    <t>001862569X</t>
  </si>
  <si>
    <t>20.12.2012</t>
  </si>
  <si>
    <t>RECS/LA/LU/M/01/2013</t>
  </si>
  <si>
    <t>DR.T C RAJARATHNAM</t>
  </si>
  <si>
    <t>03.01.2013</t>
  </si>
  <si>
    <t>RECS/LA/LU/R/01/2013</t>
  </si>
  <si>
    <t>0373978478</t>
  </si>
  <si>
    <t>0022066844</t>
  </si>
  <si>
    <t>21.01.2013</t>
  </si>
  <si>
    <t>MR A K M AJMEER</t>
  </si>
  <si>
    <t>RECS/LA/LU/R/02/2013</t>
  </si>
  <si>
    <t>0373970144</t>
  </si>
  <si>
    <t>0026399811</t>
  </si>
  <si>
    <t>MR S A P C SAMAN KUMARA</t>
  </si>
  <si>
    <t>28.03.2012</t>
  </si>
  <si>
    <t>PRODUCT LABLE</t>
  </si>
  <si>
    <t>ACCOUNT NUM.</t>
  </si>
  <si>
    <t>ARREARS</t>
  </si>
  <si>
    <t>0602478323</t>
  </si>
  <si>
    <t>0023500846</t>
  </si>
  <si>
    <t>ANUPAMA APPERALS (PVT) LTD</t>
  </si>
  <si>
    <t>LANKA FASHIONS (PVT) LTD</t>
  </si>
  <si>
    <t>0472238017</t>
  </si>
  <si>
    <t>HAMBANTHOTA</t>
  </si>
  <si>
    <t>0473489302</t>
  </si>
  <si>
    <t>0473489304</t>
  </si>
  <si>
    <t>0010091148</t>
  </si>
  <si>
    <t>GALL</t>
  </si>
  <si>
    <t>0473489305</t>
  </si>
  <si>
    <t>AMRITA APPARELS (PVT) LTD</t>
  </si>
  <si>
    <t>PANADURA</t>
  </si>
  <si>
    <t>9558F</t>
  </si>
  <si>
    <t>0016291486</t>
  </si>
  <si>
    <t>RANLIYA GARMENT INDUSTRIES LTD</t>
  </si>
  <si>
    <t>NUGEGODA</t>
  </si>
  <si>
    <t xml:space="preserve">MAIL SERVER </t>
  </si>
  <si>
    <t>INTERNET LEASED LINE</t>
  </si>
  <si>
    <t>0012822672</t>
  </si>
  <si>
    <t>0112853657</t>
  </si>
  <si>
    <t>0112812003</t>
  </si>
  <si>
    <t>0009874513</t>
  </si>
  <si>
    <t>JULL</t>
  </si>
  <si>
    <t>RECS/LU/LA/R/30/2012</t>
  </si>
  <si>
    <t>0018392855</t>
  </si>
  <si>
    <t>08.08.2012</t>
  </si>
  <si>
    <t>RECS/LU/LA/R/31/2012</t>
  </si>
  <si>
    <t>RECSLU/LA/M/06/2012</t>
  </si>
  <si>
    <t>RECS/LU/LA/R/06/2012</t>
  </si>
  <si>
    <t>RECS/LU/LA/M/06/2012</t>
  </si>
  <si>
    <t>0112837084</t>
  </si>
  <si>
    <t>0007414446</t>
  </si>
  <si>
    <t>05.03.2012</t>
  </si>
  <si>
    <t>RECS/LA/LU/M/02/2013</t>
  </si>
  <si>
    <t>0112404889</t>
  </si>
  <si>
    <t>0027874700</t>
  </si>
  <si>
    <t>M/S HIRU JAYAMINI NENASALA</t>
  </si>
  <si>
    <t>0602169658</t>
  </si>
  <si>
    <t>0019509553</t>
  </si>
  <si>
    <t>MR M N M IRSHAD</t>
  </si>
  <si>
    <t>7.02.2013</t>
  </si>
  <si>
    <t>RECS/LA/LU/M/03/2013</t>
  </si>
  <si>
    <t>RECS/LA/LU/M/04/2013</t>
  </si>
  <si>
    <t>0112697667</t>
  </si>
  <si>
    <t>EXPERT LANKA ENTERPRISES</t>
  </si>
  <si>
    <t>0027587176</t>
  </si>
  <si>
    <t>20.02.2013</t>
  </si>
  <si>
    <t>RECS/LA/LU/M/05/2013</t>
  </si>
  <si>
    <t>0112688553</t>
  </si>
  <si>
    <t>0021630760</t>
  </si>
  <si>
    <t>MRS W M M KANTHI</t>
  </si>
  <si>
    <t>RECS/LA/LU/M/06/2013</t>
  </si>
  <si>
    <t>0602192349</t>
  </si>
  <si>
    <t>0018317570</t>
  </si>
  <si>
    <t>MRS T H D S WASANTHI</t>
  </si>
  <si>
    <t>21.02.2013</t>
  </si>
  <si>
    <t>RECS/LA/LU/M/07/2013</t>
  </si>
  <si>
    <t>0602192551</t>
  </si>
  <si>
    <t>0011091874</t>
  </si>
  <si>
    <t>MRS J . A . D . ASOKA</t>
  </si>
  <si>
    <t>RECS/LA/LU/R/03/2013</t>
  </si>
  <si>
    <t>0112281691</t>
  </si>
  <si>
    <t>0029673479</t>
  </si>
  <si>
    <t>KATUNA</t>
  </si>
  <si>
    <t>MRS D L Y K A D AMARASINGHE</t>
  </si>
  <si>
    <t>07.02.2013</t>
  </si>
  <si>
    <t>RECS/LA/LU/R/04/2013</t>
  </si>
  <si>
    <t>0372220333</t>
  </si>
  <si>
    <t>0372222888</t>
  </si>
  <si>
    <t>0372222221</t>
  </si>
  <si>
    <t>002680624X</t>
  </si>
  <si>
    <t>0026806417</t>
  </si>
  <si>
    <t>0026806322</t>
  </si>
  <si>
    <t>0603652981</t>
  </si>
  <si>
    <t>0653654012</t>
  </si>
  <si>
    <t>0652250170</t>
  </si>
  <si>
    <t>0652250770</t>
  </si>
  <si>
    <t>0652251070</t>
  </si>
  <si>
    <t>0652250950</t>
  </si>
  <si>
    <t>0006200408</t>
  </si>
  <si>
    <t>TOPAZ LANKA MANPOWER</t>
  </si>
  <si>
    <t>MRS R RAGUBARATHYSHARMA</t>
  </si>
  <si>
    <t>20.04.2013</t>
  </si>
  <si>
    <t>RECS/LA/LU/R/05/2013</t>
  </si>
  <si>
    <t>RECS/LA/LU/R/06/2013</t>
  </si>
  <si>
    <t>0602375448</t>
  </si>
  <si>
    <t>0017764558</t>
  </si>
  <si>
    <t>MS A H N INAYA</t>
  </si>
  <si>
    <t>RECS/LA/LU/R/07/2013</t>
  </si>
  <si>
    <t>0312277855</t>
  </si>
  <si>
    <t>0002751459</t>
  </si>
  <si>
    <t>NELKA AGENCY POST OFFICE</t>
  </si>
  <si>
    <t>0312273915</t>
  </si>
  <si>
    <t>RECS/LA/LU/R/08/2013</t>
  </si>
  <si>
    <t>0602196652</t>
  </si>
  <si>
    <t>0020686704</t>
  </si>
  <si>
    <t>MS A GANGA KUMARI</t>
  </si>
  <si>
    <t>26.04.2013</t>
  </si>
  <si>
    <t>RECS/LA/LU/M/10/2013</t>
  </si>
  <si>
    <t>MHIRI</t>
  </si>
  <si>
    <t>M/1678/12</t>
  </si>
  <si>
    <t>FULLY SETTLED</t>
  </si>
  <si>
    <t>RECS/LA/LU/M/11/2013</t>
  </si>
  <si>
    <t>0010014533</t>
  </si>
  <si>
    <t>E - DISTRIBUTIONS (PVT) LTD</t>
  </si>
  <si>
    <t>F 5223</t>
  </si>
  <si>
    <t>08.03.2012</t>
  </si>
  <si>
    <t>0112980270</t>
  </si>
  <si>
    <t>0028434878</t>
  </si>
  <si>
    <t>MR B RAJA</t>
  </si>
  <si>
    <t>28.06.2013</t>
  </si>
  <si>
    <t>RECS/LA/LU/M/12/2013</t>
  </si>
  <si>
    <t>0112951118</t>
  </si>
  <si>
    <t>0006488315</t>
  </si>
  <si>
    <t>MR D . L . S . SILVA</t>
  </si>
  <si>
    <t>RECS/LA/LU/R/09/2013</t>
  </si>
  <si>
    <t>RECS/LA/LU/R/10/2013</t>
  </si>
  <si>
    <t>0812354191</t>
  </si>
  <si>
    <t>0009714755</t>
  </si>
  <si>
    <t>Mr. R. Mylavaganam</t>
  </si>
  <si>
    <t>0372288283</t>
  </si>
  <si>
    <t>0004748641</t>
  </si>
  <si>
    <t>Mrs r p damayanthi</t>
  </si>
  <si>
    <t>05.07.2013</t>
  </si>
  <si>
    <t>RECS/LA/LU/R/11/2013</t>
  </si>
  <si>
    <t>0602686022</t>
  </si>
  <si>
    <t>0023394691</t>
  </si>
  <si>
    <t>Miss. W G U H D ISSANAYAKA</t>
  </si>
  <si>
    <t>RECS/LA/LU/R/12/2013</t>
  </si>
  <si>
    <t>RECS/LA/LU/M/13/2013</t>
  </si>
  <si>
    <t>0112366391</t>
  </si>
  <si>
    <t>0027798679</t>
  </si>
  <si>
    <t>,</t>
  </si>
  <si>
    <t>002129465X</t>
  </si>
  <si>
    <t>RECS/LA/LU/M/14/2013</t>
  </si>
  <si>
    <t>0602290155</t>
  </si>
  <si>
    <t>0022884558</t>
  </si>
  <si>
    <t>Mrs.K A P K.Karunagoda</t>
  </si>
  <si>
    <t>Mr.R P Keerthirathna</t>
  </si>
  <si>
    <t>RECS/LA/LU/M/15/2013</t>
  </si>
  <si>
    <t>0412252272</t>
  </si>
  <si>
    <t>0412252375</t>
  </si>
  <si>
    <t>0412252443</t>
  </si>
  <si>
    <t>0007330071</t>
  </si>
  <si>
    <t>000748921X</t>
  </si>
  <si>
    <t>0007950304</t>
  </si>
  <si>
    <t xml:space="preserve">     MH</t>
  </si>
  <si>
    <t>Mr. A.V.M.Abdul Kais</t>
  </si>
  <si>
    <t>0602322940</t>
  </si>
  <si>
    <t>0018659397</t>
  </si>
  <si>
    <t>Mrs.T D Seelawathi</t>
  </si>
  <si>
    <t>RECS/LA/LU/M/16/2013</t>
  </si>
  <si>
    <t>Mr..H.M.P.Thilakarathna</t>
  </si>
  <si>
    <t>10.09.2013</t>
  </si>
  <si>
    <t>0383396050</t>
  </si>
  <si>
    <t>0022432989</t>
  </si>
  <si>
    <t>21.04.2013</t>
  </si>
  <si>
    <t>24.07.2013</t>
  </si>
  <si>
    <t>RECS/LA/LU/R/13/2013</t>
  </si>
  <si>
    <t>0322267777</t>
  </si>
  <si>
    <t>0026158728</t>
  </si>
  <si>
    <t>Mr. M R M Rishard</t>
  </si>
  <si>
    <t>30.08.2013</t>
  </si>
  <si>
    <t>AC 4</t>
  </si>
  <si>
    <t>AC 10</t>
  </si>
  <si>
    <t>AC 7</t>
  </si>
  <si>
    <t>AC 3</t>
  </si>
  <si>
    <t>AC 5</t>
  </si>
  <si>
    <t>ACC 6</t>
  </si>
  <si>
    <t>AC 2</t>
  </si>
  <si>
    <t>0112914822</t>
  </si>
  <si>
    <t>0016181564</t>
  </si>
  <si>
    <t>Mr. K A K Perera</t>
  </si>
  <si>
    <t>23.04.2013</t>
  </si>
  <si>
    <t>RECS/LA/LU/M/08/2013</t>
  </si>
  <si>
    <t>RECS/LA/LU/M/09/2013</t>
  </si>
  <si>
    <t>0112405069</t>
  </si>
  <si>
    <t>0011099379</t>
  </si>
  <si>
    <t>Mr B W D K Fernando</t>
  </si>
  <si>
    <t>02.04.2013</t>
  </si>
  <si>
    <t>DMR-445-2013</t>
  </si>
  <si>
    <t>38566-MR</t>
  </si>
  <si>
    <t>RETURNED TO FILE RTOM/2013.10.15/MD/NEW BALANCE 27718.18</t>
  </si>
  <si>
    <t>FULLY SETTLE  FILE RETURNED TO DATA SECTION</t>
  </si>
  <si>
    <t>RECS/LA/LU/R/15/2013</t>
  </si>
  <si>
    <t>RECS/LA/LU/R/16/2013</t>
  </si>
  <si>
    <t>RECS/LA/LU/R/17/2013</t>
  </si>
  <si>
    <t>MRS P G S ROSHINI KARUNARATHNA</t>
  </si>
  <si>
    <t>28.09.2013</t>
  </si>
  <si>
    <t>0112335998</t>
  </si>
  <si>
    <t>0112435803</t>
  </si>
  <si>
    <t>0112435802</t>
  </si>
  <si>
    <t>0112435800</t>
  </si>
  <si>
    <t>0112335999</t>
  </si>
  <si>
    <t>0112335997</t>
  </si>
  <si>
    <t>0016796104</t>
  </si>
  <si>
    <t>0000125563</t>
  </si>
  <si>
    <t>000012554X</t>
  </si>
  <si>
    <t>IBRAHIM ENTERPRISES</t>
  </si>
  <si>
    <t>01.10.2013</t>
  </si>
  <si>
    <t>RECS/LA/LU/R/18/2013</t>
  </si>
  <si>
    <t>0652241346</t>
  </si>
  <si>
    <t>0026701747</t>
  </si>
  <si>
    <t>MR. A RAHEEM</t>
  </si>
  <si>
    <t>RECS/LA/LU/R/19/2013</t>
  </si>
  <si>
    <t>0382234103</t>
  </si>
  <si>
    <t>0001903762</t>
  </si>
  <si>
    <t>MR. D B WIJELAL</t>
  </si>
  <si>
    <t>0472251277</t>
  </si>
  <si>
    <t>001549869X</t>
  </si>
  <si>
    <t>MR. G G JAYASENA</t>
  </si>
  <si>
    <t>RECS/LA/LU/R/20/2013</t>
  </si>
  <si>
    <t>0112450323</t>
  </si>
  <si>
    <t>0028371023</t>
  </si>
  <si>
    <t>MR. A H H NILAFDEEN</t>
  </si>
  <si>
    <t>24.10.2013</t>
  </si>
  <si>
    <t>RECS/LA/LU/M/17/2013</t>
  </si>
  <si>
    <t>MR M . K . I . D . HEMANTHA</t>
  </si>
  <si>
    <t>RECS/LA/LU/M/18/2013</t>
  </si>
  <si>
    <t>0112587357</t>
  </si>
  <si>
    <t>0028033445</t>
  </si>
  <si>
    <t>MR G M J J PREMADASA</t>
  </si>
  <si>
    <t>05.11.2013</t>
  </si>
  <si>
    <t>0027987830</t>
  </si>
  <si>
    <t>0028060499</t>
  </si>
  <si>
    <t>0112635777</t>
  </si>
  <si>
    <t>0113136677</t>
  </si>
  <si>
    <t>RECS/LA/LU/M/19/2013</t>
  </si>
  <si>
    <t>0112544788</t>
  </si>
  <si>
    <t>0112389603</t>
  </si>
  <si>
    <t>0112388834</t>
  </si>
  <si>
    <t>0006166962</t>
  </si>
  <si>
    <t>0009457646</t>
  </si>
  <si>
    <t>MRS S F JUNAIDEEN</t>
  </si>
  <si>
    <t>RECS/LA/LU/M/20/2013</t>
  </si>
  <si>
    <t>0112573372</t>
  </si>
  <si>
    <t>0000441889</t>
  </si>
  <si>
    <t>ONE RED DOG (PVT) LTD</t>
  </si>
  <si>
    <t>RECS/LA/LU/M/21/2013</t>
  </si>
  <si>
    <t>0112556968</t>
  </si>
  <si>
    <t>0027375373</t>
  </si>
  <si>
    <t>MRS K P SUBADHANI</t>
  </si>
  <si>
    <t>RECS/LA/LU/M/17A/2013</t>
  </si>
  <si>
    <t>0112438656</t>
  </si>
  <si>
    <t>0112438796</t>
  </si>
  <si>
    <t>0112451111</t>
  </si>
  <si>
    <t>0024463301</t>
  </si>
  <si>
    <t>0020401098</t>
  </si>
  <si>
    <t>0019805753</t>
  </si>
  <si>
    <t>0019805728</t>
  </si>
  <si>
    <t>002446341X</t>
  </si>
  <si>
    <t>VICTORY GEM CO</t>
  </si>
  <si>
    <t>06.11.2013</t>
  </si>
  <si>
    <t>RECS/LA/LU/M/23/2013</t>
  </si>
  <si>
    <t>0112321927</t>
  </si>
  <si>
    <t>'0003824655</t>
  </si>
  <si>
    <t>MR A . A . D . U . ADIKARI</t>
  </si>
  <si>
    <t>RECS/LA/LU/R/21/2013</t>
  </si>
  <si>
    <t>0322261053</t>
  </si>
  <si>
    <t>0028764572</t>
  </si>
  <si>
    <t>MR B D K DANANJAYA</t>
  </si>
  <si>
    <t>RECS/LA/LU/R/22/2013</t>
  </si>
  <si>
    <t>081222350787</t>
  </si>
  <si>
    <t>08122350795</t>
  </si>
  <si>
    <t>0015514953</t>
  </si>
  <si>
    <t>0016013621</t>
  </si>
  <si>
    <t>0016013694</t>
  </si>
  <si>
    <t>0021997022</t>
  </si>
  <si>
    <t>002199718X</t>
  </si>
  <si>
    <t>0022319098</t>
  </si>
  <si>
    <t>0015514989</t>
  </si>
  <si>
    <t>MR H M ANURA PRIYASHANTHA</t>
  </si>
  <si>
    <t>RECS/LA/LU/M/25/2013</t>
  </si>
  <si>
    <t>0112541929</t>
  </si>
  <si>
    <t>0112541930</t>
  </si>
  <si>
    <t>0006405058</t>
  </si>
  <si>
    <t>000640506X</t>
  </si>
  <si>
    <t>RECS/LA/LU/M/26/2013</t>
  </si>
  <si>
    <t>011241772</t>
  </si>
  <si>
    <t>0007207754</t>
  </si>
  <si>
    <t>MR P ASOKA PEIRIS</t>
  </si>
  <si>
    <t>08.11.2013</t>
  </si>
  <si>
    <t>RECS/LA/LU/M/27/2013</t>
  </si>
  <si>
    <t>0602088216</t>
  </si>
  <si>
    <t>0023698766</t>
  </si>
  <si>
    <t>8.11.2013</t>
  </si>
  <si>
    <t>MRS W . M . S . PEIRIS</t>
  </si>
  <si>
    <t>RECS/LA/LU/R/23/2013</t>
  </si>
  <si>
    <t>0332295517</t>
  </si>
  <si>
    <t>0332295516</t>
  </si>
  <si>
    <t>0015221085</t>
  </si>
  <si>
    <t>0015221036</t>
  </si>
  <si>
    <t>MR R A RATNADASA</t>
  </si>
  <si>
    <t>0112725510</t>
  </si>
  <si>
    <t>0112725581</t>
  </si>
  <si>
    <t>0001505681</t>
  </si>
  <si>
    <t>SUMITHRA FRAMING WORKS</t>
  </si>
  <si>
    <t>0112670982</t>
  </si>
  <si>
    <t>0005375478</t>
  </si>
  <si>
    <t>MR M R . A . K . . J . GUNASEKARA</t>
  </si>
  <si>
    <t>RECS/LA/LU/M/29/2013</t>
  </si>
  <si>
    <t>RECS/LA/LU/M/31/2013</t>
  </si>
  <si>
    <t>RECS/LA/LU/M/32/2013</t>
  </si>
  <si>
    <t>0112917913</t>
  </si>
  <si>
    <t>0016728439</t>
  </si>
  <si>
    <t>MR W . A . D . S . WANASINGHE</t>
  </si>
  <si>
    <t>RECS/LA/LU/M/33/2013</t>
  </si>
  <si>
    <t>0113072141</t>
  </si>
  <si>
    <t>0023476600</t>
  </si>
  <si>
    <t>MR C R MUNASINGHE</t>
  </si>
  <si>
    <t>RECS/LA/LU/M/34/2013</t>
  </si>
  <si>
    <t>0112919673</t>
  </si>
  <si>
    <t>0004978415</t>
  </si>
  <si>
    <t>MR S K LIYANAGE</t>
  </si>
  <si>
    <t>11.11.2013</t>
  </si>
  <si>
    <t>RECS/LA/LU/M/35/2013</t>
  </si>
  <si>
    <t>0112767025</t>
  </si>
  <si>
    <t>0007020156</t>
  </si>
  <si>
    <t>MR K JAYASIRI</t>
  </si>
  <si>
    <t>RECS/LA/LU/M/36/2013</t>
  </si>
  <si>
    <t>0602182665</t>
  </si>
  <si>
    <t>0020669320</t>
  </si>
  <si>
    <t>MR K T BOTHEJU</t>
  </si>
  <si>
    <t>RECS/LA/LU/M/39/2013</t>
  </si>
  <si>
    <t>0112865156</t>
  </si>
  <si>
    <t>0028395039</t>
  </si>
  <si>
    <t>MR M A J K MAPALAGAMA</t>
  </si>
  <si>
    <t>RECS/LA/LU/M/41/2013</t>
  </si>
  <si>
    <t>0112853262</t>
  </si>
  <si>
    <t>000181611X</t>
  </si>
  <si>
    <t>MRS W . W . WIMALARATNE</t>
  </si>
  <si>
    <t>RECS/LA/LU/M/42/2013</t>
  </si>
  <si>
    <t>0112723320</t>
  </si>
  <si>
    <t>0020722007</t>
  </si>
  <si>
    <t>SABTHAM VIDEO VISION</t>
  </si>
  <si>
    <t>RECS/LA/LU/M/43/2013</t>
  </si>
  <si>
    <t>0112719679</t>
  </si>
  <si>
    <t>0022565240</t>
  </si>
  <si>
    <t xml:space="preserve">RHYTHAM VEDIO AUDIO COMMUNICATION </t>
  </si>
  <si>
    <t>RECS/LA/LU/M/44/2013</t>
  </si>
  <si>
    <t>011-2898577</t>
  </si>
  <si>
    <t>0005282605</t>
  </si>
  <si>
    <t>MR S D A PRESANNA</t>
  </si>
  <si>
    <t>29.11.2013</t>
  </si>
  <si>
    <t>S NO</t>
  </si>
  <si>
    <t>LIST FILES FORWARED FOR LEGAL ACTION 2013</t>
  </si>
  <si>
    <t>29.10.2013</t>
  </si>
  <si>
    <t>RECS/LA/LU/M/45/2013</t>
  </si>
  <si>
    <t>011-2574311</t>
  </si>
  <si>
    <t>0027882143</t>
  </si>
  <si>
    <t>MR A A FAHIM</t>
  </si>
  <si>
    <t>RECS/LA/LU/M/46/2013</t>
  </si>
  <si>
    <t>011-2595576</t>
  </si>
  <si>
    <t>0015603013</t>
  </si>
  <si>
    <t>MS M DE ALMEIDA</t>
  </si>
  <si>
    <t>RECS/LA/LU/M/47/2013</t>
  </si>
  <si>
    <t>011-2757990/011-2757991</t>
  </si>
  <si>
    <t>MR S D AMITH ERANDA</t>
  </si>
  <si>
    <t>02.12.2013</t>
  </si>
  <si>
    <t>RECS/LA/LU/M/48/2013</t>
  </si>
  <si>
    <t>011-2704433</t>
  </si>
  <si>
    <t>MR C R S SENARATHGE</t>
  </si>
  <si>
    <t>17.12.2013</t>
  </si>
  <si>
    <t>RECS/LA/LU/M/49/2013</t>
  </si>
  <si>
    <t>011-2706176</t>
  </si>
  <si>
    <t>0026562002</t>
  </si>
  <si>
    <t>MR D P PERERA</t>
  </si>
  <si>
    <t>RECS/LA/LU/R/24/2013</t>
  </si>
  <si>
    <t>011-2228331</t>
  </si>
  <si>
    <t>0016965237</t>
  </si>
  <si>
    <t>MRS S THAVAMALAR</t>
  </si>
  <si>
    <t>RECS/LA/LU/R/25/2013</t>
  </si>
  <si>
    <t>021-2221721</t>
  </si>
  <si>
    <t>0027508118</t>
  </si>
  <si>
    <t>JEYATHEEPAM INVESTMENTS LTD</t>
  </si>
  <si>
    <t>RECS/LA/LU/M/50/2013</t>
  </si>
  <si>
    <t>011-2289602/011-2829449</t>
  </si>
  <si>
    <t>0016160611</t>
  </si>
  <si>
    <t>MR A ASSAUW</t>
  </si>
  <si>
    <t>RECS/LA/LU/M/51/2013</t>
  </si>
  <si>
    <t>011-2709950</t>
  </si>
  <si>
    <t>0026872538</t>
  </si>
  <si>
    <t>MS K T D PERERA</t>
  </si>
  <si>
    <t>RECS/LA/LU/M/52/2013</t>
  </si>
  <si>
    <t>011-2620202</t>
  </si>
  <si>
    <t>0028587708</t>
  </si>
  <si>
    <t>MR Y W URESH</t>
  </si>
  <si>
    <t>RECS/LA/LU/M/53/2013</t>
  </si>
  <si>
    <t>011-2736020</t>
  </si>
  <si>
    <t>0028932340</t>
  </si>
  <si>
    <t>MR BASKARAN SELVARUBY</t>
  </si>
  <si>
    <t>RECS/LA/LU/M/54/2013</t>
  </si>
  <si>
    <t>011-2436403, 011-2436409, 011-2382577</t>
  </si>
  <si>
    <t>MR K VADIVALUE</t>
  </si>
  <si>
    <t>18.12.2013</t>
  </si>
  <si>
    <t>RECS/LA/LU/M/55/2013</t>
  </si>
  <si>
    <t>011-2949849</t>
  </si>
  <si>
    <t>0028289629</t>
  </si>
  <si>
    <t>MR R A WIJESINGHE</t>
  </si>
  <si>
    <t>RECS/LA/LU/M/56/2013</t>
  </si>
  <si>
    <t>011-2895526</t>
  </si>
  <si>
    <t>0028923450</t>
  </si>
  <si>
    <t>MR K A NISHANKA</t>
  </si>
  <si>
    <t>RECS/LA/LU/M/57/2013</t>
  </si>
  <si>
    <t>011-2952594</t>
  </si>
  <si>
    <t>0028675495</t>
  </si>
  <si>
    <t>MR DASANAYAKE</t>
  </si>
  <si>
    <t>RECS/LA/LU/M/58/2013</t>
  </si>
  <si>
    <t>RECS/LA/LU/M/59/2013</t>
  </si>
  <si>
    <t>0112-805655/011-2387895</t>
  </si>
  <si>
    <t>MR P RADHAKRISHNAN</t>
  </si>
  <si>
    <t>23.12.2013</t>
  </si>
  <si>
    <t>011-2370120/011-2375579</t>
  </si>
  <si>
    <t>OMEGA TE (PVT) LTD</t>
  </si>
  <si>
    <t>RECS/LA/LU/M/60/2013</t>
  </si>
  <si>
    <t>011-2635195/011-2655193/011-2655194</t>
  </si>
  <si>
    <t>KITHMI COMMUNICATION</t>
  </si>
  <si>
    <t>RECS/LA/LU/M/61/2013</t>
  </si>
  <si>
    <t>011-2551139/011-2553656</t>
  </si>
  <si>
    <t>BEST COMMUNICATIONS</t>
  </si>
  <si>
    <t>RECS/LA/LU/M/01/2014</t>
  </si>
  <si>
    <t>011-2914877</t>
  </si>
  <si>
    <t>0028271559</t>
  </si>
  <si>
    <t>MR H A D S HETTIARACHCHI</t>
  </si>
  <si>
    <t>01.01.2014</t>
  </si>
  <si>
    <t>0028410335</t>
  </si>
  <si>
    <t>0028410240</t>
  </si>
  <si>
    <t>0007117157</t>
  </si>
  <si>
    <t>0016749200</t>
  </si>
  <si>
    <t>0027880144</t>
  </si>
  <si>
    <t>0027880526</t>
  </si>
  <si>
    <t>001872404X</t>
  </si>
  <si>
    <t>0018696715</t>
  </si>
  <si>
    <t>0008475970</t>
  </si>
  <si>
    <t>0008475969</t>
  </si>
  <si>
    <t>002026358X</t>
  </si>
  <si>
    <t>0008150259</t>
  </si>
  <si>
    <t>0007032803</t>
  </si>
  <si>
    <t>0018371723</t>
  </si>
  <si>
    <t>001837157X</t>
  </si>
  <si>
    <t>000973183X</t>
  </si>
  <si>
    <t>0018371796</t>
  </si>
  <si>
    <t>011-2844882</t>
  </si>
  <si>
    <t>011-2783990</t>
  </si>
  <si>
    <t>0112844899</t>
  </si>
  <si>
    <t>011-2844884</t>
  </si>
  <si>
    <t>RECS/LA/LU/M/02/2014</t>
  </si>
  <si>
    <t>011-2843980</t>
  </si>
  <si>
    <t>011-2783306</t>
  </si>
  <si>
    <t>0003286541</t>
  </si>
  <si>
    <t>0016814441</t>
  </si>
  <si>
    <t>M S ABEYSINGHE</t>
  </si>
  <si>
    <t>13.01.2014</t>
  </si>
  <si>
    <t>RECS/LA/LU/M/03/2014</t>
  </si>
  <si>
    <t>RECS/LA/LU/M/04/2014</t>
  </si>
  <si>
    <t>011-2921511</t>
  </si>
  <si>
    <t>0007305387</t>
  </si>
  <si>
    <t>MR Y M R GUNARATNA</t>
  </si>
  <si>
    <t>16.01.2014</t>
  </si>
  <si>
    <t>011-2916803</t>
  </si>
  <si>
    <t>0027171442</t>
  </si>
  <si>
    <t>MR C WADUGE</t>
  </si>
  <si>
    <t>RECS/LA/LU/M/05/2014</t>
  </si>
  <si>
    <t>011-3112319</t>
  </si>
  <si>
    <t>0026659243</t>
  </si>
  <si>
    <t>MR W L L SENEVIRATNA</t>
  </si>
  <si>
    <t>RECS/LA/LU/M/06/2014</t>
  </si>
  <si>
    <t>060-2119772</t>
  </si>
  <si>
    <t>0022600040</t>
  </si>
  <si>
    <t>MR S A S SUDARSHANA</t>
  </si>
  <si>
    <t>RECS/LA/LU/M/07/2014</t>
  </si>
  <si>
    <t>011-2968182</t>
  </si>
  <si>
    <t>0015506973</t>
  </si>
  <si>
    <t>MR W A GUNADASA</t>
  </si>
  <si>
    <t>FW TO LITIGATION</t>
  </si>
  <si>
    <t>RECS/LU/LA/M/08/2014</t>
  </si>
  <si>
    <t>060-2154366</t>
  </si>
  <si>
    <t>0022743287</t>
  </si>
  <si>
    <t>MR T D S J THALAGALA</t>
  </si>
  <si>
    <t>RECS/LU/LA/M/09/2014</t>
  </si>
  <si>
    <t>011-2847243</t>
  </si>
  <si>
    <t>0005650331</t>
  </si>
  <si>
    <t>MR R RATHNASIRI</t>
  </si>
  <si>
    <t>20.01.2014</t>
  </si>
  <si>
    <t>RECS/LU/LA/M/10/2014</t>
  </si>
  <si>
    <t>011-2512799</t>
  </si>
  <si>
    <t>0020044884</t>
  </si>
  <si>
    <t>ALBANIA TECKHNO (PVT) LTD</t>
  </si>
  <si>
    <t>RECS/LU/LA/M/11/2014</t>
  </si>
  <si>
    <t>011-2831247</t>
  </si>
  <si>
    <t>0005553129</t>
  </si>
  <si>
    <t>MR D P KEERTHIRATHNE</t>
  </si>
  <si>
    <t>RECS/LU/LA/M/12/2014</t>
  </si>
  <si>
    <t>011-2844695</t>
  </si>
  <si>
    <t>060-2184767</t>
  </si>
  <si>
    <t>0018414675</t>
  </si>
  <si>
    <t>0018136542</t>
  </si>
  <si>
    <t>MS PRABODA AROOZ</t>
  </si>
  <si>
    <t>RECS/LU/LA/M/13/2014</t>
  </si>
  <si>
    <t>011-2814911</t>
  </si>
  <si>
    <t>0021428390</t>
  </si>
  <si>
    <t>B-NAVI REPRESENTATIVE'S OFFICE</t>
  </si>
  <si>
    <t>RECS/LU/LA/M/14/2014</t>
  </si>
  <si>
    <t>011-2852580</t>
  </si>
  <si>
    <t>0015435581</t>
  </si>
  <si>
    <t>MR R DISSANAYAKE</t>
  </si>
  <si>
    <t>RECS/LU/LA/M/15/2014</t>
  </si>
  <si>
    <t>011-2824941</t>
  </si>
  <si>
    <t>0025736131</t>
  </si>
  <si>
    <t>MR R ABAYASINGHE</t>
  </si>
  <si>
    <t>RECS/LU/LA/M/16/2014</t>
  </si>
  <si>
    <t>011-2836505</t>
  </si>
  <si>
    <t>0026339685</t>
  </si>
  <si>
    <t>MR C A WIJESINGHA</t>
  </si>
  <si>
    <t>RECS/LU/LA/M/17/2014</t>
  </si>
  <si>
    <t>011-2827839</t>
  </si>
  <si>
    <t>011-2827723</t>
  </si>
  <si>
    <t>060-2181020</t>
  </si>
  <si>
    <t>0025965487</t>
  </si>
  <si>
    <t>0026073850</t>
  </si>
  <si>
    <t>0017745342</t>
  </si>
  <si>
    <t>MS A S K P DE ALWIS</t>
  </si>
  <si>
    <t>RECS/LU/LA/M/18/2014</t>
  </si>
  <si>
    <t>011-2769337</t>
  </si>
  <si>
    <t>0016130698</t>
  </si>
  <si>
    <t>MR U M BANDARA</t>
  </si>
  <si>
    <t>RECS/LU/LA/M/19/2014</t>
  </si>
  <si>
    <t>011-2736043</t>
  </si>
  <si>
    <t>011-2723755</t>
  </si>
  <si>
    <t>0016421898</t>
  </si>
  <si>
    <t>0018033631</t>
  </si>
  <si>
    <t>VISTA COMPUTING AND PRINTING</t>
  </si>
  <si>
    <t>RECS/LU/LA/M/20/2014</t>
  </si>
  <si>
    <t>31.01.2014</t>
  </si>
  <si>
    <t>011-2716894</t>
  </si>
  <si>
    <t>0001472038</t>
  </si>
  <si>
    <t>L P PERERA</t>
  </si>
  <si>
    <t>RECS/LU/LA/M/21/2014</t>
  </si>
  <si>
    <t>RECS/LU/LA/M/22/2014</t>
  </si>
  <si>
    <t>011-2713708</t>
  </si>
  <si>
    <t>0001452402</t>
  </si>
  <si>
    <t>MR N ALMEIDA</t>
  </si>
  <si>
    <t>RECS/LU/LA/M/23/2014</t>
  </si>
  <si>
    <t>011-2722550</t>
  </si>
  <si>
    <t>002671708X</t>
  </si>
  <si>
    <t>M/S PRINTSHOP</t>
  </si>
  <si>
    <t>RECS/LU/LA/M/24/2014</t>
  </si>
  <si>
    <t>011-2653905</t>
  </si>
  <si>
    <t>0003389452</t>
  </si>
  <si>
    <t>MR B D PERERA</t>
  </si>
  <si>
    <t>011-2727931</t>
  </si>
  <si>
    <t>0003392130</t>
  </si>
  <si>
    <t>MR H D J THUSHARA</t>
  </si>
  <si>
    <t>2</t>
  </si>
  <si>
    <t>RECS/LA/LU/R/01/2014</t>
  </si>
  <si>
    <t>021-2285360</t>
  </si>
  <si>
    <t>021-2224585</t>
  </si>
  <si>
    <t>0027963492</t>
  </si>
  <si>
    <t>0012781103</t>
  </si>
  <si>
    <t>MR K SOUNDARARAJAH</t>
  </si>
  <si>
    <t>RECS/LU/LA/M/25/2014</t>
  </si>
  <si>
    <t>011-2508810</t>
  </si>
  <si>
    <t>011-2588099</t>
  </si>
  <si>
    <t>011-2585240</t>
  </si>
  <si>
    <t>0009935603</t>
  </si>
  <si>
    <t>002697174X</t>
  </si>
  <si>
    <t>0027746593</t>
  </si>
  <si>
    <t>FOUNDATION FOR COEXISTENCE</t>
  </si>
  <si>
    <t>RECS/LU/LA/M/26/2014</t>
  </si>
  <si>
    <t>011-2644030</t>
  </si>
  <si>
    <t>0003613259</t>
  </si>
  <si>
    <t>MR A P WICKRAMAARACHCHI</t>
  </si>
  <si>
    <t>RECS/LA/LU/R/02/2014</t>
  </si>
  <si>
    <t>031-2239398</t>
  </si>
  <si>
    <t>0005349346</t>
  </si>
  <si>
    <t xml:space="preserve">MR A I B PARANAGAMA </t>
  </si>
  <si>
    <t>RECS/LA/LU/R/03/2014</t>
  </si>
  <si>
    <t>03.02.2014</t>
  </si>
  <si>
    <t>081-2384645</t>
  </si>
  <si>
    <t>0016031785</t>
  </si>
  <si>
    <t xml:space="preserve">MR BANDARA R M S </t>
  </si>
  <si>
    <t>RECS/LU/LA/M/27/2014</t>
  </si>
  <si>
    <t>011-2676601</t>
  </si>
  <si>
    <t>011-2676602</t>
  </si>
  <si>
    <t>011-2469686</t>
  </si>
  <si>
    <t>0007503261</t>
  </si>
  <si>
    <t>0007503285</t>
  </si>
  <si>
    <t>0007625053</t>
  </si>
  <si>
    <t>MR A ALLES</t>
  </si>
  <si>
    <t>RECS/LU/LA/M/28/2014</t>
  </si>
  <si>
    <t>011-2609883</t>
  </si>
  <si>
    <t>011-2609884</t>
  </si>
  <si>
    <t>0025338419</t>
  </si>
  <si>
    <t>0028168341</t>
  </si>
  <si>
    <t>MR D K D CHANAKA PRASAD</t>
  </si>
  <si>
    <t>RECS/LU/LA/M/29/2014</t>
  </si>
  <si>
    <t>011-2642599</t>
  </si>
  <si>
    <t>011-2648767</t>
  </si>
  <si>
    <t>0005002312</t>
  </si>
  <si>
    <t>0001435615</t>
  </si>
  <si>
    <t>MR M N D PERERA</t>
  </si>
  <si>
    <t>RECS/LA/LU/R/04/2014</t>
  </si>
  <si>
    <t>091-2290045</t>
  </si>
  <si>
    <t>091-2290184</t>
  </si>
  <si>
    <t>0008057989</t>
  </si>
  <si>
    <t>NILANTHA TRADE CENTER</t>
  </si>
  <si>
    <t>12.02.2014</t>
  </si>
  <si>
    <t>RECS/LA/LU/R/05/2014</t>
  </si>
  <si>
    <t>021-2228368</t>
  </si>
  <si>
    <t>0013596030</t>
  </si>
  <si>
    <t>MR S SIVAPALAN</t>
  </si>
  <si>
    <t>RECS/LA/LU/R/06/2014</t>
  </si>
  <si>
    <t>021-2220276</t>
  </si>
  <si>
    <t>0021331663</t>
  </si>
  <si>
    <t>MR B SKANDARAJA</t>
  </si>
  <si>
    <t>RECS/LU/LA/M/30/2014</t>
  </si>
  <si>
    <t>011-2235449</t>
  </si>
  <si>
    <t>0003907439</t>
  </si>
  <si>
    <t>MR A L G SILVA</t>
  </si>
  <si>
    <t>17.02.2014</t>
  </si>
  <si>
    <t>011-2248334</t>
  </si>
  <si>
    <t>0019948893</t>
  </si>
  <si>
    <t>MR P H A S NADEESHA FERNANDO</t>
  </si>
  <si>
    <t>RECS/LU/LA/M/31/2014</t>
  </si>
  <si>
    <t>RECS/LU/LA/M/32/2014</t>
  </si>
  <si>
    <t>011-2980940</t>
  </si>
  <si>
    <t>001809054X</t>
  </si>
  <si>
    <t>MS A K A PERERA</t>
  </si>
  <si>
    <t>RECS/LU/LA/M/33/2014</t>
  </si>
  <si>
    <t>011-2955914</t>
  </si>
  <si>
    <t>0029098535</t>
  </si>
  <si>
    <t>MS M PRIYADHARSHANI</t>
  </si>
  <si>
    <t>RECS/LU/LA/M/34/2014</t>
  </si>
  <si>
    <t>011-2954867</t>
  </si>
  <si>
    <t>0006648654</t>
  </si>
  <si>
    <t>MISS A S S FERNANDO</t>
  </si>
  <si>
    <t>RECS/LU/LA/M/35/2014</t>
  </si>
  <si>
    <t>011-2882972</t>
  </si>
  <si>
    <t>0003866584</t>
  </si>
  <si>
    <t>MR A B A DE SILVA</t>
  </si>
  <si>
    <t>RECS/LU/LA/M/36/2014</t>
  </si>
  <si>
    <t>011-2537827</t>
  </si>
  <si>
    <t>0009964597</t>
  </si>
  <si>
    <t>MRS N R HIRIMUTHUGODA</t>
  </si>
  <si>
    <t>RECS/LU/LA/M/37/2014</t>
  </si>
  <si>
    <t>011-2906258</t>
  </si>
  <si>
    <t>0027890853</t>
  </si>
  <si>
    <t>MR S G K D CHANNA PRIYANKARA</t>
  </si>
  <si>
    <t>RECS/LU/LA/M/38/2014</t>
  </si>
  <si>
    <t>011-2698793</t>
  </si>
  <si>
    <t>0030267018</t>
  </si>
  <si>
    <t>MR W W D MAYADUNNAGE</t>
  </si>
  <si>
    <t>09.04.2014</t>
  </si>
  <si>
    <t>RECS/LU/LA/M/39/2014</t>
  </si>
  <si>
    <t>011-2906810</t>
  </si>
  <si>
    <t>0028805895</t>
  </si>
  <si>
    <t>MR D D S GAYAN RAJAPAKSHA</t>
  </si>
  <si>
    <t>RECS/LU/LA/M/40/2014</t>
  </si>
  <si>
    <t>011-2728021</t>
  </si>
  <si>
    <t>0028021646</t>
  </si>
  <si>
    <t>MRS E M P PRIYANTHI PERERA</t>
  </si>
  <si>
    <t>RECS/LU/LA/M/41/2014</t>
  </si>
  <si>
    <t>011-2605994</t>
  </si>
  <si>
    <t>0029681722</t>
  </si>
  <si>
    <t>MR UPUL FERNANDO</t>
  </si>
  <si>
    <t>RECS/LU/LA/M/42/2014</t>
  </si>
  <si>
    <t>011-2620170</t>
  </si>
  <si>
    <t>0018022766</t>
  </si>
  <si>
    <t>MRS L CHANDANI</t>
  </si>
  <si>
    <t>RECS/LU/LA/M/43/2014</t>
  </si>
  <si>
    <t>011-2962962</t>
  </si>
  <si>
    <t>0018606281</t>
  </si>
  <si>
    <t>MR S V D N SENANAYAKE</t>
  </si>
  <si>
    <t>21.04.2014</t>
  </si>
  <si>
    <t>RESENT WITH CORRECT CUS FILES ON 21.04.2014</t>
  </si>
  <si>
    <t>RECS/LU/LA/M/44/2014</t>
  </si>
  <si>
    <t>011-2691820</t>
  </si>
  <si>
    <t>0018934249</t>
  </si>
  <si>
    <t>MS R M T NIROSHANI</t>
  </si>
  <si>
    <t>RECS/LU/LA/M/45/2014</t>
  </si>
  <si>
    <t>RECS/LU/LA/M/46/2014</t>
  </si>
  <si>
    <t>011-2519190</t>
  </si>
  <si>
    <t>0027660241</t>
  </si>
  <si>
    <t>MS D G R CHANDARNI</t>
  </si>
  <si>
    <t>RECS/LU/LA/M/47/2014</t>
  </si>
  <si>
    <t>0112710957</t>
  </si>
  <si>
    <t>0030032348</t>
  </si>
  <si>
    <t>MR M N M ZUHAIR</t>
  </si>
  <si>
    <t>RECS/LA/LU/R/07/2014</t>
  </si>
  <si>
    <t>036-2233323</t>
  </si>
  <si>
    <t>0029922686</t>
  </si>
  <si>
    <t>MR K P SURAMYA KUMARA</t>
  </si>
  <si>
    <t>011-2641081</t>
  </si>
  <si>
    <t>0008257107</t>
  </si>
  <si>
    <t xml:space="preserve">RM </t>
  </si>
  <si>
    <t>MRS B B R FERNANDO</t>
  </si>
  <si>
    <t>22.04.2014</t>
  </si>
  <si>
    <t>RECS/LU/LA/M/48/2014</t>
  </si>
  <si>
    <t>011-2712412</t>
  </si>
  <si>
    <t>0028853589</t>
  </si>
  <si>
    <t>MRS S P H ADUMAY</t>
  </si>
  <si>
    <t>RECS/LU/LA/M/49/2014</t>
  </si>
  <si>
    <t>011-2619016</t>
  </si>
  <si>
    <t>0021815126</t>
  </si>
  <si>
    <t>MR R A D SENARATHNA</t>
  </si>
  <si>
    <t>RECS/LU/LA/M/50/2014</t>
  </si>
  <si>
    <t>011-2678554</t>
  </si>
  <si>
    <t>0029976059</t>
  </si>
  <si>
    <t>MS M A K MUFLIYA</t>
  </si>
  <si>
    <t>RECS/LA/LU/R/08/2014</t>
  </si>
  <si>
    <t>011-2177169</t>
  </si>
  <si>
    <t>0028935439</t>
  </si>
  <si>
    <t>MS W K D N MADURANGI</t>
  </si>
  <si>
    <t>28.04.2014</t>
  </si>
  <si>
    <t>RECS/LA/LU/R/09/2014</t>
  </si>
  <si>
    <t>041-2286548</t>
  </si>
  <si>
    <t>003052158X</t>
  </si>
  <si>
    <t>MRS I W A LALITHA</t>
  </si>
  <si>
    <t>081-3804002</t>
  </si>
  <si>
    <t>0013488790</t>
  </si>
  <si>
    <t>MR A A FERNANDO</t>
  </si>
  <si>
    <t>RECS/LA/LU/R/10/2014</t>
  </si>
  <si>
    <t>027-2245536</t>
  </si>
  <si>
    <t>0030002529</t>
  </si>
  <si>
    <t>MRS R P A B PATHIRANAGE</t>
  </si>
  <si>
    <t>RECS/LA/LU/R/11/2014</t>
  </si>
  <si>
    <t>047-2288890</t>
  </si>
  <si>
    <t>0030404932</t>
  </si>
  <si>
    <t>MRS KODIKARA KANKANAMGE SRIYANI</t>
  </si>
  <si>
    <t>RECS/LA/LU/R/12/2014</t>
  </si>
  <si>
    <t>041-2233040</t>
  </si>
  <si>
    <t>0030169853</t>
  </si>
  <si>
    <t>MR R T MADIHAHEWA</t>
  </si>
  <si>
    <t>047-2237735</t>
  </si>
  <si>
    <t>0029769558</t>
  </si>
  <si>
    <t>MRS D ABEYSIRIWARDHANA</t>
  </si>
  <si>
    <t>011-2635777</t>
  </si>
  <si>
    <t>011-3136677</t>
  </si>
  <si>
    <t>011-2587357</t>
  </si>
  <si>
    <t>29.04.2014</t>
  </si>
  <si>
    <t>RESENT (RECS/LU/LA/M/18/2013)</t>
  </si>
  <si>
    <t>011-2727185</t>
  </si>
  <si>
    <t>0001518532</t>
  </si>
  <si>
    <t>V RATNAWEERA</t>
  </si>
  <si>
    <t>02.05.2014</t>
  </si>
  <si>
    <t>RECS/LU/LA/M/51/2014</t>
  </si>
  <si>
    <t>RECS/LU/LA/M/52/2014</t>
  </si>
  <si>
    <t>RECS/LU/LA/M/53/2014</t>
  </si>
  <si>
    <t>RECS/LU/LA/R/13/2014</t>
  </si>
  <si>
    <t>RECS/LU/LA/M/54/2014</t>
  </si>
  <si>
    <t>011-2447969</t>
  </si>
  <si>
    <t>0029981371</t>
  </si>
  <si>
    <t>RAMAR SASIKUMAR CRATIVE X</t>
  </si>
  <si>
    <t>RECS/LU/LA/M/55/2014</t>
  </si>
  <si>
    <t>011-2436015</t>
  </si>
  <si>
    <t>0020602192</t>
  </si>
  <si>
    <t xml:space="preserve">MR ANANDA L A </t>
  </si>
  <si>
    <t>RECS/LU/LA/M/56/2014</t>
  </si>
  <si>
    <t>011-2336351</t>
  </si>
  <si>
    <t>0028856449</t>
  </si>
  <si>
    <t>MR K KALEVCHELVAN</t>
  </si>
  <si>
    <t>RECS/LU/LA/M/57/2014</t>
  </si>
  <si>
    <t>011-2302236</t>
  </si>
  <si>
    <t>0018252984</t>
  </si>
  <si>
    <t>MS K G CHITHRA</t>
  </si>
  <si>
    <t>RECS/LU/LA/M/58/2014</t>
  </si>
  <si>
    <t>011-2472420</t>
  </si>
  <si>
    <t>0026740826</t>
  </si>
  <si>
    <t>MR G A K REWATHA</t>
  </si>
  <si>
    <t>05.05.2014</t>
  </si>
  <si>
    <t>RECS/LU/LA/M/59/2014</t>
  </si>
  <si>
    <t>011-2339109</t>
  </si>
  <si>
    <t>0027311081</t>
  </si>
  <si>
    <t>MR T T KANCHANA</t>
  </si>
  <si>
    <t>RECS/LU/LA/M/60/2014</t>
  </si>
  <si>
    <t>011-2642131</t>
  </si>
  <si>
    <t>011-2712486</t>
  </si>
  <si>
    <t>011-2641551</t>
  </si>
  <si>
    <t>011-2623741</t>
  </si>
  <si>
    <t>011-3052180</t>
  </si>
  <si>
    <t>0024285279</t>
  </si>
  <si>
    <t>0024294407</t>
  </si>
  <si>
    <t>0025713957</t>
  </si>
  <si>
    <t>0029018569</t>
  </si>
  <si>
    <t>0030558280</t>
  </si>
  <si>
    <t>MR W H BUDDHIKA</t>
  </si>
  <si>
    <t>RECS/LU/LA/M/61/2014</t>
  </si>
  <si>
    <t>011-2667473</t>
  </si>
  <si>
    <t>0029788871</t>
  </si>
  <si>
    <t>GLOBAL TECHNO SOLUTIONS</t>
  </si>
  <si>
    <t>23.05.2014</t>
  </si>
  <si>
    <t>RECS/LU/LA/M/62/2014</t>
  </si>
  <si>
    <t>011-2677875</t>
  </si>
  <si>
    <t>0028013990</t>
  </si>
  <si>
    <t>MR A D DE SILVA</t>
  </si>
  <si>
    <t>011-2682062</t>
  </si>
  <si>
    <t>0029509103</t>
  </si>
  <si>
    <t>MRS UMASHANTHIEE RAJAMANTRI</t>
  </si>
  <si>
    <t>RECS/LU/LA/M/63/2014</t>
  </si>
  <si>
    <t>RECS/LU/LA/M/64/2014</t>
  </si>
  <si>
    <t>011-2963517</t>
  </si>
  <si>
    <t>0004535209</t>
  </si>
  <si>
    <t>MR A GUNASEKARA</t>
  </si>
  <si>
    <t>RECS/LU/LA/M/65/2014</t>
  </si>
  <si>
    <t>060-2169966</t>
  </si>
  <si>
    <t>0019895614</t>
  </si>
  <si>
    <t>MS K A SITHARA HARSHANI</t>
  </si>
  <si>
    <t>RECS/LU/LA/M/66/2014</t>
  </si>
  <si>
    <t>011-3076607</t>
  </si>
  <si>
    <t>0025197238</t>
  </si>
  <si>
    <t>MR K D SUNIL</t>
  </si>
  <si>
    <t>RECS/LU/LA/M/67/2014</t>
  </si>
  <si>
    <t>011-2920948</t>
  </si>
  <si>
    <t>0007145514</t>
  </si>
  <si>
    <t>MR M NEWTON</t>
  </si>
  <si>
    <t>RECS/LU/LA/M/68/2014</t>
  </si>
  <si>
    <t>011-2587285</t>
  </si>
  <si>
    <t>002639876X</t>
  </si>
  <si>
    <t>MR W I T A D FERNANDO</t>
  </si>
  <si>
    <t>RECS/LU/LA/M/69/2014</t>
  </si>
  <si>
    <t>011-2549448</t>
  </si>
  <si>
    <t>0028730456</t>
  </si>
  <si>
    <t>MRS F K JANNAN</t>
  </si>
  <si>
    <t>26.05.2014</t>
  </si>
  <si>
    <t>RECS/LU/LA/M/70/2014</t>
  </si>
  <si>
    <t>011-2177108</t>
  </si>
  <si>
    <t>0018489508</t>
  </si>
  <si>
    <t>MR S D N L SANDANAYAKE</t>
  </si>
  <si>
    <t>17.06.2014</t>
  </si>
  <si>
    <t>RECS/LU/LA/M/71/2014</t>
  </si>
  <si>
    <t>011-2690905</t>
  </si>
  <si>
    <t>0022683213</t>
  </si>
  <si>
    <t>P P JAYASEKARA</t>
  </si>
  <si>
    <t>RECS/LU/LA/M/72/2014</t>
  </si>
  <si>
    <t>011-2503865</t>
  </si>
  <si>
    <t>0000695656</t>
  </si>
  <si>
    <t>S B WERAGAMA</t>
  </si>
  <si>
    <t>RECS/LU/LA/M/73/2014</t>
  </si>
  <si>
    <t>011-2535443</t>
  </si>
  <si>
    <t>011-2334494</t>
  </si>
  <si>
    <t>011-2446066</t>
  </si>
  <si>
    <t>0003396318</t>
  </si>
  <si>
    <t>0028324180</t>
  </si>
  <si>
    <t>0029709994</t>
  </si>
  <si>
    <t>MR A M J SADEEK</t>
  </si>
  <si>
    <t>20.06.2014</t>
  </si>
  <si>
    <t>RECS/LU/LA/M/74/2014</t>
  </si>
  <si>
    <t>011-2712111</t>
  </si>
  <si>
    <t>0020612109</t>
  </si>
  <si>
    <t>M/S LAVINIA COMMUNICATION</t>
  </si>
  <si>
    <t>RECS/LU/LA/M/75/2014</t>
  </si>
  <si>
    <t>011-2688553</t>
  </si>
  <si>
    <t>W M M KANTHI</t>
  </si>
  <si>
    <t>30.06.2014</t>
  </si>
  <si>
    <t>RECS/LU/LA/M/76/2014</t>
  </si>
  <si>
    <t>011-2733759</t>
  </si>
  <si>
    <t>0008394789</t>
  </si>
  <si>
    <t>MRS P D N PERERA</t>
  </si>
  <si>
    <t>07.07.2014</t>
  </si>
  <si>
    <t>RECS/LU/LA/M/77/2014</t>
  </si>
  <si>
    <t>011-2726256</t>
  </si>
  <si>
    <t>0001512057</t>
  </si>
  <si>
    <t>MR M A N MOHAMED</t>
  </si>
  <si>
    <t>settled</t>
  </si>
  <si>
    <t>SETTLED</t>
  </si>
  <si>
    <t>RECS/LU/LA/M/78/2014</t>
  </si>
  <si>
    <t>011-2915000</t>
  </si>
  <si>
    <t>0003332624</t>
  </si>
  <si>
    <t>MR C A NANAYAKKARA</t>
  </si>
  <si>
    <t>10.07.2014</t>
  </si>
  <si>
    <t>RECS/LU/LA/M/79/2014</t>
  </si>
  <si>
    <t>011-2911833</t>
  </si>
  <si>
    <t>0022976796</t>
  </si>
  <si>
    <t>SUN GLORY INTERNATIONAL (PVT) LTD</t>
  </si>
  <si>
    <t>RECS/LU/LA/M/80/2014</t>
  </si>
  <si>
    <t>011-2053565</t>
  </si>
  <si>
    <t>003047042X</t>
  </si>
  <si>
    <t>MR G DULIP PRASANNA</t>
  </si>
  <si>
    <t>RECS/LU/LA/R/14/2014</t>
  </si>
  <si>
    <t>032-2250638</t>
  </si>
  <si>
    <t>0030564738</t>
  </si>
  <si>
    <t>MR B L D S NISHANTHA</t>
  </si>
  <si>
    <t>RECS/LU/LA/R/15/2014</t>
  </si>
  <si>
    <t>081-2571603</t>
  </si>
  <si>
    <t>0002040913</t>
  </si>
  <si>
    <t>MR N M HANEEM</t>
  </si>
  <si>
    <t>RECS/LU/LA/M/81/2014</t>
  </si>
  <si>
    <t>011-2619118</t>
  </si>
  <si>
    <t>002803523X</t>
  </si>
  <si>
    <t>MRS W N FELSINGER</t>
  </si>
  <si>
    <t>032-2269106</t>
  </si>
  <si>
    <t>0008620618</t>
  </si>
  <si>
    <t>MR A L D RANIL</t>
  </si>
  <si>
    <t>RECS/LU/LA/R/16/2014</t>
  </si>
  <si>
    <t>FWD TO LITIGATION ON 10.07.2014</t>
  </si>
  <si>
    <t>RECS/LU/LA/M/82/2014</t>
  </si>
  <si>
    <t>011-2935583</t>
  </si>
  <si>
    <t>0028083151</t>
  </si>
  <si>
    <t>MR S CHANDANA PRIYANKARA</t>
  </si>
  <si>
    <t>17.07.2014</t>
  </si>
  <si>
    <t>RECS/LU/LA/M/83/2014</t>
  </si>
  <si>
    <t>011-2891891</t>
  </si>
  <si>
    <t>0029387677</t>
  </si>
  <si>
    <t>JJ CABS</t>
  </si>
  <si>
    <t>011-2748644</t>
  </si>
  <si>
    <t>0029985307</t>
  </si>
  <si>
    <t>011-2710730</t>
  </si>
  <si>
    <t>0029623379</t>
  </si>
  <si>
    <t>MR M T MOHAMED ADNAN</t>
  </si>
  <si>
    <t>RECS/LU/LA/M/84/2014</t>
  </si>
  <si>
    <t>RECS/LU/LA/M/85/2014</t>
  </si>
  <si>
    <t>011-2825451</t>
  </si>
  <si>
    <t>0001768301</t>
  </si>
  <si>
    <t>H A SOMAPALA</t>
  </si>
  <si>
    <t>04.08.2014</t>
  </si>
  <si>
    <t>FWD TO LITIGATION ON 05.08.2014</t>
  </si>
  <si>
    <t>RECS/LU/LA/M/86/2014</t>
  </si>
  <si>
    <t>RECS/LU/LA/M/87/2014</t>
  </si>
  <si>
    <t>011-2747715</t>
  </si>
  <si>
    <t>0030952542</t>
  </si>
  <si>
    <t>ORANMA TEXTILE PRINTING</t>
  </si>
  <si>
    <t>05.08.2014</t>
  </si>
  <si>
    <t>RECS/LU/LA/M/88/2014</t>
  </si>
  <si>
    <t>011-2737725</t>
  </si>
  <si>
    <t>0009040345</t>
  </si>
  <si>
    <t>MRS C S B THALAGALAARACHCHI</t>
  </si>
  <si>
    <t>RECS/LU/LA/R/17/2014</t>
  </si>
  <si>
    <t>081-2240873</t>
  </si>
  <si>
    <t>0029000534</t>
  </si>
  <si>
    <t>MRS J M R T JAYASINGHE</t>
  </si>
  <si>
    <t>RECS/LU/LA/M/89/2014</t>
  </si>
  <si>
    <t>011-2231979</t>
  </si>
  <si>
    <t>0000419253</t>
  </si>
  <si>
    <t>GURUGE PUBLICATIONS(PVT) LTD</t>
  </si>
  <si>
    <t>06.08.2014</t>
  </si>
  <si>
    <t>011-2638066</t>
  </si>
  <si>
    <t>0029953181</t>
  </si>
  <si>
    <t>MR M ZAWMER</t>
  </si>
  <si>
    <t>RECS/LU/LA/M/90/2014</t>
  </si>
  <si>
    <t>hold for termination</t>
  </si>
  <si>
    <t>RECS/LU/LA/M/91/2014</t>
  </si>
  <si>
    <t>011-2615501</t>
  </si>
  <si>
    <t>000299027X</t>
  </si>
  <si>
    <t>MR A R GUNATHILAKE</t>
  </si>
  <si>
    <t>08.08.2014</t>
  </si>
  <si>
    <t>RECS/LU/LA/M/92/2014</t>
  </si>
  <si>
    <t>011-2733487</t>
  </si>
  <si>
    <t>0015434514</t>
  </si>
  <si>
    <t>MRS H D D WEERAKOON</t>
  </si>
  <si>
    <t>RECS/LU/LA/M/93/2014</t>
  </si>
  <si>
    <t>011-2702699</t>
  </si>
  <si>
    <t>0001583779</t>
  </si>
  <si>
    <t>MR K G CHANDRASIRI GAMLATH</t>
  </si>
  <si>
    <t>RECS/LU/LA/M/94/2014</t>
  </si>
  <si>
    <t>011-2051424</t>
  </si>
  <si>
    <t>0030637078</t>
  </si>
  <si>
    <t>MR A S FERNANDO</t>
  </si>
  <si>
    <t>RECS/LU/LA/M/95/2014</t>
  </si>
  <si>
    <t>011-2229130</t>
  </si>
  <si>
    <t>0022604157</t>
  </si>
  <si>
    <t>MRS W K SAMSON</t>
  </si>
  <si>
    <t>RECS/LU/LA/M/96/2014</t>
  </si>
  <si>
    <t>011-2935304</t>
  </si>
  <si>
    <t>0027318490</t>
  </si>
  <si>
    <t>RADO CHEMICALS</t>
  </si>
  <si>
    <t>RECS/LU/LA/M/97/2014</t>
  </si>
  <si>
    <t>011-3175448</t>
  </si>
  <si>
    <t>0018154824</t>
  </si>
  <si>
    <t>MRS H P T WICKRAMARATHNA</t>
  </si>
  <si>
    <t>11.08.2014</t>
  </si>
  <si>
    <t>FWD TO LITIGATION ON 11.08.2014</t>
  </si>
  <si>
    <t>RECS/LU/LA/R/18/2014</t>
  </si>
  <si>
    <t>081-2236417</t>
  </si>
  <si>
    <t>000580032X</t>
  </si>
  <si>
    <t>MR W M N WIJESINGHE</t>
  </si>
  <si>
    <t>RECS/LU/LA/R/19/2014</t>
  </si>
  <si>
    <t>081-2301190</t>
  </si>
  <si>
    <t>0025324311</t>
  </si>
  <si>
    <t>MR G A G M J M SHAFAN</t>
  </si>
  <si>
    <t>RECS/LU/LA/R/20/2014</t>
  </si>
  <si>
    <t>081-2218856</t>
  </si>
  <si>
    <t>0002099860</t>
  </si>
  <si>
    <t>MR CHANDRADASA</t>
  </si>
  <si>
    <t>RECS/LU/LA/R/21/2014</t>
  </si>
  <si>
    <t>081-2233309</t>
  </si>
  <si>
    <t>081-2233310</t>
  </si>
  <si>
    <t>0027178062</t>
  </si>
  <si>
    <t>0027178515</t>
  </si>
  <si>
    <t>MR S VIJAYA KUMARA</t>
  </si>
  <si>
    <t>0009003672</t>
  </si>
  <si>
    <t>RECS/LU/LA/M/98/2014</t>
  </si>
  <si>
    <t>011-2605655</t>
  </si>
  <si>
    <t>011-2635116</t>
  </si>
  <si>
    <t>0016467619</t>
  </si>
  <si>
    <t>MR A WEWALWALA</t>
  </si>
  <si>
    <t>12.08.2014</t>
  </si>
  <si>
    <t>RECS/LU/LA/M/99/2014</t>
  </si>
  <si>
    <t>011-2985400</t>
  </si>
  <si>
    <t>0031393949</t>
  </si>
  <si>
    <t>IWWSTEEL INDUSTRIES PVT LTD</t>
  </si>
  <si>
    <t>19.08.2014</t>
  </si>
  <si>
    <t>RECS/LU/LA/M/100/2014</t>
  </si>
  <si>
    <t>011-2933991</t>
  </si>
  <si>
    <t>0000565477</t>
  </si>
  <si>
    <t>MR A AMJADEEN</t>
  </si>
  <si>
    <t>RECS/LU/LA/M/101/2014</t>
  </si>
  <si>
    <t>011-2854566</t>
  </si>
  <si>
    <t>0029593459</t>
  </si>
  <si>
    <t>MS P A T S PERERA</t>
  </si>
  <si>
    <t>RECS/LU/LA/M/102/2014</t>
  </si>
  <si>
    <t>011-2602274</t>
  </si>
  <si>
    <t>0007029851</t>
  </si>
  <si>
    <t>MR E D SOMALATHA</t>
  </si>
  <si>
    <t>sent on 20/08/2014</t>
  </si>
  <si>
    <t>RECS/LU/LA/M/103/2014</t>
  </si>
  <si>
    <t>011-2549450</t>
  </si>
  <si>
    <t>011-2549220</t>
  </si>
  <si>
    <t>0028580277</t>
  </si>
  <si>
    <t>002795416X</t>
  </si>
  <si>
    <t>SAMADEE HOUSINGN AND PROPERTY DEVELOPERS</t>
  </si>
  <si>
    <t>03.09.2014</t>
  </si>
  <si>
    <t>RECS/LU/LA/M/104/2014</t>
  </si>
  <si>
    <t>011-2333706</t>
  </si>
  <si>
    <t>011-2334606</t>
  </si>
  <si>
    <t>0029071036</t>
  </si>
  <si>
    <t>0027571666</t>
  </si>
  <si>
    <t>MR S M RAZIK</t>
  </si>
  <si>
    <t>RECS/LU/LA/M/105/2014</t>
  </si>
  <si>
    <t>011-2762231</t>
  </si>
  <si>
    <t>0023774022</t>
  </si>
  <si>
    <t>MR C MUNASINGHE</t>
  </si>
  <si>
    <t>RECS/LU/LA/M/106/2014</t>
  </si>
  <si>
    <t>011-2547394</t>
  </si>
  <si>
    <t>0021509677</t>
  </si>
  <si>
    <t>MR D R S COORAY</t>
  </si>
  <si>
    <t>RECS/LU/LA/M/107/2014</t>
  </si>
  <si>
    <t>011-2533226</t>
  </si>
  <si>
    <t>0028950982</t>
  </si>
  <si>
    <t>MS F FASMILA SIYAD</t>
  </si>
  <si>
    <t>RECS/LU/LA/M/108/2014</t>
  </si>
  <si>
    <t>011-2888556</t>
  </si>
  <si>
    <t>0027155947</t>
  </si>
  <si>
    <t>MR D M S H LIYANAGE</t>
  </si>
  <si>
    <t>RECS/LU/LA/M/109/2014</t>
  </si>
  <si>
    <t>011-2862574</t>
  </si>
  <si>
    <t>000104062X</t>
  </si>
  <si>
    <t>A SAMARAKOON</t>
  </si>
  <si>
    <t>RECS/LU/LA/R/22/2014</t>
  </si>
  <si>
    <t>8262F</t>
  </si>
  <si>
    <t>0015695676</t>
  </si>
  <si>
    <t>KUMAGAI GUMI CO LTD</t>
  </si>
  <si>
    <t>RECS/LU/LA/R/23/2014</t>
  </si>
  <si>
    <t>031-2256894</t>
  </si>
  <si>
    <t>0003268533</t>
  </si>
  <si>
    <t xml:space="preserve">NG </t>
  </si>
  <si>
    <t>MR M S T M MATHES</t>
  </si>
  <si>
    <t>25.09.2014</t>
  </si>
  <si>
    <t>RECS/LU/LA/M/110/2014</t>
  </si>
  <si>
    <t>011-2411222</t>
  </si>
  <si>
    <t>0028820850</t>
  </si>
  <si>
    <t>MR R YAHIYA</t>
  </si>
  <si>
    <t>RECS/LU/LA/M/111/2014</t>
  </si>
  <si>
    <t>011-2412377</t>
  </si>
  <si>
    <t>0018412892</t>
  </si>
  <si>
    <t>MR K G A GAMINI</t>
  </si>
  <si>
    <t>RECS/LU/LA/M/112/2014</t>
  </si>
  <si>
    <t>011-2513021</t>
  </si>
  <si>
    <t>0001813858</t>
  </si>
  <si>
    <t>M K DAYARATNE</t>
  </si>
  <si>
    <t>26.09.2014</t>
  </si>
  <si>
    <t>CID CASE</t>
  </si>
  <si>
    <t>&lt; 50000 returned cus file</t>
  </si>
  <si>
    <t>011-2883979</t>
  </si>
  <si>
    <t>002779448X</t>
  </si>
  <si>
    <t>MR N A D KARUNARATHNA</t>
  </si>
  <si>
    <t>14.10.2014</t>
  </si>
  <si>
    <t>RECS/LU/LA/M/113/2014</t>
  </si>
  <si>
    <t>RECS/LU/LA/R/24/2014</t>
  </si>
  <si>
    <t>060-2762859</t>
  </si>
  <si>
    <t>0024313654</t>
  </si>
  <si>
    <t>MR J M A JAYAKODY</t>
  </si>
  <si>
    <t>RECS/LU/LA/R/25/2014</t>
  </si>
  <si>
    <t>011-2294150</t>
  </si>
  <si>
    <t>011-2294140</t>
  </si>
  <si>
    <t>0016321249</t>
  </si>
  <si>
    <t>0016321154</t>
  </si>
  <si>
    <t>A P R L PERERA</t>
  </si>
  <si>
    <t>(SUWA SAHANA MEDICAL)</t>
  </si>
  <si>
    <t>RECS/LU/LA/M/114/2014</t>
  </si>
  <si>
    <t>011-3153838</t>
  </si>
  <si>
    <t>0024016735</t>
  </si>
  <si>
    <t>MS K L DAMAYANTHI</t>
  </si>
  <si>
    <t>RECS/LU/LA/M/115/2014</t>
  </si>
  <si>
    <t>011-2718643</t>
  </si>
  <si>
    <t>0005632874</t>
  </si>
  <si>
    <t>MR K D KANDIAH</t>
  </si>
  <si>
    <t>RECS/LU/LA/M/116/2014</t>
  </si>
  <si>
    <t>011-2604717</t>
  </si>
  <si>
    <t>0009405285</t>
  </si>
  <si>
    <t>MR K G P WICKRAMASINGHE</t>
  </si>
  <si>
    <t>RECS/LU/LA/M/117/2014</t>
  </si>
  <si>
    <t>011-2512255</t>
  </si>
  <si>
    <t>0007991479</t>
  </si>
  <si>
    <t>MR R R KUMAR</t>
  </si>
  <si>
    <t>15.10.2014</t>
  </si>
  <si>
    <t>RECS/LU/LA/M/118/2014</t>
  </si>
  <si>
    <t>011-2514522</t>
  </si>
  <si>
    <t>003009353X</t>
  </si>
  <si>
    <t>MR M N MOHIDEEN</t>
  </si>
  <si>
    <t>RECS/LU/LA/M/119/2014</t>
  </si>
  <si>
    <t>011-2751804</t>
  </si>
  <si>
    <t>0025604144</t>
  </si>
  <si>
    <t>MRS S S PANAGODA</t>
  </si>
  <si>
    <t>RECS/LU/LA/R/26/2014</t>
  </si>
  <si>
    <t>011-2289242</t>
  </si>
  <si>
    <t>0028770146</t>
  </si>
  <si>
    <t>MR W B A FONSEKA</t>
  </si>
  <si>
    <t>RECS/LU/LA/M/120/2014</t>
  </si>
  <si>
    <t>011-2366901</t>
  </si>
  <si>
    <t>0019195361</t>
  </si>
  <si>
    <t>MR U SHAREEF</t>
  </si>
  <si>
    <t>RECS/LU/LA/M/121/2014</t>
  </si>
  <si>
    <t>011-2560996</t>
  </si>
  <si>
    <t>000663591X</t>
  </si>
  <si>
    <t>MR A RANJITH</t>
  </si>
  <si>
    <t>RECS/LU/LA/M/122/2014</t>
  </si>
  <si>
    <t>011-2921418</t>
  </si>
  <si>
    <t>0005376829</t>
  </si>
  <si>
    <t>MR W A S P SERAM</t>
  </si>
  <si>
    <t>16.10.2014</t>
  </si>
  <si>
    <t>RECS/LU/LA/M/123/2014</t>
  </si>
  <si>
    <t>011-2799777</t>
  </si>
  <si>
    <t>011-2796767</t>
  </si>
  <si>
    <t>011-2796679</t>
  </si>
  <si>
    <t>0027792418</t>
  </si>
  <si>
    <t>0028513700</t>
  </si>
  <si>
    <t>0029228171</t>
  </si>
  <si>
    <t>NADK HOUSE OF SOLUTION</t>
  </si>
  <si>
    <t>11.11.2014</t>
  </si>
  <si>
    <t>RECS/LU/LA/M/124/2014</t>
  </si>
  <si>
    <t>011-2364120</t>
  </si>
  <si>
    <t>011-2361767</t>
  </si>
  <si>
    <t>011-2360773</t>
  </si>
  <si>
    <t>001683051X</t>
  </si>
  <si>
    <t>002434230X</t>
  </si>
  <si>
    <t>0015924284</t>
  </si>
  <si>
    <t>MR T ARUL</t>
  </si>
  <si>
    <t>RECS/LU/LA/M/125/2014</t>
  </si>
  <si>
    <t>011-2847800</t>
  </si>
  <si>
    <t>0016999664</t>
  </si>
  <si>
    <t>GLOBAL GSM (PVT) LTD</t>
  </si>
  <si>
    <t>RECS/LU/LA/M/126/2014</t>
  </si>
  <si>
    <t>sent on 11.11.2014</t>
  </si>
  <si>
    <t>011-2949016</t>
  </si>
  <si>
    <t>0015122517</t>
  </si>
  <si>
    <t>MS  G C MADUSHANI</t>
  </si>
  <si>
    <t>RECS/LU/LA/M/127/2014</t>
  </si>
  <si>
    <t>060-2124691</t>
  </si>
  <si>
    <t>0018655172</t>
  </si>
  <si>
    <t>MR H T I FERNANDO</t>
  </si>
  <si>
    <t>RECS/LU/LA/R/27/2014</t>
  </si>
  <si>
    <t>031-2223192</t>
  </si>
  <si>
    <t>031-2223193</t>
  </si>
  <si>
    <t>0009895513</t>
  </si>
  <si>
    <t>0009895525</t>
  </si>
  <si>
    <t xml:space="preserve">J P AND SONS </t>
  </si>
  <si>
    <t>25.11.2014</t>
  </si>
  <si>
    <t>RECS/LU/LA/M/128/2014</t>
  </si>
  <si>
    <t>011-2233664</t>
  </si>
  <si>
    <t>0021514689</t>
  </si>
  <si>
    <t>MR A L M SHAHEEN</t>
  </si>
  <si>
    <t>RECS/LU/LA/M/129/2014</t>
  </si>
  <si>
    <t>011-2698677</t>
  </si>
  <si>
    <t>011-2674771</t>
  </si>
  <si>
    <t>011-2671189</t>
  </si>
  <si>
    <t>011-2981977</t>
  </si>
  <si>
    <t>0015776628</t>
  </si>
  <si>
    <t>0005344402</t>
  </si>
  <si>
    <t>0015776677</t>
  </si>
  <si>
    <t>001687123X</t>
  </si>
  <si>
    <t>SRI LANKA INSTITUTE OF ADVANCED TECHNICAL EDUCATION</t>
  </si>
  <si>
    <t>RECS/LU/LA/M/130/2014</t>
  </si>
  <si>
    <t>011-2940467</t>
  </si>
  <si>
    <t>0027087104</t>
  </si>
  <si>
    <t>MRS D N KODITUWAKKU</t>
  </si>
  <si>
    <t>09.12.2014</t>
  </si>
  <si>
    <t>RECS/LU/LA/M/131/2014</t>
  </si>
  <si>
    <t>011-2930076</t>
  </si>
  <si>
    <t>0004333890</t>
  </si>
  <si>
    <t>MISS T N AMARASINGHE</t>
  </si>
  <si>
    <t>RECS/LU/LA/M/132/2014</t>
  </si>
  <si>
    <t>011-2244366</t>
  </si>
  <si>
    <t>0024655002</t>
  </si>
  <si>
    <t>MR P D N FONSEKA</t>
  </si>
  <si>
    <t>RECS/LU/LA/M/133/2014</t>
  </si>
  <si>
    <t>011-2956755</t>
  </si>
  <si>
    <t>011-2960082</t>
  </si>
  <si>
    <t>0002693374</t>
  </si>
  <si>
    <t>0015595804</t>
  </si>
  <si>
    <t>MR T M A ALLY</t>
  </si>
  <si>
    <t>11.12.2014</t>
  </si>
  <si>
    <t>RECS/LU/LA/M/134/2014</t>
  </si>
  <si>
    <t>011-2949253</t>
  </si>
  <si>
    <t>011-3037605</t>
  </si>
  <si>
    <t>0028057641</t>
  </si>
  <si>
    <t>0028074775</t>
  </si>
  <si>
    <t>MS W D N PREMARATHNE</t>
  </si>
  <si>
    <t>RECS/LU/LA/M/135/2014</t>
  </si>
  <si>
    <t>011-2838211</t>
  </si>
  <si>
    <t>011-2824450</t>
  </si>
  <si>
    <t>0016040281</t>
  </si>
  <si>
    <t>MRS M P BEDDAGE</t>
  </si>
  <si>
    <t>011-2752222</t>
  </si>
  <si>
    <t>0016057010</t>
  </si>
  <si>
    <t>011-2838311</t>
  </si>
  <si>
    <t>011-2831240</t>
  </si>
  <si>
    <t>0019102650</t>
  </si>
  <si>
    <t>RECS/LU/LA/M/136/2014</t>
  </si>
  <si>
    <t>011-2375626</t>
  </si>
  <si>
    <t>0017363784</t>
  </si>
  <si>
    <t>MRS H G SIRIMALIE HEMALATHA (MR H M ILANGARATNA BANDA)</t>
  </si>
  <si>
    <t>15.12.2014</t>
  </si>
  <si>
    <t>RECS/LU/LA/M/137/2014</t>
  </si>
  <si>
    <t>011-2949299</t>
  </si>
  <si>
    <t>0015218155</t>
  </si>
  <si>
    <t>BUSINESS STUDIES CENTER (BSC)</t>
  </si>
  <si>
    <t>RECS/LU/LA/M/138/2014</t>
  </si>
  <si>
    <t>011-2700397</t>
  </si>
  <si>
    <t>0002989541</t>
  </si>
  <si>
    <t>MR R M ELVITIGALA</t>
  </si>
  <si>
    <t>RECS/LU/LA/M/139/2014</t>
  </si>
  <si>
    <t>011-2470241</t>
  </si>
  <si>
    <t>0021183889</t>
  </si>
  <si>
    <t>060-2150597</t>
  </si>
  <si>
    <t>0020356939</t>
  </si>
  <si>
    <t>MS F R SALLY</t>
  </si>
  <si>
    <t>RECS/LU/LA/M/140/2014</t>
  </si>
  <si>
    <t>011-2434241</t>
  </si>
  <si>
    <t>060-2158206</t>
  </si>
  <si>
    <t>0024894494</t>
  </si>
  <si>
    <t>0017881850</t>
  </si>
  <si>
    <t>MR R SASIRAJ</t>
  </si>
  <si>
    <t>RECS/LU/LA/M/141/2014</t>
  </si>
  <si>
    <t>011-2595958</t>
  </si>
  <si>
    <t>0015581421</t>
  </si>
  <si>
    <t>E COM LANKA PVT LTD</t>
  </si>
  <si>
    <t>17.12.2014</t>
  </si>
  <si>
    <t>RECS/LU/LA/M/142/2014</t>
  </si>
  <si>
    <t>011-2178466</t>
  </si>
  <si>
    <t>0003845572</t>
  </si>
  <si>
    <t xml:space="preserve">ND </t>
  </si>
  <si>
    <t>MRS M HEWA GAMAGE</t>
  </si>
  <si>
    <t>RECS/LU/LA/M/143/2014</t>
  </si>
  <si>
    <t>011-2736536</t>
  </si>
  <si>
    <t>000689323X</t>
  </si>
  <si>
    <t>MR M A DE HOEDT</t>
  </si>
  <si>
    <t>12.01.2015</t>
  </si>
  <si>
    <t>LIST FILES FORWARED FOR LEGAL ACTION 2015</t>
  </si>
  <si>
    <t>RECS/LU/LA/M/01/2015</t>
  </si>
  <si>
    <t>LIST OF FILES FORWARED FOR LEGAL ACTION 2015</t>
  </si>
  <si>
    <t>RECS/LU/LA/M/02/2015</t>
  </si>
  <si>
    <t>011-2747171</t>
  </si>
  <si>
    <t>0029134137</t>
  </si>
  <si>
    <t>MRS K D T H ABEYRATBE</t>
  </si>
  <si>
    <t>RECS/LU/LA/M/03/2015</t>
  </si>
  <si>
    <t>RECS/LU/LA/M/04/2015</t>
  </si>
  <si>
    <t>12618F</t>
  </si>
  <si>
    <t>0019109519</t>
  </si>
  <si>
    <t>MR S N MENDIS</t>
  </si>
  <si>
    <t>RECS/LU/LA/M/05/2015</t>
  </si>
  <si>
    <t>011-2501114</t>
  </si>
  <si>
    <t>0018986552</t>
  </si>
  <si>
    <t>NEW GANESHA TEXTILE</t>
  </si>
  <si>
    <t>RECS/LU/LA/M/06/2015</t>
  </si>
  <si>
    <t>011-2501680</t>
  </si>
  <si>
    <t>0020626267</t>
  </si>
  <si>
    <t>MR M H M ANVER</t>
  </si>
  <si>
    <t xml:space="preserve">                           </t>
  </si>
  <si>
    <t>011-2364160</t>
  </si>
  <si>
    <t>0026940723</t>
  </si>
  <si>
    <t>SKYLINE INSTITVTE</t>
  </si>
  <si>
    <t>011-2938903</t>
  </si>
  <si>
    <t>0025550219</t>
  </si>
  <si>
    <t>MS D M A AHAMED</t>
  </si>
  <si>
    <t>19.01.2015</t>
  </si>
  <si>
    <t>RECS/LU/LA/M/07/2015</t>
  </si>
  <si>
    <t>RECS/LU/LA/M/08/2015</t>
  </si>
  <si>
    <t>011-2588554</t>
  </si>
  <si>
    <t>0028512098</t>
  </si>
  <si>
    <t>MS F J HASSAN</t>
  </si>
  <si>
    <t>RECS/LU/LA/M/09/2015</t>
  </si>
  <si>
    <t>011-2798999</t>
  </si>
  <si>
    <t>011-2798313</t>
  </si>
  <si>
    <t>0026935091</t>
  </si>
  <si>
    <t>002899564X</t>
  </si>
  <si>
    <t>MR G U R WIJEWARDHANA</t>
  </si>
  <si>
    <t>02.02.2015</t>
  </si>
  <si>
    <t>RECS/LU/LA/R/01/2015</t>
  </si>
  <si>
    <t>031-2223553</t>
  </si>
  <si>
    <t>0030652618</t>
  </si>
  <si>
    <t>MRS K S M BERNADETH FERNANDO</t>
  </si>
  <si>
    <t>RECS/LU/LA/R/02/2015</t>
  </si>
  <si>
    <t>081-2478487</t>
  </si>
  <si>
    <t>0006522109</t>
  </si>
  <si>
    <t>MRS S R DEVARAJ</t>
  </si>
  <si>
    <t>081-2354941</t>
  </si>
  <si>
    <t>081-2354921</t>
  </si>
  <si>
    <t>0009834071</t>
  </si>
  <si>
    <t>060-2814970</t>
  </si>
  <si>
    <t>0017549849</t>
  </si>
  <si>
    <t>081-2350921</t>
  </si>
  <si>
    <t>0022319635</t>
  </si>
  <si>
    <t>011-2818944</t>
  </si>
  <si>
    <t>0028719379</t>
  </si>
  <si>
    <t>MRS K M S NIROSHANI</t>
  </si>
  <si>
    <t>10.02.2015</t>
  </si>
  <si>
    <t>RECS/LU/LA/M/10/2015</t>
  </si>
  <si>
    <t>RECS/LU/LA/M/11/2015</t>
  </si>
  <si>
    <t>011-2362686</t>
  </si>
  <si>
    <t>0030955032</t>
  </si>
  <si>
    <t>MR A UNAIS</t>
  </si>
  <si>
    <t>RECS/LU/LA/M/12/2015</t>
  </si>
  <si>
    <t>011-2657542</t>
  </si>
  <si>
    <t>0006955910</t>
  </si>
  <si>
    <t>MR H H D D JAGATH</t>
  </si>
  <si>
    <t>RECS/LU/LA/M/13/2015</t>
  </si>
  <si>
    <t>011-2728740</t>
  </si>
  <si>
    <t>0016217037</t>
  </si>
  <si>
    <t>H T N INFORMATION SYSTEMS PVT LTD</t>
  </si>
  <si>
    <t>RECS/LU/LA/M/14/2015</t>
  </si>
  <si>
    <t>011-2735862</t>
  </si>
  <si>
    <t>011-2713064</t>
  </si>
  <si>
    <t>011-2713065</t>
  </si>
  <si>
    <t>0007471354</t>
  </si>
  <si>
    <t>ARABIAN BUSINESS COMPANY</t>
  </si>
  <si>
    <t>011-2735863</t>
  </si>
  <si>
    <t>0007471366</t>
  </si>
  <si>
    <t>RECS/LU/LA/M/15/2015</t>
  </si>
  <si>
    <t>011-2229645</t>
  </si>
  <si>
    <t>0018532242</t>
  </si>
  <si>
    <t>KWIK-SERE INTERNET</t>
  </si>
  <si>
    <t>RECS/LU/LA/M/16/2015</t>
  </si>
  <si>
    <t>011-2248054</t>
  </si>
  <si>
    <t>011-2248190</t>
  </si>
  <si>
    <t>0025598540</t>
  </si>
  <si>
    <t>0025598623</t>
  </si>
  <si>
    <t>MR W D MERVIN</t>
  </si>
  <si>
    <t>RECS/LU/LA/M/17/2015</t>
  </si>
  <si>
    <t>011-2724885</t>
  </si>
  <si>
    <t>0028352992</t>
  </si>
  <si>
    <t>MR SINNATHAMBI JEEVARATHNAM</t>
  </si>
  <si>
    <t>RECS/LU/LA/M/18/2015</t>
  </si>
  <si>
    <t>011-2649988</t>
  </si>
  <si>
    <t>0025738095</t>
  </si>
  <si>
    <t>MRS S R RAFAIDEEN</t>
  </si>
  <si>
    <t>RECS/LU/LA/M/19/2015</t>
  </si>
  <si>
    <t>011-2716834</t>
  </si>
  <si>
    <t>0009438263</t>
  </si>
  <si>
    <t>MR M S KULATUNGA</t>
  </si>
  <si>
    <t>RECS/LU/LA/M/20/2015</t>
  </si>
  <si>
    <t>011-2836526</t>
  </si>
  <si>
    <t>0026965052</t>
  </si>
  <si>
    <t>MR W S T BOTHEJU</t>
  </si>
  <si>
    <t>16.02.2015</t>
  </si>
  <si>
    <t>RECS/LU/LA/M/21/2015</t>
  </si>
  <si>
    <t>060-2078920-060-2078945 (EXCEPT 060-2078933)</t>
  </si>
  <si>
    <t>0024784991</t>
  </si>
  <si>
    <t xml:space="preserve">K L R DE SILVA </t>
  </si>
  <si>
    <t>RECS/LU/LA/M/22/2015</t>
  </si>
  <si>
    <t>011-2659601</t>
  </si>
  <si>
    <t>011-2659600</t>
  </si>
  <si>
    <t>0027411943</t>
  </si>
  <si>
    <t>M/S LYDIA CONNECTIONS PVT LTD</t>
  </si>
  <si>
    <t>RECS/LU/LA/M/23/2015</t>
  </si>
  <si>
    <t>011-2229489</t>
  </si>
  <si>
    <t>011-2229710</t>
  </si>
  <si>
    <t>0016106470</t>
  </si>
  <si>
    <t>WY</t>
  </si>
  <si>
    <t>CYBER INTERNET CAFÉ &amp; COMMUNICATION</t>
  </si>
  <si>
    <t>03.03.2015</t>
  </si>
  <si>
    <t>RECS/LU/LA/M/24/2015</t>
  </si>
  <si>
    <t>011-2647823</t>
  </si>
  <si>
    <t>011-3043980</t>
  </si>
  <si>
    <t>0028131054</t>
  </si>
  <si>
    <t>002797930X</t>
  </si>
  <si>
    <t>MR D P A FERNANDO</t>
  </si>
  <si>
    <t>RECS/LU/LA/R/03/2015</t>
  </si>
  <si>
    <t>011-2299150</t>
  </si>
  <si>
    <t>011-2299151</t>
  </si>
  <si>
    <t>011-2299152</t>
  </si>
  <si>
    <t>011-2299153</t>
  </si>
  <si>
    <t>0015438286</t>
  </si>
  <si>
    <t>NG/MIC</t>
  </si>
  <si>
    <t>MR J A A D JAYAKODY</t>
  </si>
  <si>
    <t>RECS/LU/LA/R/04/2015</t>
  </si>
  <si>
    <t>011-2259440</t>
  </si>
  <si>
    <t>0007103097</t>
  </si>
  <si>
    <t>KTA</t>
  </si>
  <si>
    <t>SRIYANTHA FLORISTS</t>
  </si>
  <si>
    <t>11.03.2015</t>
  </si>
  <si>
    <t>011-2935707</t>
  </si>
  <si>
    <t>011-2059650</t>
  </si>
  <si>
    <t>011-2059651</t>
  </si>
  <si>
    <t>011-2059652</t>
  </si>
  <si>
    <t>011-2059653</t>
  </si>
  <si>
    <t>011-2059654</t>
  </si>
  <si>
    <t>011-2059655</t>
  </si>
  <si>
    <t>011-2059656</t>
  </si>
  <si>
    <t>011-2059657</t>
  </si>
  <si>
    <t>0028404604</t>
  </si>
  <si>
    <t>003139777X</t>
  </si>
  <si>
    <t>MR S VIYAEKUMAR</t>
  </si>
  <si>
    <t>13.03.2015</t>
  </si>
  <si>
    <t>011-2692852</t>
  </si>
  <si>
    <t>0001315991</t>
  </si>
  <si>
    <t>S K WILBERT</t>
  </si>
  <si>
    <t>16.03.2015</t>
  </si>
  <si>
    <t>011-2954932</t>
  </si>
  <si>
    <t>002886527X</t>
  </si>
  <si>
    <t>MR J P M SAMPATH</t>
  </si>
  <si>
    <t>011-2071973</t>
  </si>
  <si>
    <t>0031064772</t>
  </si>
  <si>
    <t>MS M S AMARASINGHE</t>
  </si>
  <si>
    <t>RECS/LU/LA/M/25/2015</t>
  </si>
  <si>
    <t>RECS/LU/LA/M/26/2015</t>
  </si>
  <si>
    <t>RECS/LU/LA/M/27/2015</t>
  </si>
  <si>
    <t>RECS/LU/LA/M/28/2015</t>
  </si>
  <si>
    <t>RECS/LU/LA/M/29/2015</t>
  </si>
  <si>
    <t>RECS/LU/LA/M/30/2015</t>
  </si>
  <si>
    <t>011-2955414</t>
  </si>
  <si>
    <t>002699171X</t>
  </si>
  <si>
    <t>MR W M D A N WIJESINGHE</t>
  </si>
  <si>
    <t>17.03.2015</t>
  </si>
  <si>
    <t>RECS/LU/LA/M/31/2015</t>
  </si>
  <si>
    <t>011-2505221</t>
  </si>
  <si>
    <t>011-2592248</t>
  </si>
  <si>
    <t>011-2592247</t>
  </si>
  <si>
    <t>011-2592245</t>
  </si>
  <si>
    <t>011-2592246</t>
  </si>
  <si>
    <t>0006380690</t>
  </si>
  <si>
    <t>0029590658</t>
  </si>
  <si>
    <t>0029590683</t>
  </si>
  <si>
    <t>0029590695</t>
  </si>
  <si>
    <t>0029590705</t>
  </si>
  <si>
    <t>MR R M MOBILE</t>
  </si>
  <si>
    <t>RECS/LU/LA/M/32/2015</t>
  </si>
  <si>
    <t>011-2178732</t>
  </si>
  <si>
    <t>011-2178992</t>
  </si>
  <si>
    <t>0030524904</t>
  </si>
  <si>
    <t>0031249366</t>
  </si>
  <si>
    <t>MR PRADEEP RATHNAYAKE</t>
  </si>
  <si>
    <t>RECS/LU/LA/M/33/2015</t>
  </si>
  <si>
    <t>011-2552863</t>
  </si>
  <si>
    <t>0024486696</t>
  </si>
  <si>
    <t>MR MOOSA NASEEM</t>
  </si>
  <si>
    <t>RECS/LU/LA/M/34/2015</t>
  </si>
  <si>
    <t>011-2414533</t>
  </si>
  <si>
    <t>0011044036</t>
  </si>
  <si>
    <t>MR E D COLAMBATHATRIGE</t>
  </si>
  <si>
    <t>RECS/LU/LA/M/35/2015</t>
  </si>
  <si>
    <t>011-2530224</t>
  </si>
  <si>
    <t>011-2531235</t>
  </si>
  <si>
    <t>011-2531236</t>
  </si>
  <si>
    <t>011-2677908</t>
  </si>
  <si>
    <t>011-2677909</t>
  </si>
  <si>
    <t>000402515X</t>
  </si>
  <si>
    <t>0005486129</t>
  </si>
  <si>
    <t>0005486130</t>
  </si>
  <si>
    <t>0005989946</t>
  </si>
  <si>
    <t>0005989958</t>
  </si>
  <si>
    <t>MIDDLEWAY LTD</t>
  </si>
  <si>
    <t>18.03.2015</t>
  </si>
  <si>
    <t>RECS/LU/LA/M/36/2015</t>
  </si>
  <si>
    <t>011-2414295</t>
  </si>
  <si>
    <t>011-2053478</t>
  </si>
  <si>
    <t>0028316305</t>
  </si>
  <si>
    <t>MRS M R E PAUL</t>
  </si>
  <si>
    <t>RECS/LU/LA/M/37/2015</t>
  </si>
  <si>
    <t>6846F</t>
  </si>
  <si>
    <t>0029122351</t>
  </si>
  <si>
    <t>0015137632</t>
  </si>
  <si>
    <t>UNITED NATIONS DEVELOPMENT PROGRAMME</t>
  </si>
  <si>
    <t>RECS/LU/LA/M/38/2015</t>
  </si>
  <si>
    <t>011-2592522</t>
  </si>
  <si>
    <t>0029758106</t>
  </si>
  <si>
    <t>C K SPORTS</t>
  </si>
  <si>
    <t>20.03.2015</t>
  </si>
  <si>
    <t>RECS/LU/LA/M/39/2015</t>
  </si>
  <si>
    <t>011-2810701</t>
  </si>
  <si>
    <t>011-2585595</t>
  </si>
  <si>
    <t>011-2585275</t>
  </si>
  <si>
    <t>0018051614</t>
  </si>
  <si>
    <t>0026174499</t>
  </si>
  <si>
    <t>0027391298</t>
  </si>
  <si>
    <t>MS T M FERNANDO</t>
  </si>
  <si>
    <t>RECS/LU/LA/M/40/2015</t>
  </si>
  <si>
    <t>011-2824754</t>
  </si>
  <si>
    <t>011-2824764</t>
  </si>
  <si>
    <t>011-2825119</t>
  </si>
  <si>
    <t>011-2825120</t>
  </si>
  <si>
    <t>011-2825225</t>
  </si>
  <si>
    <t>0024702510</t>
  </si>
  <si>
    <t>0024702546</t>
  </si>
  <si>
    <t>0024702571</t>
  </si>
  <si>
    <t>0024702605</t>
  </si>
  <si>
    <t>002470268X</t>
  </si>
  <si>
    <t>FUTURE SATCOM HOLDINGS</t>
  </si>
  <si>
    <t>30.03.2015</t>
  </si>
  <si>
    <t>RECS/LU/LA/M/41/2015</t>
  </si>
  <si>
    <t>011-2620083</t>
  </si>
  <si>
    <t>0028657019</t>
  </si>
  <si>
    <t>MRS K K B ABETRATHNE</t>
  </si>
  <si>
    <t>RECS/LU/LA/M/42/2015</t>
  </si>
  <si>
    <t>011-2517368</t>
  </si>
  <si>
    <t>0009122496</t>
  </si>
  <si>
    <t>MRS B J R PERERA</t>
  </si>
  <si>
    <t>01.04.2015</t>
  </si>
  <si>
    <t>RECS/LU/LA/R/05/2015</t>
  </si>
  <si>
    <t>045-2264190</t>
  </si>
  <si>
    <t>045-2264335</t>
  </si>
  <si>
    <t>045-2262667</t>
  </si>
  <si>
    <t>0029594357</t>
  </si>
  <si>
    <t>0029594548</t>
  </si>
  <si>
    <t>0028930424</t>
  </si>
  <si>
    <t>MINIPURA CHEMICALS PVT LTD</t>
  </si>
  <si>
    <t>01.04.2014</t>
  </si>
  <si>
    <t>RECS/LU/LA/M/43/2015</t>
  </si>
  <si>
    <t>011-2962092</t>
  </si>
  <si>
    <t>0004533392</t>
  </si>
  <si>
    <t>DR H P G G ALWIS</t>
  </si>
  <si>
    <t>RECS/LU/LA/M/44/2015</t>
  </si>
  <si>
    <t>011-2918815</t>
  </si>
  <si>
    <t>0028375488</t>
  </si>
  <si>
    <t>MR R A R S JAYAKODY</t>
  </si>
  <si>
    <t>RECS/LU/LA/M/45/2015</t>
  </si>
  <si>
    <t>011-2401260</t>
  </si>
  <si>
    <t>0029669294</t>
  </si>
  <si>
    <t>THE DON'S INTERIOR (PVT) LTD</t>
  </si>
  <si>
    <t>RECS/LU/LA/R/06/2015</t>
  </si>
  <si>
    <t>037-3874759</t>
  </si>
  <si>
    <t>0019894059</t>
  </si>
  <si>
    <t>MR A K S BANDARA</t>
  </si>
  <si>
    <t>02.04.2015</t>
  </si>
  <si>
    <t>RECS/LU/LA/M/46/2015</t>
  </si>
  <si>
    <t>RECS/LU/LA/M/47/2015</t>
  </si>
  <si>
    <t>011-2615566</t>
  </si>
  <si>
    <t>MR S D BENJAMIN RANASINGHE</t>
  </si>
  <si>
    <t>06.04.2015</t>
  </si>
  <si>
    <t>011-2333273</t>
  </si>
  <si>
    <t>0028187151</t>
  </si>
  <si>
    <t>MEDILINK LANKA PVT LTD</t>
  </si>
  <si>
    <t>RECS/LU/LA/M/48/2015</t>
  </si>
  <si>
    <t>011-2932845</t>
  </si>
  <si>
    <t>0027255638</t>
  </si>
  <si>
    <t>RECS/LU/LA/R/07/2015</t>
  </si>
  <si>
    <t>MR M F SOEWITO</t>
  </si>
  <si>
    <t>011-2721617</t>
  </si>
  <si>
    <t>011-2721618</t>
  </si>
  <si>
    <t>011-2721619</t>
  </si>
  <si>
    <t>011-2721620</t>
  </si>
  <si>
    <t>0031261461</t>
  </si>
  <si>
    <t>0031261497</t>
  </si>
  <si>
    <t>0031261843</t>
  </si>
  <si>
    <t>0031261855</t>
  </si>
  <si>
    <t>Y &amp; U INTERNATIONAL PVT LTD</t>
  </si>
  <si>
    <t>RECS/LU/LA/M/49/2015</t>
  </si>
  <si>
    <t>011-2715908</t>
  </si>
  <si>
    <t>011-2716031</t>
  </si>
  <si>
    <t>011-2731173</t>
  </si>
  <si>
    <t>060-2172416</t>
  </si>
  <si>
    <t>0029415371</t>
  </si>
  <si>
    <t>0029415657</t>
  </si>
  <si>
    <t>0026076472</t>
  </si>
  <si>
    <t>0021146210</t>
  </si>
  <si>
    <t>MR K SANJEEV</t>
  </si>
  <si>
    <t>RECS/LU/LA/M/50/2015</t>
  </si>
  <si>
    <t>011-2518828</t>
  </si>
  <si>
    <t>0017465330</t>
  </si>
  <si>
    <t>MRS R A CHITRAVASANEE</t>
  </si>
  <si>
    <t>08.04.2015</t>
  </si>
  <si>
    <t>RECS/LU/LA/M/51/2015</t>
  </si>
  <si>
    <t>011-2710457</t>
  </si>
  <si>
    <t>011-2809433</t>
  </si>
  <si>
    <t>0030340791</t>
  </si>
  <si>
    <t>0030568712</t>
  </si>
  <si>
    <t>MR G D SUSIL</t>
  </si>
  <si>
    <t>09.04.2015</t>
  </si>
  <si>
    <t>011-2931633</t>
  </si>
  <si>
    <t>0028048320</t>
  </si>
  <si>
    <t>21.04.2015</t>
  </si>
  <si>
    <t>RECS/LU/LA/M/53/2015</t>
  </si>
  <si>
    <t>011-2340032</t>
  </si>
  <si>
    <t>0028853815</t>
  </si>
  <si>
    <t>MR D C J BANDUJEEWA</t>
  </si>
  <si>
    <t>RECS/LU/LA/M/54/2015</t>
  </si>
  <si>
    <t>011-2410907</t>
  </si>
  <si>
    <t>0004135262</t>
  </si>
  <si>
    <t>MR M I KAMIL</t>
  </si>
  <si>
    <t>RECS/LU/LA/M/55/2015</t>
  </si>
  <si>
    <t>011-2638522</t>
  </si>
  <si>
    <t>011-2709522</t>
  </si>
  <si>
    <t>0030144867</t>
  </si>
  <si>
    <t>0030154871</t>
  </si>
  <si>
    <t>MR A V J N PERERA</t>
  </si>
  <si>
    <t>RECS/LU/LA/M/56/2015</t>
  </si>
  <si>
    <t>011-2678099</t>
  </si>
  <si>
    <t>0021183924</t>
  </si>
  <si>
    <t xml:space="preserve">MD </t>
  </si>
  <si>
    <t>MR K K S N PERERA</t>
  </si>
  <si>
    <t>RECS/LU/LA/R/08/2015</t>
  </si>
  <si>
    <t>RECS/LU/LA/R/09/2015</t>
  </si>
  <si>
    <t>037-3615215</t>
  </si>
  <si>
    <t>002915521X</t>
  </si>
  <si>
    <t xml:space="preserve">KG </t>
  </si>
  <si>
    <t>MR K P J DAYA PATHIRANA</t>
  </si>
  <si>
    <t>RECS/LU/LA/R/10/2015</t>
  </si>
  <si>
    <t>037-2230700</t>
  </si>
  <si>
    <t>037-2230050</t>
  </si>
  <si>
    <t>0031373034</t>
  </si>
  <si>
    <t>MS J A P SANJEEWANI</t>
  </si>
  <si>
    <t>RECS/LU/LA/M/52/2015</t>
  </si>
  <si>
    <t>011-2883910</t>
  </si>
  <si>
    <t>0027722527</t>
  </si>
  <si>
    <t>13.05.2015</t>
  </si>
  <si>
    <t>MR  D P S WATHTHUHEWA</t>
  </si>
  <si>
    <t>RECS/LU/LA/M/57/2015</t>
  </si>
  <si>
    <t>031-2228400</t>
  </si>
  <si>
    <t>031-2228450</t>
  </si>
  <si>
    <t>031-2253100</t>
  </si>
  <si>
    <t>031-2253333</t>
  </si>
  <si>
    <t>031-2273154</t>
  </si>
  <si>
    <t>031-2225450</t>
  </si>
  <si>
    <t>037-2282000</t>
  </si>
  <si>
    <t>037-2282300</t>
  </si>
  <si>
    <t>031-2226400</t>
  </si>
  <si>
    <t>0024460607</t>
  </si>
  <si>
    <t>E-LINK COMPUTERS (PVT) LTD</t>
  </si>
  <si>
    <t>RECS/LU/LA/M/58/2015</t>
  </si>
  <si>
    <t>011-2746848</t>
  </si>
  <si>
    <t>0009689385</t>
  </si>
  <si>
    <t>RECS/LU/LA/M/59/2015</t>
  </si>
  <si>
    <t>011-2810802</t>
  </si>
  <si>
    <t>001700954X</t>
  </si>
  <si>
    <t>MR H D D REYMOLD PERERA</t>
  </si>
  <si>
    <t>RECS/LU/LA/M/60/2015</t>
  </si>
  <si>
    <t>011-2697125</t>
  </si>
  <si>
    <t>001959567X</t>
  </si>
  <si>
    <t>MD`</t>
  </si>
  <si>
    <t>MR M C M FAIZAL</t>
  </si>
  <si>
    <t>RECS/LU/LA/M/61/2015</t>
  </si>
  <si>
    <t>011-2653553</t>
  </si>
  <si>
    <t>011-2644114</t>
  </si>
  <si>
    <t>011-2653789</t>
  </si>
  <si>
    <t>0030911200</t>
  </si>
  <si>
    <t>0030881328</t>
  </si>
  <si>
    <t>0003526157</t>
  </si>
  <si>
    <t>MR J ANTONY FERNANDO</t>
  </si>
  <si>
    <t>RECS/LU/LA/M/62/2015</t>
  </si>
  <si>
    <t>011-2703085</t>
  </si>
  <si>
    <t>0009407103</t>
  </si>
  <si>
    <t>MR T A D ARIYADASA</t>
  </si>
  <si>
    <t>RECS/LU/LA/M/63/2015</t>
  </si>
  <si>
    <t>011-2923656</t>
  </si>
  <si>
    <t>0005496194</t>
  </si>
  <si>
    <t>MR S U JAYASHANTHA</t>
  </si>
  <si>
    <t>26.05.2015</t>
  </si>
  <si>
    <t>MRS M M D SAMUDUNI</t>
  </si>
  <si>
    <t>RECS/LU/LA/M/64/2015</t>
  </si>
  <si>
    <t>011-2545454</t>
  </si>
  <si>
    <t>0028009444</t>
  </si>
  <si>
    <t>ADRA INNOVATIVE PVT LTD</t>
  </si>
  <si>
    <t>09.06.2015</t>
  </si>
  <si>
    <t>RECS/LU/LA/M/65/2015</t>
  </si>
  <si>
    <t>011-2710688</t>
  </si>
  <si>
    <t>011-2712848</t>
  </si>
  <si>
    <t>0029914185</t>
  </si>
  <si>
    <t>0027933947</t>
  </si>
  <si>
    <t>GOLDEN CABIN PVT LTD</t>
  </si>
  <si>
    <t>RECS/LU/LA/M/66/2015</t>
  </si>
  <si>
    <t>INFRASTRUCTURE FACILITIES</t>
  </si>
  <si>
    <t>0029568130</t>
  </si>
  <si>
    <t>VOICE OF AISA NETWORT</t>
  </si>
  <si>
    <t>17.06.215</t>
  </si>
  <si>
    <t>RECS/LU/LA/M/67/2015</t>
  </si>
  <si>
    <t>011-2529419</t>
  </si>
  <si>
    <t>0029798778</t>
  </si>
  <si>
    <t>MR A VIMOJAN</t>
  </si>
  <si>
    <t>RECS/LU/LA/M/68/2015</t>
  </si>
  <si>
    <t>060-2158479</t>
  </si>
  <si>
    <t>0018494915</t>
  </si>
  <si>
    <t>I GANESHAMOORTHY</t>
  </si>
  <si>
    <t>24.06.2015</t>
  </si>
  <si>
    <t>RECS/LU/LA/M/69/2015</t>
  </si>
  <si>
    <t>011-2332575</t>
  </si>
  <si>
    <t>002882996X</t>
  </si>
  <si>
    <t>HINDWARE TRADERS</t>
  </si>
  <si>
    <t>RECS/LU/LA/M/70/2015</t>
  </si>
  <si>
    <t>011-2529929</t>
  </si>
  <si>
    <t>0029221587</t>
  </si>
  <si>
    <t>MR R A S PRASANNA PERERA</t>
  </si>
  <si>
    <t>RECS/LU/LA/R/11/2015</t>
  </si>
  <si>
    <t>047-2241297</t>
  </si>
  <si>
    <t>0016079890</t>
  </si>
  <si>
    <t>MR T H Y LANKA CHAMINDA</t>
  </si>
  <si>
    <t>RECS/LU/LA/M/71/2015</t>
  </si>
  <si>
    <t>011-2171228</t>
  </si>
  <si>
    <t>0031438362</t>
  </si>
  <si>
    <t>MR D L R ARUNODAKA</t>
  </si>
  <si>
    <t>RECS/LU/LA/M/72/2015</t>
  </si>
  <si>
    <t>060-2059349</t>
  </si>
  <si>
    <t>002600542X</t>
  </si>
  <si>
    <t>MR S A NEEL SAMANTHA PERERA</t>
  </si>
  <si>
    <t>RECS/LU/LA/M/73/2015</t>
  </si>
  <si>
    <t>011-2303227</t>
  </si>
  <si>
    <t>011-2303228</t>
  </si>
  <si>
    <t>011-2303229</t>
  </si>
  <si>
    <t>011-2303230</t>
  </si>
  <si>
    <t>011-2303231</t>
  </si>
  <si>
    <t>011-2303232</t>
  </si>
  <si>
    <t>0026354436</t>
  </si>
  <si>
    <t>NDB AVIVA WEALTH MANAGEMENT LIMITED</t>
  </si>
  <si>
    <t>29.06.2015</t>
  </si>
  <si>
    <t>011-2303237</t>
  </si>
  <si>
    <t>011-2303238</t>
  </si>
  <si>
    <t>011-2303239</t>
  </si>
  <si>
    <t>RECS/LU/LA/R/12/2015</t>
  </si>
  <si>
    <t>035-2247613</t>
  </si>
  <si>
    <t>0000887943</t>
  </si>
  <si>
    <t>MIDC/KE</t>
  </si>
  <si>
    <t>RANSIRI CONFECTIONERY (PVT) LTD</t>
  </si>
  <si>
    <t>RECS/LU/LA/R/13/2015</t>
  </si>
  <si>
    <t>081-2050022</t>
  </si>
  <si>
    <t>081-2050116</t>
  </si>
  <si>
    <t>081-2050117</t>
  </si>
  <si>
    <t>0029539341</t>
  </si>
  <si>
    <t>MR A MUDUYANSELAGE ASANKA</t>
  </si>
  <si>
    <t>13.07.2015</t>
  </si>
  <si>
    <t>RECS/LU/LA/M/74/2015</t>
  </si>
  <si>
    <t>011-2869280</t>
  </si>
  <si>
    <t>0028195405</t>
  </si>
  <si>
    <t>MR J K D NIPUNA GEETHANGA</t>
  </si>
  <si>
    <t>21.07.2015</t>
  </si>
  <si>
    <t>RECS/LU/LA/M/75/2015</t>
  </si>
  <si>
    <t>011-2849108</t>
  </si>
  <si>
    <t>0023590051</t>
  </si>
  <si>
    <t>MR N A C KUMARA</t>
  </si>
  <si>
    <t>RECS/LU/LA/M/76/2015</t>
  </si>
  <si>
    <t>011-2365280</t>
  </si>
  <si>
    <t>0020413434</t>
  </si>
  <si>
    <t>DR M G M S ZUFFICK</t>
  </si>
  <si>
    <t>14.08.2015</t>
  </si>
  <si>
    <t>RECS/LU/LA/M/77/2015</t>
  </si>
  <si>
    <t>011-2336916</t>
  </si>
  <si>
    <t>0028724318</t>
  </si>
  <si>
    <t>MR A MOHAMED NIYAS</t>
  </si>
  <si>
    <t>RECS/LU/LA/M/78/2015</t>
  </si>
  <si>
    <t>011-3301984</t>
  </si>
  <si>
    <t>011-3301985</t>
  </si>
  <si>
    <t>011-3131121</t>
  </si>
  <si>
    <t>011-2441442</t>
  </si>
  <si>
    <t>011-2441445</t>
  </si>
  <si>
    <t>011-2782283</t>
  </si>
  <si>
    <t>0031646513</t>
  </si>
  <si>
    <t>SHAKTHI CHINESE RESTAURANT</t>
  </si>
  <si>
    <t>RECS/LU/LA/R/14/2015</t>
  </si>
  <si>
    <t>026-2227147</t>
  </si>
  <si>
    <t>0025483949</t>
  </si>
  <si>
    <t>TC</t>
  </si>
  <si>
    <t>MR C SATHEES KANDARAJA</t>
  </si>
  <si>
    <t>24.08.2015</t>
  </si>
  <si>
    <t>RECS/LU/LA/M/79/2015</t>
  </si>
  <si>
    <t>011-2470874</t>
  </si>
  <si>
    <t>0004969106</t>
  </si>
  <si>
    <t>NATIONAL WORKERS CONGRESS</t>
  </si>
  <si>
    <t>RECS/LU/LA/R/15/2015</t>
  </si>
  <si>
    <t>026-2221292</t>
  </si>
  <si>
    <t>0005826202</t>
  </si>
  <si>
    <t>MR S NALLATHAMBY</t>
  </si>
  <si>
    <t>25.08.2015</t>
  </si>
  <si>
    <t>RECS/LU/LA/M/80/2015</t>
  </si>
  <si>
    <t>011-2364301</t>
  </si>
  <si>
    <t>011-2364302</t>
  </si>
  <si>
    <t>011-2364303</t>
  </si>
  <si>
    <t>011-2364304</t>
  </si>
  <si>
    <t>0016862314</t>
  </si>
  <si>
    <t>RAM COMMUNICATION</t>
  </si>
  <si>
    <t>RECS/LU/LA/R/16/2015</t>
  </si>
  <si>
    <t>091-2258172</t>
  </si>
  <si>
    <t>0028336588</t>
  </si>
  <si>
    <t>MR P E WARNAKULA WITHANA ARACHCHI</t>
  </si>
  <si>
    <t>RECS/LU/LA/M/81/2015</t>
  </si>
  <si>
    <t>011-2055164</t>
  </si>
  <si>
    <t>011-2504130</t>
  </si>
  <si>
    <t>0030152847</t>
  </si>
  <si>
    <t>0031752163</t>
  </si>
  <si>
    <t>MR M A M SHAFRAZ</t>
  </si>
  <si>
    <t>RECS/LU/LA/M/82/2015</t>
  </si>
  <si>
    <t>011-2549440</t>
  </si>
  <si>
    <t>0025016659</t>
  </si>
  <si>
    <t>MR I M P N KUMARA</t>
  </si>
  <si>
    <t>26.08.2015</t>
  </si>
  <si>
    <t>RECS/LU/LA/R/17/2015</t>
  </si>
  <si>
    <t>026-2222508</t>
  </si>
  <si>
    <t>0002210919</t>
  </si>
  <si>
    <t>MRS Y MUHUNTHESWARY</t>
  </si>
  <si>
    <t>16.09.2015</t>
  </si>
  <si>
    <t>HIPPIE CHIPPIE (PVT)LTD</t>
  </si>
  <si>
    <t>RECS/LU/LA/M/83/2015</t>
  </si>
  <si>
    <t>011-2506782</t>
  </si>
  <si>
    <t>011-2506865</t>
  </si>
  <si>
    <t>011-2763868</t>
  </si>
  <si>
    <t>011-2763404</t>
  </si>
  <si>
    <t>0031143331</t>
  </si>
  <si>
    <t>RECS/LU/LA/M/84/2015</t>
  </si>
  <si>
    <t>011-2335936</t>
  </si>
  <si>
    <t>0028147125</t>
  </si>
  <si>
    <t>M/S GLOBAL TRAVELS AND TOURS</t>
  </si>
  <si>
    <t>17.09.2015</t>
  </si>
  <si>
    <t>MR M M M ZHARAN</t>
  </si>
  <si>
    <t>RECS/LU/LA/M/85/2015</t>
  </si>
  <si>
    <t>011-2337262</t>
  </si>
  <si>
    <t>0028652663</t>
  </si>
  <si>
    <t>MR S M MOHOHIDEEN ASAM</t>
  </si>
  <si>
    <t>RECS/LU/LA/M/86/2015</t>
  </si>
  <si>
    <t>011-2422096</t>
  </si>
  <si>
    <t>0024415714</t>
  </si>
  <si>
    <t>MRS N . GUNARANJANI</t>
  </si>
  <si>
    <t>RECS/LU/LA/M/87/2015</t>
  </si>
  <si>
    <t>011-2380598</t>
  </si>
  <si>
    <t>000906866X</t>
  </si>
  <si>
    <t>011-2380599</t>
  </si>
  <si>
    <t>011-2432515</t>
  </si>
  <si>
    <t>0009068671</t>
  </si>
  <si>
    <t>MRS I P WICKRAMASINGHE</t>
  </si>
  <si>
    <t>RECS/LU/LA/M/88/2015</t>
  </si>
  <si>
    <t>011-2602818</t>
  </si>
  <si>
    <t>0032069699</t>
  </si>
  <si>
    <t>RECS/LU/LA/M/89/2015</t>
  </si>
  <si>
    <t>011-2785215</t>
  </si>
  <si>
    <t>011-2785221</t>
  </si>
  <si>
    <t>011-2683213</t>
  </si>
  <si>
    <t>011-2532662</t>
  </si>
  <si>
    <t>011-2532666</t>
  </si>
  <si>
    <t>011-2532750</t>
  </si>
  <si>
    <t>0031190654</t>
  </si>
  <si>
    <t>ARABIAN TREAT PVT LTD</t>
  </si>
  <si>
    <t>13.10.2015</t>
  </si>
  <si>
    <t>DEVON YANNICK RODRIGO</t>
  </si>
  <si>
    <t>0029704415</t>
  </si>
  <si>
    <t>RECS/LU/LA/M/90/2015</t>
  </si>
  <si>
    <t>1U</t>
  </si>
  <si>
    <t>14.10.2015</t>
  </si>
  <si>
    <t>QEG LANKA PVT LTD</t>
  </si>
  <si>
    <t>D41869</t>
  </si>
  <si>
    <t>0030951681</t>
  </si>
  <si>
    <t>RECS/LU/LA/M/91/2015</t>
  </si>
  <si>
    <t>RECS/LU/LA/M/92/2015</t>
  </si>
  <si>
    <t>MR W SIRIMANNE</t>
  </si>
  <si>
    <t>RECS/LU/LA/M/93/2015</t>
  </si>
  <si>
    <t>011-2599998</t>
  </si>
  <si>
    <t>0004470087</t>
  </si>
  <si>
    <t>MRS M M WICKRAMASINGHE</t>
  </si>
  <si>
    <t>RECS/LU/LA/M/94/2015</t>
  </si>
  <si>
    <t>011-2760861</t>
  </si>
  <si>
    <t>002561409X</t>
  </si>
  <si>
    <t>MR R D M INDRARATNE</t>
  </si>
  <si>
    <t>011-2799131</t>
  </si>
  <si>
    <t>0023335390</t>
  </si>
  <si>
    <t>RECS/LU/LA/M/95/2015</t>
  </si>
  <si>
    <t>011-2755523</t>
  </si>
  <si>
    <t>0032994903</t>
  </si>
  <si>
    <t>MS J R WICKRAMASINGHE</t>
  </si>
  <si>
    <t>26.10.2015</t>
  </si>
  <si>
    <t>RECS/LU/LA/R/18/2015</t>
  </si>
  <si>
    <t>021-2221380</t>
  </si>
  <si>
    <t>0027349647</t>
  </si>
  <si>
    <t>MR S KRISHNARUBAN</t>
  </si>
  <si>
    <t>29.10.2015</t>
  </si>
  <si>
    <t>RECS/LU/LA/M/96/2015</t>
  </si>
  <si>
    <t>011-2055358</t>
  </si>
  <si>
    <t>0030600855</t>
  </si>
  <si>
    <t>MR A A M AL HINDAWI</t>
  </si>
  <si>
    <t>05.11.2015</t>
  </si>
  <si>
    <t>RECS/LU/LA/M/99/2015</t>
  </si>
  <si>
    <t>011-2334103</t>
  </si>
  <si>
    <t>0025495797</t>
  </si>
  <si>
    <t>MRS I M RANASINGHE</t>
  </si>
  <si>
    <t>23.11.2015</t>
  </si>
  <si>
    <t>RECS/LU/LA/M/100/2015</t>
  </si>
  <si>
    <t>011-2332433</t>
  </si>
  <si>
    <t>0028745798</t>
  </si>
  <si>
    <t>MY COM</t>
  </si>
  <si>
    <t>RECS/LU/LA/M/101/2015</t>
  </si>
  <si>
    <t>011-2389334</t>
  </si>
  <si>
    <t>0009232095</t>
  </si>
  <si>
    <t>MRS K H N PRIYADHARSHANI</t>
  </si>
  <si>
    <t>RECS/LU/LA/M/102/2015</t>
  </si>
  <si>
    <t>21U SPACE</t>
  </si>
  <si>
    <t>0026304684</t>
  </si>
  <si>
    <t>F13793</t>
  </si>
  <si>
    <t>0026303414</t>
  </si>
  <si>
    <t>GEOINFORMATICS INTERNATIONAL</t>
  </si>
  <si>
    <t>RECS/LU/LA/M/103/2015</t>
  </si>
  <si>
    <t>011-2831461</t>
  </si>
  <si>
    <t>011-3189160</t>
  </si>
  <si>
    <t>0029998580</t>
  </si>
  <si>
    <t>0017397300</t>
  </si>
  <si>
    <t>MR P D DASANAYAKE</t>
  </si>
  <si>
    <t>01.12.2015</t>
  </si>
  <si>
    <t>RECS/LU/LA/M/104/2015</t>
  </si>
  <si>
    <t>011-2752464</t>
  </si>
  <si>
    <t>0005844508</t>
  </si>
  <si>
    <t>D J COLOMBAGE</t>
  </si>
  <si>
    <t>02.12.2015</t>
  </si>
  <si>
    <t>RECS/LU/LA/M/105/2015</t>
  </si>
  <si>
    <t>011-2449531</t>
  </si>
  <si>
    <t>0033353820</t>
  </si>
  <si>
    <t>MRS R SEYIN TILAS</t>
  </si>
  <si>
    <t>10.12.2015</t>
  </si>
  <si>
    <t>RECS/LU/LA/M/106/2015</t>
  </si>
  <si>
    <t>011-2546410</t>
  </si>
  <si>
    <t>001512465X</t>
  </si>
  <si>
    <t>MS M D SUDARSHANI</t>
  </si>
  <si>
    <t>RECS/LU/LA/M/97/2015</t>
  </si>
  <si>
    <t>011-3883400</t>
  </si>
  <si>
    <t>011-3883401</t>
  </si>
  <si>
    <t>011-3883402</t>
  </si>
  <si>
    <t>011-3883403</t>
  </si>
  <si>
    <t>011-3883405</t>
  </si>
  <si>
    <t>011-2185704</t>
  </si>
  <si>
    <t>011-2039990</t>
  </si>
  <si>
    <t>003237734X</t>
  </si>
  <si>
    <t>MR S GAMAGE</t>
  </si>
  <si>
    <t>17.11.2015</t>
  </si>
  <si>
    <t>RECS/LU/LA/M/98/2015</t>
  </si>
  <si>
    <t>011-2560947</t>
  </si>
  <si>
    <t>0026204214</t>
  </si>
  <si>
    <t>MRS D T A JAYASINGHE</t>
  </si>
  <si>
    <t>20.11.2015</t>
  </si>
  <si>
    <t>RECS/LU/LA/R/19/2015</t>
  </si>
  <si>
    <t>081-2220644</t>
  </si>
  <si>
    <t>0028470941</t>
  </si>
  <si>
    <t>MR S A RAMZI THAJUDEEN</t>
  </si>
  <si>
    <t>18.12.2015</t>
  </si>
  <si>
    <t>RECS/LU/LA/M/107/2015</t>
  </si>
  <si>
    <t>MR C J K KUMARASINGHE</t>
  </si>
  <si>
    <t>011-2945516</t>
  </si>
  <si>
    <t>0028976900</t>
  </si>
  <si>
    <t>RECS/LU/LA/M/108/2015</t>
  </si>
  <si>
    <t>011-2676178</t>
  </si>
  <si>
    <t>011-2676183</t>
  </si>
  <si>
    <t>011-3054396</t>
  </si>
  <si>
    <t>011-2678358</t>
  </si>
  <si>
    <t>011-2678359</t>
  </si>
  <si>
    <t>011-2678351</t>
  </si>
  <si>
    <t>011-2678382</t>
  </si>
  <si>
    <t>011-2676179</t>
  </si>
  <si>
    <t>011-2676180</t>
  </si>
  <si>
    <t>011-2676181</t>
  </si>
  <si>
    <t>011-2676182</t>
  </si>
  <si>
    <t>011-3054397</t>
  </si>
  <si>
    <t>011-3054398</t>
  </si>
  <si>
    <t>011-3054591</t>
  </si>
  <si>
    <t>011-3054592</t>
  </si>
  <si>
    <t>011-3054593</t>
  </si>
  <si>
    <t>011-3054594</t>
  </si>
  <si>
    <t>011-3054595</t>
  </si>
  <si>
    <t>011-3054604</t>
  </si>
  <si>
    <t>011-3054605</t>
  </si>
  <si>
    <t>011-3054606</t>
  </si>
  <si>
    <t>011-3054607</t>
  </si>
  <si>
    <t>011-3054608</t>
  </si>
  <si>
    <t>011-3054626</t>
  </si>
  <si>
    <t>011-3054627</t>
  </si>
  <si>
    <t>011-3054628</t>
  </si>
  <si>
    <t>011-3054629</t>
  </si>
  <si>
    <t>011-3054586</t>
  </si>
  <si>
    <t>011-3054587</t>
  </si>
  <si>
    <t>011-3054589</t>
  </si>
  <si>
    <t>011-3054625</t>
  </si>
  <si>
    <t>011-2678357</t>
  </si>
  <si>
    <t>0033591899</t>
  </si>
  <si>
    <t>0033602160</t>
  </si>
  <si>
    <t>0033602483</t>
  </si>
  <si>
    <t>0033533447</t>
  </si>
  <si>
    <t>003353352X</t>
  </si>
  <si>
    <t>0033544456</t>
  </si>
  <si>
    <t>0033562643</t>
  </si>
  <si>
    <t>0033592006</t>
  </si>
  <si>
    <t>0033592209</t>
  </si>
  <si>
    <t>0033592283</t>
  </si>
  <si>
    <t>0033592366</t>
  </si>
  <si>
    <t>0033602757</t>
  </si>
  <si>
    <t>003360301X</t>
  </si>
  <si>
    <t>0033610904</t>
  </si>
  <si>
    <t>0033611001</t>
  </si>
  <si>
    <t>003361111X</t>
  </si>
  <si>
    <t>0033611170</t>
  </si>
  <si>
    <t>003361433X</t>
  </si>
  <si>
    <t>0033640723</t>
  </si>
  <si>
    <t>0033640760</t>
  </si>
  <si>
    <t>0033640806</t>
  </si>
  <si>
    <t>0033640843</t>
  </si>
  <si>
    <t>0033640902</t>
  </si>
  <si>
    <t>0033769613</t>
  </si>
  <si>
    <t>003376971X</t>
  </si>
  <si>
    <t>0033769816</t>
  </si>
  <si>
    <t>0033769936</t>
  </si>
  <si>
    <t>0033809058</t>
  </si>
  <si>
    <t>0033809166</t>
  </si>
  <si>
    <t>0033809262</t>
  </si>
  <si>
    <t>0033769399</t>
  </si>
  <si>
    <t>003353327X</t>
  </si>
  <si>
    <t>21.12.2015</t>
  </si>
  <si>
    <t>MR R D M RATHNAYAKE</t>
  </si>
  <si>
    <t>RECS/LU/LA/M/109/2015</t>
  </si>
  <si>
    <t>011-2712077</t>
  </si>
  <si>
    <t>0032605418</t>
  </si>
  <si>
    <t>MR M ZAHARAN RAMIZ</t>
  </si>
  <si>
    <t>J L TUDUHENA</t>
  </si>
  <si>
    <t>RECS/LU/LA/M/110/2015</t>
  </si>
  <si>
    <t>011-2894752</t>
  </si>
  <si>
    <t>0006099090</t>
  </si>
  <si>
    <t>29.12.2015</t>
  </si>
  <si>
    <t>MR M R M F KHAN</t>
  </si>
  <si>
    <t>RECS/LU/LA/M/111/2015</t>
  </si>
  <si>
    <t>011-2713571</t>
  </si>
  <si>
    <t>0009237660</t>
  </si>
  <si>
    <t>SOUTH ASIA SOFTWARE SOLUTIONS (PVT) LTD</t>
  </si>
  <si>
    <t>RECS/LU/LA/M/112/2015</t>
  </si>
  <si>
    <t>011-2825428</t>
  </si>
  <si>
    <t>0005732648</t>
  </si>
  <si>
    <t>011-2825043</t>
  </si>
  <si>
    <t>011-2825644</t>
  </si>
  <si>
    <t>0006941443</t>
  </si>
  <si>
    <t>0006941455</t>
  </si>
  <si>
    <t>MR A S MANOHAN PERERA</t>
  </si>
  <si>
    <t>RECS/LU/LA/M/113/2015</t>
  </si>
  <si>
    <t>011-2779888</t>
  </si>
  <si>
    <t>0025593619</t>
  </si>
  <si>
    <t>CUPID EXPORTS (PVT) LTD</t>
  </si>
  <si>
    <t>RECS/LU/LA/M/114/2015</t>
  </si>
  <si>
    <t>011-2605135</t>
  </si>
  <si>
    <t>011-2714770</t>
  </si>
  <si>
    <t>011-2625375</t>
  </si>
  <si>
    <t>0001587214</t>
  </si>
  <si>
    <t>011-2714970</t>
  </si>
  <si>
    <t>011-2625385</t>
  </si>
  <si>
    <t>002784152X</t>
  </si>
  <si>
    <t>0</t>
  </si>
  <si>
    <t>PUBUDU RESTURANT &amp; CATEING SERVICE</t>
  </si>
  <si>
    <t>RECS/LU/LA/M/01/2016</t>
  </si>
  <si>
    <t>054-2222163</t>
  </si>
  <si>
    <t>054-2222164</t>
  </si>
  <si>
    <t>054-2222165</t>
  </si>
  <si>
    <t>054-3540023</t>
  </si>
  <si>
    <t>0029741030</t>
  </si>
  <si>
    <t>RECS/LU/LA/R/01/2016</t>
  </si>
  <si>
    <t>01.01.2016</t>
  </si>
  <si>
    <t>ASIAN CONSUMER PRODUCTS PVT LTD</t>
  </si>
  <si>
    <t>011-2575860</t>
  </si>
  <si>
    <t>011-3135509</t>
  </si>
  <si>
    <t>011-2575834</t>
  </si>
  <si>
    <t>011-2555633</t>
  </si>
  <si>
    <t>011-2555644</t>
  </si>
  <si>
    <t>0028632548</t>
  </si>
  <si>
    <t>0028730444</t>
  </si>
  <si>
    <t>0028752378</t>
  </si>
  <si>
    <t>0028811398</t>
  </si>
  <si>
    <t>002881153X</t>
  </si>
  <si>
    <t>05.01.2016</t>
  </si>
  <si>
    <t>MR B A M B ABEYSEKARA</t>
  </si>
  <si>
    <t>RECS/LU/LA/M/02/2016</t>
  </si>
  <si>
    <t>011-2608937</t>
  </si>
  <si>
    <t>011-2606415</t>
  </si>
  <si>
    <t>011-2617303</t>
  </si>
  <si>
    <t>011-2434865</t>
  </si>
  <si>
    <t>011-2617307</t>
  </si>
  <si>
    <t>0022880225</t>
  </si>
  <si>
    <t>0028790559</t>
  </si>
  <si>
    <t>0029760856</t>
  </si>
  <si>
    <t>0029843940</t>
  </si>
  <si>
    <t>003008907X</t>
  </si>
  <si>
    <t>RECS/LU/LA/M/03/2016</t>
  </si>
  <si>
    <t>20.01.2016</t>
  </si>
  <si>
    <t>RECS/LU/LA/M/04/2016</t>
  </si>
  <si>
    <t>011-2334114</t>
  </si>
  <si>
    <t>011-2334171</t>
  </si>
  <si>
    <t>011-2334181</t>
  </si>
  <si>
    <t>0030788914</t>
  </si>
  <si>
    <t>0030792921</t>
  </si>
  <si>
    <t>0030793054</t>
  </si>
  <si>
    <t>AL KARIMA TOURS &amp; TRAVELS (PVT) LTD</t>
  </si>
  <si>
    <t>03.02.2015</t>
  </si>
  <si>
    <t>MR C SUDUSINGHE</t>
  </si>
  <si>
    <t>011-2830480</t>
  </si>
  <si>
    <t>0008087400</t>
  </si>
  <si>
    <t>02.03.2016</t>
  </si>
  <si>
    <t>RECS/LU/LA/M/05/2016</t>
  </si>
  <si>
    <t>ARISTO FILMS (MR U PALLIYAGURUGE)</t>
  </si>
  <si>
    <t>RECS/LU/LA/M/06/2016</t>
  </si>
  <si>
    <t>CORPORATE PEO TV</t>
  </si>
  <si>
    <t>0032321337</t>
  </si>
  <si>
    <t>RECS/LU/LA/R/02/2016</t>
  </si>
  <si>
    <t>045-2225425</t>
  </si>
  <si>
    <t>0029206809</t>
  </si>
  <si>
    <t>L K CONSULTING</t>
  </si>
  <si>
    <t>20.04.2016</t>
  </si>
  <si>
    <t>RECS/LU/LA/M/07/2016</t>
  </si>
  <si>
    <t>011-2333283</t>
  </si>
  <si>
    <t>0028788385</t>
  </si>
  <si>
    <t>MR S MOHANDASAN</t>
  </si>
  <si>
    <t>10.05.2016</t>
  </si>
  <si>
    <t>NUWARA ELIYA LAKE INN (PVT) LTD</t>
  </si>
  <si>
    <t>RECS/LU/LA/M/08/2016</t>
  </si>
  <si>
    <t>011-2887103</t>
  </si>
  <si>
    <t>011-2887101</t>
  </si>
  <si>
    <t>011-2887102</t>
  </si>
  <si>
    <t>0015777945</t>
  </si>
  <si>
    <t>0015778005</t>
  </si>
  <si>
    <t>0015777994</t>
  </si>
  <si>
    <t>RECS/LU/LA/M/09/2016</t>
  </si>
  <si>
    <t>011-2958365</t>
  </si>
  <si>
    <t>002675684X</t>
  </si>
  <si>
    <t>MRS W A H R S DE SILVA</t>
  </si>
  <si>
    <t>14462/15 Miss. Rajitha</t>
  </si>
  <si>
    <t>RECS/LU/LA/M/10/2016</t>
  </si>
  <si>
    <t>011-2581888</t>
  </si>
  <si>
    <t>011-2507582</t>
  </si>
  <si>
    <t>011-3150092</t>
  </si>
  <si>
    <t>011-2507584</t>
  </si>
  <si>
    <t>011-3150096</t>
  </si>
  <si>
    <t>011-2507579</t>
  </si>
  <si>
    <t>011-3150098</t>
  </si>
  <si>
    <t>011-3150053</t>
  </si>
  <si>
    <t>011-3150101</t>
  </si>
  <si>
    <t>011-3150102</t>
  </si>
  <si>
    <t>011-3150054</t>
  </si>
  <si>
    <t>011-3150120</t>
  </si>
  <si>
    <t>011-3150121</t>
  </si>
  <si>
    <t>011-3150056</t>
  </si>
  <si>
    <t>011-3150123</t>
  </si>
  <si>
    <t>011-3150124</t>
  </si>
  <si>
    <t>011-3150126</t>
  </si>
  <si>
    <t>011-3150127</t>
  </si>
  <si>
    <t>011-3150129</t>
  </si>
  <si>
    <t>011-3150133</t>
  </si>
  <si>
    <t>011-3150137</t>
  </si>
  <si>
    <t>011-3150138</t>
  </si>
  <si>
    <t>011-3150139</t>
  </si>
  <si>
    <t>011-3150141</t>
  </si>
  <si>
    <t>011-3150057</t>
  </si>
  <si>
    <t>011-3150061</t>
  </si>
  <si>
    <t>011-3150064</t>
  </si>
  <si>
    <t>011-3150069</t>
  </si>
  <si>
    <t>011-3150070</t>
  </si>
  <si>
    <t>011-3150071</t>
  </si>
  <si>
    <t>011-3150072</t>
  </si>
  <si>
    <t>011-3150073</t>
  </si>
  <si>
    <t>011-3150077</t>
  </si>
  <si>
    <t>011-3150079</t>
  </si>
  <si>
    <t>011-3150081</t>
  </si>
  <si>
    <t>011-3150082</t>
  </si>
  <si>
    <t>011-3150084</t>
  </si>
  <si>
    <t>011-3150090</t>
  </si>
  <si>
    <t>011-2507592</t>
  </si>
  <si>
    <t>011-2507587</t>
  </si>
  <si>
    <t>011-2507588</t>
  </si>
  <si>
    <t>011-2507589</t>
  </si>
  <si>
    <t>011-2507690</t>
  </si>
  <si>
    <t>011-2507595</t>
  </si>
  <si>
    <t>011-2599399</t>
  </si>
  <si>
    <t>0033712165</t>
  </si>
  <si>
    <t>0033712403</t>
  </si>
  <si>
    <t>0033712655</t>
  </si>
  <si>
    <t>0033712692</t>
  </si>
  <si>
    <t>0033712763</t>
  </si>
  <si>
    <t>0033712895</t>
  </si>
  <si>
    <t>0033712905</t>
  </si>
  <si>
    <t>003371298X</t>
  </si>
  <si>
    <t>0033713026</t>
  </si>
  <si>
    <t>0033713110</t>
  </si>
  <si>
    <t>0033713158</t>
  </si>
  <si>
    <t>003371316X</t>
  </si>
  <si>
    <t>0033713230</t>
  </si>
  <si>
    <t>0033713254</t>
  </si>
  <si>
    <t>0033713337</t>
  </si>
  <si>
    <t>003371341X</t>
  </si>
  <si>
    <t>0033713457</t>
  </si>
  <si>
    <t>0033713504</t>
  </si>
  <si>
    <t>0033713553</t>
  </si>
  <si>
    <t>0033713590</t>
  </si>
  <si>
    <t>0033713624</t>
  </si>
  <si>
    <t>0033713661</t>
  </si>
  <si>
    <t>0033713697</t>
  </si>
  <si>
    <t>0033713719</t>
  </si>
  <si>
    <t>0033713935</t>
  </si>
  <si>
    <t>0033713959</t>
  </si>
  <si>
    <t>0033713960</t>
  </si>
  <si>
    <t>0033713972</t>
  </si>
  <si>
    <t>0033713984</t>
  </si>
  <si>
    <t>0033713996</t>
  </si>
  <si>
    <t>0033717156</t>
  </si>
  <si>
    <t>0033717227</t>
  </si>
  <si>
    <t>0033717347</t>
  </si>
  <si>
    <t>003371742X</t>
  </si>
  <si>
    <t>0033717575</t>
  </si>
  <si>
    <t>0033717622</t>
  </si>
  <si>
    <t>0033717730</t>
  </si>
  <si>
    <t>0033717850</t>
  </si>
  <si>
    <t>0033733822</t>
  </si>
  <si>
    <t>0033733858</t>
  </si>
  <si>
    <t>0033733895</t>
  </si>
  <si>
    <t>0033733954</t>
  </si>
  <si>
    <t>0033740666</t>
  </si>
  <si>
    <t>0033811389</t>
  </si>
  <si>
    <t>0033960689</t>
  </si>
  <si>
    <t>MR S T I RANNETHTI</t>
  </si>
  <si>
    <t>TECHTOOLS INTEGRATORS (PVT) LTD</t>
  </si>
  <si>
    <t>RECS/LU/LA/M/11/2016</t>
  </si>
  <si>
    <t>011-2805065</t>
  </si>
  <si>
    <t>011-2058416</t>
  </si>
  <si>
    <t>0024960033</t>
  </si>
  <si>
    <t>011-2805700</t>
  </si>
  <si>
    <t>0029691475</t>
  </si>
  <si>
    <t>28.06.2016</t>
  </si>
  <si>
    <t>14.06.2016</t>
  </si>
  <si>
    <t xml:space="preserve">NOT SENT DUE TO WRONG NON SETTLEMENT </t>
  </si>
  <si>
    <t>MR D P EKANAYAKA</t>
  </si>
  <si>
    <t>RECS/LU/LA/M/12/2016</t>
  </si>
  <si>
    <t>011-2742464</t>
  </si>
  <si>
    <t>0028144814</t>
  </si>
  <si>
    <t>INSTITUTE OF DATA MANAGEMENT (PVT) LTD</t>
  </si>
  <si>
    <t>RECS/LU/LA/M/13/2016</t>
  </si>
  <si>
    <t>011-3159359</t>
  </si>
  <si>
    <t>0033378148</t>
  </si>
  <si>
    <t>0007390497</t>
  </si>
  <si>
    <t>011-2507593</t>
  </si>
  <si>
    <t>12.07.2016</t>
  </si>
  <si>
    <t>PELICAN PHARMA</t>
  </si>
  <si>
    <t>RECS/LU/LA/M/14/2016</t>
  </si>
  <si>
    <t>011-2818333</t>
  </si>
  <si>
    <t>0027415749</t>
  </si>
  <si>
    <t>RECS/LU/LA/M/15/2016</t>
  </si>
  <si>
    <t>14.07.2016</t>
  </si>
  <si>
    <t>011-2742664</t>
  </si>
  <si>
    <t>26.07.2016</t>
  </si>
  <si>
    <t>RECS/LU/LA/M/16/2016</t>
  </si>
  <si>
    <t>011-2718000</t>
  </si>
  <si>
    <t>mdjonams@sltnet.lk</t>
  </si>
  <si>
    <t>adminjonams@sltnet.lk</t>
  </si>
  <si>
    <t>jonams@sltnet.lk</t>
  </si>
  <si>
    <t>0022288950</t>
  </si>
  <si>
    <t>JONAMS APPAREL (PVT) LTD</t>
  </si>
  <si>
    <t>08.08.2016</t>
  </si>
  <si>
    <t>ELIZABETH INSTITUTE OF HIGHER STUDIES</t>
  </si>
  <si>
    <t>RECS/LU/LA/M/17/2016</t>
  </si>
  <si>
    <t>011-2361261</t>
  </si>
  <si>
    <t>0024372095</t>
  </si>
  <si>
    <t>011-2361351</t>
  </si>
  <si>
    <t>0024962965</t>
  </si>
  <si>
    <t>RECS/LU/LA/M/18/2016</t>
  </si>
  <si>
    <t>011-2300349</t>
  </si>
  <si>
    <t>0026440545</t>
  </si>
  <si>
    <t>MR M A S M IMRAN</t>
  </si>
  <si>
    <t>09.08.2016</t>
  </si>
  <si>
    <t>MR D G PUSHPA KUMARA</t>
  </si>
  <si>
    <t>RECS/LU/LA/R/03/2016</t>
  </si>
  <si>
    <t>060-2551551</t>
  </si>
  <si>
    <t>0018391455</t>
  </si>
  <si>
    <t>MR W A S RANAWEERA</t>
  </si>
  <si>
    <t>RECS/LU/LA/M/19/2016</t>
  </si>
  <si>
    <t>011-2401815</t>
  </si>
  <si>
    <t>0033947362</t>
  </si>
  <si>
    <t>MR G A D P T MADUWASTHU GANEGODA</t>
  </si>
  <si>
    <t>RECS/LU/LA/M/20/2016</t>
  </si>
  <si>
    <t>011-2925254</t>
  </si>
  <si>
    <t>003267366X</t>
  </si>
  <si>
    <t>011-2688644</t>
  </si>
  <si>
    <t>0007589127</t>
  </si>
  <si>
    <t>011-2688622</t>
  </si>
  <si>
    <t>0007589139</t>
  </si>
  <si>
    <t>011-3054931</t>
  </si>
  <si>
    <t>0034051008</t>
  </si>
  <si>
    <t>S S GLOBAL LINK</t>
  </si>
  <si>
    <t>RECS/LU/LA/R/04/2016</t>
  </si>
  <si>
    <t>081-2205860</t>
  </si>
  <si>
    <t>0027289227</t>
  </si>
  <si>
    <t>MS T M A SANJEEWANI</t>
  </si>
  <si>
    <t>15.09.2016</t>
  </si>
  <si>
    <t>RECS/LU/LA/R/05/2016</t>
  </si>
  <si>
    <t>081-2203739</t>
  </si>
  <si>
    <t>0015740634</t>
  </si>
  <si>
    <t>MS K M DIVINRISS</t>
  </si>
  <si>
    <t>HON R M PADMA UDHAYA SHANTHA</t>
  </si>
  <si>
    <t>011-3071341</t>
  </si>
  <si>
    <t>0027860914</t>
  </si>
  <si>
    <t>22.09.2016</t>
  </si>
  <si>
    <t>RECS/LU/LA/R/06/2016</t>
  </si>
  <si>
    <t>081-2232100</t>
  </si>
  <si>
    <t>0026956091</t>
  </si>
  <si>
    <t>MR N S NAKANDALA</t>
  </si>
  <si>
    <t>17.10.2016</t>
  </si>
  <si>
    <t>MR E M N EKANAYAKE</t>
  </si>
  <si>
    <t>RECS/LU/LA/M/21/2016</t>
  </si>
  <si>
    <t>011-2368240</t>
  </si>
  <si>
    <t>0020730431</t>
  </si>
  <si>
    <t>003019224X</t>
  </si>
  <si>
    <t>0030171944</t>
  </si>
  <si>
    <t>0029782264</t>
  </si>
  <si>
    <t>002934526X</t>
  </si>
  <si>
    <t>0031619892</t>
  </si>
  <si>
    <t>0031727252</t>
  </si>
  <si>
    <t>0029842647</t>
  </si>
  <si>
    <t>0030675666</t>
  </si>
  <si>
    <t>D29138</t>
  </si>
  <si>
    <t>D29130</t>
  </si>
  <si>
    <t>D28961</t>
  </si>
  <si>
    <t>011-3047903</t>
  </si>
  <si>
    <t>011-3047904</t>
  </si>
  <si>
    <t>011-3047905</t>
  </si>
  <si>
    <t>011-3047906</t>
  </si>
  <si>
    <t>011-3047907</t>
  </si>
  <si>
    <t>011-3094920</t>
  </si>
  <si>
    <t>011-3094922</t>
  </si>
  <si>
    <t>011-3094923</t>
  </si>
  <si>
    <t>D51729</t>
  </si>
  <si>
    <t>D51715</t>
  </si>
  <si>
    <t>D51495</t>
  </si>
  <si>
    <t>D51841</t>
  </si>
  <si>
    <t>D51843</t>
  </si>
  <si>
    <t>D51724</t>
  </si>
  <si>
    <t>D51845</t>
  </si>
  <si>
    <t>D60047</t>
  </si>
  <si>
    <t>D60052</t>
  </si>
  <si>
    <t>ANTENNA TOWER SPACE-HANTANA</t>
  </si>
  <si>
    <t>ANTENNA TOWER SPACE - NAMUNUKULA</t>
  </si>
  <si>
    <t>CARLTON SPORTS NETWORK (PVT) LTD</t>
  </si>
  <si>
    <t>KOTTE</t>
  </si>
  <si>
    <t>18.10.2016</t>
  </si>
  <si>
    <t>RECS/LU/LA/M/22/2016</t>
  </si>
  <si>
    <t>RECS/LU/LA/M/ 23 /2016</t>
  </si>
  <si>
    <t>26.09.2016</t>
  </si>
  <si>
    <t>RECS/LU/LA/M/ 24 /2016</t>
  </si>
  <si>
    <t>011-2081252</t>
  </si>
  <si>
    <t>011-2081242</t>
  </si>
  <si>
    <t>011-2081272</t>
  </si>
  <si>
    <t>011-2081262</t>
  </si>
  <si>
    <t>0034603949</t>
  </si>
  <si>
    <t>0034603962</t>
  </si>
  <si>
    <t>0034606883</t>
  </si>
  <si>
    <t>0034606895</t>
  </si>
  <si>
    <t>21.10.2016</t>
  </si>
  <si>
    <t>MR S K MUNATHANTHIRI</t>
  </si>
  <si>
    <t>MRS M PERERA</t>
  </si>
  <si>
    <t>RECS/LU/LA/M/ 25 /2016</t>
  </si>
  <si>
    <t>011-2818717</t>
  </si>
  <si>
    <t>011-2799536</t>
  </si>
  <si>
    <t>0028948950</t>
  </si>
  <si>
    <t>28.11.2016</t>
  </si>
  <si>
    <t>returned on 15.06.2016 and resent on 23.01.2016 with new MBR &amp; new LOD</t>
  </si>
  <si>
    <t>MR D J U D K ATHUKORALA</t>
  </si>
  <si>
    <t>RECS/LU/LA/M/ 01 /2017</t>
  </si>
  <si>
    <t>011-2516728</t>
  </si>
  <si>
    <t>0027383855</t>
  </si>
  <si>
    <t>REAL ENTERTAINMENT PRIVATE LIMITED</t>
  </si>
  <si>
    <t>RECS/LU/LA/M/ 02 /2017</t>
  </si>
  <si>
    <t>F35956</t>
  </si>
  <si>
    <t>002963506X</t>
  </si>
  <si>
    <t>011-2444878</t>
  </si>
  <si>
    <t>0030140296</t>
  </si>
  <si>
    <t>failed Legal Action</t>
  </si>
  <si>
    <t>RECS/LU/LA/M/ 03 /2017</t>
  </si>
  <si>
    <t>MR A U J W SERASINGHE</t>
  </si>
  <si>
    <t>011-2751197</t>
  </si>
  <si>
    <t>001546339X</t>
  </si>
  <si>
    <t>30.01.2017</t>
  </si>
  <si>
    <t>24.01.2017</t>
  </si>
  <si>
    <t>MR B H I PETHUM PHILIP</t>
  </si>
  <si>
    <t>RECS/LU/LA/R/01/2017</t>
  </si>
  <si>
    <t>081-2470361</t>
  </si>
  <si>
    <t>0028206588</t>
  </si>
  <si>
    <t>15.02.2017</t>
  </si>
  <si>
    <t>Failed Legal Action</t>
  </si>
  <si>
    <t>file returned fm Legal as settled but no payments</t>
  </si>
  <si>
    <t>RECS/LU/LA/M/ 04 /2017</t>
  </si>
  <si>
    <t>011-3029558</t>
  </si>
  <si>
    <t>0025979141</t>
  </si>
  <si>
    <t>MR T K KAMIL</t>
  </si>
  <si>
    <t>24.04.2017</t>
  </si>
  <si>
    <t>NUMERIX (PVT) LTD</t>
  </si>
  <si>
    <t>RECS/LU/LA/M/ 05 /2017</t>
  </si>
  <si>
    <t>12752F</t>
  </si>
  <si>
    <t>0026188846</t>
  </si>
  <si>
    <t>SKYNET WORLDWIDE EXPRESS (PVT) LTD</t>
  </si>
  <si>
    <t>RECS/LU/LA/M/ 06 /2017</t>
  </si>
  <si>
    <t>D44838</t>
  </si>
  <si>
    <t>D44789</t>
  </si>
  <si>
    <t>0031396189</t>
  </si>
  <si>
    <t>003139637X</t>
  </si>
  <si>
    <t>MR A A P AMBAWATTA</t>
  </si>
  <si>
    <t>RECS/LU/LA/M/ 07 /2017</t>
  </si>
  <si>
    <t>0034375845</t>
  </si>
  <si>
    <t>011-2708557</t>
  </si>
  <si>
    <t>17.05.2017</t>
  </si>
  <si>
    <t>2708/17</t>
  </si>
  <si>
    <t>Returned as settled</t>
  </si>
  <si>
    <t>CLOSED</t>
  </si>
  <si>
    <t>MS COSMOS AVIATION SERVICES (PVT)LTD</t>
  </si>
  <si>
    <t>RECS/LU/LA/M/ 08 /2017</t>
  </si>
  <si>
    <t>011-2622255</t>
  </si>
  <si>
    <t>011-2622244</t>
  </si>
  <si>
    <t>0027942969</t>
  </si>
  <si>
    <t>0030610930</t>
  </si>
  <si>
    <t>02.06.2017</t>
  </si>
  <si>
    <t>MR M J M AZMIL</t>
  </si>
  <si>
    <t>RECS/LU/LA/M/ 09 /2017</t>
  </si>
  <si>
    <t>011-2710388</t>
  </si>
  <si>
    <t>0030350410</t>
  </si>
  <si>
    <t>BPO CONNECT (PVT)LTD</t>
  </si>
  <si>
    <t>RECS/LU/LA/M/ 10 /2017</t>
  </si>
  <si>
    <t>F30793</t>
  </si>
  <si>
    <t>0029119171</t>
  </si>
  <si>
    <t>0030253975</t>
  </si>
  <si>
    <t>F37669</t>
  </si>
  <si>
    <t>MR M A M RAYEEZ</t>
  </si>
  <si>
    <t>RECS/LU/LA/R/02/2017</t>
  </si>
  <si>
    <t>038-2244523</t>
  </si>
  <si>
    <t>0026355155</t>
  </si>
  <si>
    <t>23.06.2017</t>
  </si>
  <si>
    <t>Settled</t>
  </si>
  <si>
    <t>BLACK LOTUS PVT LTD</t>
  </si>
  <si>
    <t>RECS/LU/LA/M/ 11 /2017</t>
  </si>
  <si>
    <t>011-2696066</t>
  </si>
  <si>
    <t>0034782255</t>
  </si>
  <si>
    <t>12.07.2017</t>
  </si>
  <si>
    <t>MS M K WIMALAWATHI</t>
  </si>
  <si>
    <t>RECS/LU/LA/M/ 12 /2017</t>
  </si>
  <si>
    <t>011-2615262</t>
  </si>
  <si>
    <t>0035156740</t>
  </si>
  <si>
    <t>01.08.2017</t>
  </si>
  <si>
    <t>On going case</t>
  </si>
  <si>
    <t>RECS/LU/LA/M/ 13 /2017</t>
  </si>
  <si>
    <t>011-2548984</t>
  </si>
  <si>
    <t>011-2548336</t>
  </si>
  <si>
    <t>011-2075097</t>
  </si>
  <si>
    <t>011-2530502</t>
  </si>
  <si>
    <t>011-2572049</t>
  </si>
  <si>
    <t>011-2572439</t>
  </si>
  <si>
    <t>0033867175</t>
  </si>
  <si>
    <t>0005737221</t>
  </si>
  <si>
    <t>BUSINESS FORMS (PVT) LTD</t>
  </si>
  <si>
    <t>07.09.2017</t>
  </si>
  <si>
    <t>RECS/LU/LA/M/ 14 /2017</t>
  </si>
  <si>
    <t>SYTEX SOLUTIONS</t>
  </si>
  <si>
    <t>0035107287</t>
  </si>
  <si>
    <t>011-2046700, D57244</t>
  </si>
  <si>
    <t>09.10.2017</t>
  </si>
  <si>
    <t>0000379067</t>
  </si>
  <si>
    <t>RECS/LU/LA/M/ 15 /2017</t>
  </si>
  <si>
    <t>MAGNA TRADING COMPANY</t>
  </si>
  <si>
    <t>19.10.2017</t>
  </si>
  <si>
    <t>MR C NEVILLE PERERA</t>
  </si>
  <si>
    <t>RECS/LU/LA/M/ 16 /2017</t>
  </si>
  <si>
    <t>011-2637109</t>
  </si>
  <si>
    <t>0004614177</t>
  </si>
  <si>
    <t>MS P S K RADDELLA</t>
  </si>
  <si>
    <t>RECS/LU/LA/M/ 17 /2017</t>
  </si>
  <si>
    <t>011-2721428</t>
  </si>
  <si>
    <t>0031917515</t>
  </si>
  <si>
    <t>IRCON INTERNATIONAL LIMITED</t>
  </si>
  <si>
    <t>RECS/LU/LA/M/ 18 /2017</t>
  </si>
  <si>
    <t>011-2503186</t>
  </si>
  <si>
    <t>011-2502037</t>
  </si>
  <si>
    <t>003572015X</t>
  </si>
  <si>
    <t>0035720161</t>
  </si>
  <si>
    <t>affidavit on 24.10.2017</t>
  </si>
  <si>
    <t>MR E . BALASUBRAMANIAM</t>
  </si>
  <si>
    <t>011-2448914</t>
  </si>
  <si>
    <t>011-2543715</t>
  </si>
  <si>
    <t>24.10.2017</t>
  </si>
  <si>
    <t>Settlement</t>
  </si>
  <si>
    <t>4554/M</t>
  </si>
  <si>
    <t>7410/2014</t>
  </si>
  <si>
    <t>DMR 1662/13</t>
  </si>
  <si>
    <t>RECS/LU/LA/M/ 19 /2017</t>
  </si>
  <si>
    <t>011-2855054</t>
  </si>
  <si>
    <t>0030564834</t>
  </si>
  <si>
    <t>011-2895616</t>
  </si>
  <si>
    <t>0031638295</t>
  </si>
  <si>
    <t>MS K ABEYSOORIYA DE SILVA</t>
  </si>
  <si>
    <t>01.11.2017</t>
  </si>
  <si>
    <t>Fully settled</t>
  </si>
  <si>
    <t>FAIRWAY CONDOMINIUMS (PVT) LTD (MR M HAMISH BENEDICT)</t>
  </si>
  <si>
    <t>RECS/LU/LA/M/ 20 /2017</t>
  </si>
  <si>
    <t>011-2883602</t>
  </si>
  <si>
    <t>011-2887309</t>
  </si>
  <si>
    <t>0026256229</t>
  </si>
  <si>
    <t>0026256230</t>
  </si>
  <si>
    <t>28.11.2017</t>
  </si>
  <si>
    <t>FP/CLOSED</t>
  </si>
  <si>
    <t>Writ settlement</t>
  </si>
  <si>
    <t>7843/17M</t>
  </si>
  <si>
    <t>RECS/LU/LA/M/01/2018</t>
  </si>
  <si>
    <t>RECS/LU/LA/R/01/2018</t>
  </si>
  <si>
    <t>D55181,F37594</t>
  </si>
  <si>
    <t>0030221141</t>
  </si>
  <si>
    <t>N C FASHIONS (PVT) LTD</t>
  </si>
  <si>
    <t>19.01.2018</t>
  </si>
  <si>
    <t>EVOKE PROJECTS [PRIVATE] LIMITED</t>
  </si>
  <si>
    <t>011-2500075, F39168</t>
  </si>
  <si>
    <t>0030653732</t>
  </si>
  <si>
    <t>14824/16M</t>
  </si>
  <si>
    <t>Fully paid</t>
  </si>
  <si>
    <t>KESELWATTA METAL INDUSTRIES (PVT) LTD</t>
  </si>
  <si>
    <t>RECS/LU/LA/R/02/2018</t>
  </si>
  <si>
    <t>D51360</t>
  </si>
  <si>
    <t>D51420</t>
  </si>
  <si>
    <t>0032965337</t>
  </si>
  <si>
    <t>0032967228</t>
  </si>
  <si>
    <t>02.02.2018</t>
  </si>
  <si>
    <t>RAJAPAKSHA MEMORIAL EDUCATIONAL CULTURAL &amp; SOCIAL SERVICES FOUNDATION</t>
  </si>
  <si>
    <t>0033244462</t>
  </si>
  <si>
    <t>033-2236491</t>
  </si>
  <si>
    <t>RECS/LU/LA/R/03/2018</t>
  </si>
  <si>
    <t>06.02.2018</t>
  </si>
  <si>
    <t>RECS/LU/LA/M/02/2018</t>
  </si>
  <si>
    <t>D42981</t>
  </si>
  <si>
    <t>0031316067</t>
  </si>
  <si>
    <t>0031038818</t>
  </si>
  <si>
    <t>D40110</t>
  </si>
  <si>
    <t>TELETHAKSHALA (PRIVATE) LIMITED</t>
  </si>
  <si>
    <t>TEKMAZ (PVT) LTD</t>
  </si>
  <si>
    <t>RECS/LU/LA/M/03/2018</t>
  </si>
  <si>
    <t>0031943647</t>
  </si>
  <si>
    <t>D46241</t>
  </si>
  <si>
    <t>16.02.2018</t>
  </si>
  <si>
    <t>DMR/2573/15</t>
  </si>
  <si>
    <t>14725M</t>
  </si>
  <si>
    <t>Mrs. Mihiri</t>
  </si>
  <si>
    <t>DMR 2404/16</t>
  </si>
  <si>
    <t>DMR 2029/15</t>
  </si>
  <si>
    <t>DMR 00015/16</t>
  </si>
  <si>
    <t>DMR 2792/15</t>
  </si>
  <si>
    <t>M2268/15</t>
  </si>
  <si>
    <t>Failed Legal Action/cannot locate</t>
  </si>
  <si>
    <t>2513/m/16</t>
  </si>
  <si>
    <t>Case filed Summons returnable on 27.02.18</t>
  </si>
  <si>
    <t>Case filed.  Summons Returnable on 03/03/2018</t>
  </si>
  <si>
    <r>
      <t>Returned</t>
    </r>
    <r>
      <rPr>
        <sz val="11"/>
        <color rgb="FF1F497D"/>
        <rFont val="Calibri"/>
        <family val="2"/>
      </rPr>
      <t xml:space="preserve"> </t>
    </r>
    <r>
      <rPr>
        <sz val="11"/>
        <rFont val="Calibri"/>
        <family val="2"/>
      </rPr>
      <t xml:space="preserve">to recoveries  on 09.02.2018 </t>
    </r>
  </si>
  <si>
    <t>RECS/LU/LA/M/04/2018</t>
  </si>
  <si>
    <t>F35043</t>
  </si>
  <si>
    <t>F35045</t>
  </si>
  <si>
    <t>0029603481</t>
  </si>
  <si>
    <t>AKAI FASTENERS (PVT) LTD</t>
  </si>
  <si>
    <t>27.02.2018</t>
  </si>
  <si>
    <t>THE FINANCE COMPANY PLC</t>
  </si>
  <si>
    <t>RECS/LU/LA/M/05/2018</t>
  </si>
  <si>
    <t>F17718</t>
  </si>
  <si>
    <t>0016544660</t>
  </si>
  <si>
    <t>02.03.2018</t>
  </si>
  <si>
    <t>MRS K K MUNASINGHE</t>
  </si>
  <si>
    <t>RECS/LU/LA/M/06/2018</t>
  </si>
  <si>
    <t>0019315828</t>
  </si>
  <si>
    <t>20.03.2018</t>
  </si>
  <si>
    <t>011-2814123</t>
  </si>
  <si>
    <t>SUN STAR ELECTRICALS</t>
  </si>
  <si>
    <t>RECS/LU/LA/M/07/2018</t>
  </si>
  <si>
    <t>011-2441313</t>
  </si>
  <si>
    <t>0031905848</t>
  </si>
  <si>
    <t>SENERU INFORMATION TECHNOLOGIES PVT LTD</t>
  </si>
  <si>
    <t>RECS/LU/LA/M/08/2018</t>
  </si>
  <si>
    <t>011-2868530</t>
  </si>
  <si>
    <t>011-2889126</t>
  </si>
  <si>
    <t>23.03.2018</t>
  </si>
  <si>
    <t>BIYAGAMA MULTIPURPOSE CO-OPERATIVE SOCIETY</t>
  </si>
  <si>
    <t>RECS/LU/LA/M/09/2018</t>
  </si>
  <si>
    <t xml:space="preserve"> 011-3054720</t>
  </si>
  <si>
    <t xml:space="preserve"> 011-3054721</t>
  </si>
  <si>
    <t xml:space="preserve"> 011-3054722</t>
  </si>
  <si>
    <t xml:space="preserve"> 011-3054723</t>
  </si>
  <si>
    <t xml:space="preserve"> 011-3054724</t>
  </si>
  <si>
    <t xml:space="preserve"> 011-3054725</t>
  </si>
  <si>
    <t xml:space="preserve"> 011-3054726</t>
  </si>
  <si>
    <t xml:space="preserve"> 011-3054727</t>
  </si>
  <si>
    <t xml:space="preserve"> 011-3054728</t>
  </si>
  <si>
    <t xml:space="preserve"> 011-3054729</t>
  </si>
  <si>
    <t xml:space="preserve"> 011-3054730</t>
  </si>
  <si>
    <t xml:space="preserve"> 011-3054731</t>
  </si>
  <si>
    <t xml:space="preserve"> 011-3054732</t>
  </si>
  <si>
    <t xml:space="preserve"> 011-3054733</t>
  </si>
  <si>
    <t xml:space="preserve"> 011-3054734</t>
  </si>
  <si>
    <t xml:space="preserve"> 011-3054735</t>
  </si>
  <si>
    <t xml:space="preserve"> 011-3054736</t>
  </si>
  <si>
    <t xml:space="preserve"> 011-3054737</t>
  </si>
  <si>
    <t xml:space="preserve"> 011-3054739</t>
  </si>
  <si>
    <t xml:space="preserve"> 011-3054740</t>
  </si>
  <si>
    <t xml:space="preserve"> 011-3054741</t>
  </si>
  <si>
    <t xml:space="preserve"> 011-3054742</t>
  </si>
  <si>
    <t xml:space="preserve"> 011-3054743</t>
  </si>
  <si>
    <t xml:space="preserve"> 011-3054744</t>
  </si>
  <si>
    <t xml:space="preserve"> 011-3054747</t>
  </si>
  <si>
    <t xml:space="preserve"> 011-3054749</t>
  </si>
  <si>
    <t xml:space="preserve"> 011-3054750</t>
  </si>
  <si>
    <t>011-2977707</t>
  </si>
  <si>
    <t>003504937X</t>
  </si>
  <si>
    <t>0002490353</t>
  </si>
  <si>
    <t>RECS/LU/LA/M/10/2018</t>
  </si>
  <si>
    <t>011-2199899</t>
  </si>
  <si>
    <t>011-2199911</t>
  </si>
  <si>
    <t>011-2199888</t>
  </si>
  <si>
    <t>011-2199912</t>
  </si>
  <si>
    <t>011-2199929</t>
  </si>
  <si>
    <t xml:space="preserve"> 011-2199692</t>
  </si>
  <si>
    <t>011-2199763</t>
  </si>
  <si>
    <t>011-2199892</t>
  </si>
  <si>
    <t>011-2199755</t>
  </si>
  <si>
    <t>011-2199602</t>
  </si>
  <si>
    <t xml:space="preserve"> 011-2199603</t>
  </si>
  <si>
    <t xml:space="preserve"> 011-2199604</t>
  </si>
  <si>
    <t xml:space="preserve"> 011-2199605</t>
  </si>
  <si>
    <t>011-2199606</t>
  </si>
  <si>
    <t>011-2199601</t>
  </si>
  <si>
    <t>011-2199648</t>
  </si>
  <si>
    <t>0031467006</t>
  </si>
  <si>
    <t>THE SINGAPORE DIALYSIS MEDICAL GROUP PVT LTD</t>
  </si>
  <si>
    <t>10.04.2018</t>
  </si>
  <si>
    <t>VIKASHITHA ENTERPRISE (PVT) LTD</t>
  </si>
  <si>
    <t>D59375,</t>
  </si>
  <si>
    <t>0034761410</t>
  </si>
  <si>
    <t>RECS/LU/LA/M/ 11 /2018</t>
  </si>
  <si>
    <t>27.04.2018</t>
  </si>
  <si>
    <t>cannot locate'</t>
  </si>
  <si>
    <t>cannot locate</t>
  </si>
  <si>
    <t>Cannot locate</t>
  </si>
  <si>
    <t>Gone abroad</t>
  </si>
  <si>
    <t>settled/fwd to writ case</t>
  </si>
  <si>
    <t>D57032</t>
  </si>
  <si>
    <t>D56008</t>
  </si>
  <si>
    <t>10.05.2018</t>
  </si>
  <si>
    <t>RECS/LU/LA/M/ 12 /2018</t>
  </si>
  <si>
    <t>Business registration is not available</t>
  </si>
  <si>
    <t>MR C GAJADEERA</t>
  </si>
  <si>
    <t>RECS/LU/LA/M/ 13 /2018</t>
  </si>
  <si>
    <t>011-2689700,</t>
  </si>
  <si>
    <t>060-2169550</t>
  </si>
  <si>
    <t>0018404194</t>
  </si>
  <si>
    <t>18.05.2018</t>
  </si>
  <si>
    <t>ECOLEX AUTOMOTIVE &amp; ENGINEERING PVT LTD</t>
  </si>
  <si>
    <t>RECS/LU/LA/M/ 14 /2018</t>
  </si>
  <si>
    <t>011-2877676,  011-2877688</t>
  </si>
  <si>
    <t>011-3358682,   011-3358683, 011-3358684, 011-3358685, 011-3358845, 011-3358846, 011-3358847, 011-3358848, 011-3358849, 011-3358843, 011-2885552, 011-2040456</t>
  </si>
  <si>
    <t>0034496382</t>
  </si>
  <si>
    <t>003466664X</t>
  </si>
  <si>
    <t>RECS/LU/LA/M/ 15 /2018</t>
  </si>
  <si>
    <t>011-2595027, 011-2595028 011-2584373, 011-2584374, 011-2584375, 011-2584376, 011-2055570, 011-3288811, 011-3288812, 011-2877299, 011-2584377, 091-2224025, 091-2224452, 081-2205467</t>
  </si>
  <si>
    <t>0030327916</t>
  </si>
  <si>
    <t xml:space="preserve"> SINO LANKA CONSTRUCTION(PVT)LTD</t>
  </si>
  <si>
    <t>30.05.2018</t>
  </si>
  <si>
    <t>MR P A H DEWAPRIYA</t>
  </si>
  <si>
    <t>RECS/LU/LA/M/ 16 /2018</t>
  </si>
  <si>
    <t>011-2185923</t>
  </si>
  <si>
    <t>0032973952</t>
  </si>
  <si>
    <t>RECS/LU/LA/M/ 17 /2018</t>
  </si>
  <si>
    <t>Case yet to be filed</t>
  </si>
  <si>
    <t>BIG BITE INTERNATIONAL ( PVT ) LTD</t>
  </si>
  <si>
    <t>RECS/LU/LA/M/ 18 /2018</t>
  </si>
  <si>
    <t>0035491445</t>
  </si>
  <si>
    <t>011-2040139, 011-2877899, 011-3355611, 011-3355612, 011-3355613, 011-3355614, 011-3355615, 011-3355616, 011-3355617, 011-3355618, 011-3355619</t>
  </si>
  <si>
    <t>RECS/LU/LA/M/ 19 /2018</t>
  </si>
  <si>
    <t>9854F</t>
  </si>
  <si>
    <t>0016516313</t>
  </si>
  <si>
    <t>GREEN LANKA SHIPPING LTD</t>
  </si>
  <si>
    <t>08.06.2018</t>
  </si>
  <si>
    <t>got completed file fm RT office</t>
  </si>
  <si>
    <t>Updated in Old DB</t>
  </si>
  <si>
    <t>2332/16M</t>
  </si>
  <si>
    <t>Affidavit</t>
  </si>
  <si>
    <t>GET completed file fm rt office</t>
  </si>
  <si>
    <t>19.06.2018</t>
  </si>
  <si>
    <t>RECS/LU/LA/M/ 20 /2018</t>
  </si>
  <si>
    <t>011-2556109, 011-2556101, 011-2556096, 011-2556074, 011-2556051, 011-2556049, 011-2556072, 011-2556073</t>
  </si>
  <si>
    <t>0037132679</t>
  </si>
  <si>
    <t>DE COLOMBO HOTEL(PVT)LTD</t>
  </si>
  <si>
    <t>14.06.2018</t>
  </si>
  <si>
    <t>RECS/LU/LA/M/ 21 /2018</t>
  </si>
  <si>
    <t>22.06.2018</t>
  </si>
  <si>
    <t>resent on 25.06.2018</t>
  </si>
  <si>
    <t>returned as settled but not settled</t>
  </si>
  <si>
    <t>MRS C VIJAYALAKSHMI SAMAYADASA</t>
  </si>
  <si>
    <t>RECS/LU/LA/M/ 22 /2018</t>
  </si>
  <si>
    <t>011-2073825</t>
  </si>
  <si>
    <t>0035104449</t>
  </si>
  <si>
    <t>04.07.2018</t>
  </si>
  <si>
    <t>MINRA GARMENTS (PVT) LTD</t>
  </si>
  <si>
    <t>RECS/LU/LA/M/ 23 /2018</t>
  </si>
  <si>
    <t>IDC_DNS Hosting</t>
  </si>
  <si>
    <t>0028323544</t>
  </si>
  <si>
    <t>0029653507</t>
  </si>
  <si>
    <t>RECS/LU/LA/M/ 24 /2018</t>
  </si>
  <si>
    <t>F35225</t>
  </si>
  <si>
    <t>GERMAN CULTURAL INSTITUTE</t>
  </si>
  <si>
    <t>RECS/LU/LA/M/ 25 /2018</t>
  </si>
  <si>
    <t>RECS/LU/LA/M/ 26 /2018</t>
  </si>
  <si>
    <t>Returned file on 26.07.2018</t>
  </si>
  <si>
    <t>011-2605069, 011-2736608</t>
  </si>
  <si>
    <t>0015817378</t>
  </si>
  <si>
    <t>THE TRADESMAN SL (PVT) LTD</t>
  </si>
  <si>
    <t>30.07.2018</t>
  </si>
  <si>
    <t>PIGOTT CHAPMAN &amp; COMPANY (PVT)LTD</t>
  </si>
  <si>
    <t>D51213</t>
  </si>
  <si>
    <t>0035697338</t>
  </si>
  <si>
    <t>MS B H GUNAWATHI</t>
  </si>
  <si>
    <t>011-2181818</t>
  </si>
  <si>
    <t>0033845826</t>
  </si>
  <si>
    <t>01.08.2018</t>
  </si>
  <si>
    <t>Filed legal action</t>
  </si>
  <si>
    <t>TCM</t>
  </si>
  <si>
    <t>CMS</t>
  </si>
  <si>
    <t>JF</t>
  </si>
  <si>
    <t>O DB</t>
  </si>
  <si>
    <t>RECS/LU/LA/M/ 27 /2018</t>
  </si>
  <si>
    <t>SHIN KWANG LANKA (PVT) LTD</t>
  </si>
  <si>
    <t>011-2400502</t>
  </si>
  <si>
    <t>011-2400503</t>
  </si>
  <si>
    <t>011-2400504</t>
  </si>
  <si>
    <t>011-2400505</t>
  </si>
  <si>
    <t>011-2400506</t>
  </si>
  <si>
    <t>0010064334</t>
  </si>
  <si>
    <t>21.08.2018</t>
  </si>
  <si>
    <t>RECS/LU/LA/M/ 28 /2018</t>
  </si>
  <si>
    <t>27.08.2018</t>
  </si>
  <si>
    <t>0031837473</t>
  </si>
  <si>
    <t>011-2581638</t>
  </si>
  <si>
    <t>RECS/LU/LA/M/ 29 /2018</t>
  </si>
  <si>
    <t>QBAA</t>
  </si>
  <si>
    <t>04.09.2018</t>
  </si>
  <si>
    <t>0036028795</t>
  </si>
  <si>
    <t>RECS/LU/LA/M/ 30 /2018</t>
  </si>
  <si>
    <t>SIERRA CONSTRUCTION LIMITED</t>
  </si>
  <si>
    <t>011-2501388</t>
  </si>
  <si>
    <t>0030795136</t>
  </si>
  <si>
    <t>EXSOTIC LEISURE TOURS</t>
  </si>
  <si>
    <t>011-2580005, 011-2580009, 011-2580311, 011-2926235, 011-2554899, 011-2554898, 011-2554884, 011-2553685</t>
  </si>
  <si>
    <t>RECS/LU/LA/M/ 31 /2018</t>
  </si>
  <si>
    <t>05.09.2018</t>
  </si>
  <si>
    <t>RECS/LU/LA/M/ 32 /2018</t>
  </si>
  <si>
    <t>D52855</t>
  </si>
  <si>
    <t>0033531831</t>
  </si>
  <si>
    <t>03.10.2018</t>
  </si>
  <si>
    <t>DEVON AUSTRALIA (PVT) LTD</t>
  </si>
  <si>
    <t>IDC_Dedicated Web Hosting - PKG- 01 (LINUX WEB+MAIL SERVER</t>
  </si>
  <si>
    <t>003232487X</t>
  </si>
  <si>
    <t>RECS/LU/LA/M/ 33 /2018</t>
  </si>
  <si>
    <t>30.10.2018</t>
  </si>
  <si>
    <t>0037759773</t>
  </si>
  <si>
    <t>D69710</t>
  </si>
  <si>
    <t>RECS/LU/LA/M/ 34 /2018</t>
  </si>
  <si>
    <t>INTEGRATED MEDIA NETWORK</t>
  </si>
  <si>
    <t>BEETAVENTURES ASSOCIATES PVT LTD</t>
  </si>
  <si>
    <t>D54855, D54792, D54797, D54796, D55319, D58960</t>
  </si>
  <si>
    <t>RECS/LU/LA/M/ 35 /2018</t>
  </si>
  <si>
    <t>0033983377</t>
  </si>
  <si>
    <t>31.10.2018</t>
  </si>
  <si>
    <t>0028507527</t>
  </si>
  <si>
    <t>RECS/LU/LA/M/ 36 /2018</t>
  </si>
  <si>
    <t>AKHTARI TRADES (PVT) LTD</t>
  </si>
  <si>
    <t>D46255, F26230</t>
  </si>
  <si>
    <t>MR S . RASU</t>
  </si>
  <si>
    <t>0004967705</t>
  </si>
  <si>
    <t>011-2459672</t>
  </si>
  <si>
    <t>RECS/LU/LA/M/ 37 /2018</t>
  </si>
  <si>
    <t>INF_ANTENNA TOWER SPACE RENTEL-JAFFNA</t>
  </si>
  <si>
    <t>VOICE OF ASIA NETWORK (PVT) LTD</t>
  </si>
  <si>
    <t>RECS/LU/LA/M/ 38 /2018</t>
  </si>
  <si>
    <t>0035916254</t>
  </si>
  <si>
    <t>13.11.2018</t>
  </si>
  <si>
    <t>RECS/LU/LA/M/ 39 /2018</t>
  </si>
  <si>
    <t>003552108X</t>
  </si>
  <si>
    <t>D51006, D53303</t>
  </si>
  <si>
    <t>SRI TV (PVT) LTD</t>
  </si>
  <si>
    <t>SRI LANKA FOUNDATION</t>
  </si>
  <si>
    <t>RECS/LU/LA/M/ 40 /2018</t>
  </si>
  <si>
    <t>D67671</t>
  </si>
  <si>
    <t>0038283795</t>
  </si>
  <si>
    <t>15.11.2018</t>
  </si>
  <si>
    <t>0037031420</t>
  </si>
  <si>
    <t>0037031300</t>
  </si>
  <si>
    <t>033-3334072</t>
  </si>
  <si>
    <t>033-3334071</t>
  </si>
  <si>
    <t>MR S A D CHANDANA</t>
  </si>
  <si>
    <t>30.11.2018</t>
  </si>
  <si>
    <t>RECS/LU/LA/M/ 41 /2018</t>
  </si>
  <si>
    <t>RECS/LU/LA/M/ 42 /2018</t>
  </si>
  <si>
    <t>KINSUKI HOLDINGS (PVT) LIMITED</t>
  </si>
  <si>
    <t>011-2986081</t>
  </si>
  <si>
    <t>011-2986082</t>
  </si>
  <si>
    <t>011-2986083</t>
  </si>
  <si>
    <t>011-2986088</t>
  </si>
  <si>
    <t>011-2986089</t>
  </si>
  <si>
    <t>0035039951</t>
  </si>
  <si>
    <t>11.12.2018</t>
  </si>
  <si>
    <t>0028747138</t>
  </si>
  <si>
    <t>IDC_Colocation Services - 1U-5U -3U</t>
  </si>
  <si>
    <t>RECS/LU/LA/M/ 43 /2018</t>
  </si>
  <si>
    <t>SERENDIB STOCK BROKERS (PVT) LTD</t>
  </si>
  <si>
    <t>27.12.2018</t>
  </si>
  <si>
    <t>RECS/LU/LA/M/ 44 /2018</t>
  </si>
  <si>
    <t>MR H A PUSHPAKMARI SILVA</t>
  </si>
  <si>
    <t>011-2634368</t>
  </si>
  <si>
    <t>0036583272</t>
  </si>
  <si>
    <t>0009261935</t>
  </si>
  <si>
    <t>011-2604314</t>
  </si>
  <si>
    <t>MR B . L . SENANAYAKA</t>
  </si>
  <si>
    <t>RECS/LU/LA/M/ 45 /2018</t>
  </si>
  <si>
    <t>28.12.2018</t>
  </si>
  <si>
    <t>011-2611038</t>
  </si>
  <si>
    <t>0034793969</t>
  </si>
  <si>
    <t>MRS M P S PERERA</t>
  </si>
  <si>
    <t>RECS/LU/LA/M/ 46 /2018</t>
  </si>
  <si>
    <t>0033567874</t>
  </si>
  <si>
    <t>RECS/LU/LA/M/ 47 /2018</t>
  </si>
  <si>
    <t>011-2616625</t>
  </si>
  <si>
    <t>WHITEGLOW (PVT) LIMITED</t>
  </si>
  <si>
    <t>LES</t>
  </si>
  <si>
    <t>8067/2018M/Affidavit</t>
  </si>
  <si>
    <t>MR M N N AZAD</t>
  </si>
  <si>
    <t>RECS/LU/LA/M/01/2019</t>
  </si>
  <si>
    <t>011-2723972</t>
  </si>
  <si>
    <t>0032231721</t>
  </si>
  <si>
    <t>11.01.2019</t>
  </si>
  <si>
    <t>0033547760</t>
  </si>
  <si>
    <t>011-2601427</t>
  </si>
  <si>
    <t>LIST OF FILES FORWARED FOR LEGAL ACTION 2018</t>
  </si>
  <si>
    <t>LIST OF FILES FORWARED FOR LEGAL ACTION 2017</t>
  </si>
  <si>
    <t>LIST OF FILES FORWARED FOR LEGAL ACTION 2016</t>
  </si>
  <si>
    <t>LIST OF FILES FORWARED FOR LEGAL ACTION 2019</t>
  </si>
  <si>
    <t>MS N G PREMAWATHI</t>
  </si>
  <si>
    <t>RECS/LU/LA/M/02/2019</t>
  </si>
  <si>
    <t>0034076545</t>
  </si>
  <si>
    <t>Q PRO SERVICES (PVT) LTD</t>
  </si>
  <si>
    <t>RECS/LU/LA/M/03/2019</t>
  </si>
  <si>
    <t>011-2608442</t>
  </si>
  <si>
    <t>MR W L M A VISHWAJITH WASALA</t>
  </si>
  <si>
    <t>RECS/LU/LA/M/04/2019</t>
  </si>
  <si>
    <t>011-3624632</t>
  </si>
  <si>
    <t>0037691178</t>
  </si>
  <si>
    <t>16.01.2019</t>
  </si>
  <si>
    <t>0034266977</t>
  </si>
  <si>
    <t>INDULGE LANKA TRAVEL PVT LTD</t>
  </si>
  <si>
    <t>011-2732914</t>
  </si>
  <si>
    <t>RECS/LU/LA/M/05/2019</t>
  </si>
  <si>
    <t>17.01.2019</t>
  </si>
  <si>
    <t>RECS/LU/LA/M/06/2019</t>
  </si>
  <si>
    <t>011-3199789</t>
  </si>
  <si>
    <t>0037074114</t>
  </si>
  <si>
    <t>MR V L P NISSANKA</t>
  </si>
  <si>
    <t>22.02.2019</t>
  </si>
  <si>
    <t>MYNT  MANAGEMENT (PVT) LTD</t>
  </si>
  <si>
    <t>RECS/LU/LA/M/07/2019</t>
  </si>
  <si>
    <t>0035141530</t>
  </si>
  <si>
    <t>011-2024303, DH00021</t>
  </si>
  <si>
    <t>27.02.2019</t>
  </si>
  <si>
    <t>HAL GROUP OF COMPANIES LIMITED</t>
  </si>
  <si>
    <t>RECS/LU/LA/M/08/2019</t>
  </si>
  <si>
    <t>D69504</t>
  </si>
  <si>
    <t>0036766656</t>
  </si>
  <si>
    <t>29.04.2019</t>
  </si>
  <si>
    <t>SRI JAYAWARDENAPURA MPCS</t>
  </si>
  <si>
    <t>RECS/LU/LA/M/09/2019</t>
  </si>
  <si>
    <t>011-3355198, 011-3355206, 011-3355200, 011-3355201, 011-3355202, 011-3355203, 011-3355179, 011-3355180, 011-3355181, 011-2040035, 011-3355172, 011-3355173, 011-3355174, 011-3355175, 011-3355176, 011-3355177, 011-3355178, 011-3355199, 011-3355205, 011-3355186, 011-3355183, 011-3355188, 011-3355187, 011-3355185, 011-2887984,  011-3355182,  011-3355184,  011-3355190,  011-3355191,  011-3355194,  011-3355189,  011-3355195,  011-3355197,  011-3355196,  011-3355204,  011-3355193,  011-3355192, 011-2887984</t>
  </si>
  <si>
    <t>0035301570</t>
  </si>
  <si>
    <t>RECS/LU/LA/M/10/2019</t>
  </si>
  <si>
    <t>SAW ENGINEERING (PVT) LTD</t>
  </si>
  <si>
    <t>0035837886</t>
  </si>
  <si>
    <t>D62786, D62787</t>
  </si>
  <si>
    <t>13.05.2019</t>
  </si>
  <si>
    <t>no collectable amount/withrawed the case</t>
  </si>
  <si>
    <t>0032968138</t>
  </si>
  <si>
    <t>RECS/LU/LA/M/11/2019</t>
  </si>
  <si>
    <t>MAKLO TRADING COMPANY</t>
  </si>
  <si>
    <t>D51361</t>
  </si>
  <si>
    <t>17.06.2019</t>
  </si>
  <si>
    <t>RECS/LU/LA/M/12/2019</t>
  </si>
  <si>
    <t>0034794784</t>
  </si>
  <si>
    <t>Mr L G N RUWAN</t>
  </si>
  <si>
    <t>011-2652958</t>
  </si>
  <si>
    <t>24.06.2019</t>
  </si>
  <si>
    <t>0035987570</t>
  </si>
  <si>
    <t>MR H L P GUNAWARDENA</t>
  </si>
  <si>
    <t>0112506639</t>
  </si>
  <si>
    <t>RECS/LU/LA/M/13/2019</t>
  </si>
  <si>
    <t>RECS/LU/LA/M/14/2019</t>
  </si>
  <si>
    <t>D59115</t>
  </si>
  <si>
    <t>0029018940</t>
  </si>
  <si>
    <t>CAPITAL ALLIANCE SECURITIES PVT LTD</t>
  </si>
  <si>
    <t>26.06.2019</t>
  </si>
  <si>
    <t>RECS/LU/LA/M/15/2019</t>
  </si>
  <si>
    <t>0033532466</t>
  </si>
  <si>
    <t>ONLINE CABS PRIVATE LIMITED</t>
  </si>
  <si>
    <t>D52847</t>
  </si>
  <si>
    <t>0031225516</t>
  </si>
  <si>
    <t>RECS/LU/LA/M/16/2019</t>
  </si>
  <si>
    <t>LAKVIEW BROADCASTING COMPANY (PVT) LTD</t>
  </si>
  <si>
    <t>12.07.2019</t>
  </si>
  <si>
    <t>23.07.2019</t>
  </si>
  <si>
    <t>LEX DUCO (PVT) LTD</t>
  </si>
  <si>
    <t>0032430217</t>
  </si>
  <si>
    <t>RECS/LU/LA/M/17/2019</t>
  </si>
  <si>
    <r>
      <t>D43843,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D44658</t>
    </r>
  </si>
  <si>
    <t>05.08.2019</t>
  </si>
  <si>
    <t>0028718014</t>
  </si>
  <si>
    <t>RECS/LU/LA/R/01/2019</t>
  </si>
  <si>
    <t>041-2256555</t>
  </si>
  <si>
    <t>MR U I E WIJESOORIYA</t>
  </si>
  <si>
    <t>07.08.2019</t>
  </si>
  <si>
    <t>RECS/LU/LA/R/02/2019</t>
  </si>
  <si>
    <t>0034515567</t>
  </si>
  <si>
    <t>034-2298695</t>
  </si>
  <si>
    <t>MR P V UDATIYAWALA</t>
  </si>
  <si>
    <t>15.08.2019</t>
  </si>
  <si>
    <t>HC/344/2017/MR Highcourt case</t>
  </si>
  <si>
    <t>0029772596</t>
  </si>
  <si>
    <t>VIRTUAL EMAIL SERVER(2GB)</t>
  </si>
  <si>
    <t>WATERS EDGE LTD</t>
  </si>
  <si>
    <t>03.09.2019</t>
  </si>
  <si>
    <t>RECS/LU/LA/M/18/2019</t>
  </si>
  <si>
    <t>Closed/Adjustment</t>
  </si>
  <si>
    <t>0038253641</t>
  </si>
  <si>
    <t>RECS/LU/LA/M/19/2019</t>
  </si>
  <si>
    <t>011-2667474</t>
  </si>
  <si>
    <t>ASIAN TECHNO SOLUTIONS</t>
  </si>
  <si>
    <t>04.10.2019</t>
  </si>
  <si>
    <t>0037098167</t>
  </si>
  <si>
    <t>RECS/LU/LA/M/20/2019</t>
  </si>
  <si>
    <t>011-2692212</t>
  </si>
  <si>
    <t>H P S LANKA (PVT)LTD</t>
  </si>
  <si>
    <t>14.10.2019</t>
  </si>
  <si>
    <t>RECS/LU/LA/M/21/2019</t>
  </si>
  <si>
    <t>011-2733836</t>
  </si>
  <si>
    <t>011-3021037</t>
  </si>
  <si>
    <t>011-2733670</t>
  </si>
  <si>
    <t>0032495194</t>
  </si>
  <si>
    <t>THE RICH LIST PRIVATE LIMITED</t>
  </si>
  <si>
    <t>24.10.2019</t>
  </si>
  <si>
    <t>RECS/LU/LA/M/22/2019</t>
  </si>
  <si>
    <t>0032494235</t>
  </si>
  <si>
    <t>D62550</t>
  </si>
  <si>
    <t>LUCKY LANKA MILK PROCESSING CO PLC</t>
  </si>
  <si>
    <t>0035496843</t>
  </si>
  <si>
    <t>D40135, D40573, D70775</t>
  </si>
  <si>
    <t>011-2729645</t>
  </si>
  <si>
    <t>0016002590</t>
  </si>
  <si>
    <t>MEDICOIM (PVT) LTD</t>
  </si>
  <si>
    <t>13.12.2019</t>
  </si>
  <si>
    <t>LIST OF FILES FORWARED FOR LEGAL ACTION 2020</t>
  </si>
  <si>
    <t>RECS/LU/LA/R/01/2020</t>
  </si>
  <si>
    <t>21.08.2020</t>
  </si>
  <si>
    <t>Withdrawn</t>
  </si>
  <si>
    <t>Fully Paid</t>
  </si>
  <si>
    <t xml:space="preserve"> Withdrawn</t>
  </si>
  <si>
    <t>LIST FILES FORWARED FOR LEGAL ACTION 2009</t>
  </si>
  <si>
    <t>CRU/LD/212/2009</t>
  </si>
  <si>
    <t>060-2134670</t>
  </si>
  <si>
    <t>060-2134020</t>
  </si>
  <si>
    <t>0018524308</t>
  </si>
  <si>
    <t>0018362509</t>
  </si>
  <si>
    <t>A NITHIYANANTHARAJAH</t>
  </si>
  <si>
    <t>25.08.2009</t>
  </si>
  <si>
    <t>01-657289</t>
  </si>
  <si>
    <t>01-657009</t>
  </si>
  <si>
    <t>0006437712</t>
  </si>
  <si>
    <t>REV.ISURUMUNIYE BADDIYA THERO</t>
  </si>
  <si>
    <t>011-2590060</t>
  </si>
  <si>
    <t>011-2364365</t>
  </si>
  <si>
    <t>011-2433323</t>
  </si>
  <si>
    <t>011-2599911</t>
  </si>
  <si>
    <t>011-2363919</t>
  </si>
  <si>
    <t>0016968516</t>
  </si>
  <si>
    <t>0016980527</t>
  </si>
  <si>
    <t>0016878446</t>
  </si>
  <si>
    <t>0015711463</t>
  </si>
  <si>
    <t>M I S FAIZ</t>
  </si>
  <si>
    <t>FILES RETURN ON 28.02.2020</t>
  </si>
  <si>
    <t>LIST OF FILES FORWARED FOR LEGAL ACTION 2021</t>
  </si>
  <si>
    <t>RECS/LU/LA/R/01/2021</t>
  </si>
  <si>
    <t>RECS/LU/LA/M/01/2021</t>
  </si>
  <si>
    <t>0038794837</t>
  </si>
  <si>
    <t>0007923085</t>
  </si>
  <si>
    <t>0007923097</t>
  </si>
  <si>
    <t>0007923120</t>
  </si>
  <si>
    <t>D66888 , D66887</t>
  </si>
  <si>
    <t>011-2624760</t>
  </si>
  <si>
    <t>011-2624761</t>
  </si>
  <si>
    <t>011-2624764</t>
  </si>
  <si>
    <t>Kamal Cables (Pvt) Ltd</t>
  </si>
  <si>
    <t>26.02.2021</t>
  </si>
  <si>
    <t xml:space="preserve">SKYNET WORLDWIDE EXPRESS (PVT) LTD </t>
  </si>
  <si>
    <t>RECS/LU/LA/M/02/2021</t>
  </si>
  <si>
    <t>F38414 , D71008</t>
  </si>
  <si>
    <t>DRESSMO PVT LTD</t>
  </si>
  <si>
    <t xml:space="preserve">D55459,D55588, D55611 </t>
  </si>
  <si>
    <t>12.03.2021</t>
  </si>
  <si>
    <t>RECS/LU/LA/R/02/2021</t>
  </si>
  <si>
    <t>D76750</t>
  </si>
  <si>
    <t>Peacock Beach Hotel</t>
  </si>
  <si>
    <t>12.03.201</t>
  </si>
  <si>
    <t>RECS/LU/LA/R/03/2021</t>
  </si>
  <si>
    <t>D78510</t>
  </si>
  <si>
    <t>ASHKARS LAND DEVELOPMENT COMPANY (PVT)LTD</t>
  </si>
  <si>
    <t>RECS/LU/LA/R/04/2021</t>
  </si>
  <si>
    <t xml:space="preserve">091-2290484 </t>
  </si>
  <si>
    <t>Mr. Yanapriya Samarasinghe</t>
  </si>
  <si>
    <t>RECS/LU/LA/M/03/2021</t>
  </si>
  <si>
    <t xml:space="preserve">011-2040349,011-2695969,011-3010303,011-3010308,011-3010332,011-3010333,011-3010334,011-3010335,011-3010336,011-3010337,011-3010338,011-3010339,011-3010340,011-3010341,011-3010342,011-3010302,011-3010304,011-3010305,011-3010307,011-3010308,011-3010309,011-3010310,011-3010311,011-3010312,011-3010313,011-3010314,011-3010315,011-3010316,011-3010317,011-3010318,011-3010319,011-3010320,011-3010321,011-3010322,011-3010323,011-3010324,011-3010325,011-3010326,011-3010327,011-3010328,011-3010329,011-3010330,011-3010331,011-3010342,011-3010343,011-3010344,011-3010345,011-3010346,011-3010347,011-3010348,011-3010349,011-3010350,011-3010351,011-3010352,011-3010353,011-3010354,011-3010355,011-3010356,011-3010357,011-3010358,011-3010359,011-3010360,011-3010361,011-3010362,011-3010363,011-3010364,011-3010365,011-3010366,011-3010367,011-3010368,011-3010369,011-3010370,011-3010371,011-3010372,011-3010373,011-3010374,011-3010375,011-3010376,011-3010377,011-3010378,011-3010379,011-3010380,011-3010381,011-3010382,011-3010383,011-3010384,011-3010385,011-3010386,011-3010387,011-3010388,011-3010389,011-3010390,011-3010391,011-3010392,011-3010393,011-3010394,011-3010395,011-3010396,011-3010397,011-3010398,011-3010399,011-3010400,011-3010401,011-3010402,011-3010403,011-3010404,011-3010405,011-2695969,011-3010690,011-3010691,011-3010692,011-3010693,011-3010694,011-3010695,011-3010696,011-3010697,011-3010698,011-3010699,011-3010701,011-3010702,011-3010703,011-3010709,011-3010710,011-3010711,011-3010712,011-3010713,011-3010714,011-3010715,011-3010767,011-3010768,011-3658592,011-3658564,011-3658565,011-3658566,011-3662611,011-3662581,011-3662579,011-2695969,011-3662601,011-3662614,011-3648934,011-3648935,011-3648936,011-3648937,011-3648906,011-3648907,011-3648908,011-3648909,011-3678005,011-3678049,011-3678289 </t>
  </si>
  <si>
    <t xml:space="preserve">CLEANCO LANKA LTD </t>
  </si>
  <si>
    <t>RECS/LU/LA/M/04/2021</t>
  </si>
  <si>
    <t>011-2015800, 011-2015801, 011-2015802, 011-2015803, 011-2015804, 011-2015805,011-2015806, 011-2015807, 011-2015808, 011-2015809, 011-2015810, 011-2015811, 011-2015812, 011-2015813, 011-2015814, 011-2015815, 011-2015816, 011-2015817,011-2015818, 011-2015819, 011-2015820, 011-2015821, 011-2015822, 011-2015823,011-2015824, 011-2015825, 011-2015826, 011-2015827, 011-2015828, 011-2015829, 011-2015830, 011-2015831, 011-2015832, 011-2015833, 011-2015834, 011-2015835, 011-2015836, 011-2015837, 011-2015838, 011-2015839, 011-2015840, 011-2015841,  011-2015842,  011-2015843,  011-2015844,  011-2015845,  011-2015846,  011-2015847,  011-2015848,  011-2015849,  011-2015850, 011-2015851, 011-2015852, 011-2015853, 011-2015854, 011-2015855, 011-2015856, 011-2015857, 011-2015858, 011-2015859, 011-2015860, 011-2015861, 011-2015862, 011-2015863, 011-2015864, 011-2015865,  011-2015866, 011-2015867, 011-2015868, 011-2015869, 011-2025100, 011-2025871, 011-2025872, 011-2025873, 011-2025874, 011-2025875, 011-2025876, 011-2025877,  011-2025878, 011-2025879, 011-2025880, 011-2025881, 011-2025882, 011-2025883,011-2025884, 011-2025885, 011-2025886, 011-2025887, 011-2025888, 011-2025889, 011-2025890, 011-2025891, 011-2025892, 011-2025893, 011-2025894, 011-2025895,  011-2025896, 011-2025897, 011-2025898, 011-2025899, D54871, D54870,011-2339549, 011-2339644, 011-2339345</t>
  </si>
  <si>
    <t>KHEPRI INTERNATIONAL SERVICES (PRIVATE) LIMITED</t>
  </si>
  <si>
    <t>RECS/LU/LA/M/05/2021</t>
  </si>
  <si>
    <t xml:space="preserve">011-2710717,011-2040701,011-3053701,011-3053702,011-3053703,011-3053704,011-3053705,011-3053706,011-3053707,011-3053708,011-3053709,011-3053715,011-3053716,011-3053718 </t>
  </si>
  <si>
    <t>PRIME LANKA REALESTATE PVT LTD</t>
  </si>
  <si>
    <t>0030372547</t>
  </si>
  <si>
    <t>0034174632</t>
  </si>
  <si>
    <t>0034019399,0034451999,0036113695</t>
  </si>
  <si>
    <t>0036112653</t>
  </si>
  <si>
    <t>0035228910</t>
  </si>
  <si>
    <t>0040046139</t>
  </si>
  <si>
    <t>0037398030</t>
  </si>
  <si>
    <t>0031957888</t>
  </si>
  <si>
    <t>AG</t>
  </si>
  <si>
    <t>RECS/LU/LA/R/05/2021</t>
  </si>
  <si>
    <t>D59327</t>
  </si>
  <si>
    <t>0035377852</t>
  </si>
  <si>
    <t>HIKARI MEC LANKA (PVT) LTD</t>
  </si>
  <si>
    <t>19.03.2021</t>
  </si>
  <si>
    <t>RECS/LU/LA/M/06/2021</t>
  </si>
  <si>
    <t>D61820,D63730</t>
  </si>
  <si>
    <t>003772883X</t>
  </si>
  <si>
    <t>MR S FRENANDO</t>
  </si>
  <si>
    <t xml:space="preserve">003054684X,003054891X </t>
  </si>
  <si>
    <t>F38896,F38906</t>
  </si>
  <si>
    <t>RECS/LU/LA/M/07/2021</t>
  </si>
  <si>
    <t>RECS/LU/LA/M/08/2021</t>
  </si>
  <si>
    <t xml:space="preserve">INF_ANTENA-HANTHANA </t>
  </si>
  <si>
    <t>0038087620</t>
  </si>
  <si>
    <t>Art Television Broadcasting Company( Pvt) Ltd</t>
  </si>
  <si>
    <t>RECS/LU/LA/M/09/2021</t>
  </si>
  <si>
    <t>011-2055011,011-2055012,031-3321371,031-3321372,031-3321373,091-3097984,091-3097985,091-3097986,081-3844227,081-3844228,081-3844229</t>
  </si>
  <si>
    <t>0033045499</t>
  </si>
  <si>
    <t>G20 Overseas Higher Education Consultants (Pvt) Ltd</t>
  </si>
  <si>
    <t>RECS/LU/LA/M/10/2021</t>
  </si>
  <si>
    <t>D65059</t>
  </si>
  <si>
    <t>0036238658</t>
  </si>
  <si>
    <t>PRISTINE SOLUTIONS (PVT) LTD</t>
  </si>
  <si>
    <t>RECS/LU/LA/M/11/2021</t>
  </si>
  <si>
    <t>RECS/LU/LA/M/01/2020</t>
  </si>
  <si>
    <t>011-2882359,011-2673446,011-2828760</t>
  </si>
  <si>
    <t>0009531096</t>
  </si>
  <si>
    <t>Lanka Credit And Busness Finance Limited</t>
  </si>
  <si>
    <t>15.09.2020</t>
  </si>
  <si>
    <t>RECS/LU/LA/M/02/2020</t>
  </si>
  <si>
    <t>011-2824724, 011-2767109</t>
  </si>
  <si>
    <t>0030776243</t>
  </si>
  <si>
    <t>MR S M LATIFF</t>
  </si>
  <si>
    <t>RECS/LU/LA/M/03/2020</t>
  </si>
  <si>
    <t>D62039, D62042, D62043</t>
  </si>
  <si>
    <t>0035716394</t>
  </si>
  <si>
    <t>CLARIDGE STOCKBROKERS (PVT) LTD</t>
  </si>
  <si>
    <t>19.10.2020</t>
  </si>
  <si>
    <t>31.03.2021</t>
  </si>
  <si>
    <t>D66226, D55732, F35452, F36721, F37966, D50037, D63866, D61033, D55655, D42949, D49674, F35378, D66650, D42917, D54078, D71876, D47222, D52559, D44829, D53241, D44494, F35009, F37454, D54547, D49320</t>
  </si>
  <si>
    <t>0030264266, 0034380989, 0029722699, 0030004565, 0030297459, 0032620936, 0033853174, 0035510381, 0034347165, 003111446X, 0032543754, 0029691571, 0036769171, 0031095572, 002872250X, 0032140180, 0033475612, 003140815X, 0031886925, 0031355362, 0029582869, 0030139615, 0033849334, 0032383236</t>
  </si>
  <si>
    <t>HARCOURTS PHARMACY (PVT) LTD</t>
  </si>
  <si>
    <t>22.04.2021</t>
  </si>
  <si>
    <t>RECS/LU/LA/M/12/2021</t>
  </si>
  <si>
    <t>PH2243472, D67459, D50378, D50664, D54787, D50688, D39284, D52875,     D49858,F37301</t>
  </si>
  <si>
    <t>002745288X, 0028376984, 0032712444, 0032795713, 0033983640, 0032804682,   0030687071, 0033538007, 003261169X, 0030125567</t>
  </si>
  <si>
    <t>HARCOURTS PVT LTD</t>
  </si>
  <si>
    <t>RECS/LU/LA/R/06/2021</t>
  </si>
  <si>
    <t>RECS/LU/LA/M/13/2021</t>
  </si>
  <si>
    <r>
      <t>INF-</t>
    </r>
    <r>
      <rPr>
        <sz val="11"/>
        <rFont val="Calibri"/>
        <family val="2"/>
      </rPr>
      <t xml:space="preserve"> </t>
    </r>
    <r>
      <rPr>
        <sz val="11"/>
        <color rgb="FF000000"/>
        <rFont val="Calibri"/>
        <family val="2"/>
      </rPr>
      <t>ANTENA -JAFFNA</t>
    </r>
  </si>
  <si>
    <t>0040507981</t>
  </si>
  <si>
    <t>Infinity Net Work(Private) Limited</t>
  </si>
  <si>
    <t>30.06.2021</t>
  </si>
  <si>
    <t>034-2291065</t>
  </si>
  <si>
    <t>003357667X</t>
  </si>
  <si>
    <t>H H DINUSHA DESHANI PRIYANKARA</t>
  </si>
  <si>
    <t>RECS/LU/LA/M/14/2021</t>
  </si>
  <si>
    <t>D53307,D53308</t>
  </si>
  <si>
    <t>003359330X</t>
  </si>
  <si>
    <t>ANURA TRADING HOUSE</t>
  </si>
  <si>
    <t>D67544</t>
  </si>
  <si>
    <t>0040543278</t>
  </si>
  <si>
    <t>NELUM FOODS</t>
  </si>
  <si>
    <t>RECS/LU/LA/M/15/2021</t>
  </si>
  <si>
    <t>RECS/LU/LA/R/07/2021</t>
  </si>
  <si>
    <t>D70371,D70372,D70373,D70374</t>
  </si>
  <si>
    <t>0037967841</t>
  </si>
  <si>
    <t>RDM FASHION</t>
  </si>
  <si>
    <t>RECS/LU/LA/R/08/2021</t>
  </si>
  <si>
    <t>D51049</t>
  </si>
  <si>
    <t>0033864888</t>
  </si>
  <si>
    <t>NEW EURONIPPON INTERNATIONAL (PVT) LTD</t>
  </si>
  <si>
    <t>RECS/LU/LA/M/16/2021</t>
  </si>
  <si>
    <t>011-2733470</t>
  </si>
  <si>
    <t>0032111163</t>
  </si>
  <si>
    <t>MR MOHAMED SHAHIN</t>
  </si>
  <si>
    <t>30.07.2021</t>
  </si>
  <si>
    <t>RECS/LU/LA/M/17/2021</t>
  </si>
  <si>
    <t>0028437415</t>
  </si>
  <si>
    <t>011-2515253,011-2515510,011-2515512,011-2515514,011-2515255,091-2235352,011-2928500,081-2205502,031-2233500,011-3186986,011-2075141,011-3155577,037-2223636,011-3024542,045-2233533,045-2233548,011-2058288,011-2999000,011-2515333,011-2999333,011-3159535,011-3159536,011-3159537,011-3159538,011-3159539,011-3159557,011-3159558,011-2513440,011-2099992,D66579</t>
  </si>
  <si>
    <t>HO</t>
  </si>
  <si>
    <t xml:space="preserve"> Blue Mountain Properties (Pvt) Ltd</t>
  </si>
  <si>
    <t>30.09.2021</t>
  </si>
  <si>
    <t>RECS/LU/LA/M/18/2021</t>
  </si>
  <si>
    <t>011-2856005,011-2040330,011-3182070,011-3182071,011-3182072,011-3182073,011-3182074,011-3182075,011-3182076,011-3182077,011-3182078,011-3182079,011-3182205,011-3182206,011-3182207,011-3182208</t>
  </si>
  <si>
    <t>0033758807</t>
  </si>
  <si>
    <t>WIGYNSA GLOBAL PVT LTD</t>
  </si>
  <si>
    <t>011-2058195,011-2058196</t>
  </si>
  <si>
    <t>0034666638</t>
  </si>
  <si>
    <t>NOVELWALL (PVT) LTD</t>
  </si>
  <si>
    <t>RECS/LU/LA/M/19/2021</t>
  </si>
  <si>
    <t>0034332589</t>
  </si>
  <si>
    <t>D55720,D55722</t>
  </si>
  <si>
    <t>VINSETH ENGINEERING (PVT) LTD</t>
  </si>
  <si>
    <t>RECS/LU/LA/M/20/2021</t>
  </si>
  <si>
    <t>RECS/LU/LA/M/21/2021</t>
  </si>
  <si>
    <t>RECS/LU/LA/M/22/2021</t>
  </si>
  <si>
    <t>RECS/LU/LA/M/23/2021</t>
  </si>
  <si>
    <t>033-2227548,011-2822096,011-2822097,011-2822098</t>
  </si>
  <si>
    <t>0001737035</t>
  </si>
  <si>
    <t>ISHARA ENGINEERS &amp; LORRYBODY BUILDERS</t>
  </si>
  <si>
    <t>30.10.2021</t>
  </si>
  <si>
    <t>0035353548</t>
  </si>
  <si>
    <t>0034625010</t>
  </si>
  <si>
    <t>011-2526054,011-2677782,011-2677881,011-2679096,011-2690642,011-2690647,011-2690648</t>
  </si>
  <si>
    <t>011-2448256</t>
  </si>
  <si>
    <t>SPRYN LOGISTICS(PVT)LTD</t>
  </si>
  <si>
    <t>MR S N ANTHONY CURUS</t>
  </si>
  <si>
    <t>14-10-2021-LIT -PRED</t>
  </si>
  <si>
    <t>RECS/LU/LA/M/24/2021</t>
  </si>
  <si>
    <t>AZ10066</t>
  </si>
  <si>
    <t>0035873495</t>
  </si>
  <si>
    <t>LATEST TECHNOLOGY</t>
  </si>
  <si>
    <t>31.12.2021</t>
  </si>
  <si>
    <t>RECS/LU/LA/M/25/2021</t>
  </si>
  <si>
    <t>011-2810165</t>
  </si>
  <si>
    <t>0043552789</t>
  </si>
  <si>
    <t>MOCETI LANKA PVT LTD (HAYLEYS GROUP)</t>
  </si>
  <si>
    <t>RECS/LU/LA/M/26/2021</t>
  </si>
  <si>
    <t>011-2733611,011-2733608,011-2733607,011-2733604,011-2733606,011-2733603,011-2733392,011-2733350,011-2733160,011-2733351,011-2733421,011-2733165,011-2733392,011-2733379</t>
  </si>
  <si>
    <t>0044509949</t>
  </si>
  <si>
    <t>WANGODA INTERNATIONAL PVT LTD</t>
  </si>
  <si>
    <t>LIST OF FILES FORWARED FOR LEGAL ACTION 2022</t>
  </si>
  <si>
    <t>RECS/LU/LA/M/01/2022</t>
  </si>
  <si>
    <t>RECS/LU/LA/R/01/2022</t>
  </si>
  <si>
    <t>F34601,D54886</t>
  </si>
  <si>
    <t>0029532495</t>
  </si>
  <si>
    <t>City Cycles Stores</t>
  </si>
  <si>
    <t>28-02-2022</t>
  </si>
  <si>
    <t>D77190</t>
  </si>
  <si>
    <t>0040226975</t>
  </si>
  <si>
    <t>HOTEL CEYLANTAN</t>
  </si>
  <si>
    <t>30-03-2022</t>
  </si>
  <si>
    <t>Metropolis Healthcare Lanka (PVT) LTD</t>
  </si>
  <si>
    <t>RECS/LU/LA/M/02/2022</t>
  </si>
  <si>
    <t>0000851757</t>
  </si>
  <si>
    <t>SOFT SHOE LANKA (PVT) LTD</t>
  </si>
  <si>
    <t>28-07-2022</t>
  </si>
  <si>
    <t>RECS/LU/LA/M/03/2022</t>
  </si>
  <si>
    <t>D64671, D64672, D64673, D64674, D64675</t>
  </si>
  <si>
    <t>004138399X</t>
  </si>
  <si>
    <t>YNM CAPITAL HOLDINGS (PVT)LTD</t>
  </si>
  <si>
    <t>RECS/LU/LA/R/02/2022</t>
  </si>
  <si>
    <t>Mr N Y Sampath</t>
  </si>
  <si>
    <t xml:space="preserve"> 041-3121336,041-3121390,041-3121391,041-3121392,041-3121393,041-3121467,041-3121468,041-3121469,041-3121474,041-3121475,041-3121476,041-3121477,041-3121479,041-3121480,041-3125193,041-3125970,041-3125972,041-3125974,041-3125975,041-3125976,041-3126063,041-3126064,041-3126067,041-3126069,041-3126070,041-3126071,041-3126072,041-3126128,041-3126130,041-3126133,041-3126146,041-3126147,041-3126158,041-3126169,041-3126172,041-3126174,041-3126179,041-3126395,041-3126396,041-3126397,041-3126411,041-3126486,041-3126487,041-3126488,041-3126489,041-3126491,041-3126495,041-3126496,041-3137191,041-3137192,041-3137193,041-3137194,041-3137195,041-3137196,041-3137197,041-3137993,041-3137994,041-3137995 </t>
  </si>
  <si>
    <t>644,808.37</t>
  </si>
  <si>
    <t>27-08-2022</t>
  </si>
  <si>
    <t>RECS/LU/LA/M/04/2022</t>
  </si>
  <si>
    <t>004217879X,004217880X</t>
  </si>
  <si>
    <t>D63481,D63523,D63497,D63514,D63513,D63528,D63536,D63539,D63552,D64286,D64287,D64288,D64289,D63512,D67471,D67483,D67548,D63769,D64453,D64443,D64446,D64437,D64439,D64481,D64482,D64483,D64486,D64485,D64489,D64558,D64557,D64488,D64551,D64490,D64492,D64562,D64395,D64572</t>
  </si>
  <si>
    <t>Silicon Technology Pvt Ltd</t>
  </si>
  <si>
    <t>RECS/LU/LA/R/03/2022</t>
  </si>
  <si>
    <t>0037175134</t>
  </si>
  <si>
    <t>D62956</t>
  </si>
  <si>
    <t>E M HOTELS PVT LTD</t>
  </si>
  <si>
    <t>26-10-2022</t>
  </si>
  <si>
    <t>RECS/LU/LA/R/04/2022</t>
  </si>
  <si>
    <t>RECS/LU/LA/M/05/2022</t>
  </si>
  <si>
    <t>0040516236</t>
  </si>
  <si>
    <t>D78060, D78061, D78062</t>
  </si>
  <si>
    <t>Purasanda Stores</t>
  </si>
  <si>
    <t>25-12-2022</t>
  </si>
  <si>
    <t>D85722,D63501,D51296</t>
  </si>
  <si>
    <t>Coordinating Secretariat For Science Technology And Innovation</t>
  </si>
  <si>
    <t>0033088013</t>
  </si>
  <si>
    <t>590,30.90</t>
  </si>
  <si>
    <t>Failed Legal Action - Cannot locate</t>
  </si>
  <si>
    <t>Failed Legal Action - Cannot Locate</t>
  </si>
  <si>
    <t>Failed Legal Action - Canot Locate</t>
  </si>
  <si>
    <t>Adjesment</t>
  </si>
  <si>
    <t>Failed Legal Action(Incomplete File)</t>
  </si>
  <si>
    <t>FULLY PAID</t>
  </si>
  <si>
    <t>Failed Legal Action (IN Complete File)</t>
  </si>
  <si>
    <t>LIST OF FILES FORWARED FOR LEGAL ACTION 2023</t>
  </si>
  <si>
    <t>RECS/LU/LA/R/01/2023</t>
  </si>
  <si>
    <t>RECS/LU/LA/M/01/2023</t>
  </si>
  <si>
    <t>011-2150444</t>
  </si>
  <si>
    <t>MR M HETTIARACHCHI</t>
  </si>
  <si>
    <t>011-2257417,011-2257418,011-2257419,011-2257420,011-2257421,011-2257422,011-2257423,011-2257434,011-2257891,011-257892,011-257893,011-2257894</t>
  </si>
  <si>
    <t>0040539558</t>
  </si>
  <si>
    <t>MR M D R PREMARATHNA</t>
  </si>
  <si>
    <t>0043587982</t>
  </si>
  <si>
    <t>30-04-2023</t>
  </si>
  <si>
    <t>0031500525</t>
  </si>
  <si>
    <t>RECS/LU/LA/M/02/2023</t>
  </si>
  <si>
    <t>011-2150303</t>
  </si>
  <si>
    <t>Mr A P Dinesh Harindra</t>
  </si>
  <si>
    <t>RECS/LU/LA/M/03/2023</t>
  </si>
  <si>
    <t>011-3462230,011-2171608</t>
  </si>
  <si>
    <t>0048076234</t>
  </si>
  <si>
    <t>Mr W P Randima</t>
  </si>
  <si>
    <t>31-05-2023</t>
  </si>
  <si>
    <t>RECS/LU/LA/M/04/2023</t>
  </si>
  <si>
    <t>011-2447541</t>
  </si>
  <si>
    <t>0000381697</t>
  </si>
  <si>
    <t>LANKA CEMENT LTD</t>
  </si>
  <si>
    <t>RECS/LU/LA/M/05/2023</t>
  </si>
  <si>
    <t>0112817845</t>
  </si>
  <si>
    <t>0040988529</t>
  </si>
  <si>
    <t>GLOVER DANIELS</t>
  </si>
  <si>
    <t>27-06-2023</t>
  </si>
  <si>
    <t>RECS/LU/LA/M/06/2023</t>
  </si>
  <si>
    <t>0112899944</t>
  </si>
  <si>
    <t>0026592969</t>
  </si>
  <si>
    <t>MR O S A PERERA</t>
  </si>
  <si>
    <t>RECS/LU/LA/M/07/2023</t>
  </si>
  <si>
    <t>0112447266</t>
  </si>
  <si>
    <t>0038509544</t>
  </si>
  <si>
    <t>Ms Rajtheepan</t>
  </si>
  <si>
    <t>RECS/LU/LA/M/08/2023</t>
  </si>
  <si>
    <t>0112141316,0113437307</t>
  </si>
  <si>
    <t>0046568022</t>
  </si>
  <si>
    <t>Mr D H DARREN HARP</t>
  </si>
  <si>
    <t>RECS/LU/LA/M/09/2023</t>
  </si>
  <si>
    <t>0112739053,0112853064</t>
  </si>
  <si>
    <t>0035096069</t>
  </si>
  <si>
    <t>Mr W Hussain</t>
  </si>
  <si>
    <t>RECS/LU/LA/M/10/2023</t>
  </si>
  <si>
    <t>0035736352</t>
  </si>
  <si>
    <t>0112987024</t>
  </si>
  <si>
    <t>MR D SERASINGHE PATHIRANA</t>
  </si>
  <si>
    <t>21-08-2023</t>
  </si>
  <si>
    <t>RECS/LU/LA/M/11/2023</t>
  </si>
  <si>
    <t>RECS/LU/LA/M/12/2023</t>
  </si>
  <si>
    <t>RECS/LU/LA/M/13/2023</t>
  </si>
  <si>
    <t>011-2073331,011-2073323,011-2073229,011-2073290,011-2073312,011-2073162,011-2073342,011-2073333,011-2073356,011-2073334,011-2073290</t>
  </si>
  <si>
    <t>0043899021</t>
  </si>
  <si>
    <t>MR S P JAYAMANNA</t>
  </si>
  <si>
    <t>31-08-2023</t>
  </si>
  <si>
    <t>0034539511</t>
  </si>
  <si>
    <t>RECOVERIES</t>
  </si>
  <si>
    <t>SKYLINK</t>
  </si>
  <si>
    <t>011-2369406,011-2369404,011-2369408,011-2369418,011-2369409,011-2369416,011-2369413</t>
  </si>
  <si>
    <t>0030177786</t>
  </si>
  <si>
    <t>STATE RESOURCES MANAGEMENT C ORPORATION LTD</t>
  </si>
  <si>
    <t>0112847846, 0112091511</t>
  </si>
  <si>
    <t>011-2794095</t>
  </si>
  <si>
    <t>011-2040491,011-2712535,033-3430311,033-3430312,033-3430313,033-3430314,033-3430315,033-3430316,033-3430317,033-3430318,033-3430319,033-3430320</t>
  </si>
  <si>
    <t>011-2538886,011-3400243</t>
  </si>
  <si>
    <t>011-2873975</t>
  </si>
  <si>
    <t>011-2589601,011-2589759,011-2589594,011-2589587</t>
  </si>
  <si>
    <t>011-2451010</t>
  </si>
  <si>
    <t>011-2411528,011-3438184</t>
  </si>
  <si>
    <t>011-2077630</t>
  </si>
  <si>
    <t>0043147864</t>
  </si>
  <si>
    <t>0034762954</t>
  </si>
  <si>
    <t>0026612168</t>
  </si>
  <si>
    <t>0036656854</t>
  </si>
  <si>
    <t>0044212299</t>
  </si>
  <si>
    <t>0043640897</t>
  </si>
  <si>
    <t>0046492584</t>
  </si>
  <si>
    <t>004468603X</t>
  </si>
  <si>
    <t>Mr D D Silva</t>
  </si>
  <si>
    <t>Ideal Creations (Pvt) Ltd</t>
  </si>
  <si>
    <t>Hotel Samenra (Pvt) Ltd</t>
  </si>
  <si>
    <t>DATACORE LANKA (PVT)LTD</t>
  </si>
  <si>
    <t>BRO HOTEL PVT (LTD)</t>
  </si>
  <si>
    <t>Mr R RAVINTHRAN</t>
  </si>
  <si>
    <t>Ms M A T KAWSHALYA</t>
  </si>
  <si>
    <t>Mr N C KIRIWENDALA</t>
  </si>
  <si>
    <t>011-2367710,011-2738439</t>
  </si>
  <si>
    <t>011-2729600,011-2360433</t>
  </si>
  <si>
    <t>011-2407389</t>
  </si>
  <si>
    <t>011-2080791</t>
  </si>
  <si>
    <t>0045358138</t>
  </si>
  <si>
    <t>0044124848</t>
  </si>
  <si>
    <t>0029239011</t>
  </si>
  <si>
    <t>0034650687</t>
  </si>
  <si>
    <t>Ms FATHIMA SAHIRA BANU</t>
  </si>
  <si>
    <t>Apssoft Technology Pvt Ltd</t>
  </si>
  <si>
    <t>MR N G L KUMARASIRI</t>
  </si>
  <si>
    <t>Mr Ajith Rohana Subasinghe</t>
  </si>
  <si>
    <t>011-2575570,011-2851122</t>
  </si>
  <si>
    <t>011-2369086,011-2369085,011-2369087,011-2369151,011-2369152,011-2369153,011-2369168,011-2369169,011-2369170,011-2369171,011-2369172,011-2369173,011-2369174,011-2369175,011-2369176,011-2369182,011-2369213,011-2369184,011-2369186,011-2369187,011-2369193,011-2369195,011-2369197,011-2369198,011-2369204,011-2369060,011-2369830,011-2369881</t>
  </si>
  <si>
    <t>004831177X</t>
  </si>
  <si>
    <t>003268267X</t>
  </si>
  <si>
    <t>Mr Rajaguru</t>
  </si>
  <si>
    <t>HOTEL KANARO</t>
  </si>
  <si>
    <t>D65531,D75375</t>
  </si>
  <si>
    <t>D43918</t>
  </si>
  <si>
    <t>D43489</t>
  </si>
  <si>
    <t>D43302</t>
  </si>
  <si>
    <t>0036267949</t>
  </si>
  <si>
    <t>0044510080</t>
  </si>
  <si>
    <t>0031947072</t>
  </si>
  <si>
    <t>0044046301</t>
  </si>
  <si>
    <t xml:space="preserve"> COLOMBO TELEVISION PVT LTD</t>
  </si>
  <si>
    <t>KELANIYA TOURIST HOTELS (PVT) LTD</t>
  </si>
  <si>
    <t>ANRA ENTERPRISES (PVT)LTD</t>
  </si>
  <si>
    <t>RECS/LU/LA/M/14/2023</t>
  </si>
  <si>
    <t>RECS/LU/LA/M/15/2023</t>
  </si>
  <si>
    <t>RECS/LU/LA/M/16/2023</t>
  </si>
  <si>
    <t>RECS/LU/LA/M/17/2023</t>
  </si>
  <si>
    <t>RECS/LU/LA/M/18/2023</t>
  </si>
  <si>
    <t>RECS/LU/LA/M/19/2023</t>
  </si>
  <si>
    <t>RECS/LU/LA/M/20/2023</t>
  </si>
  <si>
    <t>RECS/LU/LA/M/21/2023</t>
  </si>
  <si>
    <t>RECS/LU/LA/M/22/2023</t>
  </si>
  <si>
    <t>RECS/LU/LA/M/23/2023</t>
  </si>
  <si>
    <t>RECS/LU/LA/M/24/2023</t>
  </si>
  <si>
    <t>RECS/LU/LA/M/25/2023</t>
  </si>
  <si>
    <t>RECS/LU/LA/M/26/2023</t>
  </si>
  <si>
    <t>RECS/LU/LA/M/27/2023</t>
  </si>
  <si>
    <t>RECS/LU/LA/M/28/2023</t>
  </si>
  <si>
    <t>RECS/LU/LA/M/29/2023</t>
  </si>
  <si>
    <t>RECS/LU/LA/M/30/2023</t>
  </si>
  <si>
    <t>RECS/LU/LA/M/31/2023</t>
  </si>
  <si>
    <t>SONIT CAB (PVT) LTD</t>
  </si>
  <si>
    <t>Failed legal  Action</t>
  </si>
  <si>
    <t>CANNOT LOCATE - 13-10-2023</t>
  </si>
  <si>
    <t>RECS/LU/LA/M/32/2023</t>
  </si>
  <si>
    <t>RECS/LU/LA/M/33/2023</t>
  </si>
  <si>
    <t>RECS/LU/LA/M/34/2023</t>
  </si>
  <si>
    <t>011-2418685</t>
  </si>
  <si>
    <t xml:space="preserve"> GEOCYC PVT LTD</t>
  </si>
  <si>
    <t>0025591633</t>
  </si>
  <si>
    <t>001007805X</t>
  </si>
  <si>
    <t>011-2370077,011-2370078,011-2370079,011-2370080,011-2370081</t>
  </si>
  <si>
    <t>Beta International Ltd</t>
  </si>
  <si>
    <t>011-2372172,081-2225842</t>
  </si>
  <si>
    <t>0030976235</t>
  </si>
  <si>
    <t>COUNTRY VACATIONS INTERNATIONAL LIMITED</t>
  </si>
  <si>
    <t xml:space="preserve">Failed Legal Action </t>
  </si>
  <si>
    <t>Cannot Locate</t>
  </si>
  <si>
    <t>31-10-2023</t>
  </si>
  <si>
    <t>26-09-2023</t>
  </si>
  <si>
    <t>RECS/LU/LA/M/35/2023</t>
  </si>
  <si>
    <t>RECS/LU/LA/M/36/2023</t>
  </si>
  <si>
    <t>RECS/LU/LA/M/37/2023</t>
  </si>
  <si>
    <t>RECS/LU/LA/M/38/2023</t>
  </si>
  <si>
    <t>RECS/LU/LA/M/39/2023</t>
  </si>
  <si>
    <t>033-2217700,033-2217800</t>
  </si>
  <si>
    <t>033-2060440</t>
  </si>
  <si>
    <t>011-2975378,011-2956857</t>
  </si>
  <si>
    <t>011-2433357,011-2525522,011-2525523,011-2525524,011-2525525</t>
  </si>
  <si>
    <t>011-2991114</t>
  </si>
  <si>
    <t>0047644003</t>
  </si>
  <si>
    <t>0048909571</t>
  </si>
  <si>
    <t>0043589741</t>
  </si>
  <si>
    <t>0041099705</t>
  </si>
  <si>
    <t>0036357828</t>
  </si>
  <si>
    <t>GO</t>
  </si>
  <si>
    <t>KI</t>
  </si>
  <si>
    <t>HELANEWS BROADCASTING NETWORK (PVT) LTD</t>
  </si>
  <si>
    <t>Hela Wedarala (Pvt ) Ltd</t>
  </si>
  <si>
    <t>Ms L PERERA</t>
  </si>
  <si>
    <t>TAIPEI WORLD TRADE CENTER CO,LTD.</t>
  </si>
  <si>
    <t>MS NANAYAKKARA</t>
  </si>
  <si>
    <t>29-12-2023</t>
  </si>
  <si>
    <t>KA</t>
  </si>
  <si>
    <t>SETTLE</t>
  </si>
  <si>
    <t>Failed Legal Action  - Cannot Locate</t>
  </si>
  <si>
    <t>LIST OF FILES FORWARED FOR LEGAL ACTION 2024 - REGION</t>
  </si>
  <si>
    <t>LIST OF FILES FORWARED FOR LEGAL ACTION 2024 - METRO</t>
  </si>
  <si>
    <t>RECS/LU/LA/R/01/2024</t>
  </si>
  <si>
    <t>031-2230395</t>
  </si>
  <si>
    <t>0043299977</t>
  </si>
  <si>
    <t>MR B KELEGAMA</t>
  </si>
  <si>
    <t>30-01-2024</t>
  </si>
  <si>
    <t>RECS/LU/LA/R/02/2024</t>
  </si>
  <si>
    <t>035-2248215</t>
  </si>
  <si>
    <t>0028603030</t>
  </si>
  <si>
    <t>SIHARA LANKA</t>
  </si>
  <si>
    <t>RECS/LU/LA/M/01/2024</t>
  </si>
  <si>
    <t>RECS/LU/LA/M/02/2024</t>
  </si>
  <si>
    <t>011-2804524,011-2709445</t>
  </si>
  <si>
    <t>0042917972</t>
  </si>
  <si>
    <t>MR L D KULANKA MEDIS</t>
  </si>
  <si>
    <t>011-2086810,011-2086811,011-2086812,011-2086813,011-2086814,011-2086815,011-2086816,011-2841414,011-2088000</t>
  </si>
  <si>
    <t>0038876474,0038686902,0038655888</t>
  </si>
  <si>
    <t>DIGITAL SIGN ADVERTISING SERVICES (PVT) LTD</t>
  </si>
  <si>
    <r>
      <t>Case proceeding in court. Customer is heavily contesting denial taking</t>
    </r>
    <r>
      <rPr>
        <sz val="11"/>
        <color rgb="FF1F497D"/>
        <rFont val="Calibri"/>
        <family val="2"/>
      </rPr>
      <t xml:space="preserve"> </t>
    </r>
    <r>
      <rPr>
        <sz val="11"/>
        <rFont val="Calibri"/>
        <family val="2"/>
      </rPr>
      <t>services. Replication filed and fixed for pre  trial on 26.04.18 - Failed Legal Action - Cannot Locate</t>
    </r>
  </si>
  <si>
    <t>Failed Legal Action - Customer Dead</t>
  </si>
  <si>
    <t>FAILED LEGAL ACTION - CGA</t>
  </si>
  <si>
    <t>CAN'T SEND WITHOUT BR</t>
  </si>
  <si>
    <t>RECS/LU/LA/M/03/2024</t>
  </si>
  <si>
    <t>RECS/LU/LA/M/04/2024</t>
  </si>
  <si>
    <t>RECS/LU/LA/M/05/2024</t>
  </si>
  <si>
    <t>RECS/LU/LA/M/06/2024</t>
  </si>
  <si>
    <t>RECS/LU/LA/M/07/2024</t>
  </si>
  <si>
    <t>011-2695465</t>
  </si>
  <si>
    <t>011-2055422</t>
  </si>
  <si>
    <t>011-2552211</t>
  </si>
  <si>
    <t>011-2633685</t>
  </si>
  <si>
    <t>011-2620972,011-2620732</t>
  </si>
  <si>
    <t>0037897645</t>
  </si>
  <si>
    <t>0048905130</t>
  </si>
  <si>
    <t>004917810X</t>
  </si>
  <si>
    <t>0033503102</t>
  </si>
  <si>
    <t>0041773215</t>
  </si>
  <si>
    <t>MR K P EDIRISINGHE</t>
  </si>
  <si>
    <t>P SHREETHARAN</t>
  </si>
  <si>
    <t>MR M.S.MOHAMED</t>
  </si>
  <si>
    <t>MRS S D W DE SILVA</t>
  </si>
  <si>
    <t xml:space="preserve"> PROSPROUS CAPITAL&amp;ASSURANCE LTD</t>
  </si>
  <si>
    <t>29-02-2024</t>
  </si>
  <si>
    <t>RECS/LU/LA/M/08/2024</t>
  </si>
  <si>
    <t>RECS/LU/LA/M/09/2024</t>
  </si>
  <si>
    <t>RECS/LU/LA/M/10/2024</t>
  </si>
  <si>
    <t>RECS/LU/LA/M/11/2024</t>
  </si>
  <si>
    <t>RECS/LU/LA/M/12/2024</t>
  </si>
  <si>
    <t>RECS/LU/LA/M/13/2024</t>
  </si>
  <si>
    <t>RECS/LU/LA/M/14/2024</t>
  </si>
  <si>
    <t>RECS/LU/LA/M/15/2024</t>
  </si>
  <si>
    <t>0047651217</t>
  </si>
  <si>
    <t>0045148310</t>
  </si>
  <si>
    <t>0041667830</t>
  </si>
  <si>
    <t>0043495386</t>
  </si>
  <si>
    <t>0035395703</t>
  </si>
  <si>
    <t>0017035742</t>
  </si>
  <si>
    <t>0046106856,0046215031</t>
  </si>
  <si>
    <t>011-3457156</t>
  </si>
  <si>
    <t>011-2692516</t>
  </si>
  <si>
    <t>011-2083311,011-2083312</t>
  </si>
  <si>
    <t>011-2525904</t>
  </si>
  <si>
    <t>011-3061333,034-2267288</t>
  </si>
  <si>
    <t>011-2887770</t>
  </si>
  <si>
    <t>011-2890720,011-3639166,011-3639190,011-3639177,011-3639161,011-3633991,011-3639194,011-3639253,011-3639197,011-3639228,011-3633363</t>
  </si>
  <si>
    <t>KO</t>
  </si>
  <si>
    <t>MRS M T U ZAHIRA</t>
  </si>
  <si>
    <t>MRS S.SEWWANDHI</t>
  </si>
  <si>
    <t>LIVING COLORS (PVT) LTD</t>
  </si>
  <si>
    <t>MS N S CHATHURANGI DARSHANI</t>
  </si>
  <si>
    <t>MR E S KANCHANA</t>
  </si>
  <si>
    <t>SAKURA DENTAL HOSPITAL PVT LTD</t>
  </si>
  <si>
    <t>LION TECHNOLOGIES INTERNATIONAL(PVT)LTD</t>
  </si>
  <si>
    <t>RECS/LU/LA/R/03/2024</t>
  </si>
  <si>
    <t>RECS/LU/LA/R/04/2024</t>
  </si>
  <si>
    <t>RECS/LU/LA/R/05/2024</t>
  </si>
  <si>
    <t>011-2251601</t>
  </si>
  <si>
    <t>052-2222003,052-2222056,052-2222057,052-2222058,052-2222091,052-2222092,052-2222153,052-2222154</t>
  </si>
  <si>
    <t>052-2234681,052-2234679</t>
  </si>
  <si>
    <t>0028795970</t>
  </si>
  <si>
    <t>0042806040</t>
  </si>
  <si>
    <t>0042459889</t>
  </si>
  <si>
    <t>MRS S D GUNARATHNE</t>
  </si>
  <si>
    <t>MR V G LAHIRU PIYAMAL</t>
  </si>
  <si>
    <t>MR G RADAKRISHNAN</t>
  </si>
  <si>
    <t>28-03-2024</t>
  </si>
  <si>
    <t>RECS/LU/LA/R/06/2024</t>
  </si>
  <si>
    <t>RECS/LU/LA/R/07/2024</t>
  </si>
  <si>
    <t>RECS/LU/LA/M/16/2024</t>
  </si>
  <si>
    <t>RECS/LU/LA/M/17/2024</t>
  </si>
  <si>
    <t>RECS/LU/LA/M/18/2024</t>
  </si>
  <si>
    <t>RECS/LU/LA/M/19/2024</t>
  </si>
  <si>
    <t>RECS/LU/LA/M/20/2024</t>
  </si>
  <si>
    <t>RECS/LU/LA/M/21/2024</t>
  </si>
  <si>
    <t>011-2733206,011-2733227,011-2733208,011-2733254,011-2733249,011-2733216,011-2733207</t>
  </si>
  <si>
    <t>0044387135</t>
  </si>
  <si>
    <t>30-04-2024</t>
  </si>
  <si>
    <t>011-2199114</t>
  </si>
  <si>
    <t>0049984719</t>
  </si>
  <si>
    <t>MS W K MANESHA SEWWANDI SHELTON</t>
  </si>
  <si>
    <t>011-2748860</t>
  </si>
  <si>
    <t>001517189X</t>
  </si>
  <si>
    <t>MR V J PUSHPAKUMARA</t>
  </si>
  <si>
    <t>011-2764186</t>
  </si>
  <si>
    <t>0015590874</t>
  </si>
  <si>
    <t>MS L G A JAYANTHI</t>
  </si>
  <si>
    <t>011-2682626,011-2684275,011-2684276,011-2684277,011-2684288</t>
  </si>
  <si>
    <t>0037012622</t>
  </si>
  <si>
    <t>INDIA LANKA EXPRESS (PVT)LTD</t>
  </si>
  <si>
    <t>011-2489257</t>
  </si>
  <si>
    <t>0050593252</t>
  </si>
  <si>
    <t>MR N P H DHARMASIRI</t>
  </si>
  <si>
    <t>033-2060888</t>
  </si>
  <si>
    <t>0049466965</t>
  </si>
  <si>
    <t>MS T H T T SANJEEWANI JAYASIRI</t>
  </si>
  <si>
    <t>priyantha.bamahintl@sltnet.lk,ranjan.bamahintl@sltnet.lk,naveen.bamahintl@sltnet.lk,zaidan.bamahintl@sltnet.lk,sampath.bamahintl@sltnet.lk</t>
  </si>
  <si>
    <t>0041555634</t>
  </si>
  <si>
    <t>IE</t>
  </si>
  <si>
    <t>BERAKAN STEELS</t>
  </si>
  <si>
    <t>RECS/LU/LA/M/22/2024</t>
  </si>
  <si>
    <t>RECS/LU/LA/M/23/2024</t>
  </si>
  <si>
    <t>RECS/LU/LA/M/24/2024</t>
  </si>
  <si>
    <t>011-2680920,011-2680966,011-2680926</t>
  </si>
  <si>
    <t>0050410900</t>
  </si>
  <si>
    <t>SRI LANKA  FREEDOM PARTY</t>
  </si>
  <si>
    <t>31-05-2024</t>
  </si>
  <si>
    <t>011-2556200</t>
  </si>
  <si>
    <t>0036507172</t>
  </si>
  <si>
    <t>DESIGN VIA MILANO ITALY</t>
  </si>
  <si>
    <t>011-2088855</t>
  </si>
  <si>
    <t>0032208259</t>
  </si>
  <si>
    <t>MR S D DANUSHKA CHAMARA</t>
  </si>
  <si>
    <t>011-2649027</t>
  </si>
  <si>
    <t>RECS/LU/LA/M/25/2024</t>
  </si>
  <si>
    <t>0036061434</t>
  </si>
  <si>
    <t>MR M H INDIKA SAMAN</t>
  </si>
  <si>
    <t>RECS/LU/LA/R/08/2024</t>
  </si>
  <si>
    <t>041-2252845</t>
  </si>
  <si>
    <t>0009121214</t>
  </si>
  <si>
    <t>MR SENARATNA OMILIYAN</t>
  </si>
  <si>
    <t>RECS/LU/LA/R/09/2024</t>
  </si>
  <si>
    <t>081-2228966</t>
  </si>
  <si>
    <t>0004405724</t>
  </si>
  <si>
    <t>MR M . A . BASNAYAKE</t>
  </si>
  <si>
    <t>29-06-2024</t>
  </si>
  <si>
    <t>RECS/LU/LA/M/26/2024</t>
  </si>
  <si>
    <t>RECS/LU/LA/M/27/2024</t>
  </si>
  <si>
    <t>RECS/LU/LA/M/28/2024</t>
  </si>
  <si>
    <t>RECS/LU/LA/M/29/2024</t>
  </si>
  <si>
    <t>RECS/LU/LA/M/30/2024</t>
  </si>
  <si>
    <t>RECS/LU/LA/M/31/2024</t>
  </si>
  <si>
    <t>RECS/LU/LA/M/32/2024</t>
  </si>
  <si>
    <t>011-2559610</t>
  </si>
  <si>
    <t>011-2850400</t>
  </si>
  <si>
    <t>011-2678682,011-2678683,011-2678679,011-2678680,011-2678681,081-2240241,081-2240242,011-2877205,011-2877214,011-2877216,011-2877217,011-2877227</t>
  </si>
  <si>
    <t>011-2932162</t>
  </si>
  <si>
    <t>0112-698969,0112-678767</t>
  </si>
  <si>
    <t>011-2099411</t>
  </si>
  <si>
    <t>011-2741221</t>
  </si>
  <si>
    <t>0043175049</t>
  </si>
  <si>
    <t>0001682142</t>
  </si>
  <si>
    <t>0029343367</t>
  </si>
  <si>
    <t>0048523116</t>
  </si>
  <si>
    <t>0049067197</t>
  </si>
  <si>
    <t>0035995824</t>
  </si>
  <si>
    <t>0042401160</t>
  </si>
  <si>
    <t>BESTINET LANKA PVT LTD</t>
  </si>
  <si>
    <t>PREMA ENGINEERING WORKS</t>
  </si>
  <si>
    <t>NS LANKA RECRUITERS (PVT) LTD.</t>
  </si>
  <si>
    <t>MS R P K T THUSHARI</t>
  </si>
  <si>
    <t>UNITED FARMERS TRUST LTD</t>
  </si>
  <si>
    <t>MR S . KOTELAWELA</t>
  </si>
  <si>
    <t>MR MUTHUBNADAGE THILAKARATHNE</t>
  </si>
  <si>
    <t>MS15500</t>
  </si>
  <si>
    <t>0050538223</t>
  </si>
  <si>
    <t>AL-ASHRAFF CENTRAL COLLAGE</t>
  </si>
  <si>
    <t>30-07-2024</t>
  </si>
  <si>
    <t>RECS/LU/LA/M/33/2024</t>
  </si>
  <si>
    <t>RECS/LU/LA/M/34/2024</t>
  </si>
  <si>
    <t>RECS/LU/LA/M/35/2024</t>
  </si>
  <si>
    <t>RECS/LU/LA/M/36/2024</t>
  </si>
  <si>
    <t>RECS/LU/LA/M/37/2024</t>
  </si>
  <si>
    <t>RECS/LU/LA/M/38/2024</t>
  </si>
  <si>
    <t>RECS/LU/LA/M/39/2024</t>
  </si>
  <si>
    <t>RECS/LU/LA/M/40/2024</t>
  </si>
  <si>
    <t>RECS/LU/LA/M/41/2024</t>
  </si>
  <si>
    <t>RECS/LU/LA/M/42/2024</t>
  </si>
  <si>
    <t>RECS/LU/LA/M/43/2024</t>
  </si>
  <si>
    <t>VIRTUAL EMAIL SERVER</t>
  </si>
  <si>
    <t>011-2040365,011-3052504,066-3062986,066-3062987,066-3062988,066-3062989,066-3062990,066-3062991,066-3062992,066-3062993,066-3062994,066-3062995,066-3062996,066-3062997,066-3062998,066-3062999,011-3052485,011-3052486,011-3052487,011-3052488,011-3052489,011-3052490,011-3052491,011-3052492,011-3052493,011-3052494,011-3052495,011-3052496,011-3052497,011-3052498,011-3052499,011-3052505,011-2710914,036-3798353,036-3798354,036-3798355,036-3798356,011-3389250,011-3389251,011-3389252,011-3389253,011-3389254,011-3389255,011-3389256,011-3389257,011-3389258,011-3138082,011-3138083,011-3138084,011-3389262,011-3389263,011-3389264,011-3389265,066-3124671,066-3124672</t>
  </si>
  <si>
    <t>011-2721332</t>
  </si>
  <si>
    <t>011-2792991</t>
  </si>
  <si>
    <t>011-2770266,011-2770182</t>
  </si>
  <si>
    <t>011-2834132,011-2073322</t>
  </si>
  <si>
    <t>011-2866880</t>
  </si>
  <si>
    <t>011-2053494,011-2091892</t>
  </si>
  <si>
    <t>011-2440019</t>
  </si>
  <si>
    <t>011-3618235,011-3618274,011-3618295,011-3618298,011-3618353,011-3618364,011-3618374,011-3618537,011-3618539,011-3618529,011-3618526,011-3618531,011-3401945,011-3401969,011-3401972,011-3401973,011-3401974,11-3401975,011-3670239,011-3670274,011-3670283,011-3618607,011-3618615,011-3618625,011-3618623,011-3618626,011-3670294,011-3670298,011-3670337,011-3618631,011-3618629,011-3618632,011-3618636,011-3618635,011-3618638,011-3618639,011-3618642,011-3618656,011-3670433,011-3670431,011-3670437,011-3618658,011-3670364,011-3670365,011-3670368,011-3670372,011-3670385,011-3670374,011-36070397,011-3670402,011-3670404,011-3670407,011-3670415,011-3670430,011-3618659,011-3618663,011-3618664,011-3618665,011-3618667,011-3670484,011-3670493,011-3670487,011-3670509,011-3610048,0113670524,011-3670527,011-3670522,011-3670529,011-3670533,011-3670582,011-3670562,011-3670552,011-3618707,011-3401991,011-3401992,011-3401993,11-3670592,011-3401995,011-3401994,011-3401997,011-3401996,011-3670601,011-3670603,011-3670599,011-3670613,011-3670671,011-3670634,011-3670656,011-3670616,011-3670662,011-3670618,011-3670661,011-3618711,011-3618713,011-3401916</t>
  </si>
  <si>
    <t>RECS/LU/LA/R/10/2024</t>
  </si>
  <si>
    <t>047 2257650</t>
  </si>
  <si>
    <t>0027068833</t>
  </si>
  <si>
    <t xml:space="preserve"> MR S.L. P. SANJEEWA</t>
  </si>
  <si>
    <t>0030015179</t>
  </si>
  <si>
    <t>0034024280</t>
  </si>
  <si>
    <t>0044695911</t>
  </si>
  <si>
    <t>0003572306</t>
  </si>
  <si>
    <t>0007391824</t>
  </si>
  <si>
    <t>0032820223</t>
  </si>
  <si>
    <t>0042544501</t>
  </si>
  <si>
    <t>0036781552</t>
  </si>
  <si>
    <t>0050022834</t>
  </si>
  <si>
    <t>0044699813</t>
  </si>
  <si>
    <t>DB</t>
  </si>
  <si>
    <t xml:space="preserve">PHOENIX RISING VENTURES PVT LTD </t>
  </si>
  <si>
    <t>THARANGANIE GARMENTS (PVT) LTD</t>
  </si>
  <si>
    <t>MR G A K HETTIARACHCHCI</t>
  </si>
  <si>
    <t>MR J . HEWAGAMAGE</t>
  </si>
  <si>
    <t>MR N P JAYASINHA ARACHCHI</t>
  </si>
  <si>
    <t>MR N.M MABOGODA</t>
  </si>
  <si>
    <t>ALPHARED PVT LTD</t>
  </si>
  <si>
    <t>MR I. LAKEESH PATHIRANA</t>
  </si>
  <si>
    <t>MR K. R. MADUSHANKA</t>
  </si>
  <si>
    <t xml:space="preserve">LENDTECH LANKA PVT LTD </t>
  </si>
  <si>
    <t>RECS/LU/LA/M/44/2024</t>
  </si>
  <si>
    <t>011-2361699</t>
  </si>
  <si>
    <t>0000817059</t>
  </si>
  <si>
    <t>MR K S PONNAMPALAM</t>
  </si>
  <si>
    <t>011-2658077</t>
  </si>
  <si>
    <t>0049899508</t>
  </si>
  <si>
    <t>MR H K M S FERNANDO</t>
  </si>
  <si>
    <t>RECS/LU/LA/M/45/2024</t>
  </si>
  <si>
    <t>011-2590696</t>
  </si>
  <si>
    <t>RECS/LU/LA/M/46/2024</t>
  </si>
  <si>
    <t>0050979550</t>
  </si>
  <si>
    <t>MR CHAMARA RATNAYAKE</t>
  </si>
  <si>
    <t>RECS/LU/LA/M/47/2024</t>
  </si>
  <si>
    <t>011-2723709</t>
  </si>
  <si>
    <t>0050878206</t>
  </si>
  <si>
    <t>MR Z XIAODONG</t>
  </si>
  <si>
    <t>RECS/LU/LA/M/48/2024</t>
  </si>
  <si>
    <t>RECS/LU/LA/M/49/2024</t>
  </si>
  <si>
    <t>RECS/LU/LA/M/50/2024</t>
  </si>
  <si>
    <t>RECS/LU/LA/M/51/2024</t>
  </si>
  <si>
    <t>RECS/LU/LA/M/52/2024</t>
  </si>
  <si>
    <t>RECS/LU/LA/M/53/2024</t>
  </si>
  <si>
    <t>RECS/LU/LA/M/54/2024</t>
  </si>
  <si>
    <t>RECS/LU/LA/M/55/2024</t>
  </si>
  <si>
    <t>011-2285038</t>
  </si>
  <si>
    <t>011-2547214</t>
  </si>
  <si>
    <t>011-3428234,011-2599854</t>
  </si>
  <si>
    <t>011-2588063,011-2588094</t>
  </si>
  <si>
    <t>011-3492403,011-2192316</t>
  </si>
  <si>
    <t>011-2636522</t>
  </si>
  <si>
    <t>011-2715673</t>
  </si>
  <si>
    <t>011-2076797,011-2822795</t>
  </si>
  <si>
    <t>0050448692</t>
  </si>
  <si>
    <t>0005485626</t>
  </si>
  <si>
    <t>0045459195</t>
  </si>
  <si>
    <t>0040967375,0040967471</t>
  </si>
  <si>
    <t>0050246879</t>
  </si>
  <si>
    <t>003667697X</t>
  </si>
  <si>
    <t>0034442318</t>
  </si>
  <si>
    <t>0040125727</t>
  </si>
  <si>
    <t>MR BAYAROV SHAMYRAT</t>
  </si>
  <si>
    <t>MR W . SUNIL</t>
  </si>
  <si>
    <t>TEXUS SOLUTION (PVT) LTD</t>
  </si>
  <si>
    <t>EESTEE RESORTS (PVT) LTD</t>
  </si>
  <si>
    <t>MRS P B THENNAKOON</t>
  </si>
  <si>
    <t>KAMAL CABLES PVT LTD</t>
  </si>
  <si>
    <t>M/S  VELTRO CREDIT MANAGEMENT PVT LTD</t>
  </si>
  <si>
    <t>MR AMARASINGHE</t>
  </si>
  <si>
    <t>31-08-2024</t>
  </si>
  <si>
    <t>RECS/LU/LA/R/11/2024</t>
  </si>
  <si>
    <t>RECS/LU/LA/R/12/2024</t>
  </si>
  <si>
    <t>RECS/LU/LA/R/13/2024</t>
  </si>
  <si>
    <t>031-2281557,031-2281559,031-2281561,031-2281552,031-2281553,031-2281551,031-2281558,031-2281556,0312-281560,031-2281564</t>
  </si>
  <si>
    <t>0041937074</t>
  </si>
  <si>
    <t>011-2966449</t>
  </si>
  <si>
    <t>0050375455</t>
  </si>
  <si>
    <t>041-2253656</t>
  </si>
  <si>
    <t>0042122464</t>
  </si>
  <si>
    <t>SARASA PARK HOTEL</t>
  </si>
  <si>
    <t>MRS D S KUSUM NISHANKA</t>
  </si>
  <si>
    <t>MISTER HOSTEL</t>
  </si>
  <si>
    <t>RECS/LU/LA/M/56/2024</t>
  </si>
  <si>
    <t>011-2669944,011-2665660,011-2665602</t>
  </si>
  <si>
    <t>011-2556433</t>
  </si>
  <si>
    <t>011-2364161,011-2364175</t>
  </si>
  <si>
    <t>011-2362432</t>
  </si>
  <si>
    <t>011-2501382</t>
  </si>
  <si>
    <t>011-2552500,011-2552520</t>
  </si>
  <si>
    <t>011-2564216,011-2889373,011-2870060,011-2554661</t>
  </si>
  <si>
    <t>011-2076339,011-2873152</t>
  </si>
  <si>
    <t>011-2784508</t>
  </si>
  <si>
    <t>011-2870276,011-2885801</t>
  </si>
  <si>
    <t>0027397690</t>
  </si>
  <si>
    <t>0037538374</t>
  </si>
  <si>
    <t>0039126283</t>
  </si>
  <si>
    <t>004103800X</t>
  </si>
  <si>
    <t>0039917840</t>
  </si>
  <si>
    <t>0042092581</t>
  </si>
  <si>
    <t>000640701X</t>
  </si>
  <si>
    <t>0036134862</t>
  </si>
  <si>
    <t>0036086863</t>
  </si>
  <si>
    <t>000988969X</t>
  </si>
  <si>
    <t>MR W A R SRI DESAPRIYA</t>
  </si>
  <si>
    <t>LANKA HOSTELS INTERNATIONAL (PVT) LTD</t>
  </si>
  <si>
    <t>NEW LOVELY HOTEL</t>
  </si>
  <si>
    <t>MS VASUKI SRIKANTHAN</t>
  </si>
  <si>
    <t>FIRE-X PROJECTS (PVT) LTD</t>
  </si>
  <si>
    <t>E LANKA MEDIA PVT LTD</t>
  </si>
  <si>
    <t>MR M . V . DADLANI</t>
  </si>
  <si>
    <t>ORIK INDUSTRIES</t>
  </si>
  <si>
    <t>MR LATHEEF</t>
  </si>
  <si>
    <t>MR H A P M SUBASINGHE</t>
  </si>
  <si>
    <t>RECS/LU/LA/M/57/2024</t>
  </si>
  <si>
    <t>RECS/LU/LA/M/58/2024</t>
  </si>
  <si>
    <t>RECS/LU/LA/M/59/2024</t>
  </si>
  <si>
    <t>RECS/LU/LA/M/60/2024</t>
  </si>
  <si>
    <t>RECS/LU/LA/M/61/2024</t>
  </si>
  <si>
    <t>RECS/LU/LA/M/62/2024</t>
  </si>
  <si>
    <t>RECS/LU/LA/M/63/2024</t>
  </si>
  <si>
    <t>RECS/LU/LA/M/64/2024</t>
  </si>
  <si>
    <t>RECS/LU/LA/M/65/2024</t>
  </si>
  <si>
    <t>30-09-2024</t>
  </si>
  <si>
    <t>011-2525840</t>
  </si>
  <si>
    <t>011-2336123</t>
  </si>
  <si>
    <t>011-2366972,011-2366920,011-2366970</t>
  </si>
  <si>
    <t>011-2503776,011-2503773,011-2503771,011-2503600,011-2503667,011-2503655,011-2503600,011-2503644,011-2503800,011-2503770,011-2503670,011-2503671,011-2503778</t>
  </si>
  <si>
    <t>011-2670802</t>
  </si>
  <si>
    <t>011-2171155</t>
  </si>
  <si>
    <t>011-2878488</t>
  </si>
  <si>
    <t>011-2788039</t>
  </si>
  <si>
    <t>011-2517026</t>
  </si>
  <si>
    <t>081-2212777,011-2815057,011-2815056,011-2815055,081-2212501,045-2264055,045-2264056,052-2259881,052-3059110,081-2212603</t>
  </si>
  <si>
    <t>0044136611</t>
  </si>
  <si>
    <t>004988867X</t>
  </si>
  <si>
    <t>0038380661,003806485X</t>
  </si>
  <si>
    <t>0044016709</t>
  </si>
  <si>
    <t>0005143370</t>
  </si>
  <si>
    <t>0043672247</t>
  </si>
  <si>
    <t>0045230636</t>
  </si>
  <si>
    <t>0042729766</t>
  </si>
  <si>
    <t>0049308631</t>
  </si>
  <si>
    <t>0029211810</t>
  </si>
  <si>
    <t>MS S.S.INDIKA RODRIGO</t>
  </si>
  <si>
    <t>VIDEO LANKA</t>
  </si>
  <si>
    <t>SATIS HOLDINGS(PVT)LTD</t>
  </si>
  <si>
    <t>CORECUBE (PVT) LTD</t>
  </si>
  <si>
    <t>MRS G S S MANGALIKA</t>
  </si>
  <si>
    <t>MR Y S ABISHEK</t>
  </si>
  <si>
    <t>MR N C KIRIWENDALA</t>
  </si>
  <si>
    <t>Mr M K J SAMPATH PERERA</t>
  </si>
  <si>
    <t>MR H T DINUSHA LAKMAL</t>
  </si>
  <si>
    <t>KOTHMALE MOTOR TRADERS</t>
  </si>
  <si>
    <t>MR DATACORE LANKA (PVT)LTD</t>
  </si>
  <si>
    <t>21-10-2024</t>
  </si>
  <si>
    <t>RECS/LU/LA/M/66/2024</t>
  </si>
  <si>
    <t>RECS/LU/LA/M/67/2024</t>
  </si>
  <si>
    <t>RECS/LU/LA/M/68/2024</t>
  </si>
  <si>
    <t>RECS/LU/LA/M/69/2024</t>
  </si>
  <si>
    <t>RECS/LU/LA/M/70/2024</t>
  </si>
  <si>
    <t>RECS/LU/LA/M/71/2024</t>
  </si>
  <si>
    <t>RECS/LU/LA/M/72/2024</t>
  </si>
  <si>
    <t>RECS/LU/LA/M/73/2024</t>
  </si>
  <si>
    <t>RECS/LU/LA/M/74/2024</t>
  </si>
  <si>
    <t>RECS/LU/LA/M/75/2024</t>
  </si>
  <si>
    <t>RECS/LU/LA/M/76/2024</t>
  </si>
  <si>
    <t>RECS/LU/LA/M/77/2024</t>
  </si>
  <si>
    <t>033-2238940</t>
  </si>
  <si>
    <t>026-2248034</t>
  </si>
  <si>
    <t>081-3127500,081-2475481</t>
  </si>
  <si>
    <t>031-2222477,031-2226404,031-2226459</t>
  </si>
  <si>
    <t>0040827658</t>
  </si>
  <si>
    <t>0040472303</t>
  </si>
  <si>
    <t>0037689146</t>
  </si>
  <si>
    <t>0001867275</t>
  </si>
  <si>
    <t>MR Y H I THENUKA YAPA</t>
  </si>
  <si>
    <t>MR D.A.P DODANGODA</t>
  </si>
  <si>
    <t>MR A M P WICKRAMASINGHE</t>
  </si>
  <si>
    <t>MR A . K . E . P . PERERA</t>
  </si>
  <si>
    <t>RECS/LU/LA/R/14/2024</t>
  </si>
  <si>
    <t>RECS/LU/LA/R/15/2024</t>
  </si>
  <si>
    <t>RECS/LU/LA/R/16/2024</t>
  </si>
  <si>
    <t>RECS/LU/LA/R/17/2024</t>
  </si>
  <si>
    <t>011-2945948,011-2945691,011-2946193,011-2948189</t>
  </si>
  <si>
    <t>011-2950041</t>
  </si>
  <si>
    <t>011-2701867</t>
  </si>
  <si>
    <t>011-2950833</t>
  </si>
  <si>
    <t>011-2744739</t>
  </si>
  <si>
    <t>011-2946313,011-2950318</t>
  </si>
  <si>
    <t>011-2857547</t>
  </si>
  <si>
    <t>011-2717998</t>
  </si>
  <si>
    <t>011-2845955</t>
  </si>
  <si>
    <t>011-2171311,011-2792757</t>
  </si>
  <si>
    <t>031-2223373</t>
  </si>
  <si>
    <t>0050323403</t>
  </si>
  <si>
    <t>0050864457</t>
  </si>
  <si>
    <t>0050855518</t>
  </si>
  <si>
    <t>0043571514</t>
  </si>
  <si>
    <t>005064690X</t>
  </si>
  <si>
    <t>0044374164</t>
  </si>
  <si>
    <t>0050770257</t>
  </si>
  <si>
    <t>005011438X</t>
  </si>
  <si>
    <t>0004822245</t>
  </si>
  <si>
    <t>0047565348</t>
  </si>
  <si>
    <t>0048753118</t>
  </si>
  <si>
    <t>WATTALA</t>
  </si>
  <si>
    <t>RATHMALANA</t>
  </si>
  <si>
    <t>HOMAGAMA</t>
  </si>
  <si>
    <t>NEGAMBO</t>
  </si>
  <si>
    <t>MR WIJENDRAN ANOSHAN</t>
  </si>
  <si>
    <t>MR K NILANGA</t>
  </si>
  <si>
    <t>MR P M SATHARASINGHE</t>
  </si>
  <si>
    <t>MR R A V V JAYASUNDARA</t>
  </si>
  <si>
    <t>MS P R D NONIS</t>
  </si>
  <si>
    <t>MR H O H PERERA</t>
  </si>
  <si>
    <t>MR S A P GUNASINGHE</t>
  </si>
  <si>
    <t>CK TECHNOLOGIES (PVT) LTD</t>
  </si>
  <si>
    <t>MR U KARUNATHILAKA</t>
  </si>
  <si>
    <t>MR L . L . KAPILA</t>
  </si>
  <si>
    <t>NORTH SEVEN TRADING (PVT) LTD</t>
  </si>
  <si>
    <t>MR M T FERNANDO</t>
  </si>
  <si>
    <t>RECS/LU/LA/M/78/2024</t>
  </si>
  <si>
    <t>RECS/LU/LA/M/79/2024</t>
  </si>
  <si>
    <t>RECS/LU/LA/M/80/2024</t>
  </si>
  <si>
    <t>RECS/LU/LA/M/81/2024</t>
  </si>
  <si>
    <t>RECS/LU/LA/M/82/2024</t>
  </si>
  <si>
    <t>RECS/LU/LA/M/83/2024</t>
  </si>
  <si>
    <t>RECS/LU/LA/M/84/2024</t>
  </si>
  <si>
    <t>RECS/LU/LA/M/85/2024</t>
  </si>
  <si>
    <t>RECS/LU/LA/M/86/2024</t>
  </si>
  <si>
    <t>RECS/LU/LA/M/87/2024</t>
  </si>
  <si>
    <t>RECS/LU/LA/M/88/2024</t>
  </si>
  <si>
    <t>RECS/LU/LA/R/18/2024</t>
  </si>
  <si>
    <t>31-10-2024</t>
  </si>
  <si>
    <r>
      <t>0050588036</t>
    </r>
    <r>
      <rPr>
        <sz val="11"/>
        <color rgb="FFFF0000"/>
        <rFont val="Calibri"/>
        <family val="2"/>
        <scheme val="minor"/>
      </rPr>
      <t>,0050588144</t>
    </r>
    <r>
      <rPr>
        <sz val="11"/>
        <rFont val="Calibri"/>
        <family val="2"/>
        <scheme val="minor"/>
      </rPr>
      <t>,0050604469</t>
    </r>
  </si>
  <si>
    <t>011-3452916,011-2576070</t>
  </si>
  <si>
    <t>011-2599526</t>
  </si>
  <si>
    <t>011-2452467</t>
  </si>
  <si>
    <t>011-2827587,011-2827588</t>
  </si>
  <si>
    <t>011-2058024,011-2058031,011-2058032,011-2058033</t>
  </si>
  <si>
    <t>011-2580754,011-2582269</t>
  </si>
  <si>
    <t>011-2286226</t>
  </si>
  <si>
    <t>011-2590452,011-2366872,011-2366891,011-2366871,011-2366896,011-2366897</t>
  </si>
  <si>
    <t>011-2851747</t>
  </si>
  <si>
    <t>011-2545902</t>
  </si>
  <si>
    <t>011-2718638,011-2718598</t>
  </si>
  <si>
    <t>011-2653697,011-2647698</t>
  </si>
  <si>
    <t>011-2810356</t>
  </si>
  <si>
    <t>011-2826547</t>
  </si>
  <si>
    <t>011-2983656</t>
  </si>
  <si>
    <t>011-2811249</t>
  </si>
  <si>
    <t>011-2608583</t>
  </si>
  <si>
    <t>0047960006</t>
  </si>
  <si>
    <t>0038728310</t>
  </si>
  <si>
    <t>0005359278</t>
  </si>
  <si>
    <t>0050766035</t>
  </si>
  <si>
    <t>0049866173</t>
  </si>
  <si>
    <t>0049879908,0049791082</t>
  </si>
  <si>
    <t>0050730626</t>
  </si>
  <si>
    <t>0050433075</t>
  </si>
  <si>
    <t>0046430038</t>
  </si>
  <si>
    <t>0051322777</t>
  </si>
  <si>
    <t>0050937131</t>
  </si>
  <si>
    <t>0033824540</t>
  </si>
  <si>
    <t>0041105645</t>
  </si>
  <si>
    <t>0001778615</t>
  </si>
  <si>
    <t>0049845124</t>
  </si>
  <si>
    <t>0050750322</t>
  </si>
  <si>
    <t>0050260890</t>
  </si>
  <si>
    <t>PERFECT BUSINESS SOLUTIONS SERVICES PVT LTD</t>
  </si>
  <si>
    <t>PARK TOWER PROPERTIES (PVT) LTD</t>
  </si>
  <si>
    <t>MR K JEYASEELAN</t>
  </si>
  <si>
    <t>MRS T K SENAVIRATHNA</t>
  </si>
  <si>
    <t>MS Y MENGMENG</t>
  </si>
  <si>
    <t>MR CHEN AI YONG</t>
  </si>
  <si>
    <t>LAND MARK COURT</t>
  </si>
  <si>
    <t>TECH ESSENTIALS (PVT) LTD</t>
  </si>
  <si>
    <t>MR D . V . T . DAYANATH</t>
  </si>
  <si>
    <t>MR L U H FERNANDO</t>
  </si>
  <si>
    <t>GMMG TECHNOLOGIES (PVT) LTD</t>
  </si>
  <si>
    <t>MR DRUVI S DE SILVA</t>
  </si>
  <si>
    <t>DR S RANBADU</t>
  </si>
  <si>
    <t>MR A W M NASAR</t>
  </si>
  <si>
    <t>MS D R F EBRAHAM</t>
  </si>
  <si>
    <t>MR V KUMAR SINGH</t>
  </si>
  <si>
    <t>MR L L DE SILVA</t>
  </si>
  <si>
    <t>RECS/LU/LA/M/89/2024</t>
  </si>
  <si>
    <t>RECS/LU/LA/M/90/2024</t>
  </si>
  <si>
    <t>RECS/LU/LA/M/91/2024</t>
  </si>
  <si>
    <t>RECS/LU/LA/M/92/2024</t>
  </si>
  <si>
    <t>RECS/LU/LA/M/93/2024</t>
  </si>
  <si>
    <t>RECS/LU/LA/M/94/2024</t>
  </si>
  <si>
    <t>RECS/LU/LA/M/95/2024</t>
  </si>
  <si>
    <t>RECS/LU/LA/M/96/2024</t>
  </si>
  <si>
    <t>RECS/LU/LA/M/97/2024</t>
  </si>
  <si>
    <t>RECS/LU/LA/M/98/2024</t>
  </si>
  <si>
    <t>RECS/LU/LA/M/99/2024</t>
  </si>
  <si>
    <t>RECS/LU/LA/M/100/2024</t>
  </si>
  <si>
    <t>RECS/LU/LA/M/101/2024</t>
  </si>
  <si>
    <t>RECS/LU/LA/M/102/2024</t>
  </si>
  <si>
    <t>RECS/LU/LA/M/103/2024</t>
  </si>
  <si>
    <t>RECS/LU/LA/M/104/2024</t>
  </si>
  <si>
    <t>RECS/LU/LA/M/105/2024</t>
  </si>
  <si>
    <t>RECS/LU/LA/R/19/2024</t>
  </si>
  <si>
    <t>RECS/LU/LA/R/20/2024</t>
  </si>
  <si>
    <t>031-2274750,031-2274870,031-2274770,031-2274760</t>
  </si>
  <si>
    <t>091-2253343</t>
  </si>
  <si>
    <t>0040519922</t>
  </si>
  <si>
    <t>0039380573</t>
  </si>
  <si>
    <t>BOBBY TRAVELS</t>
  </si>
  <si>
    <t>MISS P S HANSIKA SALANI</t>
  </si>
  <si>
    <t>30-11-2024</t>
  </si>
  <si>
    <t>RECS/LU/LA/R/21/2024</t>
  </si>
  <si>
    <t>0051274240</t>
  </si>
  <si>
    <t>031-2226948</t>
  </si>
  <si>
    <t>MR I S SACHDEV</t>
  </si>
  <si>
    <t>31-12-2024</t>
  </si>
  <si>
    <t>RECS/LU/LA/R/22/2024</t>
  </si>
  <si>
    <t>0007532204</t>
  </si>
  <si>
    <t>081-2200546</t>
  </si>
  <si>
    <t>MR G A PERERA</t>
  </si>
  <si>
    <t>RECS/LU/LA/R/23/2024</t>
  </si>
  <si>
    <t>0033227173</t>
  </si>
  <si>
    <t>041-2256771</t>
  </si>
  <si>
    <t>MR L K M SUJITH ANURA</t>
  </si>
  <si>
    <t>RECS/LU/LA/M/106/2024</t>
  </si>
  <si>
    <t>0031715536</t>
  </si>
  <si>
    <t>011-2951703</t>
  </si>
  <si>
    <t>MR N M SENANAYAKE</t>
  </si>
  <si>
    <t>RECS/LU/LA/M/107/2024</t>
  </si>
  <si>
    <t>0043972470</t>
  </si>
  <si>
    <t>011-2772384</t>
  </si>
  <si>
    <t>MS W M S DAMAYANTHI</t>
  </si>
  <si>
    <t>RECS/LU/LA/M/108/2024</t>
  </si>
  <si>
    <t>0028492373</t>
  </si>
  <si>
    <t>011-2503189</t>
  </si>
  <si>
    <t>MS A T WEERASINGHE</t>
  </si>
  <si>
    <t>RECS/LU/LA/M/109/2024</t>
  </si>
  <si>
    <t>0041909099</t>
  </si>
  <si>
    <t>011-2897955</t>
  </si>
  <si>
    <t>MR D S PERERA</t>
  </si>
  <si>
    <t>RECS/LU/LA/M/110/2024</t>
  </si>
  <si>
    <t>0037033073</t>
  </si>
  <si>
    <t xml:space="preserve">011-2720090,011-2720091,011-2720092,011-2724325,011-2742847,011-2742861,011-2742864,045-2221201,011-2742842,011-3671420
</t>
  </si>
  <si>
    <t>LEONIN TRAVEL &amp; TOURS (PVT) LTD</t>
  </si>
  <si>
    <t>RECS/LU/LA/M/111/2024</t>
  </si>
  <si>
    <t>0049341093</t>
  </si>
  <si>
    <t>011-2941901</t>
  </si>
  <si>
    <t>MS S J MARY</t>
  </si>
  <si>
    <t>RECS/LU/LA/M/112/2024</t>
  </si>
  <si>
    <t>002975745X</t>
  </si>
  <si>
    <t>011-3058045,011-2907070</t>
  </si>
  <si>
    <t xml:space="preserve">MR K D S SHYMAL </t>
  </si>
  <si>
    <t>RECS/LU/LA/M/113/2024</t>
  </si>
  <si>
    <t>0048895086</t>
  </si>
  <si>
    <t>011-2196945</t>
  </si>
  <si>
    <t>MR D C AHANGAMA ARACHCHI</t>
  </si>
  <si>
    <t>RECS/LU/LA/M/114/2024</t>
  </si>
  <si>
    <t>0039301922</t>
  </si>
  <si>
    <t>011-2648597</t>
  </si>
  <si>
    <t>MRS H A KANDUMULLA</t>
  </si>
  <si>
    <t>RECS/LU/LA/M/115/2024</t>
  </si>
  <si>
    <t>0038190216</t>
  </si>
  <si>
    <t>011-2097391</t>
  </si>
  <si>
    <t>MR R MALAKA LIYANAGE</t>
  </si>
  <si>
    <t>RECS/LU/LA/M/116/2024</t>
  </si>
  <si>
    <t>0047945123</t>
  </si>
  <si>
    <t>011-2605907</t>
  </si>
  <si>
    <t>MR H N RUPASINGHA</t>
  </si>
  <si>
    <t>RECS/LU/LA/M/117/2024</t>
  </si>
  <si>
    <t>0047175032</t>
  </si>
  <si>
    <t>011-2090173</t>
  </si>
  <si>
    <t>MR S P PRASANTHA SENARATH</t>
  </si>
  <si>
    <t>RECS/LU/LA/M/118/2024</t>
  </si>
  <si>
    <t>0044522319</t>
  </si>
  <si>
    <t>011-2193303</t>
  </si>
  <si>
    <t>MR CHAMARA</t>
  </si>
  <si>
    <t>RECS/LU/LA/M/119/2024</t>
  </si>
  <si>
    <t>0043455958</t>
  </si>
  <si>
    <t>011-2079556</t>
  </si>
  <si>
    <t>MS KANCHANA PINTHU</t>
  </si>
  <si>
    <t>RECS/LU/LA/M/120/2024</t>
  </si>
  <si>
    <t>0026286132</t>
  </si>
  <si>
    <t>011-2368294,011-2503278,011-2684414,011-2684792,011-2688370,011-2868080,011-2868081,011-2868082,011-2888310,011-2888311,011-2888312</t>
  </si>
  <si>
    <t>M R F CAR CARE (PVT) LTD</t>
  </si>
  <si>
    <t>RECS/LU/LA/M/121/2024</t>
  </si>
  <si>
    <t>0009341071</t>
  </si>
  <si>
    <t>011-2389747</t>
  </si>
  <si>
    <t>MR M Z JAMALDEEN</t>
  </si>
  <si>
    <t>RECS/LU/LA/M/122/2024</t>
  </si>
  <si>
    <t>0028109505</t>
  </si>
  <si>
    <t>011-2363887</t>
  </si>
  <si>
    <t>MR MURUGESWARAN SUKUMAR</t>
  </si>
  <si>
    <t>RECS/LU/LA/M/123/2024</t>
  </si>
  <si>
    <t>0024167975</t>
  </si>
  <si>
    <t>011-2593798</t>
  </si>
  <si>
    <t>A M G COMUNICATION 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</si>
</sst>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00\-0000000"/>
    <numFmt numFmtId="166" formatCode="0000000000"/>
  </numFmts>
  <fonts count="32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i/>
      <sz val="11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u/>
      <sz val="10"/>
      <color theme="10"/>
      <name val="Times New Roman"/>
      <family val="1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/>
  </cellStyleXfs>
  <cellXfs count="48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0" xfId="0" applyFont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justify"/>
    </xf>
    <xf numFmtId="4" fontId="0" fillId="0" borderId="0" xfId="0" applyNumberFormat="1"/>
    <xf numFmtId="4" fontId="4" fillId="0" borderId="1" xfId="0" applyNumberFormat="1" applyFont="1" applyBorder="1"/>
    <xf numFmtId="4" fontId="0" fillId="0" borderId="1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1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/>
    <xf numFmtId="4" fontId="0" fillId="0" borderId="6" xfId="0" applyNumberFormat="1" applyBorder="1"/>
    <xf numFmtId="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0" xfId="0" applyFont="1"/>
    <xf numFmtId="0" fontId="0" fillId="0" borderId="6" xfId="0" applyBorder="1"/>
    <xf numFmtId="0" fontId="0" fillId="0" borderId="0" xfId="0" applyBorder="1" applyAlignment="1">
      <alignment horizontal="center"/>
    </xf>
    <xf numFmtId="0" fontId="4" fillId="0" borderId="3" xfId="0" applyFont="1" applyFill="1" applyBorder="1"/>
    <xf numFmtId="4" fontId="4" fillId="0" borderId="3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3" fontId="4" fillId="0" borderId="1" xfId="1" applyFont="1" applyBorder="1" applyAlignment="1">
      <alignment horizontal="right"/>
    </xf>
    <xf numFmtId="43" fontId="4" fillId="0" borderId="1" xfId="1" applyFont="1" applyBorder="1"/>
    <xf numFmtId="43" fontId="4" fillId="0" borderId="1" xfId="0" applyNumberFormat="1" applyFont="1" applyBorder="1"/>
    <xf numFmtId="43" fontId="0" fillId="0" borderId="0" xfId="0" applyNumberFormat="1"/>
    <xf numFmtId="43" fontId="0" fillId="0" borderId="0" xfId="1" applyFont="1"/>
    <xf numFmtId="43" fontId="4" fillId="0" borderId="1" xfId="1" applyFont="1" applyFill="1" applyBorder="1" applyAlignment="1">
      <alignment horizontal="right"/>
    </xf>
    <xf numFmtId="4" fontId="4" fillId="0" borderId="4" xfId="0" applyNumberFormat="1" applyFont="1" applyBorder="1"/>
    <xf numFmtId="39" fontId="4" fillId="0" borderId="1" xfId="0" applyNumberFormat="1" applyFont="1" applyBorder="1"/>
    <xf numFmtId="0" fontId="0" fillId="0" borderId="1" xfId="0" quotePrefix="1" applyBorder="1"/>
    <xf numFmtId="0" fontId="4" fillId="0" borderId="2" xfId="0" applyFont="1" applyFill="1" applyBorder="1"/>
    <xf numFmtId="39" fontId="0" fillId="0" borderId="0" xfId="0" applyNumberFormat="1"/>
    <xf numFmtId="164" fontId="4" fillId="0" borderId="1" xfId="1" applyNumberFormat="1" applyFont="1" applyBorder="1" applyAlignment="1"/>
    <xf numFmtId="0" fontId="4" fillId="0" borderId="1" xfId="0" applyNumberFormat="1" applyFont="1" applyBorder="1" applyAlignment="1">
      <alignment horizontal="center" vertical="justify" wrapText="1"/>
    </xf>
    <xf numFmtId="49" fontId="4" fillId="0" borderId="0" xfId="0" applyNumberFormat="1" applyFont="1" applyBorder="1"/>
    <xf numFmtId="49" fontId="4" fillId="0" borderId="1" xfId="0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1" xfId="0" quotePrefix="1" applyFont="1" applyBorder="1"/>
    <xf numFmtId="49" fontId="4" fillId="0" borderId="1" xfId="0" quotePrefix="1" applyNumberFormat="1" applyFont="1" applyBorder="1"/>
    <xf numFmtId="4" fontId="4" fillId="0" borderId="1" xfId="0" applyNumberFormat="1" applyFont="1" applyFill="1" applyBorder="1"/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49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vertical="justify"/>
    </xf>
    <xf numFmtId="0" fontId="6" fillId="0" borderId="1" xfId="0" applyFont="1" applyFill="1" applyBorder="1"/>
    <xf numFmtId="0" fontId="0" fillId="2" borderId="1" xfId="0" applyFill="1" applyBorder="1"/>
    <xf numFmtId="0" fontId="0" fillId="0" borderId="23" xfId="0" applyBorder="1"/>
    <xf numFmtId="43" fontId="0" fillId="0" borderId="1" xfId="1" applyFont="1" applyBorder="1"/>
    <xf numFmtId="0" fontId="0" fillId="0" borderId="1" xfId="0" quotePrefix="1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4" fillId="0" borderId="17" xfId="0" applyFont="1" applyBorder="1" applyAlignment="1">
      <alignment vertical="justify"/>
    </xf>
    <xf numFmtId="0" fontId="0" fillId="0" borderId="17" xfId="0" applyBorder="1"/>
    <xf numFmtId="43" fontId="4" fillId="0" borderId="19" xfId="1" applyFont="1" applyBorder="1" applyAlignment="1"/>
    <xf numFmtId="43" fontId="4" fillId="0" borderId="17" xfId="1" applyFont="1" applyBorder="1" applyAlignment="1"/>
    <xf numFmtId="0" fontId="4" fillId="0" borderId="3" xfId="0" applyNumberFormat="1" applyFont="1" applyBorder="1" applyAlignment="1">
      <alignment horizontal="center" vertical="justify" wrapText="1"/>
    </xf>
    <xf numFmtId="49" fontId="4" fillId="0" borderId="3" xfId="0" applyNumberFormat="1" applyFont="1" applyBorder="1"/>
    <xf numFmtId="0" fontId="7" fillId="0" borderId="18" xfId="0" applyFont="1" applyBorder="1" applyAlignment="1"/>
    <xf numFmtId="0" fontId="8" fillId="0" borderId="18" xfId="0" applyFont="1" applyBorder="1"/>
    <xf numFmtId="0" fontId="8" fillId="0" borderId="21" xfId="0" applyFont="1" applyBorder="1"/>
    <xf numFmtId="49" fontId="8" fillId="0" borderId="24" xfId="0" applyNumberFormat="1" applyFont="1" applyBorder="1"/>
    <xf numFmtId="0" fontId="8" fillId="0" borderId="0" xfId="0" applyFont="1" applyBorder="1"/>
    <xf numFmtId="49" fontId="8" fillId="0" borderId="0" xfId="0" applyNumberFormat="1" applyFont="1" applyBorder="1"/>
    <xf numFmtId="4" fontId="8" fillId="0" borderId="21" xfId="0" applyNumberFormat="1" applyFont="1" applyBorder="1" applyAlignment="1"/>
    <xf numFmtId="4" fontId="8" fillId="0" borderId="24" xfId="0" applyNumberFormat="1" applyFont="1" applyBorder="1" applyAlignment="1"/>
    <xf numFmtId="0" fontId="4" fillId="0" borderId="1" xfId="0" quotePrefix="1" applyFont="1" applyFill="1" applyBorder="1"/>
    <xf numFmtId="0" fontId="0" fillId="0" borderId="0" xfId="0" quotePrefix="1" applyBorder="1"/>
    <xf numFmtId="0" fontId="4" fillId="0" borderId="5" xfId="0" applyFont="1" applyFill="1" applyBorder="1" applyAlignment="1">
      <alignment vertical="justify"/>
    </xf>
    <xf numFmtId="0" fontId="4" fillId="0" borderId="4" xfId="0" quotePrefix="1" applyFont="1" applyBorder="1"/>
    <xf numFmtId="0" fontId="4" fillId="0" borderId="3" xfId="0" quotePrefix="1" applyFont="1" applyBorder="1"/>
    <xf numFmtId="0" fontId="6" fillId="0" borderId="0" xfId="0" applyFont="1" applyBorder="1"/>
    <xf numFmtId="4" fontId="4" fillId="0" borderId="1" xfId="0" applyNumberFormat="1" applyFont="1" applyFill="1" applyBorder="1" applyAlignment="1">
      <alignment horizontal="center"/>
    </xf>
    <xf numFmtId="0" fontId="6" fillId="0" borderId="1" xfId="0" quotePrefix="1" applyFont="1" applyBorder="1"/>
    <xf numFmtId="43" fontId="4" fillId="0" borderId="1" xfId="1" quotePrefix="1" applyFont="1" applyBorder="1"/>
    <xf numFmtId="0" fontId="4" fillId="0" borderId="17" xfId="0" applyFont="1" applyBorder="1"/>
    <xf numFmtId="43" fontId="4" fillId="0" borderId="3" xfId="1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4" fillId="2" borderId="1" xfId="0" quotePrefix="1" applyFont="1" applyFill="1" applyBorder="1"/>
    <xf numFmtId="43" fontId="4" fillId="2" borderId="1" xfId="1" applyFont="1" applyFill="1" applyBorder="1"/>
    <xf numFmtId="0" fontId="4" fillId="2" borderId="1" xfId="0" quotePrefix="1" applyFont="1" applyFill="1" applyBorder="1" applyAlignment="1"/>
    <xf numFmtId="0" fontId="4" fillId="3" borderId="1" xfId="0" quotePrefix="1" applyFont="1" applyFill="1" applyBorder="1"/>
    <xf numFmtId="0" fontId="10" fillId="0" borderId="1" xfId="0" quotePrefix="1" applyFont="1" applyBorder="1"/>
    <xf numFmtId="0" fontId="11" fillId="0" borderId="1" xfId="0" applyFont="1" applyBorder="1"/>
    <xf numFmtId="43" fontId="10" fillId="0" borderId="1" xfId="1" quotePrefix="1" applyFont="1" applyBorder="1"/>
    <xf numFmtId="43" fontId="4" fillId="3" borderId="1" xfId="1" applyFont="1" applyFill="1" applyBorder="1"/>
    <xf numFmtId="43" fontId="4" fillId="3" borderId="1" xfId="1" applyFont="1" applyFill="1" applyBorder="1" applyAlignment="1">
      <alignment horizontal="right"/>
    </xf>
    <xf numFmtId="0" fontId="0" fillId="3" borderId="1" xfId="0" applyFill="1" applyBorder="1"/>
    <xf numFmtId="43" fontId="4" fillId="3" borderId="4" xfId="1" applyFont="1" applyFill="1" applyBorder="1"/>
    <xf numFmtId="43" fontId="4" fillId="3" borderId="3" xfId="1" applyFont="1" applyFill="1" applyBorder="1"/>
    <xf numFmtId="0" fontId="4" fillId="3" borderId="4" xfId="0" quotePrefix="1" applyFont="1" applyFill="1" applyBorder="1"/>
    <xf numFmtId="0" fontId="4" fillId="3" borderId="3" xfId="0" quotePrefix="1" applyFont="1" applyFill="1" applyBorder="1"/>
    <xf numFmtId="0" fontId="6" fillId="3" borderId="1" xfId="0" quotePrefix="1" applyFont="1" applyFill="1" applyBorder="1"/>
    <xf numFmtId="0" fontId="12" fillId="0" borderId="1" xfId="0" quotePrefix="1" applyFont="1" applyBorder="1"/>
    <xf numFmtId="0" fontId="0" fillId="2" borderId="1" xfId="0" quotePrefix="1" applyFill="1" applyBorder="1"/>
    <xf numFmtId="0" fontId="0" fillId="3" borderId="1" xfId="0" quotePrefix="1" applyFill="1" applyBorder="1"/>
    <xf numFmtId="0" fontId="0" fillId="0" borderId="0" xfId="0" applyAlignment="1">
      <alignment horizontal="right"/>
    </xf>
    <xf numFmtId="43" fontId="4" fillId="0" borderId="0" xfId="1" applyFont="1"/>
    <xf numFmtId="0" fontId="6" fillId="0" borderId="0" xfId="0" applyFont="1" applyAlignment="1">
      <alignment horizontal="right"/>
    </xf>
    <xf numFmtId="43" fontId="6" fillId="0" borderId="0" xfId="1" applyFont="1" applyAlignment="1">
      <alignment horizontal="right"/>
    </xf>
    <xf numFmtId="43" fontId="6" fillId="0" borderId="0" xfId="1" applyFont="1"/>
    <xf numFmtId="0" fontId="12" fillId="0" borderId="1" xfId="0" quotePrefix="1" applyFont="1" applyFill="1" applyBorder="1"/>
    <xf numFmtId="43" fontId="6" fillId="0" borderId="1" xfId="1" applyFont="1" applyBorder="1"/>
    <xf numFmtId="49" fontId="6" fillId="0" borderId="1" xfId="0" quotePrefix="1" applyNumberFormat="1" applyFont="1" applyBorder="1"/>
    <xf numFmtId="0" fontId="0" fillId="0" borderId="0" xfId="0" applyFill="1"/>
    <xf numFmtId="0" fontId="4" fillId="4" borderId="1" xfId="0" applyFont="1" applyFill="1" applyBorder="1"/>
    <xf numFmtId="0" fontId="6" fillId="4" borderId="1" xfId="0" applyFont="1" applyFill="1" applyBorder="1"/>
    <xf numFmtId="49" fontId="6" fillId="0" borderId="1" xfId="0" applyNumberFormat="1" applyFont="1" applyFill="1" applyBorder="1"/>
    <xf numFmtId="43" fontId="6" fillId="0" borderId="1" xfId="1" applyFont="1" applyFill="1" applyBorder="1"/>
    <xf numFmtId="14" fontId="6" fillId="0" borderId="1" xfId="0" applyNumberFormat="1" applyFont="1" applyFill="1" applyBorder="1"/>
    <xf numFmtId="4" fontId="6" fillId="0" borderId="1" xfId="0" applyNumberFormat="1" applyFont="1" applyFill="1" applyBorder="1"/>
    <xf numFmtId="43" fontId="4" fillId="0" borderId="1" xfId="1" applyFont="1" applyFill="1" applyBorder="1"/>
    <xf numFmtId="49" fontId="4" fillId="0" borderId="1" xfId="0" quotePrefix="1" applyNumberFormat="1" applyFont="1" applyFill="1" applyBorder="1"/>
    <xf numFmtId="49" fontId="4" fillId="0" borderId="1" xfId="0" quotePrefix="1" applyNumberFormat="1" applyFont="1" applyFill="1" applyBorder="1" applyAlignment="1"/>
    <xf numFmtId="49" fontId="4" fillId="0" borderId="1" xfId="0" quotePrefix="1" applyNumberFormat="1" applyFont="1" applyFill="1" applyBorder="1" applyAlignment="1">
      <alignment wrapText="1"/>
    </xf>
    <xf numFmtId="49" fontId="4" fillId="0" borderId="4" xfId="0" quotePrefix="1" applyNumberFormat="1" applyFont="1" applyBorder="1"/>
    <xf numFmtId="49" fontId="4" fillId="0" borderId="3" xfId="0" quotePrefix="1" applyNumberFormat="1" applyFont="1" applyBorder="1"/>
    <xf numFmtId="49" fontId="6" fillId="0" borderId="1" xfId="1" quotePrefix="1" applyNumberFormat="1" applyFont="1" applyBorder="1"/>
    <xf numFmtId="49" fontId="4" fillId="0" borderId="1" xfId="1" quotePrefix="1" applyNumberFormat="1" applyFont="1" applyBorder="1"/>
    <xf numFmtId="0" fontId="13" fillId="0" borderId="0" xfId="0" applyFont="1"/>
    <xf numFmtId="39" fontId="4" fillId="0" borderId="1" xfId="1" applyNumberFormat="1" applyFont="1" applyBorder="1"/>
    <xf numFmtId="49" fontId="0" fillId="2" borderId="1" xfId="0" applyNumberFormat="1" applyFill="1" applyBorder="1"/>
    <xf numFmtId="4" fontId="0" fillId="2" borderId="1" xfId="0" applyNumberFormat="1" applyFill="1" applyBorder="1"/>
    <xf numFmtId="0" fontId="4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13" fillId="0" borderId="0" xfId="0" applyNumberFormat="1" applyFont="1"/>
    <xf numFmtId="49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/>
    <xf numFmtId="49" fontId="4" fillId="0" borderId="1" xfId="0" applyNumberFormat="1" applyFont="1" applyFill="1" applyBorder="1" applyAlignment="1"/>
    <xf numFmtId="0" fontId="5" fillId="2" borderId="0" xfId="0" applyFont="1" applyFill="1"/>
    <xf numFmtId="43" fontId="0" fillId="2" borderId="0" xfId="1" applyFont="1" applyFill="1"/>
    <xf numFmtId="0" fontId="3" fillId="0" borderId="1" xfId="0" applyFont="1" applyBorder="1"/>
    <xf numFmtId="0" fontId="3" fillId="0" borderId="1" xfId="0" applyFont="1" applyFill="1" applyBorder="1"/>
    <xf numFmtId="43" fontId="0" fillId="0" borderId="0" xfId="1" applyFont="1" applyFill="1"/>
    <xf numFmtId="4" fontId="4" fillId="0" borderId="1" xfId="1" applyNumberFormat="1" applyFont="1" applyBorder="1"/>
    <xf numFmtId="4" fontId="4" fillId="0" borderId="1" xfId="1" applyNumberFormat="1" applyFont="1" applyBorder="1" applyAlignment="1">
      <alignment horizontal="right"/>
    </xf>
    <xf numFmtId="49" fontId="3" fillId="0" borderId="1" xfId="0" applyNumberFormat="1" applyFont="1" applyBorder="1"/>
    <xf numFmtId="49" fontId="4" fillId="5" borderId="1" xfId="0" applyNumberFormat="1" applyFont="1" applyFill="1" applyBorder="1"/>
    <xf numFmtId="49" fontId="4" fillId="5" borderId="1" xfId="0" quotePrefix="1" applyNumberFormat="1" applyFont="1" applyFill="1" applyBorder="1"/>
    <xf numFmtId="49" fontId="4" fillId="5" borderId="1" xfId="0" quotePrefix="1" applyNumberFormat="1" applyFont="1" applyFill="1" applyBorder="1" applyAlignment="1">
      <alignment wrapText="1"/>
    </xf>
    <xf numFmtId="49" fontId="4" fillId="0" borderId="1" xfId="1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/>
    <xf numFmtId="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4" fontId="4" fillId="0" borderId="1" xfId="1" applyNumberFormat="1" applyFont="1" applyFill="1" applyBorder="1"/>
    <xf numFmtId="14" fontId="4" fillId="0" borderId="1" xfId="0" applyNumberFormat="1" applyFont="1" applyFill="1" applyBorder="1"/>
    <xf numFmtId="4" fontId="4" fillId="2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39" fontId="3" fillId="0" borderId="0" xfId="0" applyNumberFormat="1" applyFont="1"/>
    <xf numFmtId="43" fontId="0" fillId="0" borderId="1" xfId="0" applyNumberFormat="1" applyBorder="1"/>
    <xf numFmtId="43" fontId="0" fillId="0" borderId="1" xfId="0" applyNumberFormat="1" applyFill="1" applyBorder="1"/>
    <xf numFmtId="43" fontId="0" fillId="0" borderId="0" xfId="0" applyNumberFormat="1" applyFill="1"/>
    <xf numFmtId="43" fontId="0" fillId="0" borderId="4" xfId="0" applyNumberFormat="1" applyBorder="1"/>
    <xf numFmtId="43" fontId="4" fillId="0" borderId="20" xfId="1" applyFont="1" applyBorder="1" applyAlignment="1"/>
    <xf numFmtId="43" fontId="4" fillId="0" borderId="27" xfId="1" applyFont="1" applyBorder="1" applyAlignment="1"/>
    <xf numFmtId="39" fontId="4" fillId="0" borderId="3" xfId="1" applyNumberFormat="1" applyFont="1" applyBorder="1"/>
    <xf numFmtId="0" fontId="4" fillId="0" borderId="26" xfId="0" applyFont="1" applyBorder="1"/>
    <xf numFmtId="49" fontId="4" fillId="0" borderId="28" xfId="0" applyNumberFormat="1" applyFont="1" applyBorder="1" applyAlignment="1">
      <alignment horizontal="center" vertical="center" wrapText="1"/>
    </xf>
    <xf numFmtId="4" fontId="4" fillId="0" borderId="2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4" fontId="4" fillId="0" borderId="3" xfId="1" applyNumberFormat="1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39" fontId="0" fillId="0" borderId="1" xfId="0" applyNumberFormat="1" applyBorder="1"/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/>
    <xf numFmtId="0" fontId="3" fillId="0" borderId="1" xfId="0" applyFont="1" applyBorder="1" applyAlignment="1">
      <alignment wrapText="1"/>
    </xf>
    <xf numFmtId="49" fontId="3" fillId="0" borderId="1" xfId="0" applyNumberFormat="1" applyFont="1" applyFill="1" applyBorder="1"/>
    <xf numFmtId="4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Border="1" applyAlignment="1">
      <alignment wrapText="1"/>
    </xf>
    <xf numFmtId="0" fontId="15" fillId="0" borderId="0" xfId="0" applyFont="1"/>
    <xf numFmtId="49" fontId="3" fillId="0" borderId="1" xfId="0" applyNumberFormat="1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3" xfId="0" applyNumberFormat="1" applyBorder="1"/>
    <xf numFmtId="4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0" fontId="3" fillId="2" borderId="1" xfId="0" applyFont="1" applyFill="1" applyBorder="1"/>
    <xf numFmtId="49" fontId="16" fillId="0" borderId="1" xfId="3" applyNumberFormat="1" applyBorder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18" fillId="0" borderId="1" xfId="0" applyNumberFormat="1" applyFont="1" applyBorder="1" applyAlignment="1">
      <alignment horizontal="center" vertical="center" wrapText="1"/>
    </xf>
    <xf numFmtId="0" fontId="20" fillId="0" borderId="1" xfId="4" applyFont="1" applyFill="1" applyBorder="1" applyAlignment="1">
      <alignment wrapText="1"/>
    </xf>
    <xf numFmtId="4" fontId="18" fillId="0" borderId="1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7" xfId="0" applyFill="1" applyBorder="1"/>
    <xf numFmtId="4" fontId="0" fillId="0" borderId="17" xfId="0" applyNumberFormat="1" applyBorder="1"/>
    <xf numFmtId="0" fontId="15" fillId="0" borderId="1" xfId="0" applyFont="1" applyBorder="1"/>
    <xf numFmtId="0" fontId="17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4" fontId="18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3" fontId="4" fillId="0" borderId="20" xfId="1" applyFon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4" fontId="3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165" fontId="0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right" vertical="center"/>
    </xf>
    <xf numFmtId="49" fontId="0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6" fontId="21" fillId="0" borderId="1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21" fillId="0" borderId="1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/>
    <xf numFmtId="0" fontId="15" fillId="0" borderId="0" xfId="0" applyFont="1" applyAlignment="1">
      <alignment wrapText="1"/>
    </xf>
    <xf numFmtId="4" fontId="3" fillId="0" borderId="1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right" vertical="center"/>
    </xf>
    <xf numFmtId="49" fontId="0" fillId="0" borderId="3" xfId="0" applyNumberFormat="1" applyBorder="1" applyAlignment="1">
      <alignment horizontal="right"/>
    </xf>
    <xf numFmtId="49" fontId="18" fillId="0" borderId="1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4" fontId="15" fillId="0" borderId="0" xfId="0" applyNumberFormat="1" applyFont="1"/>
    <xf numFmtId="0" fontId="3" fillId="0" borderId="2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  <xf numFmtId="4" fontId="8" fillId="0" borderId="24" xfId="0" applyNumberFormat="1" applyFont="1" applyFill="1" applyBorder="1" applyAlignment="1"/>
    <xf numFmtId="49" fontId="4" fillId="0" borderId="3" xfId="0" applyNumberFormat="1" applyFont="1" applyFill="1" applyBorder="1" applyAlignment="1">
      <alignment horizontal="center" vertical="justify" wrapText="1"/>
    </xf>
    <xf numFmtId="49" fontId="4" fillId="0" borderId="3" xfId="0" applyNumberFormat="1" applyFont="1" applyFill="1" applyBorder="1"/>
    <xf numFmtId="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0" fillId="0" borderId="4" xfId="0" applyFill="1" applyBorder="1"/>
    <xf numFmtId="49" fontId="4" fillId="0" borderId="4" xfId="0" quotePrefix="1" applyNumberFormat="1" applyFont="1" applyFill="1" applyBorder="1"/>
    <xf numFmtId="0" fontId="4" fillId="0" borderId="4" xfId="0" applyFont="1" applyFill="1" applyBorder="1"/>
    <xf numFmtId="49" fontId="4" fillId="0" borderId="3" xfId="0" quotePrefix="1" applyNumberFormat="1" applyFont="1" applyFill="1" applyBorder="1"/>
    <xf numFmtId="0" fontId="0" fillId="0" borderId="3" xfId="0" applyFill="1" applyBorder="1"/>
    <xf numFmtId="49" fontId="6" fillId="0" borderId="1" xfId="0" quotePrefix="1" applyNumberFormat="1" applyFont="1" applyFill="1" applyBorder="1"/>
    <xf numFmtId="49" fontId="6" fillId="0" borderId="1" xfId="1" quotePrefix="1" applyNumberFormat="1" applyFont="1" applyFill="1" applyBorder="1"/>
    <xf numFmtId="49" fontId="4" fillId="0" borderId="1" xfId="1" quotePrefix="1" applyNumberFormat="1" applyFont="1" applyFill="1" applyBorder="1"/>
    <xf numFmtId="0" fontId="13" fillId="0" borderId="0" xfId="0" applyFont="1" applyFill="1"/>
    <xf numFmtId="49" fontId="13" fillId="0" borderId="0" xfId="0" applyNumberFormat="1" applyFont="1" applyFill="1"/>
    <xf numFmtId="43" fontId="4" fillId="0" borderId="1" xfId="0" applyNumberFormat="1" applyFont="1" applyFill="1" applyBorder="1"/>
    <xf numFmtId="49" fontId="0" fillId="0" borderId="1" xfId="0" quotePrefix="1" applyNumberFormat="1" applyFill="1" applyBorder="1"/>
    <xf numFmtId="49" fontId="0" fillId="0" borderId="0" xfId="0" applyNumberFormat="1" applyFill="1"/>
    <xf numFmtId="49" fontId="4" fillId="0" borderId="28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1" xfId="0" applyFont="1" applyFill="1" applyBorder="1" applyAlignment="1">
      <alignment wrapText="1"/>
    </xf>
    <xf numFmtId="0" fontId="23" fillId="6" borderId="13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49" fontId="23" fillId="6" borderId="12" xfId="0" applyNumberFormat="1" applyFont="1" applyFill="1" applyBorder="1" applyAlignment="1">
      <alignment horizontal="center" vertical="center" wrapText="1"/>
    </xf>
    <xf numFmtId="49" fontId="23" fillId="6" borderId="1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/>
    </xf>
    <xf numFmtId="4" fontId="4" fillId="0" borderId="28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wrapText="1"/>
    </xf>
    <xf numFmtId="0" fontId="15" fillId="0" borderId="0" xfId="0" applyFont="1" applyFill="1"/>
    <xf numFmtId="0" fontId="0" fillId="0" borderId="12" xfId="0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49" fontId="0" fillId="0" borderId="13" xfId="0" applyNumberFormat="1" applyBorder="1"/>
    <xf numFmtId="49" fontId="0" fillId="0" borderId="6" xfId="0" applyNumberFormat="1" applyBorder="1"/>
    <xf numFmtId="4" fontId="0" fillId="0" borderId="13" xfId="0" applyNumberFormat="1" applyBorder="1"/>
    <xf numFmtId="49" fontId="0" fillId="0" borderId="4" xfId="0" applyNumberFormat="1" applyBorder="1" applyAlignment="1">
      <alignment horizontal="left"/>
    </xf>
    <xf numFmtId="165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49" fontId="16" fillId="0" borderId="1" xfId="3" applyNumberFormat="1" applyBorder="1" applyAlignment="1">
      <alignment horizontal="left"/>
    </xf>
    <xf numFmtId="0" fontId="0" fillId="0" borderId="7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7" xfId="0" applyFill="1" applyBorder="1"/>
    <xf numFmtId="0" fontId="0" fillId="0" borderId="8" xfId="0" applyFill="1" applyBorder="1"/>
    <xf numFmtId="4" fontId="0" fillId="0" borderId="1" xfId="0" applyNumberFormat="1" applyBorder="1" applyAlignment="1">
      <alignment horizontal="right"/>
    </xf>
    <xf numFmtId="49" fontId="13" fillId="0" borderId="0" xfId="0" applyNumberFormat="1" applyFont="1" applyAlignment="1">
      <alignment vertical="center" wrapText="1"/>
    </xf>
    <xf numFmtId="49" fontId="13" fillId="0" borderId="1" xfId="0" applyNumberFormat="1" applyFont="1" applyBorder="1"/>
    <xf numFmtId="0" fontId="0" fillId="0" borderId="31" xfId="0" applyBorder="1"/>
    <xf numFmtId="49" fontId="13" fillId="0" borderId="1" xfId="0" applyNumberFormat="1" applyFont="1" applyFill="1" applyBorder="1"/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" fontId="4" fillId="0" borderId="34" xfId="0" applyNumberFormat="1" applyFont="1" applyBorder="1" applyAlignment="1">
      <alignment horizontal="center" vertical="center" wrapText="1"/>
    </xf>
    <xf numFmtId="4" fontId="4" fillId="0" borderId="34" xfId="0" applyNumberFormat="1" applyFont="1" applyBorder="1" applyAlignment="1">
      <alignment horizontal="right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39" fontId="4" fillId="0" borderId="4" xfId="1" applyNumberFormat="1" applyFont="1" applyBorder="1"/>
    <xf numFmtId="0" fontId="0" fillId="0" borderId="36" xfId="0" applyBorder="1"/>
    <xf numFmtId="49" fontId="0" fillId="0" borderId="3" xfId="0" applyNumberFormat="1" applyFill="1" applyBorder="1"/>
    <xf numFmtId="4" fontId="0" fillId="0" borderId="32" xfId="0" applyNumberFormat="1" applyFill="1" applyBorder="1"/>
    <xf numFmtId="0" fontId="3" fillId="0" borderId="3" xfId="0" applyFont="1" applyFill="1" applyBorder="1"/>
    <xf numFmtId="4" fontId="0" fillId="0" borderId="30" xfId="0" applyNumberFormat="1" applyFill="1" applyBorder="1"/>
    <xf numFmtId="0" fontId="24" fillId="0" borderId="1" xfId="0" applyFont="1" applyBorder="1"/>
    <xf numFmtId="49" fontId="25" fillId="0" borderId="1" xfId="0" applyNumberFormat="1" applyFont="1" applyBorder="1"/>
    <xf numFmtId="49" fontId="24" fillId="0" borderId="1" xfId="0" applyNumberFormat="1" applyFont="1" applyBorder="1"/>
    <xf numFmtId="0" fontId="25" fillId="0" borderId="1" xfId="0" applyFont="1" applyBorder="1"/>
    <xf numFmtId="4" fontId="25" fillId="0" borderId="1" xfId="0" applyNumberFormat="1" applyFont="1" applyBorder="1"/>
    <xf numFmtId="4" fontId="24" fillId="0" borderId="1" xfId="0" applyNumberFormat="1" applyFont="1" applyBorder="1"/>
    <xf numFmtId="0" fontId="26" fillId="0" borderId="1" xfId="0" applyFont="1" applyBorder="1"/>
    <xf numFmtId="4" fontId="25" fillId="0" borderId="1" xfId="0" applyNumberFormat="1" applyFont="1" applyFill="1" applyBorder="1"/>
    <xf numFmtId="0" fontId="25" fillId="0" borderId="1" xfId="0" applyFont="1" applyBorder="1" applyAlignment="1">
      <alignment horizontal="center"/>
    </xf>
    <xf numFmtId="0" fontId="25" fillId="0" borderId="1" xfId="0" applyFont="1" applyFill="1" applyBorder="1"/>
    <xf numFmtId="49" fontId="25" fillId="0" borderId="1" xfId="0" applyNumberFormat="1" applyFont="1" applyFill="1" applyBorder="1"/>
    <xf numFmtId="0" fontId="27" fillId="0" borderId="1" xfId="0" applyFont="1" applyBorder="1"/>
    <xf numFmtId="0" fontId="28" fillId="0" borderId="1" xfId="0" applyFont="1" applyBorder="1"/>
    <xf numFmtId="0" fontId="21" fillId="0" borderId="0" xfId="0" applyFont="1"/>
    <xf numFmtId="0" fontId="26" fillId="0" borderId="4" xfId="0" applyFont="1" applyBorder="1"/>
    <xf numFmtId="0" fontId="3" fillId="0" borderId="4" xfId="0" applyFont="1" applyBorder="1"/>
    <xf numFmtId="0" fontId="21" fillId="0" borderId="1" xfId="0" applyFont="1" applyBorder="1"/>
    <xf numFmtId="0" fontId="13" fillId="0" borderId="1" xfId="0" applyFont="1" applyBorder="1"/>
    <xf numFmtId="4" fontId="15" fillId="0" borderId="1" xfId="0" applyNumberFormat="1" applyFont="1" applyBorder="1"/>
    <xf numFmtId="0" fontId="26" fillId="0" borderId="1" xfId="0" applyFont="1" applyFill="1" applyBorder="1"/>
    <xf numFmtId="49" fontId="23" fillId="6" borderId="1" xfId="0" applyNumberFormat="1" applyFont="1" applyFill="1" applyBorder="1" applyAlignment="1">
      <alignment wrapText="1"/>
    </xf>
    <xf numFmtId="4" fontId="23" fillId="6" borderId="30" xfId="0" applyNumberFormat="1" applyFont="1" applyFill="1" applyBorder="1" applyAlignment="1">
      <alignment wrapText="1"/>
    </xf>
    <xf numFmtId="4" fontId="23" fillId="6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/>
    <xf numFmtId="43" fontId="25" fillId="0" borderId="1" xfId="1" applyFont="1" applyBorder="1"/>
    <xf numFmtId="0" fontId="15" fillId="0" borderId="0" xfId="0" applyFont="1" applyAlignment="1">
      <alignment vertical="center"/>
    </xf>
    <xf numFmtId="166" fontId="21" fillId="0" borderId="0" xfId="0" applyNumberFormat="1" applyFont="1" applyAlignment="1">
      <alignment horizontal="left"/>
    </xf>
    <xf numFmtId="4" fontId="25" fillId="0" borderId="1" xfId="0" applyNumberFormat="1" applyFont="1" applyFill="1" applyBorder="1" applyAlignment="1">
      <alignment horizontal="right"/>
    </xf>
    <xf numFmtId="43" fontId="25" fillId="0" borderId="1" xfId="1" applyFont="1" applyBorder="1" applyAlignment="1"/>
    <xf numFmtId="0" fontId="21" fillId="6" borderId="1" xfId="0" applyFont="1" applyFill="1" applyBorder="1" applyAlignment="1">
      <alignment wrapText="1"/>
    </xf>
    <xf numFmtId="0" fontId="15" fillId="0" borderId="1" xfId="0" applyFont="1" applyBorder="1" applyAlignment="1">
      <alignment horizontal="right"/>
    </xf>
    <xf numFmtId="166" fontId="15" fillId="0" borderId="1" xfId="0" applyNumberFormat="1" applyFont="1" applyBorder="1" applyAlignment="1">
      <alignment horizontal="left"/>
    </xf>
    <xf numFmtId="0" fontId="25" fillId="0" borderId="0" xfId="0" applyFont="1"/>
    <xf numFmtId="0" fontId="25" fillId="0" borderId="1" xfId="0" applyFont="1" applyBorder="1" applyAlignment="1">
      <alignment horizontal="right"/>
    </xf>
    <xf numFmtId="0" fontId="23" fillId="0" borderId="1" xfId="0" applyFont="1" applyBorder="1"/>
    <xf numFmtId="49" fontId="23" fillId="0" borderId="1" xfId="0" applyNumberFormat="1" applyFont="1" applyBorder="1"/>
    <xf numFmtId="0" fontId="21" fillId="0" borderId="1" xfId="0" applyFont="1" applyBorder="1" applyAlignment="1">
      <alignment horizontal="right" vertical="center"/>
    </xf>
    <xf numFmtId="4" fontId="21" fillId="0" borderId="1" xfId="0" applyNumberFormat="1" applyFont="1" applyBorder="1" applyAlignment="1">
      <alignment vertical="center"/>
    </xf>
    <xf numFmtId="43" fontId="21" fillId="0" borderId="1" xfId="1" applyFont="1" applyBorder="1" applyAlignment="1">
      <alignment horizontal="right" vertical="center"/>
    </xf>
    <xf numFmtId="166" fontId="21" fillId="0" borderId="1" xfId="0" applyNumberFormat="1" applyFont="1" applyBorder="1" applyAlignment="1">
      <alignment horizontal="left"/>
    </xf>
    <xf numFmtId="49" fontId="24" fillId="0" borderId="1" xfId="0" applyNumberFormat="1" applyFont="1" applyFill="1" applyBorder="1"/>
    <xf numFmtId="0" fontId="23" fillId="0" borderId="0" xfId="0" applyFont="1"/>
    <xf numFmtId="4" fontId="25" fillId="0" borderId="0" xfId="0" applyNumberFormat="1" applyFont="1"/>
    <xf numFmtId="49" fontId="25" fillId="2" borderId="1" xfId="0" applyNumberFormat="1" applyFont="1" applyFill="1" applyBorder="1"/>
    <xf numFmtId="43" fontId="25" fillId="0" borderId="1" xfId="1" applyFont="1" applyFill="1" applyBorder="1" applyAlignment="1"/>
    <xf numFmtId="49" fontId="25" fillId="0" borderId="4" xfId="0" applyNumberFormat="1" applyFont="1" applyBorder="1"/>
    <xf numFmtId="0" fontId="25" fillId="0" borderId="4" xfId="0" applyFont="1" applyBorder="1"/>
    <xf numFmtId="0" fontId="25" fillId="0" borderId="1" xfId="0" applyFont="1" applyBorder="1" applyAlignment="1"/>
    <xf numFmtId="0" fontId="26" fillId="0" borderId="4" xfId="0" applyFont="1" applyFill="1" applyBorder="1"/>
    <xf numFmtId="0" fontId="25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9" fillId="0" borderId="1" xfId="0" applyFont="1" applyBorder="1"/>
    <xf numFmtId="166" fontId="23" fillId="0" borderId="1" xfId="0" applyNumberFormat="1" applyFont="1" applyBorder="1" applyAlignment="1">
      <alignment horizontal="left"/>
    </xf>
    <xf numFmtId="0" fontId="25" fillId="0" borderId="0" xfId="0" applyFont="1" applyAlignment="1">
      <alignment vertical="center"/>
    </xf>
    <xf numFmtId="4" fontId="25" fillId="0" borderId="1" xfId="0" applyNumberFormat="1" applyFont="1" applyBorder="1" applyAlignment="1">
      <alignment horizontal="right"/>
    </xf>
    <xf numFmtId="4" fontId="25" fillId="0" borderId="1" xfId="0" applyNumberFormat="1" applyFont="1" applyBorder="1" applyAlignment="1"/>
    <xf numFmtId="0" fontId="30" fillId="0" borderId="1" xfId="0" applyFont="1" applyBorder="1"/>
    <xf numFmtId="49" fontId="25" fillId="0" borderId="1" xfId="0" applyNumberFormat="1" applyFont="1" applyBorder="1" applyAlignment="1">
      <alignment wrapText="1"/>
    </xf>
    <xf numFmtId="49" fontId="25" fillId="0" borderId="1" xfId="0" applyNumberFormat="1" applyFont="1" applyBorder="1" applyAlignment="1">
      <alignment vertical="top"/>
    </xf>
    <xf numFmtId="4" fontId="25" fillId="0" borderId="1" xfId="0" applyNumberFormat="1" applyFont="1" applyFill="1" applyBorder="1" applyAlignment="1"/>
    <xf numFmtId="0" fontId="25" fillId="0" borderId="1" xfId="0" applyFont="1" applyBorder="1" applyAlignment="1">
      <alignment horizontal="left"/>
    </xf>
    <xf numFmtId="43" fontId="25" fillId="0" borderId="1" xfId="1" applyFont="1" applyBorder="1" applyAlignment="1">
      <alignment horizontal="right"/>
    </xf>
    <xf numFmtId="49" fontId="25" fillId="0" borderId="1" xfId="0" applyNumberFormat="1" applyFont="1" applyBorder="1" applyAlignment="1">
      <alignment horizontal="left"/>
    </xf>
    <xf numFmtId="0" fontId="25" fillId="0" borderId="1" xfId="0" applyFont="1" applyFill="1" applyBorder="1" applyAlignment="1">
      <alignment vertical="center"/>
    </xf>
    <xf numFmtId="0" fontId="25" fillId="0" borderId="4" xfId="0" applyFont="1" applyBorder="1" applyAlignment="1">
      <alignment vertical="center"/>
    </xf>
    <xf numFmtId="43" fontId="25" fillId="0" borderId="4" xfId="1" applyFont="1" applyBorder="1" applyAlignment="1"/>
    <xf numFmtId="0" fontId="8" fillId="0" borderId="2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49" fontId="25" fillId="0" borderId="1" xfId="0" applyNumberFormat="1" applyFont="1" applyFill="1" applyBorder="1" applyAlignment="1">
      <alignment vertical="top"/>
    </xf>
    <xf numFmtId="49" fontId="25" fillId="0" borderId="4" xfId="0" applyNumberFormat="1" applyFont="1" applyFill="1" applyBorder="1"/>
    <xf numFmtId="49" fontId="23" fillId="0" borderId="1" xfId="0" applyNumberFormat="1" applyFont="1" applyFill="1" applyBorder="1"/>
  </cellXfs>
  <cellStyles count="5">
    <cellStyle name="Comma" xfId="1" builtinId="3"/>
    <cellStyle name="Comma 2" xfId="2"/>
    <cellStyle name="Hyperlink" xfId="3" builtinId="8"/>
    <cellStyle name="Normal" xfId="0" builtinId="0"/>
    <cellStyle name="Normal_LITIGATION metro_2" xfId="4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5</xdr:row>
      <xdr:rowOff>38100</xdr:rowOff>
    </xdr:from>
    <xdr:to>
      <xdr:col>5</xdr:col>
      <xdr:colOff>466725</xdr:colOff>
      <xdr:row>9</xdr:row>
      <xdr:rowOff>133350</xdr:rowOff>
    </xdr:to>
    <xdr:sp macro="" textlink="">
      <xdr:nvSpPr>
        <xdr:cNvPr id="2" name="Right Brace 1"/>
        <xdr:cNvSpPr/>
      </xdr:nvSpPr>
      <xdr:spPr>
        <a:xfrm>
          <a:off x="4171950" y="1123950"/>
          <a:ext cx="57150" cy="7429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754381</xdr:colOff>
      <xdr:row>12</xdr:row>
      <xdr:rowOff>47625</xdr:rowOff>
    </xdr:from>
    <xdr:to>
      <xdr:col>2</xdr:col>
      <xdr:colOff>800100</xdr:colOff>
      <xdr:row>15</xdr:row>
      <xdr:rowOff>133350</xdr:rowOff>
    </xdr:to>
    <xdr:sp macro="" textlink="">
      <xdr:nvSpPr>
        <xdr:cNvPr id="3" name="Right Brace 2"/>
        <xdr:cNvSpPr/>
      </xdr:nvSpPr>
      <xdr:spPr>
        <a:xfrm>
          <a:off x="2602231" y="2428875"/>
          <a:ext cx="45719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30</xdr:row>
      <xdr:rowOff>47625</xdr:rowOff>
    </xdr:from>
    <xdr:to>
      <xdr:col>2</xdr:col>
      <xdr:colOff>788669</xdr:colOff>
      <xdr:row>32</xdr:row>
      <xdr:rowOff>133350</xdr:rowOff>
    </xdr:to>
    <xdr:sp macro="" textlink="">
      <xdr:nvSpPr>
        <xdr:cNvPr id="2" name="Right Brace 1"/>
        <xdr:cNvSpPr/>
      </xdr:nvSpPr>
      <xdr:spPr>
        <a:xfrm>
          <a:off x="2590800" y="5181600"/>
          <a:ext cx="45719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51</xdr:row>
      <xdr:rowOff>200025</xdr:rowOff>
    </xdr:from>
    <xdr:to>
      <xdr:col>2</xdr:col>
      <xdr:colOff>760094</xdr:colOff>
      <xdr:row>53</xdr:row>
      <xdr:rowOff>0</xdr:rowOff>
    </xdr:to>
    <xdr:sp macro="" textlink="">
      <xdr:nvSpPr>
        <xdr:cNvPr id="3" name="Right Brace 2"/>
        <xdr:cNvSpPr/>
      </xdr:nvSpPr>
      <xdr:spPr>
        <a:xfrm>
          <a:off x="2562225" y="9220200"/>
          <a:ext cx="45719" cy="285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167</xdr:row>
      <xdr:rowOff>28575</xdr:rowOff>
    </xdr:from>
    <xdr:to>
      <xdr:col>2</xdr:col>
      <xdr:colOff>733425</xdr:colOff>
      <xdr:row>175</xdr:row>
      <xdr:rowOff>123825</xdr:rowOff>
    </xdr:to>
    <xdr:sp macro="" textlink="">
      <xdr:nvSpPr>
        <xdr:cNvPr id="4" name="Right Brace 3"/>
        <xdr:cNvSpPr/>
      </xdr:nvSpPr>
      <xdr:spPr>
        <a:xfrm>
          <a:off x="2533650" y="28641675"/>
          <a:ext cx="47625" cy="1390650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3</xdr:row>
      <xdr:rowOff>47625</xdr:rowOff>
    </xdr:from>
    <xdr:to>
      <xdr:col>2</xdr:col>
      <xdr:colOff>950594</xdr:colOff>
      <xdr:row>5</xdr:row>
      <xdr:rowOff>0</xdr:rowOff>
    </xdr:to>
    <xdr:sp macro="" textlink="">
      <xdr:nvSpPr>
        <xdr:cNvPr id="7" name="Right Brace 6"/>
        <xdr:cNvSpPr/>
      </xdr:nvSpPr>
      <xdr:spPr>
        <a:xfrm>
          <a:off x="2667000" y="800100"/>
          <a:ext cx="45719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838201</xdr:colOff>
      <xdr:row>3</xdr:row>
      <xdr:rowOff>9525</xdr:rowOff>
    </xdr:from>
    <xdr:to>
      <xdr:col>3</xdr:col>
      <xdr:colOff>893445</xdr:colOff>
      <xdr:row>4</xdr:row>
      <xdr:rowOff>142875</xdr:rowOff>
    </xdr:to>
    <xdr:sp macro="" textlink="">
      <xdr:nvSpPr>
        <xdr:cNvPr id="8" name="Right Brace 7"/>
        <xdr:cNvSpPr/>
      </xdr:nvSpPr>
      <xdr:spPr>
        <a:xfrm>
          <a:off x="4400551" y="762000"/>
          <a:ext cx="55244" cy="295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37</xdr:row>
      <xdr:rowOff>66675</xdr:rowOff>
    </xdr:from>
    <xdr:to>
      <xdr:col>2</xdr:col>
      <xdr:colOff>1038225</xdr:colOff>
      <xdr:row>39</xdr:row>
      <xdr:rowOff>133350</xdr:rowOff>
    </xdr:to>
    <xdr:sp macro="" textlink="">
      <xdr:nvSpPr>
        <xdr:cNvPr id="5" name="Right Brace 4"/>
        <xdr:cNvSpPr/>
      </xdr:nvSpPr>
      <xdr:spPr>
        <a:xfrm>
          <a:off x="2743200" y="6324600"/>
          <a:ext cx="571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1009650</xdr:colOff>
      <xdr:row>37</xdr:row>
      <xdr:rowOff>85725</xdr:rowOff>
    </xdr:from>
    <xdr:to>
      <xdr:col>3</xdr:col>
      <xdr:colOff>1055369</xdr:colOff>
      <xdr:row>39</xdr:row>
      <xdr:rowOff>142875</xdr:rowOff>
    </xdr:to>
    <xdr:sp macro="" textlink="">
      <xdr:nvSpPr>
        <xdr:cNvPr id="6" name="Right Brace 5"/>
        <xdr:cNvSpPr/>
      </xdr:nvSpPr>
      <xdr:spPr>
        <a:xfrm>
          <a:off x="4572000" y="6343650"/>
          <a:ext cx="45719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819150</xdr:colOff>
      <xdr:row>43</xdr:row>
      <xdr:rowOff>47625</xdr:rowOff>
    </xdr:from>
    <xdr:to>
      <xdr:col>2</xdr:col>
      <xdr:colOff>864869</xdr:colOff>
      <xdr:row>44</xdr:row>
      <xdr:rowOff>123825</xdr:rowOff>
    </xdr:to>
    <xdr:sp macro="" textlink="">
      <xdr:nvSpPr>
        <xdr:cNvPr id="7" name="Right Brace 6"/>
        <xdr:cNvSpPr/>
      </xdr:nvSpPr>
      <xdr:spPr>
        <a:xfrm>
          <a:off x="2581275" y="7296150"/>
          <a:ext cx="45719" cy="238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962025</xdr:colOff>
      <xdr:row>43</xdr:row>
      <xdr:rowOff>38100</xdr:rowOff>
    </xdr:from>
    <xdr:to>
      <xdr:col>3</xdr:col>
      <xdr:colOff>1007744</xdr:colOff>
      <xdr:row>44</xdr:row>
      <xdr:rowOff>142875</xdr:rowOff>
    </xdr:to>
    <xdr:sp macro="" textlink="">
      <xdr:nvSpPr>
        <xdr:cNvPr id="8" name="Right Brace 7"/>
        <xdr:cNvSpPr/>
      </xdr:nvSpPr>
      <xdr:spPr>
        <a:xfrm>
          <a:off x="4524375" y="7286625"/>
          <a:ext cx="45719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828675</xdr:colOff>
      <xdr:row>26</xdr:row>
      <xdr:rowOff>47625</xdr:rowOff>
    </xdr:from>
    <xdr:to>
      <xdr:col>2</xdr:col>
      <xdr:colOff>885825</xdr:colOff>
      <xdr:row>28</xdr:row>
      <xdr:rowOff>0</xdr:rowOff>
    </xdr:to>
    <xdr:sp macro="" textlink="">
      <xdr:nvSpPr>
        <xdr:cNvPr id="9" name="Right Brace 8"/>
        <xdr:cNvSpPr/>
      </xdr:nvSpPr>
      <xdr:spPr>
        <a:xfrm>
          <a:off x="2590800" y="4524375"/>
          <a:ext cx="57150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809625</xdr:colOff>
      <xdr:row>26</xdr:row>
      <xdr:rowOff>47625</xdr:rowOff>
    </xdr:from>
    <xdr:to>
      <xdr:col>3</xdr:col>
      <xdr:colOff>855344</xdr:colOff>
      <xdr:row>27</xdr:row>
      <xdr:rowOff>133350</xdr:rowOff>
    </xdr:to>
    <xdr:sp macro="" textlink="">
      <xdr:nvSpPr>
        <xdr:cNvPr id="10" name="Right Brace 9"/>
        <xdr:cNvSpPr/>
      </xdr:nvSpPr>
      <xdr:spPr>
        <a:xfrm>
          <a:off x="4371975" y="4524375"/>
          <a:ext cx="45719" cy="247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838200</xdr:colOff>
      <xdr:row>5</xdr:row>
      <xdr:rowOff>47625</xdr:rowOff>
    </xdr:from>
    <xdr:to>
      <xdr:col>2</xdr:col>
      <xdr:colOff>883919</xdr:colOff>
      <xdr:row>6</xdr:row>
      <xdr:rowOff>142875</xdr:rowOff>
    </xdr:to>
    <xdr:sp macro="" textlink="">
      <xdr:nvSpPr>
        <xdr:cNvPr id="11" name="Right Brace 10"/>
        <xdr:cNvSpPr/>
      </xdr:nvSpPr>
      <xdr:spPr>
        <a:xfrm>
          <a:off x="2600325" y="1123950"/>
          <a:ext cx="45719" cy="25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790575</xdr:colOff>
      <xdr:row>5</xdr:row>
      <xdr:rowOff>38100</xdr:rowOff>
    </xdr:from>
    <xdr:to>
      <xdr:col>3</xdr:col>
      <xdr:colOff>847725</xdr:colOff>
      <xdr:row>6</xdr:row>
      <xdr:rowOff>152400</xdr:rowOff>
    </xdr:to>
    <xdr:sp macro="" textlink="">
      <xdr:nvSpPr>
        <xdr:cNvPr id="12" name="Right Brace 11"/>
        <xdr:cNvSpPr/>
      </xdr:nvSpPr>
      <xdr:spPr>
        <a:xfrm>
          <a:off x="4352925" y="1114425"/>
          <a:ext cx="57150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904875</xdr:colOff>
      <xdr:row>57</xdr:row>
      <xdr:rowOff>38100</xdr:rowOff>
    </xdr:from>
    <xdr:to>
      <xdr:col>2</xdr:col>
      <xdr:colOff>950594</xdr:colOff>
      <xdr:row>59</xdr:row>
      <xdr:rowOff>152400</xdr:rowOff>
    </xdr:to>
    <xdr:sp macro="" textlink="">
      <xdr:nvSpPr>
        <xdr:cNvPr id="13" name="Right Brace 12"/>
        <xdr:cNvSpPr/>
      </xdr:nvSpPr>
      <xdr:spPr>
        <a:xfrm>
          <a:off x="2667000" y="9553575"/>
          <a:ext cx="45719" cy="438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1181100</xdr:colOff>
      <xdr:row>57</xdr:row>
      <xdr:rowOff>19050</xdr:rowOff>
    </xdr:from>
    <xdr:to>
      <xdr:col>3</xdr:col>
      <xdr:colOff>1226819</xdr:colOff>
      <xdr:row>60</xdr:row>
      <xdr:rowOff>0</xdr:rowOff>
    </xdr:to>
    <xdr:sp macro="" textlink="">
      <xdr:nvSpPr>
        <xdr:cNvPr id="14" name="Right Brace 13"/>
        <xdr:cNvSpPr/>
      </xdr:nvSpPr>
      <xdr:spPr>
        <a:xfrm>
          <a:off x="4743450" y="9534525"/>
          <a:ext cx="45719" cy="466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1257300</xdr:colOff>
      <xdr:row>117</xdr:row>
      <xdr:rowOff>95250</xdr:rowOff>
    </xdr:from>
    <xdr:to>
      <xdr:col>2</xdr:col>
      <xdr:colOff>1303019</xdr:colOff>
      <xdr:row>119</xdr:row>
      <xdr:rowOff>123825</xdr:rowOff>
    </xdr:to>
    <xdr:sp macro="" textlink="">
      <xdr:nvSpPr>
        <xdr:cNvPr id="15" name="Right Brace 14"/>
        <xdr:cNvSpPr/>
      </xdr:nvSpPr>
      <xdr:spPr>
        <a:xfrm>
          <a:off x="3019425" y="19497675"/>
          <a:ext cx="45719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973456</xdr:colOff>
      <xdr:row>117</xdr:row>
      <xdr:rowOff>47625</xdr:rowOff>
    </xdr:from>
    <xdr:to>
      <xdr:col>3</xdr:col>
      <xdr:colOff>1019175</xdr:colOff>
      <xdr:row>119</xdr:row>
      <xdr:rowOff>133350</xdr:rowOff>
    </xdr:to>
    <xdr:sp macro="" textlink="">
      <xdr:nvSpPr>
        <xdr:cNvPr id="16" name="Right Brace 15"/>
        <xdr:cNvSpPr/>
      </xdr:nvSpPr>
      <xdr:spPr>
        <a:xfrm>
          <a:off x="4535806" y="19450050"/>
          <a:ext cx="45719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1019175</xdr:colOff>
      <xdr:row>136</xdr:row>
      <xdr:rowOff>76200</xdr:rowOff>
    </xdr:from>
    <xdr:to>
      <xdr:col>2</xdr:col>
      <xdr:colOff>1123950</xdr:colOff>
      <xdr:row>140</xdr:row>
      <xdr:rowOff>123825</xdr:rowOff>
    </xdr:to>
    <xdr:sp macro="" textlink="">
      <xdr:nvSpPr>
        <xdr:cNvPr id="17" name="Right Brace 16"/>
        <xdr:cNvSpPr/>
      </xdr:nvSpPr>
      <xdr:spPr>
        <a:xfrm>
          <a:off x="2781300" y="22393275"/>
          <a:ext cx="104775" cy="695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1057275</xdr:colOff>
      <xdr:row>136</xdr:row>
      <xdr:rowOff>38100</xdr:rowOff>
    </xdr:from>
    <xdr:to>
      <xdr:col>3</xdr:col>
      <xdr:colOff>1102994</xdr:colOff>
      <xdr:row>140</xdr:row>
      <xdr:rowOff>114300</xdr:rowOff>
    </xdr:to>
    <xdr:sp macro="" textlink="">
      <xdr:nvSpPr>
        <xdr:cNvPr id="18" name="Right Brace 17"/>
        <xdr:cNvSpPr/>
      </xdr:nvSpPr>
      <xdr:spPr>
        <a:xfrm>
          <a:off x="4619625" y="22355175"/>
          <a:ext cx="45719" cy="723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285750</xdr:colOff>
      <xdr:row>166</xdr:row>
      <xdr:rowOff>47625</xdr:rowOff>
    </xdr:from>
    <xdr:to>
      <xdr:col>4</xdr:col>
      <xdr:colOff>331469</xdr:colOff>
      <xdr:row>168</xdr:row>
      <xdr:rowOff>152400</xdr:rowOff>
    </xdr:to>
    <xdr:sp macro="" textlink="">
      <xdr:nvSpPr>
        <xdr:cNvPr id="19" name="Right Brace 18"/>
        <xdr:cNvSpPr/>
      </xdr:nvSpPr>
      <xdr:spPr>
        <a:xfrm>
          <a:off x="3895725" y="27222450"/>
          <a:ext cx="45719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2047875</xdr:colOff>
      <xdr:row>166</xdr:row>
      <xdr:rowOff>76200</xdr:rowOff>
    </xdr:from>
    <xdr:to>
      <xdr:col>6</xdr:col>
      <xdr:colOff>2095500</xdr:colOff>
      <xdr:row>169</xdr:row>
      <xdr:rowOff>9525</xdr:rowOff>
    </xdr:to>
    <xdr:sp macro="" textlink="">
      <xdr:nvSpPr>
        <xdr:cNvPr id="20" name="Right Brace 19"/>
        <xdr:cNvSpPr/>
      </xdr:nvSpPr>
      <xdr:spPr>
        <a:xfrm>
          <a:off x="6743700" y="27251025"/>
          <a:ext cx="47625" cy="419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885825</xdr:colOff>
      <xdr:row>188</xdr:row>
      <xdr:rowOff>76200</xdr:rowOff>
    </xdr:from>
    <xdr:to>
      <xdr:col>2</xdr:col>
      <xdr:colOff>942975</xdr:colOff>
      <xdr:row>189</xdr:row>
      <xdr:rowOff>152400</xdr:rowOff>
    </xdr:to>
    <xdr:sp macro="" textlink="">
      <xdr:nvSpPr>
        <xdr:cNvPr id="21" name="Right Brace 20"/>
        <xdr:cNvSpPr/>
      </xdr:nvSpPr>
      <xdr:spPr>
        <a:xfrm>
          <a:off x="2647950" y="30813375"/>
          <a:ext cx="57150" cy="238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78106</xdr:colOff>
      <xdr:row>188</xdr:row>
      <xdr:rowOff>47625</xdr:rowOff>
    </xdr:from>
    <xdr:to>
      <xdr:col>4</xdr:col>
      <xdr:colOff>123825</xdr:colOff>
      <xdr:row>190</xdr:row>
      <xdr:rowOff>19050</xdr:rowOff>
    </xdr:to>
    <xdr:sp macro="" textlink="">
      <xdr:nvSpPr>
        <xdr:cNvPr id="22" name="Right Brace 21"/>
        <xdr:cNvSpPr/>
      </xdr:nvSpPr>
      <xdr:spPr>
        <a:xfrm>
          <a:off x="3688081" y="30784800"/>
          <a:ext cx="45719" cy="295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859156</xdr:colOff>
      <xdr:row>219</xdr:row>
      <xdr:rowOff>57150</xdr:rowOff>
    </xdr:from>
    <xdr:to>
      <xdr:col>2</xdr:col>
      <xdr:colOff>904875</xdr:colOff>
      <xdr:row>220</xdr:row>
      <xdr:rowOff>114300</xdr:rowOff>
    </xdr:to>
    <xdr:sp macro="" textlink="">
      <xdr:nvSpPr>
        <xdr:cNvPr id="23" name="Right Brace 22"/>
        <xdr:cNvSpPr/>
      </xdr:nvSpPr>
      <xdr:spPr>
        <a:xfrm>
          <a:off x="2621281" y="35842575"/>
          <a:ext cx="45719" cy="219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67</xdr:row>
      <xdr:rowOff>38100</xdr:rowOff>
    </xdr:from>
    <xdr:to>
      <xdr:col>3</xdr:col>
      <xdr:colOff>809625</xdr:colOff>
      <xdr:row>69</xdr:row>
      <xdr:rowOff>152400</xdr:rowOff>
    </xdr:to>
    <xdr:sp macro="" textlink="">
      <xdr:nvSpPr>
        <xdr:cNvPr id="2" name="Right Brace 1"/>
        <xdr:cNvSpPr/>
      </xdr:nvSpPr>
      <xdr:spPr>
        <a:xfrm>
          <a:off x="4019550" y="10201275"/>
          <a:ext cx="114300" cy="438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28575</xdr:colOff>
      <xdr:row>67</xdr:row>
      <xdr:rowOff>28575</xdr:rowOff>
    </xdr:from>
    <xdr:to>
      <xdr:col>5</xdr:col>
      <xdr:colOff>76200</xdr:colOff>
      <xdr:row>69</xdr:row>
      <xdr:rowOff>133350</xdr:rowOff>
    </xdr:to>
    <xdr:sp macro="" textlink="">
      <xdr:nvSpPr>
        <xdr:cNvPr id="4" name="Right Brace 3"/>
        <xdr:cNvSpPr/>
      </xdr:nvSpPr>
      <xdr:spPr>
        <a:xfrm>
          <a:off x="4781550" y="10191750"/>
          <a:ext cx="476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38100</xdr:rowOff>
    </xdr:from>
    <xdr:to>
      <xdr:col>8</xdr:col>
      <xdr:colOff>219075</xdr:colOff>
      <xdr:row>9</xdr:row>
      <xdr:rowOff>104775</xdr:rowOff>
    </xdr:to>
    <xdr:sp macro="" textlink="">
      <xdr:nvSpPr>
        <xdr:cNvPr id="2" name="Right Brace 1"/>
        <xdr:cNvSpPr/>
      </xdr:nvSpPr>
      <xdr:spPr>
        <a:xfrm>
          <a:off x="7867650" y="685800"/>
          <a:ext cx="219075" cy="10382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13</xdr:row>
      <xdr:rowOff>19050</xdr:rowOff>
    </xdr:from>
    <xdr:to>
      <xdr:col>7</xdr:col>
      <xdr:colOff>180975</xdr:colOff>
      <xdr:row>14</xdr:row>
      <xdr:rowOff>104775</xdr:rowOff>
    </xdr:to>
    <xdr:sp macro="" textlink="">
      <xdr:nvSpPr>
        <xdr:cNvPr id="5" name="Right Brace 4"/>
        <xdr:cNvSpPr/>
      </xdr:nvSpPr>
      <xdr:spPr>
        <a:xfrm>
          <a:off x="6867525" y="2286000"/>
          <a:ext cx="152400" cy="2476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15</xdr:row>
      <xdr:rowOff>66675</xdr:rowOff>
    </xdr:from>
    <xdr:to>
      <xdr:col>7</xdr:col>
      <xdr:colOff>285750</xdr:colOff>
      <xdr:row>17</xdr:row>
      <xdr:rowOff>104775</xdr:rowOff>
    </xdr:to>
    <xdr:sp macro="" textlink="">
      <xdr:nvSpPr>
        <xdr:cNvPr id="7" name="Right Brace 6"/>
        <xdr:cNvSpPr/>
      </xdr:nvSpPr>
      <xdr:spPr>
        <a:xfrm>
          <a:off x="6848475" y="2657475"/>
          <a:ext cx="276225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28575</xdr:colOff>
      <xdr:row>15</xdr:row>
      <xdr:rowOff>66675</xdr:rowOff>
    </xdr:from>
    <xdr:to>
      <xdr:col>3</xdr:col>
      <xdr:colOff>142875</xdr:colOff>
      <xdr:row>16</xdr:row>
      <xdr:rowOff>123825</xdr:rowOff>
    </xdr:to>
    <xdr:sp macro="" textlink="">
      <xdr:nvSpPr>
        <xdr:cNvPr id="8" name="Right Brace 7"/>
        <xdr:cNvSpPr/>
      </xdr:nvSpPr>
      <xdr:spPr>
        <a:xfrm>
          <a:off x="3152775" y="2657475"/>
          <a:ext cx="114300" cy="2190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23</xdr:row>
      <xdr:rowOff>66675</xdr:rowOff>
    </xdr:from>
    <xdr:to>
      <xdr:col>7</xdr:col>
      <xdr:colOff>171450</xdr:colOff>
      <xdr:row>24</xdr:row>
      <xdr:rowOff>95250</xdr:rowOff>
    </xdr:to>
    <xdr:sp macro="" textlink="">
      <xdr:nvSpPr>
        <xdr:cNvPr id="9" name="Right Brace 8"/>
        <xdr:cNvSpPr/>
      </xdr:nvSpPr>
      <xdr:spPr>
        <a:xfrm>
          <a:off x="6848475" y="3952875"/>
          <a:ext cx="161925" cy="1905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25</xdr:row>
      <xdr:rowOff>114300</xdr:rowOff>
    </xdr:from>
    <xdr:to>
      <xdr:col>7</xdr:col>
      <xdr:colOff>285750</xdr:colOff>
      <xdr:row>32</xdr:row>
      <xdr:rowOff>85725</xdr:rowOff>
    </xdr:to>
    <xdr:sp macro="" textlink="">
      <xdr:nvSpPr>
        <xdr:cNvPr id="10" name="Right Brace 9"/>
        <xdr:cNvSpPr/>
      </xdr:nvSpPr>
      <xdr:spPr>
        <a:xfrm>
          <a:off x="6867525" y="4324350"/>
          <a:ext cx="257175" cy="11049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38</xdr:row>
      <xdr:rowOff>76200</xdr:rowOff>
    </xdr:from>
    <xdr:to>
      <xdr:col>7</xdr:col>
      <xdr:colOff>228600</xdr:colOff>
      <xdr:row>39</xdr:row>
      <xdr:rowOff>95250</xdr:rowOff>
    </xdr:to>
    <xdr:sp macro="" textlink="">
      <xdr:nvSpPr>
        <xdr:cNvPr id="11" name="Right Brace 10"/>
        <xdr:cNvSpPr/>
      </xdr:nvSpPr>
      <xdr:spPr>
        <a:xfrm>
          <a:off x="6867525" y="6229350"/>
          <a:ext cx="200025" cy="1809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47</xdr:row>
      <xdr:rowOff>38100</xdr:rowOff>
    </xdr:from>
    <xdr:to>
      <xdr:col>7</xdr:col>
      <xdr:colOff>171450</xdr:colOff>
      <xdr:row>48</xdr:row>
      <xdr:rowOff>142875</xdr:rowOff>
    </xdr:to>
    <xdr:sp macro="" textlink="">
      <xdr:nvSpPr>
        <xdr:cNvPr id="12" name="Right Brace 11"/>
        <xdr:cNvSpPr/>
      </xdr:nvSpPr>
      <xdr:spPr>
        <a:xfrm>
          <a:off x="6867525" y="7648575"/>
          <a:ext cx="142875" cy="2667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52</xdr:row>
      <xdr:rowOff>76200</xdr:rowOff>
    </xdr:from>
    <xdr:to>
      <xdr:col>7</xdr:col>
      <xdr:colOff>85725</xdr:colOff>
      <xdr:row>54</xdr:row>
      <xdr:rowOff>0</xdr:rowOff>
    </xdr:to>
    <xdr:sp macro="" textlink="">
      <xdr:nvSpPr>
        <xdr:cNvPr id="13" name="Right Brace 12"/>
        <xdr:cNvSpPr/>
      </xdr:nvSpPr>
      <xdr:spPr>
        <a:xfrm>
          <a:off x="6848475" y="8496300"/>
          <a:ext cx="76200" cy="2476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54</xdr:row>
      <xdr:rowOff>304800</xdr:rowOff>
    </xdr:from>
    <xdr:to>
      <xdr:col>7</xdr:col>
      <xdr:colOff>200025</xdr:colOff>
      <xdr:row>57</xdr:row>
      <xdr:rowOff>0</xdr:rowOff>
    </xdr:to>
    <xdr:sp macro="" textlink="">
      <xdr:nvSpPr>
        <xdr:cNvPr id="15" name="Right Brace 14"/>
        <xdr:cNvSpPr/>
      </xdr:nvSpPr>
      <xdr:spPr>
        <a:xfrm>
          <a:off x="6838950" y="9048750"/>
          <a:ext cx="200025" cy="3905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57150</xdr:colOff>
      <xdr:row>56</xdr:row>
      <xdr:rowOff>152400</xdr:rowOff>
    </xdr:from>
    <xdr:to>
      <xdr:col>7</xdr:col>
      <xdr:colOff>209550</xdr:colOff>
      <xdr:row>61</xdr:row>
      <xdr:rowOff>9525</xdr:rowOff>
    </xdr:to>
    <xdr:sp macro="" textlink="">
      <xdr:nvSpPr>
        <xdr:cNvPr id="17" name="Right Brace 16"/>
        <xdr:cNvSpPr/>
      </xdr:nvSpPr>
      <xdr:spPr>
        <a:xfrm>
          <a:off x="6896100" y="9429750"/>
          <a:ext cx="152400" cy="666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1906</xdr:colOff>
      <xdr:row>61</xdr:row>
      <xdr:rowOff>144781</xdr:rowOff>
    </xdr:from>
    <xdr:to>
      <xdr:col>7</xdr:col>
      <xdr:colOff>171450</xdr:colOff>
      <xdr:row>63</xdr:row>
      <xdr:rowOff>142875</xdr:rowOff>
    </xdr:to>
    <xdr:sp macro="" textlink="">
      <xdr:nvSpPr>
        <xdr:cNvPr id="19" name="Right Brace 18"/>
        <xdr:cNvSpPr/>
      </xdr:nvSpPr>
      <xdr:spPr>
        <a:xfrm>
          <a:off x="6840856" y="10231756"/>
          <a:ext cx="169544" cy="321944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28575</xdr:colOff>
      <xdr:row>65</xdr:row>
      <xdr:rowOff>66675</xdr:rowOff>
    </xdr:from>
    <xdr:to>
      <xdr:col>3</xdr:col>
      <xdr:colOff>257175</xdr:colOff>
      <xdr:row>66</xdr:row>
      <xdr:rowOff>114300</xdr:rowOff>
    </xdr:to>
    <xdr:sp macro="" textlink="">
      <xdr:nvSpPr>
        <xdr:cNvPr id="20" name="Right Brace 19"/>
        <xdr:cNvSpPr/>
      </xdr:nvSpPr>
      <xdr:spPr>
        <a:xfrm>
          <a:off x="3152775" y="10801350"/>
          <a:ext cx="228600" cy="2095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97</xdr:row>
      <xdr:rowOff>9525</xdr:rowOff>
    </xdr:from>
    <xdr:to>
      <xdr:col>7</xdr:col>
      <xdr:colOff>247650</xdr:colOff>
      <xdr:row>108</xdr:row>
      <xdr:rowOff>142875</xdr:rowOff>
    </xdr:to>
    <xdr:sp macro="" textlink="">
      <xdr:nvSpPr>
        <xdr:cNvPr id="18" name="Right Brace 17"/>
        <xdr:cNvSpPr/>
      </xdr:nvSpPr>
      <xdr:spPr>
        <a:xfrm>
          <a:off x="6867525" y="15925800"/>
          <a:ext cx="219075" cy="19145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109</xdr:row>
      <xdr:rowOff>57150</xdr:rowOff>
    </xdr:from>
    <xdr:to>
      <xdr:col>7</xdr:col>
      <xdr:colOff>219075</xdr:colOff>
      <xdr:row>110</xdr:row>
      <xdr:rowOff>114300</xdr:rowOff>
    </xdr:to>
    <xdr:sp macro="" textlink="">
      <xdr:nvSpPr>
        <xdr:cNvPr id="21" name="Right Brace 20"/>
        <xdr:cNvSpPr/>
      </xdr:nvSpPr>
      <xdr:spPr>
        <a:xfrm>
          <a:off x="6838950" y="17916525"/>
          <a:ext cx="219075" cy="2190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1114425</xdr:colOff>
      <xdr:row>127</xdr:row>
      <xdr:rowOff>9525</xdr:rowOff>
    </xdr:from>
    <xdr:to>
      <xdr:col>4</xdr:col>
      <xdr:colOff>66675</xdr:colOff>
      <xdr:row>134</xdr:row>
      <xdr:rowOff>0</xdr:rowOff>
    </xdr:to>
    <xdr:sp macro="" textlink="">
      <xdr:nvSpPr>
        <xdr:cNvPr id="23" name="Right Brace 22"/>
        <xdr:cNvSpPr/>
      </xdr:nvSpPr>
      <xdr:spPr>
        <a:xfrm>
          <a:off x="4238625" y="20621625"/>
          <a:ext cx="104775" cy="1123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127</xdr:row>
      <xdr:rowOff>0</xdr:rowOff>
    </xdr:from>
    <xdr:to>
      <xdr:col>7</xdr:col>
      <xdr:colOff>104775</xdr:colOff>
      <xdr:row>135</xdr:row>
      <xdr:rowOff>0</xdr:rowOff>
    </xdr:to>
    <xdr:sp macro="" textlink="">
      <xdr:nvSpPr>
        <xdr:cNvPr id="24" name="Right Brace 23"/>
        <xdr:cNvSpPr/>
      </xdr:nvSpPr>
      <xdr:spPr>
        <a:xfrm>
          <a:off x="6848475" y="20612100"/>
          <a:ext cx="95250" cy="1314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136</xdr:row>
      <xdr:rowOff>9525</xdr:rowOff>
    </xdr:from>
    <xdr:to>
      <xdr:col>7</xdr:col>
      <xdr:colOff>114300</xdr:colOff>
      <xdr:row>138</xdr:row>
      <xdr:rowOff>38100</xdr:rowOff>
    </xdr:to>
    <xdr:sp macro="" textlink="">
      <xdr:nvSpPr>
        <xdr:cNvPr id="22" name="Right Brace 21"/>
        <xdr:cNvSpPr/>
      </xdr:nvSpPr>
      <xdr:spPr>
        <a:xfrm>
          <a:off x="6848475" y="21907500"/>
          <a:ext cx="104775" cy="3524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600075</xdr:colOff>
      <xdr:row>156</xdr:row>
      <xdr:rowOff>38100</xdr:rowOff>
    </xdr:from>
    <xdr:to>
      <xdr:col>3</xdr:col>
      <xdr:colOff>685800</xdr:colOff>
      <xdr:row>158</xdr:row>
      <xdr:rowOff>133350</xdr:rowOff>
    </xdr:to>
    <xdr:sp macro="" textlink="">
      <xdr:nvSpPr>
        <xdr:cNvPr id="25" name="Right Brace 24"/>
        <xdr:cNvSpPr/>
      </xdr:nvSpPr>
      <xdr:spPr>
        <a:xfrm>
          <a:off x="3724275" y="25174575"/>
          <a:ext cx="85725" cy="4191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466725</xdr:colOff>
      <xdr:row>156</xdr:row>
      <xdr:rowOff>9525</xdr:rowOff>
    </xdr:from>
    <xdr:to>
      <xdr:col>4</xdr:col>
      <xdr:colOff>609600</xdr:colOff>
      <xdr:row>159</xdr:row>
      <xdr:rowOff>0</xdr:rowOff>
    </xdr:to>
    <xdr:sp macro="" textlink="">
      <xdr:nvSpPr>
        <xdr:cNvPr id="26" name="Right Brace 25"/>
        <xdr:cNvSpPr/>
      </xdr:nvSpPr>
      <xdr:spPr>
        <a:xfrm>
          <a:off x="4743450" y="25146000"/>
          <a:ext cx="142875" cy="4762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1304925</xdr:colOff>
      <xdr:row>156</xdr:row>
      <xdr:rowOff>9525</xdr:rowOff>
    </xdr:from>
    <xdr:to>
      <xdr:col>7</xdr:col>
      <xdr:colOff>276225</xdr:colOff>
      <xdr:row>158</xdr:row>
      <xdr:rowOff>123825</xdr:rowOff>
    </xdr:to>
    <xdr:sp macro="" textlink="">
      <xdr:nvSpPr>
        <xdr:cNvPr id="27" name="Right Brace 26"/>
        <xdr:cNvSpPr/>
      </xdr:nvSpPr>
      <xdr:spPr>
        <a:xfrm>
          <a:off x="6819900" y="25146000"/>
          <a:ext cx="295275" cy="4381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5</xdr:col>
      <xdr:colOff>285750</xdr:colOff>
      <xdr:row>169</xdr:row>
      <xdr:rowOff>57150</xdr:rowOff>
    </xdr:from>
    <xdr:to>
      <xdr:col>5</xdr:col>
      <xdr:colOff>390525</xdr:colOff>
      <xdr:row>172</xdr:row>
      <xdr:rowOff>133350</xdr:rowOff>
    </xdr:to>
    <xdr:sp macro="" textlink="">
      <xdr:nvSpPr>
        <xdr:cNvPr id="28" name="Right Brace 27"/>
        <xdr:cNvSpPr/>
      </xdr:nvSpPr>
      <xdr:spPr>
        <a:xfrm>
          <a:off x="5238750" y="27298650"/>
          <a:ext cx="104775" cy="561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9525</xdr:colOff>
      <xdr:row>169</xdr:row>
      <xdr:rowOff>47625</xdr:rowOff>
    </xdr:from>
    <xdr:to>
      <xdr:col>7</xdr:col>
      <xdr:colOff>209550</xdr:colOff>
      <xdr:row>173</xdr:row>
      <xdr:rowOff>0</xdr:rowOff>
    </xdr:to>
    <xdr:sp macro="" textlink="">
      <xdr:nvSpPr>
        <xdr:cNvPr id="29" name="Right Brace 28"/>
        <xdr:cNvSpPr/>
      </xdr:nvSpPr>
      <xdr:spPr>
        <a:xfrm>
          <a:off x="6848475" y="27289125"/>
          <a:ext cx="200025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561975</xdr:colOff>
      <xdr:row>175</xdr:row>
      <xdr:rowOff>19050</xdr:rowOff>
    </xdr:from>
    <xdr:to>
      <xdr:col>3</xdr:col>
      <xdr:colOff>85725</xdr:colOff>
      <xdr:row>183</xdr:row>
      <xdr:rowOff>114300</xdr:rowOff>
    </xdr:to>
    <xdr:sp macro="" textlink="">
      <xdr:nvSpPr>
        <xdr:cNvPr id="30" name="Right Brace 29"/>
        <xdr:cNvSpPr/>
      </xdr:nvSpPr>
      <xdr:spPr>
        <a:xfrm>
          <a:off x="2619375" y="28232100"/>
          <a:ext cx="590550" cy="1228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514350</xdr:colOff>
      <xdr:row>175</xdr:row>
      <xdr:rowOff>47625</xdr:rowOff>
    </xdr:from>
    <xdr:to>
      <xdr:col>5</xdr:col>
      <xdr:colOff>171450</xdr:colOff>
      <xdr:row>195</xdr:row>
      <xdr:rowOff>0</xdr:rowOff>
    </xdr:to>
    <xdr:sp macro="" textlink="">
      <xdr:nvSpPr>
        <xdr:cNvPr id="31" name="Right Brace 30"/>
        <xdr:cNvSpPr/>
      </xdr:nvSpPr>
      <xdr:spPr>
        <a:xfrm>
          <a:off x="4791075" y="28260675"/>
          <a:ext cx="333375" cy="30289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561975</xdr:colOff>
      <xdr:row>175</xdr:row>
      <xdr:rowOff>19050</xdr:rowOff>
    </xdr:from>
    <xdr:to>
      <xdr:col>4</xdr:col>
      <xdr:colOff>85725</xdr:colOff>
      <xdr:row>183</xdr:row>
      <xdr:rowOff>114300</xdr:rowOff>
    </xdr:to>
    <xdr:sp macro="" textlink="">
      <xdr:nvSpPr>
        <xdr:cNvPr id="32" name="Right Brace 31"/>
        <xdr:cNvSpPr/>
      </xdr:nvSpPr>
      <xdr:spPr>
        <a:xfrm>
          <a:off x="2619375" y="28232100"/>
          <a:ext cx="590550" cy="1228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600075</xdr:colOff>
      <xdr:row>156</xdr:row>
      <xdr:rowOff>38100</xdr:rowOff>
    </xdr:from>
    <xdr:to>
      <xdr:col>2</xdr:col>
      <xdr:colOff>685800</xdr:colOff>
      <xdr:row>158</xdr:row>
      <xdr:rowOff>133350</xdr:rowOff>
    </xdr:to>
    <xdr:sp macro="" textlink="">
      <xdr:nvSpPr>
        <xdr:cNvPr id="33" name="Right Brace 32"/>
        <xdr:cNvSpPr/>
      </xdr:nvSpPr>
      <xdr:spPr>
        <a:xfrm>
          <a:off x="6381750" y="2524125"/>
          <a:ext cx="85725" cy="4191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561975</xdr:colOff>
      <xdr:row>175</xdr:row>
      <xdr:rowOff>19050</xdr:rowOff>
    </xdr:from>
    <xdr:to>
      <xdr:col>2</xdr:col>
      <xdr:colOff>85725</xdr:colOff>
      <xdr:row>183</xdr:row>
      <xdr:rowOff>114300</xdr:rowOff>
    </xdr:to>
    <xdr:sp macro="" textlink="">
      <xdr:nvSpPr>
        <xdr:cNvPr id="34" name="Right Brace 33"/>
        <xdr:cNvSpPr/>
      </xdr:nvSpPr>
      <xdr:spPr>
        <a:xfrm>
          <a:off x="5781675" y="5667375"/>
          <a:ext cx="85725" cy="1257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781050</xdr:colOff>
      <xdr:row>216</xdr:row>
      <xdr:rowOff>180975</xdr:rowOff>
    </xdr:from>
    <xdr:to>
      <xdr:col>2</xdr:col>
      <xdr:colOff>19050</xdr:colOff>
      <xdr:row>221</xdr:row>
      <xdr:rowOff>171450</xdr:rowOff>
    </xdr:to>
    <xdr:sp macro="" textlink="">
      <xdr:nvSpPr>
        <xdr:cNvPr id="42" name="Right Brace 41"/>
        <xdr:cNvSpPr/>
      </xdr:nvSpPr>
      <xdr:spPr>
        <a:xfrm>
          <a:off x="1390650" y="1152525"/>
          <a:ext cx="733425" cy="942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819150</xdr:colOff>
      <xdr:row>219</xdr:row>
      <xdr:rowOff>9525</xdr:rowOff>
    </xdr:from>
    <xdr:to>
      <xdr:col>2</xdr:col>
      <xdr:colOff>952500</xdr:colOff>
      <xdr:row>222</xdr:row>
      <xdr:rowOff>9525</xdr:rowOff>
    </xdr:to>
    <xdr:sp macro="" textlink="">
      <xdr:nvSpPr>
        <xdr:cNvPr id="43" name="Right Brace 42"/>
        <xdr:cNvSpPr/>
      </xdr:nvSpPr>
      <xdr:spPr>
        <a:xfrm>
          <a:off x="2924175" y="1552575"/>
          <a:ext cx="13335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657225</xdr:colOff>
      <xdr:row>219</xdr:row>
      <xdr:rowOff>19050</xdr:rowOff>
    </xdr:from>
    <xdr:to>
      <xdr:col>2</xdr:col>
      <xdr:colOff>133350</xdr:colOff>
      <xdr:row>221</xdr:row>
      <xdr:rowOff>152400</xdr:rowOff>
    </xdr:to>
    <xdr:sp macro="" textlink="">
      <xdr:nvSpPr>
        <xdr:cNvPr id="44" name="Right Brace 43"/>
        <xdr:cNvSpPr/>
      </xdr:nvSpPr>
      <xdr:spPr>
        <a:xfrm>
          <a:off x="1266825" y="1562100"/>
          <a:ext cx="971550" cy="514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762000</xdr:colOff>
      <xdr:row>219</xdr:row>
      <xdr:rowOff>66675</xdr:rowOff>
    </xdr:from>
    <xdr:to>
      <xdr:col>2</xdr:col>
      <xdr:colOff>95250</xdr:colOff>
      <xdr:row>222</xdr:row>
      <xdr:rowOff>66675</xdr:rowOff>
    </xdr:to>
    <xdr:sp macro="" textlink="">
      <xdr:nvSpPr>
        <xdr:cNvPr id="45" name="Right Brace 44"/>
        <xdr:cNvSpPr/>
      </xdr:nvSpPr>
      <xdr:spPr>
        <a:xfrm>
          <a:off x="1285875" y="35737800"/>
          <a:ext cx="8667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752475</xdr:colOff>
      <xdr:row>222</xdr:row>
      <xdr:rowOff>28575</xdr:rowOff>
    </xdr:from>
    <xdr:to>
      <xdr:col>2</xdr:col>
      <xdr:colOff>19050</xdr:colOff>
      <xdr:row>225</xdr:row>
      <xdr:rowOff>0</xdr:rowOff>
    </xdr:to>
    <xdr:sp macro="" textlink="">
      <xdr:nvSpPr>
        <xdr:cNvPr id="46" name="Right Brace 45"/>
        <xdr:cNvSpPr/>
      </xdr:nvSpPr>
      <xdr:spPr>
        <a:xfrm>
          <a:off x="1362075" y="2143125"/>
          <a:ext cx="762000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781050</xdr:colOff>
      <xdr:row>216</xdr:row>
      <xdr:rowOff>180975</xdr:rowOff>
    </xdr:from>
    <xdr:to>
      <xdr:col>2</xdr:col>
      <xdr:colOff>19050</xdr:colOff>
      <xdr:row>221</xdr:row>
      <xdr:rowOff>171450</xdr:rowOff>
    </xdr:to>
    <xdr:sp macro="" textlink="">
      <xdr:nvSpPr>
        <xdr:cNvPr id="56" name="Right Brace 55"/>
        <xdr:cNvSpPr/>
      </xdr:nvSpPr>
      <xdr:spPr>
        <a:xfrm>
          <a:off x="1304925" y="35347275"/>
          <a:ext cx="771525" cy="809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819150</xdr:colOff>
      <xdr:row>219</xdr:row>
      <xdr:rowOff>9525</xdr:rowOff>
    </xdr:from>
    <xdr:to>
      <xdr:col>2</xdr:col>
      <xdr:colOff>952500</xdr:colOff>
      <xdr:row>222</xdr:row>
      <xdr:rowOff>9525</xdr:rowOff>
    </xdr:to>
    <xdr:sp macro="" textlink="">
      <xdr:nvSpPr>
        <xdr:cNvPr id="57" name="Right Brace 56"/>
        <xdr:cNvSpPr/>
      </xdr:nvSpPr>
      <xdr:spPr>
        <a:xfrm>
          <a:off x="2876550" y="35680650"/>
          <a:ext cx="133350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657225</xdr:colOff>
      <xdr:row>219</xdr:row>
      <xdr:rowOff>19050</xdr:rowOff>
    </xdr:from>
    <xdr:to>
      <xdr:col>2</xdr:col>
      <xdr:colOff>133350</xdr:colOff>
      <xdr:row>221</xdr:row>
      <xdr:rowOff>152400</xdr:rowOff>
    </xdr:to>
    <xdr:sp macro="" textlink="">
      <xdr:nvSpPr>
        <xdr:cNvPr id="58" name="Right Brace 57"/>
        <xdr:cNvSpPr/>
      </xdr:nvSpPr>
      <xdr:spPr>
        <a:xfrm>
          <a:off x="1181100" y="35690175"/>
          <a:ext cx="100965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695325</xdr:colOff>
      <xdr:row>222</xdr:row>
      <xdr:rowOff>19050</xdr:rowOff>
    </xdr:from>
    <xdr:to>
      <xdr:col>2</xdr:col>
      <xdr:colOff>28575</xdr:colOff>
      <xdr:row>225</xdr:row>
      <xdr:rowOff>19050</xdr:rowOff>
    </xdr:to>
    <xdr:sp macro="" textlink="">
      <xdr:nvSpPr>
        <xdr:cNvPr id="59" name="Right Brace 58"/>
        <xdr:cNvSpPr/>
      </xdr:nvSpPr>
      <xdr:spPr>
        <a:xfrm>
          <a:off x="1219200" y="36175950"/>
          <a:ext cx="8667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752475</xdr:colOff>
      <xdr:row>222</xdr:row>
      <xdr:rowOff>28575</xdr:rowOff>
    </xdr:from>
    <xdr:to>
      <xdr:col>2</xdr:col>
      <xdr:colOff>19050</xdr:colOff>
      <xdr:row>225</xdr:row>
      <xdr:rowOff>0</xdr:rowOff>
    </xdr:to>
    <xdr:sp macro="" textlink="">
      <xdr:nvSpPr>
        <xdr:cNvPr id="60" name="Right Brace 59"/>
        <xdr:cNvSpPr/>
      </xdr:nvSpPr>
      <xdr:spPr>
        <a:xfrm>
          <a:off x="1276350" y="36185475"/>
          <a:ext cx="80010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</xdr:col>
      <xdr:colOff>1114425</xdr:colOff>
      <xdr:row>231</xdr:row>
      <xdr:rowOff>9525</xdr:rowOff>
    </xdr:from>
    <xdr:to>
      <xdr:col>2</xdr:col>
      <xdr:colOff>161925</xdr:colOff>
      <xdr:row>244</xdr:row>
      <xdr:rowOff>152400</xdr:rowOff>
    </xdr:to>
    <xdr:sp macro="" textlink="">
      <xdr:nvSpPr>
        <xdr:cNvPr id="61" name="Right Brace 60"/>
        <xdr:cNvSpPr/>
      </xdr:nvSpPr>
      <xdr:spPr>
        <a:xfrm>
          <a:off x="1638300" y="37623750"/>
          <a:ext cx="581025" cy="2247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781050</xdr:colOff>
      <xdr:row>243</xdr:row>
      <xdr:rowOff>180975</xdr:rowOff>
    </xdr:from>
    <xdr:to>
      <xdr:col>9</xdr:col>
      <xdr:colOff>19050</xdr:colOff>
      <xdr:row>248</xdr:row>
      <xdr:rowOff>171450</xdr:rowOff>
    </xdr:to>
    <xdr:sp macro="" textlink="">
      <xdr:nvSpPr>
        <xdr:cNvPr id="77" name="Right Brace 76"/>
        <xdr:cNvSpPr/>
      </xdr:nvSpPr>
      <xdr:spPr>
        <a:xfrm>
          <a:off x="1304925" y="35347275"/>
          <a:ext cx="771525" cy="809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819150</xdr:colOff>
      <xdr:row>246</xdr:row>
      <xdr:rowOff>9525</xdr:rowOff>
    </xdr:from>
    <xdr:to>
      <xdr:col>9</xdr:col>
      <xdr:colOff>952500</xdr:colOff>
      <xdr:row>249</xdr:row>
      <xdr:rowOff>9525</xdr:rowOff>
    </xdr:to>
    <xdr:sp macro="" textlink="">
      <xdr:nvSpPr>
        <xdr:cNvPr id="78" name="Right Brace 77"/>
        <xdr:cNvSpPr/>
      </xdr:nvSpPr>
      <xdr:spPr>
        <a:xfrm>
          <a:off x="2876550" y="35680650"/>
          <a:ext cx="133350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657225</xdr:colOff>
      <xdr:row>246</xdr:row>
      <xdr:rowOff>19050</xdr:rowOff>
    </xdr:from>
    <xdr:to>
      <xdr:col>9</xdr:col>
      <xdr:colOff>133350</xdr:colOff>
      <xdr:row>248</xdr:row>
      <xdr:rowOff>152400</xdr:rowOff>
    </xdr:to>
    <xdr:sp macro="" textlink="">
      <xdr:nvSpPr>
        <xdr:cNvPr id="79" name="Right Brace 78"/>
        <xdr:cNvSpPr/>
      </xdr:nvSpPr>
      <xdr:spPr>
        <a:xfrm>
          <a:off x="1181100" y="35690175"/>
          <a:ext cx="100965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704850</xdr:colOff>
      <xdr:row>243</xdr:row>
      <xdr:rowOff>0</xdr:rowOff>
    </xdr:from>
    <xdr:to>
      <xdr:col>9</xdr:col>
      <xdr:colOff>38100</xdr:colOff>
      <xdr:row>245</xdr:row>
      <xdr:rowOff>171450</xdr:rowOff>
    </xdr:to>
    <xdr:sp macro="" textlink="">
      <xdr:nvSpPr>
        <xdr:cNvPr id="80" name="Right Brace 79"/>
        <xdr:cNvSpPr/>
      </xdr:nvSpPr>
      <xdr:spPr>
        <a:xfrm>
          <a:off x="1228725" y="35185350"/>
          <a:ext cx="8667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752475</xdr:colOff>
      <xdr:row>249</xdr:row>
      <xdr:rowOff>28575</xdr:rowOff>
    </xdr:from>
    <xdr:to>
      <xdr:col>9</xdr:col>
      <xdr:colOff>19050</xdr:colOff>
      <xdr:row>252</xdr:row>
      <xdr:rowOff>0</xdr:rowOff>
    </xdr:to>
    <xdr:sp macro="" textlink="">
      <xdr:nvSpPr>
        <xdr:cNvPr id="81" name="Right Brace 80"/>
        <xdr:cNvSpPr/>
      </xdr:nvSpPr>
      <xdr:spPr>
        <a:xfrm>
          <a:off x="1276350" y="36185475"/>
          <a:ext cx="80010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1114425</xdr:colOff>
      <xdr:row>258</xdr:row>
      <xdr:rowOff>9525</xdr:rowOff>
    </xdr:from>
    <xdr:to>
      <xdr:col>9</xdr:col>
      <xdr:colOff>161925</xdr:colOff>
      <xdr:row>271</xdr:row>
      <xdr:rowOff>152400</xdr:rowOff>
    </xdr:to>
    <xdr:sp macro="" textlink="">
      <xdr:nvSpPr>
        <xdr:cNvPr id="82" name="Right Brace 81"/>
        <xdr:cNvSpPr/>
      </xdr:nvSpPr>
      <xdr:spPr>
        <a:xfrm>
          <a:off x="1638300" y="37623750"/>
          <a:ext cx="581025" cy="2247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1933575</xdr:colOff>
      <xdr:row>258</xdr:row>
      <xdr:rowOff>28575</xdr:rowOff>
    </xdr:from>
    <xdr:to>
      <xdr:col>11</xdr:col>
      <xdr:colOff>276225</xdr:colOff>
      <xdr:row>271</xdr:row>
      <xdr:rowOff>180975</xdr:rowOff>
    </xdr:to>
    <xdr:sp macro="" textlink="">
      <xdr:nvSpPr>
        <xdr:cNvPr id="83" name="Right Brace 82"/>
        <xdr:cNvSpPr/>
      </xdr:nvSpPr>
      <xdr:spPr>
        <a:xfrm>
          <a:off x="4276725" y="37642800"/>
          <a:ext cx="276225" cy="2238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781050</xdr:colOff>
      <xdr:row>243</xdr:row>
      <xdr:rowOff>180975</xdr:rowOff>
    </xdr:from>
    <xdr:to>
      <xdr:col>9</xdr:col>
      <xdr:colOff>19050</xdr:colOff>
      <xdr:row>248</xdr:row>
      <xdr:rowOff>171450</xdr:rowOff>
    </xdr:to>
    <xdr:sp macro="" textlink="">
      <xdr:nvSpPr>
        <xdr:cNvPr id="84" name="Right Brace 83"/>
        <xdr:cNvSpPr/>
      </xdr:nvSpPr>
      <xdr:spPr>
        <a:xfrm>
          <a:off x="1304925" y="35347275"/>
          <a:ext cx="771525" cy="809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819150</xdr:colOff>
      <xdr:row>246</xdr:row>
      <xdr:rowOff>9525</xdr:rowOff>
    </xdr:from>
    <xdr:to>
      <xdr:col>9</xdr:col>
      <xdr:colOff>952500</xdr:colOff>
      <xdr:row>249</xdr:row>
      <xdr:rowOff>9525</xdr:rowOff>
    </xdr:to>
    <xdr:sp macro="" textlink="">
      <xdr:nvSpPr>
        <xdr:cNvPr id="85" name="Right Brace 84"/>
        <xdr:cNvSpPr/>
      </xdr:nvSpPr>
      <xdr:spPr>
        <a:xfrm>
          <a:off x="2876550" y="35680650"/>
          <a:ext cx="133350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657225</xdr:colOff>
      <xdr:row>246</xdr:row>
      <xdr:rowOff>19050</xdr:rowOff>
    </xdr:from>
    <xdr:to>
      <xdr:col>9</xdr:col>
      <xdr:colOff>133350</xdr:colOff>
      <xdr:row>248</xdr:row>
      <xdr:rowOff>152400</xdr:rowOff>
    </xdr:to>
    <xdr:sp macro="" textlink="">
      <xdr:nvSpPr>
        <xdr:cNvPr id="86" name="Right Brace 85"/>
        <xdr:cNvSpPr/>
      </xdr:nvSpPr>
      <xdr:spPr>
        <a:xfrm>
          <a:off x="1181100" y="35690175"/>
          <a:ext cx="100965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704850</xdr:colOff>
      <xdr:row>243</xdr:row>
      <xdr:rowOff>0</xdr:rowOff>
    </xdr:from>
    <xdr:to>
      <xdr:col>9</xdr:col>
      <xdr:colOff>38100</xdr:colOff>
      <xdr:row>245</xdr:row>
      <xdr:rowOff>171450</xdr:rowOff>
    </xdr:to>
    <xdr:sp macro="" textlink="">
      <xdr:nvSpPr>
        <xdr:cNvPr id="87" name="Right Brace 86"/>
        <xdr:cNvSpPr/>
      </xdr:nvSpPr>
      <xdr:spPr>
        <a:xfrm>
          <a:off x="1228725" y="35185350"/>
          <a:ext cx="86677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752475</xdr:colOff>
      <xdr:row>249</xdr:row>
      <xdr:rowOff>28575</xdr:rowOff>
    </xdr:from>
    <xdr:to>
      <xdr:col>9</xdr:col>
      <xdr:colOff>19050</xdr:colOff>
      <xdr:row>252</xdr:row>
      <xdr:rowOff>0</xdr:rowOff>
    </xdr:to>
    <xdr:sp macro="" textlink="">
      <xdr:nvSpPr>
        <xdr:cNvPr id="88" name="Right Brace 87"/>
        <xdr:cNvSpPr/>
      </xdr:nvSpPr>
      <xdr:spPr>
        <a:xfrm>
          <a:off x="1276350" y="36185475"/>
          <a:ext cx="800100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1114425</xdr:colOff>
      <xdr:row>258</xdr:row>
      <xdr:rowOff>9525</xdr:rowOff>
    </xdr:from>
    <xdr:to>
      <xdr:col>9</xdr:col>
      <xdr:colOff>161925</xdr:colOff>
      <xdr:row>271</xdr:row>
      <xdr:rowOff>152400</xdr:rowOff>
    </xdr:to>
    <xdr:sp macro="" textlink="">
      <xdr:nvSpPr>
        <xdr:cNvPr id="89" name="Right Brace 88"/>
        <xdr:cNvSpPr/>
      </xdr:nvSpPr>
      <xdr:spPr>
        <a:xfrm>
          <a:off x="1638300" y="37623750"/>
          <a:ext cx="581025" cy="2247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10</xdr:col>
      <xdr:colOff>1933575</xdr:colOff>
      <xdr:row>258</xdr:row>
      <xdr:rowOff>28575</xdr:rowOff>
    </xdr:from>
    <xdr:to>
      <xdr:col>11</xdr:col>
      <xdr:colOff>276225</xdr:colOff>
      <xdr:row>271</xdr:row>
      <xdr:rowOff>180975</xdr:rowOff>
    </xdr:to>
    <xdr:sp macro="" textlink="">
      <xdr:nvSpPr>
        <xdr:cNvPr id="90" name="Right Brace 89"/>
        <xdr:cNvSpPr/>
      </xdr:nvSpPr>
      <xdr:spPr>
        <a:xfrm>
          <a:off x="4276725" y="37642800"/>
          <a:ext cx="276225" cy="2238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3</xdr:row>
      <xdr:rowOff>47625</xdr:rowOff>
    </xdr:from>
    <xdr:to>
      <xdr:col>2</xdr:col>
      <xdr:colOff>950594</xdr:colOff>
      <xdr:row>5</xdr:row>
      <xdr:rowOff>0</xdr:rowOff>
    </xdr:to>
    <xdr:sp macro="" textlink="">
      <xdr:nvSpPr>
        <xdr:cNvPr id="2" name="Right Brace 1"/>
        <xdr:cNvSpPr/>
      </xdr:nvSpPr>
      <xdr:spPr>
        <a:xfrm>
          <a:off x="2571750" y="1133475"/>
          <a:ext cx="7619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838201</xdr:colOff>
      <xdr:row>3</xdr:row>
      <xdr:rowOff>9525</xdr:rowOff>
    </xdr:from>
    <xdr:to>
      <xdr:col>3</xdr:col>
      <xdr:colOff>893445</xdr:colOff>
      <xdr:row>4</xdr:row>
      <xdr:rowOff>142875</xdr:rowOff>
    </xdr:to>
    <xdr:sp macro="" textlink="">
      <xdr:nvSpPr>
        <xdr:cNvPr id="3" name="Right Brace 2"/>
        <xdr:cNvSpPr/>
      </xdr:nvSpPr>
      <xdr:spPr>
        <a:xfrm>
          <a:off x="3343276" y="1095375"/>
          <a:ext cx="0" cy="295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904875</xdr:colOff>
      <xdr:row>6</xdr:row>
      <xdr:rowOff>47625</xdr:rowOff>
    </xdr:from>
    <xdr:to>
      <xdr:col>2</xdr:col>
      <xdr:colOff>950594</xdr:colOff>
      <xdr:row>8</xdr:row>
      <xdr:rowOff>0</xdr:rowOff>
    </xdr:to>
    <xdr:sp macro="" textlink="">
      <xdr:nvSpPr>
        <xdr:cNvPr id="5" name="Right Brace 4"/>
        <xdr:cNvSpPr/>
      </xdr:nvSpPr>
      <xdr:spPr>
        <a:xfrm>
          <a:off x="2971800" y="1133475"/>
          <a:ext cx="45719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866775</xdr:colOff>
      <xdr:row>12</xdr:row>
      <xdr:rowOff>38100</xdr:rowOff>
    </xdr:from>
    <xdr:to>
      <xdr:col>2</xdr:col>
      <xdr:colOff>912494</xdr:colOff>
      <xdr:row>13</xdr:row>
      <xdr:rowOff>152400</xdr:rowOff>
    </xdr:to>
    <xdr:sp macro="" textlink="">
      <xdr:nvSpPr>
        <xdr:cNvPr id="6" name="Right Brace 5"/>
        <xdr:cNvSpPr/>
      </xdr:nvSpPr>
      <xdr:spPr>
        <a:xfrm>
          <a:off x="2933700" y="2581275"/>
          <a:ext cx="45719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nams@sltnet.lk" TargetMode="External"/><Relationship Id="rId2" Type="http://schemas.openxmlformats.org/officeDocument/2006/relationships/hyperlink" Target="mailto:adminjonams@sltnet.lk" TargetMode="External"/><Relationship Id="rId1" Type="http://schemas.openxmlformats.org/officeDocument/2006/relationships/hyperlink" Target="mailto:mdjonams@sltnet.lk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87"/>
  <sheetViews>
    <sheetView topLeftCell="A217" workbookViewId="0">
      <selection activeCell="F235" sqref="F235"/>
    </sheetView>
  </sheetViews>
  <sheetFormatPr defaultRowHeight="13.2" x14ac:dyDescent="0.25"/>
  <cols>
    <col min="2" max="2" width="28.6640625" customWidth="1"/>
    <col min="3" max="3" width="27.109375" customWidth="1"/>
    <col min="4" max="4" width="25.109375" customWidth="1"/>
    <col min="5" max="5" width="15.6640625" customWidth="1"/>
    <col min="6" max="6" width="51.109375" customWidth="1"/>
    <col min="7" max="7" width="17.77734375" customWidth="1"/>
    <col min="8" max="8" width="19.33203125" customWidth="1"/>
  </cols>
  <sheetData>
    <row r="1" spans="1:11" ht="20.399999999999999" x14ac:dyDescent="0.35">
      <c r="A1" s="454" t="s">
        <v>4288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52.8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385">
        <v>1</v>
      </c>
      <c r="B3" s="388" t="s">
        <v>4298</v>
      </c>
      <c r="C3" s="422" t="s">
        <v>4300</v>
      </c>
      <c r="D3" s="383" t="s">
        <v>4301</v>
      </c>
      <c r="E3" s="385" t="s">
        <v>35</v>
      </c>
      <c r="F3" s="385" t="s">
        <v>4302</v>
      </c>
      <c r="G3" s="386">
        <v>75096.95</v>
      </c>
      <c r="H3" s="390" t="s">
        <v>4293</v>
      </c>
      <c r="I3" s="1"/>
      <c r="J3" s="1"/>
      <c r="K3" s="1"/>
    </row>
    <row r="4" spans="1:11" ht="14.4" x14ac:dyDescent="0.3">
      <c r="A4" s="439"/>
      <c r="B4" s="385"/>
      <c r="C4" s="385"/>
      <c r="D4" s="383"/>
      <c r="E4" s="385"/>
      <c r="F4" s="385"/>
      <c r="G4" s="385"/>
      <c r="H4" s="385"/>
      <c r="I4" s="1"/>
      <c r="J4" s="1"/>
      <c r="K4" s="1"/>
    </row>
    <row r="5" spans="1:11" ht="14.4" x14ac:dyDescent="0.3">
      <c r="A5" s="439">
        <v>2</v>
      </c>
      <c r="B5" s="388" t="s">
        <v>4299</v>
      </c>
      <c r="C5" s="440" t="s">
        <v>4303</v>
      </c>
      <c r="D5" s="383" t="s">
        <v>4304</v>
      </c>
      <c r="E5" s="385" t="s">
        <v>4015</v>
      </c>
      <c r="F5" s="385" t="s">
        <v>4305</v>
      </c>
      <c r="G5" s="416">
        <v>54182.21</v>
      </c>
      <c r="H5" s="390" t="s">
        <v>4293</v>
      </c>
      <c r="I5" s="1"/>
      <c r="J5" s="1"/>
      <c r="K5" s="1"/>
    </row>
    <row r="6" spans="1:11" ht="14.4" x14ac:dyDescent="0.3">
      <c r="A6" s="439"/>
      <c r="B6" s="385"/>
      <c r="C6" s="385"/>
      <c r="D6" s="383"/>
      <c r="E6" s="385"/>
      <c r="F6" s="385"/>
      <c r="G6" s="385"/>
      <c r="H6" s="385"/>
      <c r="I6" s="1"/>
      <c r="J6" s="1"/>
      <c r="K6" s="1"/>
    </row>
    <row r="7" spans="1:11" ht="14.4" x14ac:dyDescent="0.3">
      <c r="A7" s="439">
        <v>3</v>
      </c>
      <c r="B7" s="388" t="s">
        <v>4310</v>
      </c>
      <c r="C7" s="383" t="s">
        <v>4315</v>
      </c>
      <c r="D7" s="383" t="s">
        <v>4320</v>
      </c>
      <c r="E7" s="385" t="s">
        <v>40</v>
      </c>
      <c r="F7" s="441" t="s">
        <v>4325</v>
      </c>
      <c r="G7" s="416">
        <v>53528.93</v>
      </c>
      <c r="H7" s="390" t="s">
        <v>4330</v>
      </c>
      <c r="I7" s="1"/>
      <c r="J7" s="1"/>
      <c r="K7" s="1"/>
    </row>
    <row r="8" spans="1:11" ht="14.4" x14ac:dyDescent="0.3">
      <c r="A8" s="439"/>
      <c r="B8" s="385"/>
      <c r="C8" s="385"/>
      <c r="D8" s="383"/>
      <c r="E8" s="385"/>
      <c r="F8" s="385"/>
      <c r="G8" s="385"/>
      <c r="H8" s="385"/>
      <c r="I8" s="1"/>
      <c r="J8" s="1"/>
      <c r="K8" s="1"/>
    </row>
    <row r="9" spans="1:11" ht="14.4" x14ac:dyDescent="0.3">
      <c r="A9" s="439">
        <v>4</v>
      </c>
      <c r="B9" s="388" t="s">
        <v>4311</v>
      </c>
      <c r="C9" s="383" t="s">
        <v>4316</v>
      </c>
      <c r="D9" s="383" t="s">
        <v>4321</v>
      </c>
      <c r="E9" s="385" t="s">
        <v>39</v>
      </c>
      <c r="F9" s="438" t="s">
        <v>4326</v>
      </c>
      <c r="G9" s="416">
        <v>54265.79</v>
      </c>
      <c r="H9" s="390" t="s">
        <v>4330</v>
      </c>
      <c r="I9" s="1"/>
      <c r="J9" s="1"/>
      <c r="K9" s="1"/>
    </row>
    <row r="10" spans="1:11" ht="14.4" x14ac:dyDescent="0.3">
      <c r="A10" s="439"/>
      <c r="B10" s="385"/>
      <c r="C10" s="385"/>
      <c r="D10" s="383"/>
      <c r="E10" s="385"/>
      <c r="F10" s="385"/>
      <c r="G10" s="385"/>
      <c r="H10" s="385"/>
      <c r="I10" s="1"/>
      <c r="J10" s="1"/>
      <c r="K10" s="1"/>
    </row>
    <row r="11" spans="1:11" ht="14.4" x14ac:dyDescent="0.3">
      <c r="A11" s="439">
        <v>5</v>
      </c>
      <c r="B11" s="388" t="s">
        <v>4312</v>
      </c>
      <c r="C11" s="383" t="s">
        <v>4317</v>
      </c>
      <c r="D11" s="383" t="s">
        <v>4322</v>
      </c>
      <c r="E11" s="385" t="s">
        <v>39</v>
      </c>
      <c r="F11" s="441" t="s">
        <v>4327</v>
      </c>
      <c r="G11" s="416">
        <v>61020.33</v>
      </c>
      <c r="H11" s="390" t="s">
        <v>4330</v>
      </c>
      <c r="I11" s="1"/>
      <c r="J11" s="1"/>
      <c r="K11" s="1"/>
    </row>
    <row r="12" spans="1:11" ht="14.4" x14ac:dyDescent="0.3">
      <c r="A12" s="439"/>
      <c r="B12" s="385"/>
      <c r="C12" s="385"/>
      <c r="D12" s="385"/>
      <c r="E12" s="385"/>
      <c r="F12" s="385"/>
      <c r="G12" s="385"/>
      <c r="H12" s="385"/>
      <c r="I12" s="1"/>
      <c r="J12" s="1"/>
      <c r="K12" s="1"/>
    </row>
    <row r="13" spans="1:11" ht="14.4" x14ac:dyDescent="0.3">
      <c r="A13" s="439">
        <v>6</v>
      </c>
      <c r="B13" s="388" t="s">
        <v>4313</v>
      </c>
      <c r="C13" s="385" t="s">
        <v>4318</v>
      </c>
      <c r="D13" s="383" t="s">
        <v>4323</v>
      </c>
      <c r="E13" s="385" t="s">
        <v>6</v>
      </c>
      <c r="F13" s="385" t="s">
        <v>4328</v>
      </c>
      <c r="G13" s="386">
        <v>65070.09</v>
      </c>
      <c r="H13" s="390" t="s">
        <v>4330</v>
      </c>
      <c r="I13" s="1"/>
      <c r="J13" s="1"/>
      <c r="K13" s="1"/>
    </row>
    <row r="14" spans="1:11" ht="14.4" x14ac:dyDescent="0.3">
      <c r="A14" s="439"/>
      <c r="B14" s="385"/>
      <c r="C14" s="385"/>
      <c r="D14" s="385"/>
      <c r="E14" s="385"/>
      <c r="F14" s="385"/>
      <c r="G14" s="385"/>
      <c r="H14" s="385"/>
      <c r="I14" s="1"/>
      <c r="J14" s="1"/>
      <c r="K14" s="1"/>
    </row>
    <row r="15" spans="1:11" ht="14.4" x14ac:dyDescent="0.3">
      <c r="A15" s="439">
        <v>7</v>
      </c>
      <c r="B15" s="388" t="s">
        <v>4314</v>
      </c>
      <c r="C15" s="385" t="s">
        <v>4319</v>
      </c>
      <c r="D15" s="385" t="s">
        <v>4324</v>
      </c>
      <c r="E15" s="385" t="s">
        <v>6</v>
      </c>
      <c r="F15" s="385" t="s">
        <v>4329</v>
      </c>
      <c r="G15" s="442">
        <v>130642.42</v>
      </c>
      <c r="H15" s="390" t="s">
        <v>4330</v>
      </c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4" x14ac:dyDescent="0.3">
      <c r="A17" s="1">
        <v>8</v>
      </c>
      <c r="B17" s="388" t="s">
        <v>4331</v>
      </c>
      <c r="C17" s="385" t="s">
        <v>4088</v>
      </c>
      <c r="D17" s="385" t="s">
        <v>4087</v>
      </c>
      <c r="E17" s="385" t="s">
        <v>23</v>
      </c>
      <c r="F17" s="422" t="s">
        <v>4089</v>
      </c>
      <c r="G17" s="416">
        <v>723682.31</v>
      </c>
      <c r="H17" s="390" t="s">
        <v>4373</v>
      </c>
      <c r="I17" s="1"/>
      <c r="J17" s="1"/>
      <c r="K17" s="1"/>
    </row>
    <row r="18" spans="1:11" ht="14.4" x14ac:dyDescent="0.3">
      <c r="A18" s="1"/>
      <c r="B18" s="1"/>
      <c r="C18" s="385"/>
      <c r="D18" s="385"/>
      <c r="E18" s="385"/>
      <c r="F18" s="385"/>
      <c r="G18" s="385"/>
      <c r="H18" s="385"/>
      <c r="I18" s="1"/>
      <c r="J18" s="1"/>
      <c r="K18" s="1"/>
    </row>
    <row r="19" spans="1:11" ht="14.4" x14ac:dyDescent="0.3">
      <c r="A19" s="1">
        <v>9</v>
      </c>
      <c r="B19" s="388" t="s">
        <v>4332</v>
      </c>
      <c r="C19" s="383" t="s">
        <v>4346</v>
      </c>
      <c r="D19" s="383" t="s">
        <v>4339</v>
      </c>
      <c r="E19" s="385" t="s">
        <v>4353</v>
      </c>
      <c r="F19" s="385" t="s">
        <v>4354</v>
      </c>
      <c r="G19" s="442">
        <v>57680.91</v>
      </c>
      <c r="H19" s="390" t="s">
        <v>4373</v>
      </c>
      <c r="I19" s="1"/>
      <c r="J19" s="1"/>
      <c r="K19" s="1"/>
    </row>
    <row r="20" spans="1:11" ht="14.4" x14ac:dyDescent="0.3">
      <c r="A20" s="1"/>
      <c r="B20" s="1"/>
      <c r="C20" s="385"/>
      <c r="D20" s="385"/>
      <c r="E20" s="385"/>
      <c r="F20" s="385"/>
      <c r="G20" s="385"/>
      <c r="H20" s="385"/>
      <c r="I20" s="1"/>
      <c r="J20" s="1"/>
      <c r="K20" s="1"/>
    </row>
    <row r="21" spans="1:11" ht="14.4" x14ac:dyDescent="0.3">
      <c r="A21" s="1">
        <v>10</v>
      </c>
      <c r="B21" s="388" t="s">
        <v>4333</v>
      </c>
      <c r="C21" s="383" t="s">
        <v>4347</v>
      </c>
      <c r="D21" s="383" t="s">
        <v>4340</v>
      </c>
      <c r="E21" s="385" t="s">
        <v>40</v>
      </c>
      <c r="F21" s="385" t="s">
        <v>4355</v>
      </c>
      <c r="G21" s="416">
        <v>61715.3</v>
      </c>
      <c r="H21" s="390" t="s">
        <v>4373</v>
      </c>
      <c r="I21" s="1"/>
      <c r="J21" s="1"/>
      <c r="K21" s="1"/>
    </row>
    <row r="22" spans="1:11" ht="14.4" x14ac:dyDescent="0.3">
      <c r="A22" s="1"/>
      <c r="B22" s="1"/>
      <c r="C22" s="385"/>
      <c r="D22" s="385"/>
      <c r="E22" s="385"/>
      <c r="F22" s="385"/>
      <c r="G22" s="385"/>
      <c r="H22" s="385"/>
      <c r="I22" s="1"/>
      <c r="J22" s="1"/>
      <c r="K22" s="1"/>
    </row>
    <row r="23" spans="1:11" ht="14.4" x14ac:dyDescent="0.3">
      <c r="A23" s="1">
        <v>11</v>
      </c>
      <c r="B23" s="388" t="s">
        <v>4334</v>
      </c>
      <c r="C23" s="383" t="s">
        <v>4348</v>
      </c>
      <c r="D23" s="383" t="s">
        <v>4341</v>
      </c>
      <c r="E23" s="385" t="s">
        <v>40</v>
      </c>
      <c r="F23" s="385" t="s">
        <v>4356</v>
      </c>
      <c r="G23" s="416">
        <v>73296.78</v>
      </c>
      <c r="H23" s="390" t="s">
        <v>4373</v>
      </c>
      <c r="I23" s="1"/>
      <c r="J23" s="1"/>
      <c r="K23" s="1"/>
    </row>
    <row r="24" spans="1:11" ht="14.4" x14ac:dyDescent="0.3">
      <c r="A24" s="1"/>
      <c r="B24" s="1"/>
      <c r="C24" s="385"/>
      <c r="D24" s="385"/>
      <c r="E24" s="385"/>
      <c r="F24" s="385"/>
      <c r="G24" s="385"/>
      <c r="H24" s="385"/>
      <c r="I24" s="1"/>
      <c r="J24" s="1"/>
      <c r="K24" s="1"/>
    </row>
    <row r="25" spans="1:11" ht="14.4" x14ac:dyDescent="0.3">
      <c r="A25" s="1">
        <v>12</v>
      </c>
      <c r="B25" s="388" t="s">
        <v>4335</v>
      </c>
      <c r="C25" s="383" t="s">
        <v>4349</v>
      </c>
      <c r="D25" s="383" t="s">
        <v>4342</v>
      </c>
      <c r="E25" s="385" t="s">
        <v>40</v>
      </c>
      <c r="F25" s="437" t="s">
        <v>4357</v>
      </c>
      <c r="G25" s="416">
        <v>56405.98</v>
      </c>
      <c r="H25" s="390" t="s">
        <v>4373</v>
      </c>
      <c r="I25" s="1"/>
      <c r="J25" s="1"/>
      <c r="K25" s="1"/>
    </row>
    <row r="26" spans="1:11" ht="14.4" x14ac:dyDescent="0.3">
      <c r="A26" s="1"/>
      <c r="B26" s="1"/>
      <c r="C26" s="385"/>
      <c r="D26" s="385"/>
      <c r="E26" s="385"/>
      <c r="F26" s="385"/>
      <c r="G26" s="385"/>
      <c r="H26" s="385"/>
      <c r="I26" s="1"/>
      <c r="J26" s="1"/>
      <c r="K26" s="1"/>
    </row>
    <row r="27" spans="1:11" ht="14.4" x14ac:dyDescent="0.3">
      <c r="A27" s="1">
        <v>13</v>
      </c>
      <c r="B27" s="388" t="s">
        <v>4336</v>
      </c>
      <c r="C27" s="420" t="s">
        <v>4350</v>
      </c>
      <c r="D27" s="383" t="s">
        <v>4343</v>
      </c>
      <c r="E27" s="385" t="s">
        <v>4015</v>
      </c>
      <c r="F27" s="383" t="s">
        <v>4358</v>
      </c>
      <c r="G27" s="416">
        <v>76012.52</v>
      </c>
      <c r="H27" s="390" t="s">
        <v>4373</v>
      </c>
      <c r="I27" s="1"/>
      <c r="J27" s="1"/>
      <c r="K27" s="1"/>
    </row>
    <row r="28" spans="1:11" ht="14.4" x14ac:dyDescent="0.3">
      <c r="A28" s="1"/>
      <c r="B28" s="1"/>
      <c r="C28" s="385"/>
      <c r="D28" s="385"/>
      <c r="E28" s="385"/>
      <c r="F28" s="385"/>
      <c r="G28" s="385"/>
      <c r="H28" s="385"/>
      <c r="I28" s="1"/>
      <c r="J28" s="1"/>
      <c r="K28" s="1"/>
    </row>
    <row r="29" spans="1:11" ht="14.4" x14ac:dyDescent="0.3">
      <c r="A29" s="1">
        <v>14</v>
      </c>
      <c r="B29" s="388" t="s">
        <v>4337</v>
      </c>
      <c r="C29" s="383" t="s">
        <v>4351</v>
      </c>
      <c r="D29" s="383" t="s">
        <v>4344</v>
      </c>
      <c r="E29" s="385" t="s">
        <v>36</v>
      </c>
      <c r="F29" s="385" t="s">
        <v>4359</v>
      </c>
      <c r="G29" s="416">
        <v>101264.71</v>
      </c>
      <c r="H29" s="390" t="s">
        <v>4373</v>
      </c>
      <c r="I29" s="1"/>
      <c r="J29" s="1"/>
      <c r="K29" s="1"/>
    </row>
    <row r="30" spans="1:11" ht="14.4" x14ac:dyDescent="0.3">
      <c r="A30" s="1"/>
      <c r="B30" s="1"/>
      <c r="C30" s="385"/>
      <c r="D30" s="385"/>
      <c r="E30" s="385"/>
      <c r="F30" s="385"/>
      <c r="G30" s="385"/>
      <c r="H30" s="385"/>
      <c r="I30" s="1"/>
      <c r="J30" s="1"/>
      <c r="K30" s="1"/>
    </row>
    <row r="31" spans="1:11" ht="14.4" x14ac:dyDescent="0.3">
      <c r="A31" s="1">
        <v>15</v>
      </c>
      <c r="B31" s="388" t="s">
        <v>4338</v>
      </c>
      <c r="C31" s="383" t="s">
        <v>4352</v>
      </c>
      <c r="D31" s="383" t="s">
        <v>4345</v>
      </c>
      <c r="E31" s="385" t="s">
        <v>35</v>
      </c>
      <c r="F31" s="437" t="s">
        <v>4360</v>
      </c>
      <c r="G31" s="443">
        <v>132775.69</v>
      </c>
      <c r="H31" s="390" t="s">
        <v>4373</v>
      </c>
      <c r="I31" s="1"/>
      <c r="J31" s="1"/>
      <c r="K31" s="1"/>
    </row>
    <row r="32" spans="1:11" ht="14.4" x14ac:dyDescent="0.3">
      <c r="A32" s="1"/>
      <c r="B32" s="1"/>
      <c r="C32" s="385"/>
      <c r="D32" s="385"/>
      <c r="E32" s="385"/>
      <c r="F32" s="385"/>
      <c r="G32" s="385"/>
      <c r="H32" s="385"/>
      <c r="I32" s="1"/>
      <c r="J32" s="1"/>
      <c r="K32" s="1"/>
    </row>
    <row r="33" spans="1:11" ht="14.4" x14ac:dyDescent="0.3">
      <c r="A33" s="1">
        <v>16</v>
      </c>
      <c r="B33" s="388" t="s">
        <v>4376</v>
      </c>
      <c r="C33" s="383" t="s">
        <v>4382</v>
      </c>
      <c r="D33" s="383" t="s">
        <v>4383</v>
      </c>
      <c r="E33" s="444" t="s">
        <v>4165</v>
      </c>
      <c r="F33" s="385" t="s">
        <v>4056</v>
      </c>
      <c r="G33" s="442">
        <v>783829.98</v>
      </c>
      <c r="H33" s="390" t="s">
        <v>4384</v>
      </c>
      <c r="I33" s="1"/>
      <c r="J33" s="1"/>
      <c r="K33" s="1"/>
    </row>
    <row r="34" spans="1:11" ht="14.4" x14ac:dyDescent="0.3">
      <c r="A34" s="1"/>
      <c r="B34" s="1"/>
      <c r="C34" s="385"/>
      <c r="D34" s="385"/>
      <c r="E34" s="385"/>
      <c r="F34" s="385"/>
      <c r="G34" s="385"/>
      <c r="H34" s="390"/>
      <c r="I34" s="1"/>
      <c r="J34" s="1"/>
      <c r="K34" s="1"/>
    </row>
    <row r="35" spans="1:11" ht="14.4" x14ac:dyDescent="0.3">
      <c r="A35" s="1">
        <v>17</v>
      </c>
      <c r="B35" s="388" t="s">
        <v>4377</v>
      </c>
      <c r="C35" s="383" t="s">
        <v>4385</v>
      </c>
      <c r="D35" s="383" t="s">
        <v>4386</v>
      </c>
      <c r="E35" s="385" t="s">
        <v>35</v>
      </c>
      <c r="F35" s="385" t="s">
        <v>4387</v>
      </c>
      <c r="G35" s="416">
        <v>55329.1</v>
      </c>
      <c r="H35" s="390" t="s">
        <v>4384</v>
      </c>
      <c r="I35" s="1"/>
      <c r="J35" s="1"/>
      <c r="K35" s="1"/>
    </row>
    <row r="36" spans="1:11" ht="14.4" x14ac:dyDescent="0.3">
      <c r="A36" s="1"/>
      <c r="B36" s="1"/>
      <c r="C36" s="385"/>
      <c r="D36" s="385"/>
      <c r="E36" s="385"/>
      <c r="F36" s="385"/>
      <c r="G36" s="385"/>
      <c r="H36" s="390"/>
      <c r="I36" s="1"/>
      <c r="J36" s="1"/>
      <c r="K36" s="1"/>
    </row>
    <row r="37" spans="1:11" ht="14.4" x14ac:dyDescent="0.3">
      <c r="A37" s="1">
        <v>18</v>
      </c>
      <c r="B37" s="388" t="s">
        <v>4378</v>
      </c>
      <c r="C37" s="383" t="s">
        <v>4388</v>
      </c>
      <c r="D37" s="383" t="s">
        <v>4389</v>
      </c>
      <c r="E37" s="385" t="s">
        <v>4015</v>
      </c>
      <c r="F37" s="437" t="s">
        <v>4390</v>
      </c>
      <c r="G37" s="416">
        <v>68152.72</v>
      </c>
      <c r="H37" s="390" t="s">
        <v>4384</v>
      </c>
      <c r="I37" s="1"/>
      <c r="J37" s="1"/>
      <c r="K37" s="1"/>
    </row>
    <row r="38" spans="1:11" ht="14.4" x14ac:dyDescent="0.3">
      <c r="A38" s="1"/>
      <c r="B38" s="1"/>
      <c r="C38" s="385"/>
      <c r="D38" s="385"/>
      <c r="E38" s="385"/>
      <c r="F38" s="385"/>
      <c r="G38" s="385"/>
      <c r="H38" s="390"/>
      <c r="I38" s="1"/>
      <c r="J38" s="1"/>
      <c r="K38" s="1"/>
    </row>
    <row r="39" spans="1:11" ht="14.4" x14ac:dyDescent="0.3">
      <c r="A39" s="1">
        <v>19</v>
      </c>
      <c r="B39" s="388" t="s">
        <v>4379</v>
      </c>
      <c r="C39" s="383" t="s">
        <v>4391</v>
      </c>
      <c r="D39" s="383" t="s">
        <v>4392</v>
      </c>
      <c r="E39" s="385" t="s">
        <v>35</v>
      </c>
      <c r="F39" s="437" t="s">
        <v>4393</v>
      </c>
      <c r="G39" s="416">
        <v>55891.28</v>
      </c>
      <c r="H39" s="390" t="s">
        <v>4384</v>
      </c>
      <c r="I39" s="1"/>
      <c r="J39" s="1"/>
      <c r="K39" s="1"/>
    </row>
    <row r="40" spans="1:11" ht="14.4" x14ac:dyDescent="0.3">
      <c r="A40" s="1"/>
      <c r="B40" s="1"/>
      <c r="C40" s="385"/>
      <c r="D40" s="385"/>
      <c r="E40" s="385"/>
      <c r="F40" s="385"/>
      <c r="G40" s="385"/>
      <c r="H40" s="390"/>
      <c r="I40" s="1"/>
      <c r="J40" s="1"/>
      <c r="K40" s="1"/>
    </row>
    <row r="41" spans="1:11" ht="14.4" x14ac:dyDescent="0.3">
      <c r="A41" s="1">
        <v>20</v>
      </c>
      <c r="B41" s="388" t="s">
        <v>4380</v>
      </c>
      <c r="C41" s="385" t="s">
        <v>4394</v>
      </c>
      <c r="D41" s="383" t="s">
        <v>4395</v>
      </c>
      <c r="E41" s="385" t="s">
        <v>40</v>
      </c>
      <c r="F41" s="437" t="s">
        <v>4396</v>
      </c>
      <c r="G41" s="416">
        <v>70468.77</v>
      </c>
      <c r="H41" s="390" t="s">
        <v>4384</v>
      </c>
      <c r="I41" s="1"/>
      <c r="J41" s="1"/>
      <c r="K41" s="1"/>
    </row>
    <row r="42" spans="1:11" ht="14.4" x14ac:dyDescent="0.3">
      <c r="A42" s="1"/>
      <c r="B42" s="1"/>
      <c r="C42" s="385"/>
      <c r="D42" s="385"/>
      <c r="E42" s="385"/>
      <c r="F42" s="385"/>
      <c r="G42" s="385"/>
      <c r="H42" s="390"/>
      <c r="I42" s="1"/>
      <c r="J42" s="1"/>
      <c r="K42" s="1"/>
    </row>
    <row r="43" spans="1:11" ht="14.4" x14ac:dyDescent="0.3">
      <c r="A43" s="1">
        <v>21</v>
      </c>
      <c r="B43" s="388" t="s">
        <v>4381</v>
      </c>
      <c r="C43" s="385" t="s">
        <v>4403</v>
      </c>
      <c r="D43" s="383" t="s">
        <v>4404</v>
      </c>
      <c r="E43" s="385" t="s">
        <v>4405</v>
      </c>
      <c r="F43" s="438" t="s">
        <v>4406</v>
      </c>
      <c r="G43" s="416">
        <v>62610.55</v>
      </c>
      <c r="H43" s="390" t="s">
        <v>4384</v>
      </c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4" x14ac:dyDescent="0.3">
      <c r="A45" s="1">
        <v>22</v>
      </c>
      <c r="B45" s="388" t="s">
        <v>4407</v>
      </c>
      <c r="C45" s="383" t="s">
        <v>4410</v>
      </c>
      <c r="D45" s="383" t="s">
        <v>4411</v>
      </c>
      <c r="E45" s="385" t="s">
        <v>40</v>
      </c>
      <c r="F45" s="437" t="s">
        <v>4412</v>
      </c>
      <c r="G45" s="412">
        <v>82650.52</v>
      </c>
      <c r="H45" s="390" t="s">
        <v>4413</v>
      </c>
      <c r="I45" s="1"/>
      <c r="J45" s="1"/>
      <c r="K45" s="1"/>
    </row>
    <row r="46" spans="1:11" ht="14.4" x14ac:dyDescent="0.3">
      <c r="A46" s="1"/>
      <c r="B46" s="1"/>
      <c r="C46" s="385"/>
      <c r="D46" s="385"/>
      <c r="E46" s="385"/>
      <c r="F46" s="385"/>
      <c r="G46" s="385"/>
      <c r="H46" s="385"/>
      <c r="I46" s="1"/>
      <c r="J46" s="1"/>
      <c r="K46" s="1"/>
    </row>
    <row r="47" spans="1:11" ht="14.4" x14ac:dyDescent="0.3">
      <c r="A47" s="1">
        <v>23</v>
      </c>
      <c r="B47" s="388" t="s">
        <v>4408</v>
      </c>
      <c r="C47" s="383" t="s">
        <v>4414</v>
      </c>
      <c r="D47" s="383" t="s">
        <v>4415</v>
      </c>
      <c r="E47" s="385" t="s">
        <v>4165</v>
      </c>
      <c r="F47" s="437" t="s">
        <v>4416</v>
      </c>
      <c r="G47" s="386">
        <v>101576.09</v>
      </c>
      <c r="H47" s="390" t="s">
        <v>4413</v>
      </c>
      <c r="I47" s="1"/>
      <c r="J47" s="1"/>
      <c r="K47" s="1"/>
    </row>
    <row r="48" spans="1:11" ht="14.4" x14ac:dyDescent="0.3">
      <c r="A48" s="1"/>
      <c r="B48" s="1"/>
      <c r="C48" s="385"/>
      <c r="D48" s="385"/>
      <c r="E48" s="385"/>
      <c r="F48" s="385"/>
      <c r="G48" s="385"/>
      <c r="H48" s="385"/>
      <c r="I48" s="1"/>
      <c r="J48" s="1"/>
      <c r="K48" s="1"/>
    </row>
    <row r="49" spans="1:11" ht="14.4" x14ac:dyDescent="0.3">
      <c r="A49" s="1">
        <v>24</v>
      </c>
      <c r="B49" s="388" t="s">
        <v>4409</v>
      </c>
      <c r="C49" s="383" t="s">
        <v>4417</v>
      </c>
      <c r="D49" s="383" t="s">
        <v>4418</v>
      </c>
      <c r="E49" s="385" t="s">
        <v>4165</v>
      </c>
      <c r="F49" s="385" t="s">
        <v>4419</v>
      </c>
      <c r="G49" s="416">
        <v>78434.17</v>
      </c>
      <c r="H49" s="390" t="s">
        <v>4413</v>
      </c>
      <c r="I49" s="1"/>
      <c r="J49" s="1"/>
      <c r="K49" s="1"/>
    </row>
    <row r="50" spans="1:11" ht="14.4" x14ac:dyDescent="0.3">
      <c r="A50" s="1"/>
      <c r="B50" s="1"/>
      <c r="C50" s="385"/>
      <c r="D50" s="385"/>
      <c r="E50" s="385"/>
      <c r="F50" s="385"/>
      <c r="G50" s="385"/>
      <c r="H50" s="385"/>
      <c r="I50" s="1"/>
      <c r="J50" s="1"/>
      <c r="K50" s="1"/>
    </row>
    <row r="51" spans="1:11" ht="14.4" x14ac:dyDescent="0.3">
      <c r="A51" s="1">
        <v>25</v>
      </c>
      <c r="B51" s="388" t="s">
        <v>4421</v>
      </c>
      <c r="C51" s="385" t="s">
        <v>4420</v>
      </c>
      <c r="D51" s="383" t="s">
        <v>4422</v>
      </c>
      <c r="E51" s="385" t="s">
        <v>6</v>
      </c>
      <c r="F51" s="385" t="s">
        <v>4423</v>
      </c>
      <c r="G51" s="442">
        <v>73395.600000000006</v>
      </c>
      <c r="H51" s="390" t="s">
        <v>4413</v>
      </c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4" x14ac:dyDescent="0.3">
      <c r="A53" s="1">
        <v>26</v>
      </c>
      <c r="B53" s="388" t="s">
        <v>4433</v>
      </c>
      <c r="C53" s="383" t="s">
        <v>4440</v>
      </c>
      <c r="D53" s="392" t="s">
        <v>4447</v>
      </c>
      <c r="E53" s="385" t="s">
        <v>39</v>
      </c>
      <c r="F53" s="437" t="s">
        <v>4454</v>
      </c>
      <c r="G53" s="416">
        <v>61138.89</v>
      </c>
      <c r="H53" s="390" t="s">
        <v>4432</v>
      </c>
      <c r="I53" s="1"/>
      <c r="J53" s="1"/>
      <c r="K53" s="1"/>
    </row>
    <row r="54" spans="1:11" ht="14.4" x14ac:dyDescent="0.3">
      <c r="A54" s="1"/>
      <c r="B54" s="1"/>
      <c r="C54" s="385"/>
      <c r="D54" s="385"/>
      <c r="E54" s="385"/>
      <c r="F54" s="385"/>
      <c r="G54" s="385"/>
      <c r="H54" s="390"/>
      <c r="I54" s="1"/>
      <c r="J54" s="1"/>
      <c r="K54" s="1"/>
    </row>
    <row r="55" spans="1:11" ht="14.4" x14ac:dyDescent="0.3">
      <c r="A55" s="1">
        <v>27</v>
      </c>
      <c r="B55" s="388" t="s">
        <v>4434</v>
      </c>
      <c r="C55" s="383" t="s">
        <v>4441</v>
      </c>
      <c r="D55" s="392" t="s">
        <v>4448</v>
      </c>
      <c r="E55" s="385" t="s">
        <v>4015</v>
      </c>
      <c r="F55" s="437" t="s">
        <v>4455</v>
      </c>
      <c r="G55" s="386">
        <v>59713.98</v>
      </c>
      <c r="H55" s="390" t="s">
        <v>4432</v>
      </c>
      <c r="I55" s="1"/>
      <c r="J55" s="1"/>
      <c r="K55" s="1"/>
    </row>
    <row r="56" spans="1:11" ht="14.4" x14ac:dyDescent="0.3">
      <c r="A56" s="1"/>
      <c r="B56" s="1"/>
      <c r="C56" s="385"/>
      <c r="D56" s="385"/>
      <c r="E56" s="385"/>
      <c r="F56" s="385"/>
      <c r="G56" s="385"/>
      <c r="H56" s="390"/>
      <c r="I56" s="1"/>
      <c r="J56" s="1"/>
      <c r="K56" s="1"/>
    </row>
    <row r="57" spans="1:11" ht="15" customHeight="1" x14ac:dyDescent="0.3">
      <c r="A57" s="1">
        <v>28</v>
      </c>
      <c r="B57" s="388" t="s">
        <v>4435</v>
      </c>
      <c r="C57" s="445" t="s">
        <v>4442</v>
      </c>
      <c r="D57" s="446" t="s">
        <v>4449</v>
      </c>
      <c r="E57" s="385" t="s">
        <v>36</v>
      </c>
      <c r="F57" s="437" t="s">
        <v>4456</v>
      </c>
      <c r="G57" s="416">
        <v>165049.04999999999</v>
      </c>
      <c r="H57" s="390" t="s">
        <v>4432</v>
      </c>
      <c r="I57" s="1"/>
      <c r="J57" s="1"/>
      <c r="K57" s="1"/>
    </row>
    <row r="58" spans="1:11" ht="14.4" x14ac:dyDescent="0.3">
      <c r="A58" s="1"/>
      <c r="B58" s="1"/>
      <c r="C58" s="385"/>
      <c r="D58" s="385"/>
      <c r="E58" s="385"/>
      <c r="F58" s="385"/>
      <c r="G58" s="385"/>
      <c r="H58" s="390"/>
      <c r="I58" s="1"/>
      <c r="J58" s="1"/>
      <c r="K58" s="1"/>
    </row>
    <row r="59" spans="1:11" ht="14.4" x14ac:dyDescent="0.3">
      <c r="A59" s="1">
        <v>29</v>
      </c>
      <c r="B59" s="388" t="s">
        <v>4436</v>
      </c>
      <c r="C59" s="383" t="s">
        <v>4443</v>
      </c>
      <c r="D59" s="383" t="s">
        <v>4450</v>
      </c>
      <c r="E59" s="385" t="s">
        <v>38</v>
      </c>
      <c r="F59" s="385" t="s">
        <v>4457</v>
      </c>
      <c r="G59" s="442">
        <v>93869.69</v>
      </c>
      <c r="H59" s="390" t="s">
        <v>4432</v>
      </c>
      <c r="I59" s="1"/>
      <c r="J59" s="1"/>
      <c r="K59" s="1"/>
    </row>
    <row r="60" spans="1:11" ht="14.4" x14ac:dyDescent="0.3">
      <c r="A60" s="1"/>
      <c r="B60" s="1"/>
      <c r="C60" s="385"/>
      <c r="D60" s="385"/>
      <c r="E60" s="385"/>
      <c r="F60" s="385"/>
      <c r="G60" s="385"/>
      <c r="H60" s="390"/>
      <c r="I60" s="1"/>
      <c r="J60" s="1"/>
      <c r="K60" s="1"/>
    </row>
    <row r="61" spans="1:11" ht="14.4" x14ac:dyDescent="0.3">
      <c r="A61" s="1">
        <v>30</v>
      </c>
      <c r="B61" s="388" t="s">
        <v>4437</v>
      </c>
      <c r="C61" s="383" t="s">
        <v>4444</v>
      </c>
      <c r="D61" s="383" t="s">
        <v>4451</v>
      </c>
      <c r="E61" s="385" t="s">
        <v>40</v>
      </c>
      <c r="F61" s="385" t="s">
        <v>4458</v>
      </c>
      <c r="G61" s="416">
        <v>91763.41</v>
      </c>
      <c r="H61" s="390" t="s">
        <v>4432</v>
      </c>
      <c r="I61" s="1"/>
      <c r="J61" s="1"/>
      <c r="K61" s="1"/>
    </row>
    <row r="62" spans="1:11" ht="14.4" x14ac:dyDescent="0.3">
      <c r="A62" s="1"/>
      <c r="B62" s="1"/>
      <c r="C62" s="385"/>
      <c r="D62" s="385"/>
      <c r="E62" s="385"/>
      <c r="F62" s="385"/>
      <c r="G62" s="385"/>
      <c r="H62" s="390"/>
      <c r="I62" s="1"/>
      <c r="J62" s="1"/>
      <c r="K62" s="1"/>
    </row>
    <row r="63" spans="1:11" ht="14.4" x14ac:dyDescent="0.3">
      <c r="A63" s="1">
        <v>31</v>
      </c>
      <c r="B63" s="388" t="s">
        <v>4438</v>
      </c>
      <c r="C63" s="385" t="s">
        <v>4445</v>
      </c>
      <c r="D63" s="383" t="s">
        <v>4452</v>
      </c>
      <c r="E63" s="385" t="s">
        <v>4165</v>
      </c>
      <c r="F63" s="385" t="s">
        <v>4459</v>
      </c>
      <c r="G63" s="443">
        <v>231017.33</v>
      </c>
      <c r="H63" s="390" t="s">
        <v>4432</v>
      </c>
      <c r="I63" s="1"/>
      <c r="J63" s="1"/>
      <c r="K63" s="1"/>
    </row>
    <row r="64" spans="1:11" ht="14.4" x14ac:dyDescent="0.3">
      <c r="A64" s="1"/>
      <c r="B64" s="1"/>
      <c r="C64" s="385"/>
      <c r="D64" s="385"/>
      <c r="E64" s="385"/>
      <c r="F64" s="385"/>
      <c r="G64" s="385"/>
      <c r="H64" s="390"/>
      <c r="I64" s="1"/>
      <c r="J64" s="1"/>
      <c r="K64" s="1"/>
    </row>
    <row r="65" spans="1:11" ht="14.4" x14ac:dyDescent="0.3">
      <c r="A65" s="1">
        <v>32</v>
      </c>
      <c r="B65" s="388" t="s">
        <v>4439</v>
      </c>
      <c r="C65" s="385" t="s">
        <v>4446</v>
      </c>
      <c r="D65" s="383" t="s">
        <v>4453</v>
      </c>
      <c r="E65" s="385" t="s">
        <v>36</v>
      </c>
      <c r="F65" s="385" t="s">
        <v>4460</v>
      </c>
      <c r="G65" s="443">
        <v>95005.34</v>
      </c>
      <c r="H65" s="390" t="s">
        <v>4432</v>
      </c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4" x14ac:dyDescent="0.3">
      <c r="A67" s="1">
        <v>33</v>
      </c>
      <c r="B67" s="388" t="s">
        <v>4465</v>
      </c>
      <c r="C67" s="383" t="s">
        <v>4461</v>
      </c>
      <c r="D67" s="392" t="s">
        <v>4462</v>
      </c>
      <c r="E67" s="385" t="s">
        <v>45</v>
      </c>
      <c r="F67" s="437" t="s">
        <v>4463</v>
      </c>
      <c r="G67" s="416">
        <v>1048545.75</v>
      </c>
      <c r="H67" s="390" t="s">
        <v>4464</v>
      </c>
      <c r="I67" s="1"/>
      <c r="J67" s="1"/>
      <c r="K67" s="1"/>
    </row>
    <row r="68" spans="1:11" ht="14.4" x14ac:dyDescent="0.3">
      <c r="A68" s="1"/>
      <c r="B68" s="1"/>
      <c r="C68" s="385"/>
      <c r="D68" s="385"/>
      <c r="E68" s="385"/>
      <c r="F68" s="385"/>
      <c r="G68" s="385"/>
      <c r="H68" s="390"/>
      <c r="I68" s="1"/>
      <c r="J68" s="1"/>
      <c r="K68" s="1"/>
    </row>
    <row r="69" spans="1:11" ht="14.4" x14ac:dyDescent="0.3">
      <c r="A69" s="1">
        <v>34</v>
      </c>
      <c r="B69" s="388" t="s">
        <v>4466</v>
      </c>
      <c r="C69" s="385" t="s">
        <v>4476</v>
      </c>
      <c r="D69" s="383" t="s">
        <v>4490</v>
      </c>
      <c r="E69" s="385" t="s">
        <v>45</v>
      </c>
      <c r="F69" s="385" t="s">
        <v>4501</v>
      </c>
      <c r="G69" s="443">
        <v>206115</v>
      </c>
      <c r="H69" s="390" t="s">
        <v>4464</v>
      </c>
      <c r="I69" s="1"/>
      <c r="J69" s="1"/>
      <c r="K69" s="1"/>
    </row>
    <row r="70" spans="1:11" ht="14.4" x14ac:dyDescent="0.3">
      <c r="A70" s="1"/>
      <c r="B70" s="1"/>
      <c r="C70" s="385"/>
      <c r="D70" s="385"/>
      <c r="E70" s="385"/>
      <c r="F70" s="385"/>
      <c r="G70" s="385"/>
      <c r="H70" s="390"/>
      <c r="I70" s="1"/>
      <c r="J70" s="1"/>
      <c r="K70" s="1"/>
    </row>
    <row r="71" spans="1:11" ht="14.4" x14ac:dyDescent="0.3">
      <c r="A71" s="1">
        <v>35</v>
      </c>
      <c r="B71" s="388" t="s">
        <v>4467</v>
      </c>
      <c r="C71" s="383" t="s">
        <v>4477</v>
      </c>
      <c r="D71" s="392" t="s">
        <v>4491</v>
      </c>
      <c r="E71" s="385" t="s">
        <v>4500</v>
      </c>
      <c r="F71" s="437" t="s">
        <v>4502</v>
      </c>
      <c r="G71" s="386">
        <v>315577.2</v>
      </c>
      <c r="H71" s="390" t="s">
        <v>4464</v>
      </c>
      <c r="I71" s="1"/>
      <c r="J71" s="1"/>
      <c r="K71" s="1"/>
    </row>
    <row r="72" spans="1:11" ht="14.4" x14ac:dyDescent="0.3">
      <c r="A72" s="1"/>
      <c r="B72" s="1"/>
      <c r="C72" s="385"/>
      <c r="D72" s="385"/>
      <c r="E72" s="385"/>
      <c r="F72" s="385"/>
      <c r="G72" s="385"/>
      <c r="H72" s="390"/>
      <c r="I72" s="1"/>
      <c r="J72" s="1"/>
      <c r="K72" s="1"/>
    </row>
    <row r="73" spans="1:11" ht="14.4" x14ac:dyDescent="0.3">
      <c r="A73" s="1">
        <v>36</v>
      </c>
      <c r="B73" s="388" t="s">
        <v>4468</v>
      </c>
      <c r="C73" s="445" t="s">
        <v>4478</v>
      </c>
      <c r="D73" s="446" t="s">
        <v>4492</v>
      </c>
      <c r="E73" s="385" t="s">
        <v>6</v>
      </c>
      <c r="F73" s="437" t="s">
        <v>4503</v>
      </c>
      <c r="G73" s="416">
        <v>81543.17</v>
      </c>
      <c r="H73" s="390" t="s">
        <v>4464</v>
      </c>
      <c r="I73" s="1"/>
      <c r="J73" s="1"/>
      <c r="K73" s="1"/>
    </row>
    <row r="74" spans="1:11" ht="14.4" x14ac:dyDescent="0.3">
      <c r="A74" s="1"/>
      <c r="B74" s="1"/>
      <c r="C74" s="385"/>
      <c r="D74" s="385"/>
      <c r="E74" s="385"/>
      <c r="F74" s="385"/>
      <c r="G74" s="385"/>
      <c r="H74" s="390"/>
      <c r="I74" s="1"/>
      <c r="J74" s="1"/>
      <c r="K74" s="1"/>
    </row>
    <row r="75" spans="1:11" ht="14.4" x14ac:dyDescent="0.3">
      <c r="A75" s="1">
        <v>37</v>
      </c>
      <c r="B75" s="388" t="s">
        <v>4469</v>
      </c>
      <c r="C75" s="383" t="s">
        <v>4479</v>
      </c>
      <c r="D75" s="383" t="s">
        <v>4493</v>
      </c>
      <c r="E75" s="385" t="s">
        <v>36</v>
      </c>
      <c r="F75" s="385" t="s">
        <v>4504</v>
      </c>
      <c r="G75" s="442">
        <v>52932.41</v>
      </c>
      <c r="H75" s="390" t="s">
        <v>4464</v>
      </c>
      <c r="I75" s="1"/>
      <c r="J75" s="1"/>
      <c r="K75" s="1"/>
    </row>
    <row r="76" spans="1:11" ht="14.4" x14ac:dyDescent="0.3">
      <c r="A76" s="1"/>
      <c r="B76" s="1"/>
      <c r="C76" s="385"/>
      <c r="D76" s="385"/>
      <c r="E76" s="385"/>
      <c r="F76" s="385"/>
      <c r="G76" s="385"/>
      <c r="H76" s="390"/>
      <c r="I76" s="1"/>
      <c r="J76" s="1"/>
      <c r="K76" s="1"/>
    </row>
    <row r="77" spans="1:11" ht="14.4" x14ac:dyDescent="0.3">
      <c r="A77" s="1">
        <v>38</v>
      </c>
      <c r="B77" s="388" t="s">
        <v>4470</v>
      </c>
      <c r="C77" s="383" t="s">
        <v>4480</v>
      </c>
      <c r="D77" s="383" t="s">
        <v>4494</v>
      </c>
      <c r="E77" s="385" t="s">
        <v>36</v>
      </c>
      <c r="F77" s="385" t="s">
        <v>4505</v>
      </c>
      <c r="G77" s="416">
        <v>54019.79</v>
      </c>
      <c r="H77" s="390" t="s">
        <v>4464</v>
      </c>
      <c r="I77" s="1"/>
      <c r="J77" s="1"/>
      <c r="K77" s="1"/>
    </row>
    <row r="78" spans="1:11" ht="14.4" x14ac:dyDescent="0.3">
      <c r="A78" s="1"/>
      <c r="B78" s="1"/>
      <c r="C78" s="385"/>
      <c r="D78" s="385"/>
      <c r="E78" s="385"/>
      <c r="F78" s="385"/>
      <c r="G78" s="385"/>
      <c r="H78" s="390"/>
      <c r="I78" s="1"/>
      <c r="J78" s="1"/>
      <c r="K78" s="1"/>
    </row>
    <row r="79" spans="1:11" ht="14.4" x14ac:dyDescent="0.3">
      <c r="A79" s="1">
        <v>39</v>
      </c>
      <c r="B79" s="388" t="s">
        <v>4471</v>
      </c>
      <c r="C79" s="385" t="s">
        <v>4481</v>
      </c>
      <c r="D79" s="383" t="s">
        <v>4495</v>
      </c>
      <c r="E79" s="385" t="s">
        <v>36</v>
      </c>
      <c r="F79" s="385" t="s">
        <v>4506</v>
      </c>
      <c r="G79" s="443">
        <v>79846.789999999994</v>
      </c>
      <c r="H79" s="390" t="s">
        <v>4464</v>
      </c>
      <c r="I79" s="1"/>
      <c r="J79" s="1"/>
      <c r="K79" s="1"/>
    </row>
    <row r="80" spans="1:11" ht="14.4" x14ac:dyDescent="0.3">
      <c r="A80" s="1"/>
      <c r="B80" s="1"/>
      <c r="C80" s="385"/>
      <c r="D80" s="385"/>
      <c r="E80" s="385"/>
      <c r="F80" s="385"/>
      <c r="G80" s="385"/>
      <c r="H80" s="390"/>
      <c r="I80" s="1"/>
      <c r="J80" s="1"/>
      <c r="K80" s="1"/>
    </row>
    <row r="81" spans="1:11" ht="14.4" x14ac:dyDescent="0.3">
      <c r="A81" s="1">
        <v>40</v>
      </c>
      <c r="B81" s="388" t="s">
        <v>4472</v>
      </c>
      <c r="C81" s="385" t="s">
        <v>4482</v>
      </c>
      <c r="D81" s="383" t="s">
        <v>4496</v>
      </c>
      <c r="E81" s="385" t="s">
        <v>36</v>
      </c>
      <c r="F81" s="385" t="s">
        <v>4507</v>
      </c>
      <c r="G81" s="443">
        <v>56735.69</v>
      </c>
      <c r="H81" s="390" t="s">
        <v>4464</v>
      </c>
      <c r="I81" s="1"/>
      <c r="J81" s="1"/>
      <c r="K81" s="1"/>
    </row>
    <row r="82" spans="1:11" ht="14.4" x14ac:dyDescent="0.3">
      <c r="A82" s="1"/>
      <c r="B82" s="1"/>
      <c r="C82" s="385"/>
      <c r="D82" s="385"/>
      <c r="E82" s="385"/>
      <c r="F82" s="385"/>
      <c r="G82" s="385"/>
      <c r="H82" s="390"/>
      <c r="I82" s="1"/>
      <c r="J82" s="1"/>
      <c r="K82" s="1"/>
    </row>
    <row r="83" spans="1:11" ht="14.4" x14ac:dyDescent="0.3">
      <c r="A83" s="1">
        <v>41</v>
      </c>
      <c r="B83" s="388" t="s">
        <v>4473</v>
      </c>
      <c r="C83" s="385" t="s">
        <v>4483</v>
      </c>
      <c r="D83" s="383" t="s">
        <v>4497</v>
      </c>
      <c r="E83" s="385" t="s">
        <v>36</v>
      </c>
      <c r="F83" s="385" t="s">
        <v>4508</v>
      </c>
      <c r="G83" s="443">
        <v>128592.84</v>
      </c>
      <c r="H83" s="390" t="s">
        <v>4464</v>
      </c>
      <c r="I83" s="1"/>
      <c r="J83" s="1"/>
      <c r="K83" s="1"/>
    </row>
    <row r="84" spans="1:11" ht="14.4" x14ac:dyDescent="0.3">
      <c r="A84" s="1"/>
      <c r="B84" s="1"/>
      <c r="C84" s="385"/>
      <c r="D84" s="385"/>
      <c r="E84" s="385"/>
      <c r="F84" s="385"/>
      <c r="G84" s="385"/>
      <c r="H84" s="390"/>
      <c r="I84" s="1"/>
      <c r="J84" s="1"/>
      <c r="K84" s="1"/>
    </row>
    <row r="85" spans="1:11" ht="14.4" x14ac:dyDescent="0.3">
      <c r="A85" s="1">
        <v>42</v>
      </c>
      <c r="B85" s="388" t="s">
        <v>4474</v>
      </c>
      <c r="C85" s="391" t="s">
        <v>4484</v>
      </c>
      <c r="D85" s="383" t="s">
        <v>4498</v>
      </c>
      <c r="E85" s="385" t="s">
        <v>40</v>
      </c>
      <c r="F85" s="385" t="s">
        <v>4509</v>
      </c>
      <c r="G85" s="447">
        <v>52200.32</v>
      </c>
      <c r="H85" s="390" t="s">
        <v>4464</v>
      </c>
      <c r="I85" s="1"/>
      <c r="J85" s="1"/>
      <c r="K85" s="1"/>
    </row>
    <row r="86" spans="1:11" ht="14.4" x14ac:dyDescent="0.3">
      <c r="A86" s="1"/>
      <c r="B86" s="1"/>
      <c r="C86" s="385"/>
      <c r="D86" s="385"/>
      <c r="E86" s="385"/>
      <c r="F86" s="385"/>
      <c r="G86" s="385"/>
      <c r="H86" s="390"/>
      <c r="I86" s="1"/>
      <c r="J86" s="1"/>
      <c r="K86" s="1"/>
    </row>
    <row r="87" spans="1:11" ht="14.4" x14ac:dyDescent="0.3">
      <c r="A87" s="1">
        <v>43</v>
      </c>
      <c r="B87" s="388" t="s">
        <v>4475</v>
      </c>
      <c r="C87" s="385" t="s">
        <v>4485</v>
      </c>
      <c r="D87" s="383" t="s">
        <v>4499</v>
      </c>
      <c r="E87" s="385" t="s">
        <v>40</v>
      </c>
      <c r="F87" s="385" t="s">
        <v>4510</v>
      </c>
      <c r="G87" s="443">
        <v>1143949.02</v>
      </c>
      <c r="H87" s="390" t="s">
        <v>4464</v>
      </c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4" x14ac:dyDescent="0.3">
      <c r="A89" s="1">
        <v>44</v>
      </c>
      <c r="B89" s="388" t="s">
        <v>4511</v>
      </c>
      <c r="C89" s="383" t="s">
        <v>4512</v>
      </c>
      <c r="D89" s="392" t="s">
        <v>4513</v>
      </c>
      <c r="E89" s="385" t="s">
        <v>39</v>
      </c>
      <c r="F89" s="437" t="s">
        <v>4514</v>
      </c>
      <c r="G89" s="416">
        <v>52382.95</v>
      </c>
      <c r="H89" s="390" t="s">
        <v>4559</v>
      </c>
      <c r="I89" s="1"/>
      <c r="J89" s="1"/>
      <c r="K89" s="1"/>
    </row>
    <row r="90" spans="1:11" ht="14.4" x14ac:dyDescent="0.3">
      <c r="A90" s="1"/>
      <c r="B90" s="1"/>
      <c r="C90" s="385"/>
      <c r="D90" s="385"/>
      <c r="E90" s="385"/>
      <c r="F90" s="385"/>
      <c r="G90" s="385"/>
      <c r="H90" s="385"/>
      <c r="I90" s="1"/>
      <c r="J90" s="1"/>
      <c r="K90" s="1"/>
    </row>
    <row r="91" spans="1:11" ht="14.4" x14ac:dyDescent="0.3">
      <c r="A91" s="1">
        <v>45</v>
      </c>
      <c r="B91" s="388" t="s">
        <v>4518</v>
      </c>
      <c r="C91" s="383" t="s">
        <v>4515</v>
      </c>
      <c r="D91" s="383" t="s">
        <v>4516</v>
      </c>
      <c r="E91" s="385" t="s">
        <v>6</v>
      </c>
      <c r="F91" s="437" t="s">
        <v>4517</v>
      </c>
      <c r="G91" s="443">
        <v>58982.91</v>
      </c>
      <c r="H91" s="390" t="s">
        <v>4559</v>
      </c>
      <c r="I91" s="1"/>
      <c r="J91" s="1"/>
      <c r="K91" s="1"/>
    </row>
    <row r="92" spans="1:11" ht="14.4" x14ac:dyDescent="0.3">
      <c r="A92" s="1"/>
      <c r="B92" s="1"/>
      <c r="C92" s="385"/>
      <c r="D92" s="385"/>
      <c r="E92" s="385"/>
      <c r="F92" s="385"/>
      <c r="G92" s="385"/>
      <c r="H92" s="385"/>
      <c r="I92" s="1"/>
      <c r="J92" s="1"/>
      <c r="K92" s="1"/>
    </row>
    <row r="93" spans="1:11" ht="14.4" x14ac:dyDescent="0.3">
      <c r="A93" s="1">
        <v>46</v>
      </c>
      <c r="B93" s="388" t="s">
        <v>4520</v>
      </c>
      <c r="C93" s="383" t="s">
        <v>4519</v>
      </c>
      <c r="D93" s="392" t="s">
        <v>4521</v>
      </c>
      <c r="E93" s="385" t="s">
        <v>39</v>
      </c>
      <c r="F93" s="385" t="s">
        <v>4522</v>
      </c>
      <c r="G93" s="386">
        <v>125964.71</v>
      </c>
      <c r="H93" s="390" t="s">
        <v>4559</v>
      </c>
      <c r="I93" s="1"/>
      <c r="J93" s="1"/>
      <c r="K93" s="1"/>
    </row>
    <row r="94" spans="1:11" ht="14.4" x14ac:dyDescent="0.3">
      <c r="A94" s="1"/>
      <c r="B94" s="1"/>
      <c r="C94" s="385"/>
      <c r="D94" s="385"/>
      <c r="E94" s="385"/>
      <c r="F94" s="385"/>
      <c r="G94" s="385"/>
      <c r="H94" s="385"/>
      <c r="I94" s="1"/>
      <c r="J94" s="1"/>
      <c r="K94" s="1"/>
    </row>
    <row r="95" spans="1:11" ht="14.4" x14ac:dyDescent="0.3">
      <c r="A95" s="1">
        <v>47</v>
      </c>
      <c r="B95" s="388" t="s">
        <v>4523</v>
      </c>
      <c r="C95" s="385" t="s">
        <v>4524</v>
      </c>
      <c r="D95" s="385" t="s">
        <v>4525</v>
      </c>
      <c r="E95" s="385" t="s">
        <v>6</v>
      </c>
      <c r="F95" s="437" t="s">
        <v>4526</v>
      </c>
      <c r="G95" s="449">
        <v>59738.32</v>
      </c>
      <c r="H95" s="390" t="s">
        <v>4559</v>
      </c>
      <c r="I95" s="1"/>
      <c r="J95" s="1"/>
      <c r="K95" s="1"/>
    </row>
    <row r="96" spans="1:11" ht="14.4" x14ac:dyDescent="0.3">
      <c r="A96" s="1"/>
      <c r="B96" s="1"/>
      <c r="C96" s="385"/>
      <c r="D96" s="385"/>
      <c r="E96" s="385"/>
      <c r="F96" s="385"/>
      <c r="G96" s="385"/>
      <c r="H96" s="385"/>
      <c r="I96" s="1"/>
      <c r="J96" s="1"/>
      <c r="K96" s="1"/>
    </row>
    <row r="97" spans="1:11" ht="14.4" x14ac:dyDescent="0.3">
      <c r="A97" s="1">
        <v>48</v>
      </c>
      <c r="B97" s="388" t="s">
        <v>4527</v>
      </c>
      <c r="C97" s="383" t="s">
        <v>4535</v>
      </c>
      <c r="D97" s="383" t="s">
        <v>4543</v>
      </c>
      <c r="E97" s="385" t="s">
        <v>39</v>
      </c>
      <c r="F97" s="437" t="s">
        <v>4551</v>
      </c>
      <c r="G97" s="442">
        <v>70432.33</v>
      </c>
      <c r="H97" s="390" t="s">
        <v>4559</v>
      </c>
      <c r="I97" s="1"/>
      <c r="J97" s="1"/>
      <c r="K97" s="1"/>
    </row>
    <row r="98" spans="1:11" ht="14.4" x14ac:dyDescent="0.3">
      <c r="A98" s="1"/>
      <c r="B98" s="1"/>
      <c r="C98" s="385"/>
      <c r="D98" s="385"/>
      <c r="E98" s="385"/>
      <c r="F98" s="385"/>
      <c r="G98" s="385"/>
      <c r="H98" s="385"/>
      <c r="I98" s="1"/>
      <c r="J98" s="1"/>
      <c r="K98" s="1"/>
    </row>
    <row r="99" spans="1:11" ht="14.4" x14ac:dyDescent="0.3">
      <c r="A99" s="1">
        <v>49</v>
      </c>
      <c r="B99" s="388" t="s">
        <v>4528</v>
      </c>
      <c r="C99" s="383" t="s">
        <v>4536</v>
      </c>
      <c r="D99" s="383" t="s">
        <v>4544</v>
      </c>
      <c r="E99" s="385" t="s">
        <v>4284</v>
      </c>
      <c r="F99" s="385" t="s">
        <v>4552</v>
      </c>
      <c r="G99" s="416">
        <v>146253.57</v>
      </c>
      <c r="H99" s="390" t="s">
        <v>4559</v>
      </c>
      <c r="I99" s="1"/>
      <c r="J99" s="1"/>
      <c r="K99" s="1"/>
    </row>
    <row r="100" spans="1:11" ht="14.4" x14ac:dyDescent="0.3">
      <c r="A100" s="1"/>
      <c r="B100" s="1"/>
      <c r="C100" s="385"/>
      <c r="D100" s="385"/>
      <c r="E100" s="385"/>
      <c r="F100" s="385"/>
      <c r="G100" s="385"/>
      <c r="H100" s="385"/>
      <c r="I100" s="1"/>
      <c r="J100" s="1"/>
      <c r="K100" s="1"/>
    </row>
    <row r="101" spans="1:11" ht="14.4" x14ac:dyDescent="0.3">
      <c r="A101" s="1">
        <v>50</v>
      </c>
      <c r="B101" s="388" t="s">
        <v>4529</v>
      </c>
      <c r="C101" s="383" t="s">
        <v>4537</v>
      </c>
      <c r="D101" s="383" t="s">
        <v>4545</v>
      </c>
      <c r="E101" s="385" t="s">
        <v>4165</v>
      </c>
      <c r="F101" s="385" t="s">
        <v>4553</v>
      </c>
      <c r="G101" s="443">
        <v>127511.33</v>
      </c>
      <c r="H101" s="390" t="s">
        <v>4559</v>
      </c>
      <c r="I101" s="1"/>
      <c r="J101" s="1"/>
      <c r="K101" s="1"/>
    </row>
    <row r="102" spans="1:11" ht="14.4" x14ac:dyDescent="0.3">
      <c r="A102" s="1"/>
      <c r="B102" s="1"/>
      <c r="C102" s="385"/>
      <c r="D102" s="385"/>
      <c r="E102" s="385"/>
      <c r="F102" s="385"/>
      <c r="G102" s="385"/>
      <c r="H102" s="385"/>
      <c r="I102" s="1"/>
      <c r="J102" s="1"/>
      <c r="K102" s="1"/>
    </row>
    <row r="103" spans="1:11" ht="14.4" x14ac:dyDescent="0.3">
      <c r="A103" s="1">
        <v>51</v>
      </c>
      <c r="B103" s="388" t="s">
        <v>4530</v>
      </c>
      <c r="C103" s="392" t="s">
        <v>4538</v>
      </c>
      <c r="D103" s="383" t="s">
        <v>4546</v>
      </c>
      <c r="E103" s="385" t="s">
        <v>39</v>
      </c>
      <c r="F103" s="437" t="s">
        <v>4554</v>
      </c>
      <c r="G103" s="447">
        <v>110330.46</v>
      </c>
      <c r="H103" s="390" t="s">
        <v>4559</v>
      </c>
      <c r="I103" s="1"/>
      <c r="J103" s="1"/>
      <c r="K103" s="1"/>
    </row>
    <row r="104" spans="1:11" ht="14.4" x14ac:dyDescent="0.3">
      <c r="A104" s="1"/>
      <c r="B104" s="1"/>
      <c r="C104" s="385"/>
      <c r="D104" s="385"/>
      <c r="E104" s="385"/>
      <c r="F104" s="385"/>
      <c r="G104" s="385"/>
      <c r="H104" s="385"/>
      <c r="I104" s="1"/>
      <c r="J104" s="1"/>
      <c r="K104" s="1"/>
    </row>
    <row r="105" spans="1:11" ht="14.4" x14ac:dyDescent="0.3">
      <c r="A105" s="1">
        <v>52</v>
      </c>
      <c r="B105" s="388" t="s">
        <v>4531</v>
      </c>
      <c r="C105" s="450" t="s">
        <v>4539</v>
      </c>
      <c r="D105" s="383" t="s">
        <v>4547</v>
      </c>
      <c r="E105" s="385" t="s">
        <v>36</v>
      </c>
      <c r="F105" s="437" t="s">
        <v>4555</v>
      </c>
      <c r="G105" s="447">
        <v>87949.71</v>
      </c>
      <c r="H105" s="390" t="s">
        <v>4559</v>
      </c>
      <c r="I105" s="1"/>
      <c r="J105" s="1"/>
      <c r="K105" s="1"/>
    </row>
    <row r="106" spans="1:11" ht="14.4" x14ac:dyDescent="0.3">
      <c r="A106" s="1"/>
      <c r="B106" s="1"/>
      <c r="C106" s="385"/>
      <c r="D106" s="385"/>
      <c r="E106" s="385"/>
      <c r="F106" s="385"/>
      <c r="G106" s="385"/>
      <c r="H106" s="385"/>
      <c r="I106" s="1"/>
      <c r="J106" s="1"/>
      <c r="K106" s="1"/>
    </row>
    <row r="107" spans="1:11" ht="14.4" x14ac:dyDescent="0.3">
      <c r="A107" s="1">
        <v>53</v>
      </c>
      <c r="B107" s="388" t="s">
        <v>4532</v>
      </c>
      <c r="C107" s="383" t="s">
        <v>4540</v>
      </c>
      <c r="D107" s="383" t="s">
        <v>4548</v>
      </c>
      <c r="E107" s="385" t="s">
        <v>6</v>
      </c>
      <c r="F107" s="437" t="s">
        <v>4556</v>
      </c>
      <c r="G107" s="443">
        <v>50976.01</v>
      </c>
      <c r="H107" s="390" t="s">
        <v>4559</v>
      </c>
      <c r="I107" s="1"/>
      <c r="J107" s="1"/>
      <c r="K107" s="1"/>
    </row>
    <row r="108" spans="1:11" ht="14.4" x14ac:dyDescent="0.3">
      <c r="A108" s="1"/>
      <c r="B108" s="1"/>
      <c r="C108" s="385"/>
      <c r="D108" s="385"/>
      <c r="E108" s="385"/>
      <c r="F108" s="385"/>
      <c r="G108" s="385"/>
      <c r="H108" s="385"/>
      <c r="I108" s="1"/>
      <c r="J108" s="1"/>
      <c r="K108" s="1"/>
    </row>
    <row r="109" spans="1:11" ht="14.4" x14ac:dyDescent="0.3">
      <c r="A109" s="1">
        <v>54</v>
      </c>
      <c r="B109" s="388" t="s">
        <v>4533</v>
      </c>
      <c r="C109" s="383" t="s">
        <v>4541</v>
      </c>
      <c r="D109" s="383" t="s">
        <v>4549</v>
      </c>
      <c r="E109" s="385" t="s">
        <v>6</v>
      </c>
      <c r="F109" s="385" t="s">
        <v>4557</v>
      </c>
      <c r="G109" s="443">
        <v>53549.43</v>
      </c>
      <c r="H109" s="390" t="s">
        <v>4559</v>
      </c>
      <c r="I109" s="1"/>
      <c r="J109" s="1"/>
      <c r="K109" s="1"/>
    </row>
    <row r="110" spans="1:11" ht="14.4" x14ac:dyDescent="0.3">
      <c r="A110" s="1"/>
      <c r="B110" s="1"/>
      <c r="C110" s="385"/>
      <c r="D110" s="385"/>
      <c r="E110" s="385"/>
      <c r="F110" s="385"/>
      <c r="G110" s="385"/>
      <c r="H110" s="385"/>
      <c r="I110" s="1"/>
      <c r="J110" s="1"/>
      <c r="K110" s="1"/>
    </row>
    <row r="111" spans="1:11" ht="14.4" x14ac:dyDescent="0.3">
      <c r="A111" s="1">
        <v>55</v>
      </c>
      <c r="B111" s="388" t="s">
        <v>4534</v>
      </c>
      <c r="C111" s="383" t="s">
        <v>4542</v>
      </c>
      <c r="D111" s="383" t="s">
        <v>4550</v>
      </c>
      <c r="E111" s="385" t="s">
        <v>35</v>
      </c>
      <c r="F111" s="437" t="s">
        <v>4558</v>
      </c>
      <c r="G111" s="443">
        <v>68225.47</v>
      </c>
      <c r="H111" s="390" t="s">
        <v>4559</v>
      </c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4" x14ac:dyDescent="0.3">
      <c r="A113" s="1">
        <v>56</v>
      </c>
      <c r="B113" s="388" t="s">
        <v>4572</v>
      </c>
      <c r="C113" s="383" t="s">
        <v>4573</v>
      </c>
      <c r="D113" s="383" t="s">
        <v>4583</v>
      </c>
      <c r="E113" s="444" t="s">
        <v>40</v>
      </c>
      <c r="F113" s="437" t="s">
        <v>4593</v>
      </c>
      <c r="G113" s="442">
        <v>51639.24</v>
      </c>
      <c r="H113" s="390" t="s">
        <v>4612</v>
      </c>
      <c r="I113" s="1"/>
      <c r="J113" s="1"/>
      <c r="K113" s="1"/>
    </row>
    <row r="114" spans="1:11" ht="14.4" x14ac:dyDescent="0.3">
      <c r="A114" s="1"/>
      <c r="B114" s="388"/>
      <c r="C114" s="383"/>
      <c r="D114" s="383"/>
      <c r="E114" s="444"/>
      <c r="F114" s="437"/>
      <c r="G114" s="442"/>
      <c r="H114" s="1"/>
      <c r="I114" s="1"/>
      <c r="J114" s="1"/>
      <c r="K114" s="1"/>
    </row>
    <row r="115" spans="1:11" ht="14.4" x14ac:dyDescent="0.3">
      <c r="A115" s="1">
        <v>57</v>
      </c>
      <c r="B115" s="388" t="s">
        <v>4603</v>
      </c>
      <c r="C115" s="445" t="s">
        <v>4574</v>
      </c>
      <c r="D115" s="446" t="s">
        <v>4584</v>
      </c>
      <c r="E115" s="385" t="s">
        <v>39</v>
      </c>
      <c r="F115" s="437" t="s">
        <v>4594</v>
      </c>
      <c r="G115" s="449">
        <v>112203.43</v>
      </c>
      <c r="H115" s="390" t="s">
        <v>4612</v>
      </c>
      <c r="I115" s="1"/>
      <c r="J115" s="1"/>
      <c r="K115" s="1"/>
    </row>
    <row r="116" spans="1:11" ht="14.4" x14ac:dyDescent="0.3">
      <c r="A116" s="1"/>
      <c r="B116" s="1"/>
      <c r="C116" s="445"/>
      <c r="D116" s="446"/>
      <c r="E116" s="385"/>
      <c r="F116" s="437"/>
      <c r="G116" s="449"/>
      <c r="H116" s="1"/>
      <c r="I116" s="1"/>
      <c r="J116" s="1"/>
      <c r="K116" s="1"/>
    </row>
    <row r="117" spans="1:11" ht="14.4" x14ac:dyDescent="0.3">
      <c r="A117" s="1">
        <v>58</v>
      </c>
      <c r="B117" s="388" t="s">
        <v>4604</v>
      </c>
      <c r="C117" s="383" t="s">
        <v>4575</v>
      </c>
      <c r="D117" s="392" t="s">
        <v>4585</v>
      </c>
      <c r="E117" s="385" t="s">
        <v>39</v>
      </c>
      <c r="F117" s="437" t="s">
        <v>4595</v>
      </c>
      <c r="G117" s="386">
        <v>58923.15</v>
      </c>
      <c r="H117" s="390" t="s">
        <v>4612</v>
      </c>
      <c r="I117" s="1"/>
      <c r="J117" s="1"/>
      <c r="K117" s="1"/>
    </row>
    <row r="118" spans="1:11" ht="14.4" x14ac:dyDescent="0.3">
      <c r="A118" s="1"/>
      <c r="B118" s="1"/>
      <c r="C118" s="383"/>
      <c r="D118" s="392"/>
      <c r="E118" s="385"/>
      <c r="F118" s="437"/>
      <c r="G118" s="386"/>
      <c r="H118" s="1"/>
      <c r="I118" s="1"/>
      <c r="J118" s="1"/>
      <c r="K118" s="1"/>
    </row>
    <row r="119" spans="1:11" ht="14.4" x14ac:dyDescent="0.3">
      <c r="A119" s="1">
        <v>59</v>
      </c>
      <c r="B119" s="388" t="s">
        <v>4605</v>
      </c>
      <c r="C119" s="383" t="s">
        <v>4576</v>
      </c>
      <c r="D119" s="392" t="s">
        <v>4586</v>
      </c>
      <c r="E119" s="435" t="s">
        <v>39</v>
      </c>
      <c r="F119" s="437" t="s">
        <v>4596</v>
      </c>
      <c r="G119" s="416">
        <v>100815.57</v>
      </c>
      <c r="H119" s="390" t="s">
        <v>4612</v>
      </c>
      <c r="I119" s="1"/>
      <c r="J119" s="1"/>
      <c r="K119" s="1"/>
    </row>
    <row r="120" spans="1:11" ht="14.4" x14ac:dyDescent="0.3">
      <c r="A120" s="1"/>
      <c r="B120" s="1"/>
      <c r="C120" s="383"/>
      <c r="D120" s="392"/>
      <c r="E120" s="435"/>
      <c r="F120" s="437"/>
      <c r="G120" s="416"/>
      <c r="H120" s="1"/>
      <c r="I120" s="1"/>
      <c r="J120" s="1"/>
      <c r="K120" s="1"/>
    </row>
    <row r="121" spans="1:11" ht="14.4" x14ac:dyDescent="0.3">
      <c r="A121" s="1">
        <v>60</v>
      </c>
      <c r="B121" s="388" t="s">
        <v>4606</v>
      </c>
      <c r="C121" s="383" t="s">
        <v>4577</v>
      </c>
      <c r="D121" s="383" t="s">
        <v>4587</v>
      </c>
      <c r="E121" s="385" t="s">
        <v>4165</v>
      </c>
      <c r="F121" s="437" t="s">
        <v>4597</v>
      </c>
      <c r="G121" s="443">
        <v>138197.9</v>
      </c>
      <c r="H121" s="390" t="s">
        <v>4612</v>
      </c>
      <c r="I121" s="1"/>
      <c r="J121" s="1"/>
      <c r="K121" s="1"/>
    </row>
    <row r="122" spans="1:11" ht="14.4" x14ac:dyDescent="0.3">
      <c r="A122" s="1"/>
      <c r="B122" s="1"/>
      <c r="C122" s="383"/>
      <c r="D122" s="383"/>
      <c r="E122" s="385"/>
      <c r="F122" s="437"/>
      <c r="G122" s="443"/>
      <c r="H122" s="1"/>
      <c r="I122" s="1"/>
      <c r="J122" s="1"/>
      <c r="K122" s="1"/>
    </row>
    <row r="123" spans="1:11" ht="14.4" x14ac:dyDescent="0.3">
      <c r="A123" s="1">
        <v>61</v>
      </c>
      <c r="B123" s="388" t="s">
        <v>4607</v>
      </c>
      <c r="C123" s="392" t="s">
        <v>4578</v>
      </c>
      <c r="D123" s="383" t="s">
        <v>4588</v>
      </c>
      <c r="E123" s="391" t="s">
        <v>39</v>
      </c>
      <c r="F123" s="437" t="s">
        <v>4598</v>
      </c>
      <c r="G123" s="447">
        <v>86071.96</v>
      </c>
      <c r="H123" s="390" t="s">
        <v>4612</v>
      </c>
      <c r="I123" s="1"/>
      <c r="J123" s="1"/>
      <c r="K123" s="1"/>
    </row>
    <row r="124" spans="1:11" ht="14.4" x14ac:dyDescent="0.3">
      <c r="A124" s="1"/>
      <c r="B124" s="1"/>
      <c r="C124" s="392"/>
      <c r="D124" s="383"/>
      <c r="E124" s="391"/>
      <c r="F124" s="437"/>
      <c r="G124" s="447"/>
      <c r="H124" s="1"/>
      <c r="I124" s="1"/>
      <c r="J124" s="1"/>
      <c r="K124" s="1"/>
    </row>
    <row r="125" spans="1:11" ht="14.4" x14ac:dyDescent="0.3">
      <c r="A125" s="1">
        <v>62</v>
      </c>
      <c r="B125" s="388" t="s">
        <v>4608</v>
      </c>
      <c r="C125" s="450" t="s">
        <v>4579</v>
      </c>
      <c r="D125" s="383" t="s">
        <v>4589</v>
      </c>
      <c r="E125" s="391" t="s">
        <v>39</v>
      </c>
      <c r="F125" s="437" t="s">
        <v>4599</v>
      </c>
      <c r="G125" s="447">
        <v>116656.37</v>
      </c>
      <c r="H125" s="390" t="s">
        <v>4612</v>
      </c>
      <c r="I125" s="1"/>
      <c r="J125" s="1"/>
      <c r="K125" s="1"/>
    </row>
    <row r="126" spans="1:11" ht="14.4" x14ac:dyDescent="0.3">
      <c r="A126" s="1"/>
      <c r="B126" s="1"/>
      <c r="C126" s="450"/>
      <c r="D126" s="383"/>
      <c r="E126" s="391"/>
      <c r="F126" s="437"/>
      <c r="G126" s="447"/>
      <c r="H126" s="1"/>
      <c r="I126" s="1"/>
      <c r="J126" s="1"/>
      <c r="K126" s="1"/>
    </row>
    <row r="127" spans="1:11" ht="14.4" x14ac:dyDescent="0.3">
      <c r="A127" s="1">
        <v>63</v>
      </c>
      <c r="B127" s="388" t="s">
        <v>4609</v>
      </c>
      <c r="C127" s="383" t="s">
        <v>4580</v>
      </c>
      <c r="D127" s="383" t="s">
        <v>4590</v>
      </c>
      <c r="E127" s="385" t="s">
        <v>36</v>
      </c>
      <c r="F127" s="385" t="s">
        <v>4600</v>
      </c>
      <c r="G127" s="416">
        <v>57064.73</v>
      </c>
      <c r="H127" s="390" t="s">
        <v>4612</v>
      </c>
      <c r="I127" s="1"/>
      <c r="J127" s="1"/>
      <c r="K127" s="1"/>
    </row>
    <row r="128" spans="1:11" ht="14.4" x14ac:dyDescent="0.3">
      <c r="A128" s="1"/>
      <c r="B128" s="1"/>
      <c r="C128" s="383"/>
      <c r="D128" s="383"/>
      <c r="E128" s="385"/>
      <c r="F128" s="385"/>
      <c r="G128" s="416"/>
      <c r="H128" s="1"/>
      <c r="I128" s="1"/>
      <c r="J128" s="1"/>
      <c r="K128" s="1"/>
    </row>
    <row r="129" spans="1:11" ht="14.4" x14ac:dyDescent="0.3">
      <c r="A129" s="1">
        <v>64</v>
      </c>
      <c r="B129" s="388" t="s">
        <v>4610</v>
      </c>
      <c r="C129" s="383" t="s">
        <v>4581</v>
      </c>
      <c r="D129" s="383" t="s">
        <v>4591</v>
      </c>
      <c r="E129" s="385" t="s">
        <v>36</v>
      </c>
      <c r="F129" s="437" t="s">
        <v>4601</v>
      </c>
      <c r="G129" s="443">
        <v>88685.08</v>
      </c>
      <c r="H129" s="390" t="s">
        <v>4612</v>
      </c>
      <c r="I129" s="1"/>
      <c r="J129" s="1"/>
      <c r="K129" s="1"/>
    </row>
    <row r="130" spans="1:11" ht="14.4" x14ac:dyDescent="0.3">
      <c r="A130" s="1"/>
      <c r="B130" s="1"/>
      <c r="C130" s="383"/>
      <c r="D130" s="383"/>
      <c r="E130" s="385"/>
      <c r="F130" s="437"/>
      <c r="G130" s="443"/>
      <c r="H130" s="1"/>
      <c r="I130" s="1"/>
      <c r="J130" s="1"/>
      <c r="K130" s="1"/>
    </row>
    <row r="131" spans="1:11" ht="14.4" x14ac:dyDescent="0.3">
      <c r="A131" s="1">
        <v>65</v>
      </c>
      <c r="B131" s="388" t="s">
        <v>4611</v>
      </c>
      <c r="C131" s="383" t="s">
        <v>4582</v>
      </c>
      <c r="D131" s="383" t="s">
        <v>4592</v>
      </c>
      <c r="E131" s="391" t="s">
        <v>36</v>
      </c>
      <c r="F131" s="437" t="s">
        <v>4602</v>
      </c>
      <c r="G131" s="443">
        <v>62251.44</v>
      </c>
      <c r="H131" s="390" t="s">
        <v>4612</v>
      </c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4" x14ac:dyDescent="0.3">
      <c r="A133" s="1">
        <v>66</v>
      </c>
      <c r="B133" s="388" t="s">
        <v>4645</v>
      </c>
      <c r="C133" s="445" t="s">
        <v>4613</v>
      </c>
      <c r="D133" s="446" t="s">
        <v>4623</v>
      </c>
      <c r="E133" s="385" t="s">
        <v>40</v>
      </c>
      <c r="F133" s="437" t="s">
        <v>4633</v>
      </c>
      <c r="G133" s="449">
        <v>79837.53</v>
      </c>
      <c r="H133" s="390" t="s">
        <v>4644</v>
      </c>
      <c r="I133" s="1"/>
      <c r="J133" s="1"/>
      <c r="K133" s="1"/>
    </row>
    <row r="134" spans="1:11" ht="14.4" x14ac:dyDescent="0.3">
      <c r="A134" s="1"/>
      <c r="B134" s="388"/>
      <c r="C134" s="445"/>
      <c r="D134" s="446"/>
      <c r="E134" s="385"/>
      <c r="F134" s="437"/>
      <c r="G134" s="449"/>
      <c r="H134" s="390"/>
      <c r="I134" s="1"/>
      <c r="J134" s="1"/>
      <c r="K134" s="1"/>
    </row>
    <row r="135" spans="1:11" ht="14.4" x14ac:dyDescent="0.3">
      <c r="A135" s="1">
        <v>67</v>
      </c>
      <c r="B135" s="388" t="s">
        <v>4646</v>
      </c>
      <c r="C135" s="383" t="s">
        <v>4614</v>
      </c>
      <c r="D135" s="392" t="s">
        <v>4624</v>
      </c>
      <c r="E135" s="385" t="s">
        <v>40</v>
      </c>
      <c r="F135" s="437" t="s">
        <v>4634</v>
      </c>
      <c r="G135" s="443">
        <v>69213.3</v>
      </c>
      <c r="H135" s="390" t="s">
        <v>4644</v>
      </c>
      <c r="I135" s="1"/>
      <c r="J135" s="1"/>
      <c r="K135" s="1"/>
    </row>
    <row r="136" spans="1:11" ht="14.4" x14ac:dyDescent="0.3">
      <c r="A136" s="1"/>
      <c r="B136" s="388"/>
      <c r="C136" s="383"/>
      <c r="D136" s="383"/>
      <c r="E136" s="385"/>
      <c r="F136" s="437"/>
      <c r="G136" s="443"/>
      <c r="H136" s="390"/>
      <c r="I136" s="1"/>
      <c r="J136" s="1"/>
      <c r="K136" s="1"/>
    </row>
    <row r="137" spans="1:11" ht="14.4" x14ac:dyDescent="0.3">
      <c r="A137" s="1">
        <v>68</v>
      </c>
      <c r="B137" s="388" t="s">
        <v>4647</v>
      </c>
      <c r="C137" s="383" t="s">
        <v>4615</v>
      </c>
      <c r="D137" s="383" t="s">
        <v>4625</v>
      </c>
      <c r="E137" s="385" t="s">
        <v>39</v>
      </c>
      <c r="F137" s="437" t="s">
        <v>4635</v>
      </c>
      <c r="G137" s="443">
        <v>454031.4</v>
      </c>
      <c r="H137" s="390" t="s">
        <v>4644</v>
      </c>
      <c r="I137" s="1"/>
      <c r="J137" s="1"/>
      <c r="K137" s="1"/>
    </row>
    <row r="138" spans="1:11" ht="14.4" x14ac:dyDescent="0.3">
      <c r="A138" s="1"/>
      <c r="B138" s="388"/>
      <c r="C138" s="383"/>
      <c r="D138" s="383"/>
      <c r="E138" s="385"/>
      <c r="F138" s="437"/>
      <c r="G138" s="443"/>
      <c r="H138" s="390"/>
      <c r="I138" s="1"/>
      <c r="J138" s="1"/>
      <c r="K138" s="1"/>
    </row>
    <row r="139" spans="1:11" ht="14.4" x14ac:dyDescent="0.3">
      <c r="A139" s="1">
        <v>69</v>
      </c>
      <c r="B139" s="388" t="s">
        <v>4648</v>
      </c>
      <c r="C139" s="385" t="s">
        <v>4616</v>
      </c>
      <c r="D139" s="383" t="s">
        <v>4626</v>
      </c>
      <c r="E139" s="385" t="s">
        <v>39</v>
      </c>
      <c r="F139" s="437" t="s">
        <v>4636</v>
      </c>
      <c r="G139" s="443">
        <v>163236.37</v>
      </c>
      <c r="H139" s="390" t="s">
        <v>4644</v>
      </c>
      <c r="I139" s="1"/>
      <c r="J139" s="1"/>
      <c r="K139" s="1"/>
    </row>
    <row r="140" spans="1:11" ht="14.4" x14ac:dyDescent="0.3">
      <c r="A140" s="1"/>
      <c r="B140" s="388"/>
      <c r="C140" s="385"/>
      <c r="D140" s="383"/>
      <c r="E140" s="385"/>
      <c r="F140" s="437"/>
      <c r="G140" s="443"/>
      <c r="H140" s="390"/>
      <c r="I140" s="1"/>
      <c r="J140" s="1"/>
      <c r="K140" s="1"/>
    </row>
    <row r="141" spans="1:11" ht="14.4" x14ac:dyDescent="0.3">
      <c r="A141" s="1">
        <v>70</v>
      </c>
      <c r="B141" s="388" t="s">
        <v>4649</v>
      </c>
      <c r="C141" s="385" t="s">
        <v>4617</v>
      </c>
      <c r="D141" s="383" t="s">
        <v>4627</v>
      </c>
      <c r="E141" s="385" t="s">
        <v>40</v>
      </c>
      <c r="F141" s="385" t="s">
        <v>4637</v>
      </c>
      <c r="G141" s="443">
        <v>87430.74</v>
      </c>
      <c r="H141" s="390" t="s">
        <v>4644</v>
      </c>
      <c r="I141" s="1"/>
      <c r="J141" s="1"/>
      <c r="K141" s="1"/>
    </row>
    <row r="142" spans="1:11" ht="14.4" x14ac:dyDescent="0.3">
      <c r="A142" s="1"/>
      <c r="B142" s="388"/>
      <c r="C142" s="385"/>
      <c r="D142" s="383"/>
      <c r="E142" s="385"/>
      <c r="F142" s="385"/>
      <c r="G142" s="443"/>
      <c r="H142" s="390"/>
      <c r="I142" s="1"/>
      <c r="J142" s="1"/>
      <c r="K142" s="1"/>
    </row>
    <row r="143" spans="1:11" ht="14.4" x14ac:dyDescent="0.3">
      <c r="A143" s="1">
        <v>71</v>
      </c>
      <c r="B143" s="388" t="s">
        <v>4650</v>
      </c>
      <c r="C143" s="383" t="s">
        <v>4618</v>
      </c>
      <c r="D143" s="392" t="s">
        <v>4628</v>
      </c>
      <c r="E143" s="444" t="s">
        <v>36</v>
      </c>
      <c r="F143" s="437" t="s">
        <v>4593</v>
      </c>
      <c r="G143" s="442">
        <v>88383.65</v>
      </c>
      <c r="H143" s="390" t="s">
        <v>4644</v>
      </c>
      <c r="I143" s="1"/>
      <c r="J143" s="1"/>
      <c r="K143" s="1"/>
    </row>
    <row r="144" spans="1:11" ht="14.4" x14ac:dyDescent="0.3">
      <c r="A144" s="1"/>
      <c r="B144" s="388"/>
      <c r="C144" s="383"/>
      <c r="D144" s="383"/>
      <c r="E144" s="444"/>
      <c r="F144" s="437"/>
      <c r="G144" s="442"/>
      <c r="H144" s="390"/>
      <c r="I144" s="1"/>
      <c r="J144" s="1"/>
      <c r="K144" s="1"/>
    </row>
    <row r="145" spans="1:11" ht="14.4" x14ac:dyDescent="0.3">
      <c r="A145" s="1">
        <v>72</v>
      </c>
      <c r="B145" s="388" t="s">
        <v>4651</v>
      </c>
      <c r="C145" s="383" t="s">
        <v>4619</v>
      </c>
      <c r="D145" s="392" t="s">
        <v>4629</v>
      </c>
      <c r="E145" s="385" t="s">
        <v>36</v>
      </c>
      <c r="F145" s="437" t="s">
        <v>4638</v>
      </c>
      <c r="G145" s="386">
        <v>64164.97</v>
      </c>
      <c r="H145" s="390" t="s">
        <v>4644</v>
      </c>
      <c r="I145" s="1"/>
      <c r="J145" s="1"/>
      <c r="K145" s="1"/>
    </row>
    <row r="146" spans="1:11" ht="14.4" x14ac:dyDescent="0.3">
      <c r="A146" s="1"/>
      <c r="B146" s="388"/>
      <c r="C146" s="383"/>
      <c r="D146" s="392"/>
      <c r="E146" s="385"/>
      <c r="F146" s="437"/>
      <c r="G146" s="386"/>
      <c r="H146" s="390"/>
      <c r="I146" s="1"/>
      <c r="J146" s="1"/>
      <c r="K146" s="1"/>
    </row>
    <row r="147" spans="1:11" ht="14.4" x14ac:dyDescent="0.3">
      <c r="A147" s="1">
        <v>73</v>
      </c>
      <c r="B147" s="388" t="s">
        <v>4652</v>
      </c>
      <c r="C147" s="392" t="s">
        <v>4178</v>
      </c>
      <c r="D147" s="392" t="s">
        <v>4186</v>
      </c>
      <c r="E147" s="391" t="s">
        <v>36</v>
      </c>
      <c r="F147" s="437" t="s">
        <v>4639</v>
      </c>
      <c r="G147" s="447">
        <v>58731.99</v>
      </c>
      <c r="H147" s="390" t="s">
        <v>4644</v>
      </c>
      <c r="I147" s="1"/>
      <c r="J147" s="1"/>
      <c r="K147" s="1"/>
    </row>
    <row r="148" spans="1:11" ht="14.4" x14ac:dyDescent="0.3">
      <c r="A148" s="1"/>
      <c r="B148" s="388"/>
      <c r="C148" s="392"/>
      <c r="D148" s="383"/>
      <c r="E148" s="391"/>
      <c r="F148" s="437"/>
      <c r="G148" s="447"/>
      <c r="H148" s="390"/>
      <c r="I148" s="1"/>
      <c r="J148" s="1"/>
      <c r="K148" s="1"/>
    </row>
    <row r="149" spans="1:11" ht="14.4" x14ac:dyDescent="0.3">
      <c r="A149" s="1">
        <v>74</v>
      </c>
      <c r="B149" s="388" t="s">
        <v>4653</v>
      </c>
      <c r="C149" s="450" t="s">
        <v>4620</v>
      </c>
      <c r="D149" s="392" t="s">
        <v>4630</v>
      </c>
      <c r="E149" s="391" t="s">
        <v>36</v>
      </c>
      <c r="F149" s="437" t="s">
        <v>4640</v>
      </c>
      <c r="G149" s="447">
        <v>54433.86</v>
      </c>
      <c r="H149" s="390" t="s">
        <v>4644</v>
      </c>
      <c r="I149" s="1"/>
      <c r="J149" s="1"/>
      <c r="K149" s="1"/>
    </row>
    <row r="150" spans="1:11" ht="14.4" x14ac:dyDescent="0.3">
      <c r="A150" s="1"/>
      <c r="B150" s="388"/>
      <c r="C150" s="450"/>
      <c r="D150" s="383"/>
      <c r="E150" s="391"/>
      <c r="F150" s="437"/>
      <c r="G150" s="447"/>
      <c r="H150" s="390"/>
      <c r="I150" s="1"/>
      <c r="J150" s="1"/>
      <c r="K150" s="1"/>
    </row>
    <row r="151" spans="1:11" ht="14.4" x14ac:dyDescent="0.3">
      <c r="A151" s="1">
        <v>75</v>
      </c>
      <c r="B151" s="388" t="s">
        <v>4654</v>
      </c>
      <c r="C151" s="383" t="s">
        <v>4621</v>
      </c>
      <c r="D151" s="383" t="s">
        <v>4631</v>
      </c>
      <c r="E151" s="391" t="s">
        <v>35</v>
      </c>
      <c r="F151" s="437" t="s">
        <v>4641</v>
      </c>
      <c r="G151" s="443">
        <v>70224.25</v>
      </c>
      <c r="H151" s="390" t="s">
        <v>4644</v>
      </c>
      <c r="I151" s="1"/>
      <c r="J151" s="1"/>
      <c r="K151" s="1"/>
    </row>
    <row r="152" spans="1:11" ht="14.4" x14ac:dyDescent="0.3">
      <c r="A152" s="1"/>
      <c r="B152" s="388"/>
      <c r="C152" s="383"/>
      <c r="D152" s="383"/>
      <c r="E152" s="391"/>
      <c r="F152" s="437"/>
      <c r="G152" s="443"/>
      <c r="H152" s="390"/>
      <c r="I152" s="1"/>
      <c r="J152" s="1"/>
      <c r="K152" s="1"/>
    </row>
    <row r="153" spans="1:11" ht="14.4" x14ac:dyDescent="0.3">
      <c r="A153" s="1">
        <v>76</v>
      </c>
      <c r="B153" s="388" t="s">
        <v>4655</v>
      </c>
      <c r="C153" s="385" t="s">
        <v>4622</v>
      </c>
      <c r="D153" s="383" t="s">
        <v>4632</v>
      </c>
      <c r="E153" s="385" t="s">
        <v>35</v>
      </c>
      <c r="F153" s="385" t="s">
        <v>4642</v>
      </c>
      <c r="G153" s="443">
        <v>113107.61</v>
      </c>
      <c r="H153" s="390" t="s">
        <v>4644</v>
      </c>
      <c r="I153" s="1"/>
      <c r="J153" s="1"/>
      <c r="K153" s="1"/>
    </row>
    <row r="154" spans="1:11" ht="14.4" x14ac:dyDescent="0.3">
      <c r="A154" s="1"/>
      <c r="B154" s="388"/>
      <c r="C154" s="385"/>
      <c r="D154" s="383"/>
      <c r="E154" s="385"/>
      <c r="F154" s="385"/>
      <c r="G154" s="443"/>
      <c r="H154" s="390"/>
      <c r="I154" s="1"/>
      <c r="J154" s="1"/>
      <c r="K154" s="1"/>
    </row>
    <row r="155" spans="1:11" ht="14.4" x14ac:dyDescent="0.3">
      <c r="A155" s="1">
        <v>77</v>
      </c>
      <c r="B155" s="388" t="s">
        <v>4656</v>
      </c>
      <c r="C155" s="385" t="s">
        <v>4174</v>
      </c>
      <c r="D155" s="383" t="s">
        <v>4182</v>
      </c>
      <c r="E155" s="385" t="s">
        <v>36</v>
      </c>
      <c r="F155" s="385" t="s">
        <v>4643</v>
      </c>
      <c r="G155" s="443">
        <v>64017.440000000002</v>
      </c>
      <c r="H155" s="390" t="s">
        <v>4644</v>
      </c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28.8" x14ac:dyDescent="0.3">
      <c r="A157" s="385">
        <v>78</v>
      </c>
      <c r="B157" s="388" t="s">
        <v>4711</v>
      </c>
      <c r="C157" s="445" t="s">
        <v>4673</v>
      </c>
      <c r="D157" s="446" t="s">
        <v>4724</v>
      </c>
      <c r="E157" s="437" t="s">
        <v>4695</v>
      </c>
      <c r="F157" s="385" t="s">
        <v>4699</v>
      </c>
      <c r="G157" s="416">
        <v>373963.69</v>
      </c>
      <c r="H157" s="390" t="s">
        <v>4723</v>
      </c>
      <c r="I157" s="1"/>
      <c r="J157" s="1"/>
      <c r="K157" s="1"/>
    </row>
    <row r="158" spans="1:11" ht="14.4" x14ac:dyDescent="0.3">
      <c r="A158" s="385"/>
      <c r="B158" s="388"/>
      <c r="C158" s="445"/>
      <c r="D158" s="446"/>
      <c r="E158" s="437"/>
      <c r="F158" s="385"/>
      <c r="G158" s="416"/>
      <c r="H158" s="14"/>
      <c r="I158" s="1"/>
      <c r="J158" s="1"/>
      <c r="K158" s="1"/>
    </row>
    <row r="159" spans="1:11" ht="14.4" x14ac:dyDescent="0.3">
      <c r="A159" s="385">
        <v>79</v>
      </c>
      <c r="B159" s="388" t="s">
        <v>4712</v>
      </c>
      <c r="C159" s="383" t="s">
        <v>4674</v>
      </c>
      <c r="D159" s="383" t="s">
        <v>4684</v>
      </c>
      <c r="E159" s="437" t="s">
        <v>4695</v>
      </c>
      <c r="F159" s="437" t="s">
        <v>4700</v>
      </c>
      <c r="G159" s="443">
        <v>51048.02</v>
      </c>
      <c r="H159" s="390" t="s">
        <v>4723</v>
      </c>
      <c r="I159" s="1"/>
      <c r="J159" s="1"/>
      <c r="K159" s="1"/>
    </row>
    <row r="160" spans="1:11" ht="14.4" x14ac:dyDescent="0.3">
      <c r="A160" s="385"/>
      <c r="B160" s="388"/>
      <c r="C160" s="383"/>
      <c r="D160" s="383"/>
      <c r="E160" s="437"/>
      <c r="F160" s="437"/>
      <c r="G160" s="443"/>
      <c r="H160" s="14"/>
      <c r="I160" s="1"/>
      <c r="J160" s="1"/>
      <c r="K160" s="1"/>
    </row>
    <row r="161" spans="1:11" ht="14.4" x14ac:dyDescent="0.3">
      <c r="A161" s="385">
        <v>80</v>
      </c>
      <c r="B161" s="388" t="s">
        <v>4713</v>
      </c>
      <c r="C161" s="385" t="s">
        <v>4675</v>
      </c>
      <c r="D161" s="383" t="s">
        <v>4685</v>
      </c>
      <c r="E161" s="385" t="s">
        <v>4696</v>
      </c>
      <c r="F161" s="437" t="s">
        <v>4701</v>
      </c>
      <c r="G161" s="443">
        <v>63959.77</v>
      </c>
      <c r="H161" s="390" t="s">
        <v>4723</v>
      </c>
      <c r="I161" s="1"/>
      <c r="J161" s="1"/>
      <c r="K161" s="1"/>
    </row>
    <row r="162" spans="1:11" ht="14.4" x14ac:dyDescent="0.3">
      <c r="A162" s="385"/>
      <c r="B162" s="388"/>
      <c r="C162" s="385"/>
      <c r="D162" s="383"/>
      <c r="E162" s="385"/>
      <c r="F162" s="437"/>
      <c r="G162" s="443"/>
      <c r="H162" s="14"/>
      <c r="I162" s="1"/>
      <c r="J162" s="1"/>
      <c r="K162" s="1"/>
    </row>
    <row r="163" spans="1:11" ht="14.4" x14ac:dyDescent="0.3">
      <c r="A163" s="385">
        <v>81</v>
      </c>
      <c r="B163" s="388" t="s">
        <v>4714</v>
      </c>
      <c r="C163" s="385" t="s">
        <v>4676</v>
      </c>
      <c r="D163" s="383" t="s">
        <v>4686</v>
      </c>
      <c r="E163" s="437" t="s">
        <v>4695</v>
      </c>
      <c r="F163" s="437" t="s">
        <v>4702</v>
      </c>
      <c r="G163" s="386">
        <v>54302.43</v>
      </c>
      <c r="H163" s="390" t="s">
        <v>4723</v>
      </c>
      <c r="I163" s="1"/>
      <c r="J163" s="1"/>
      <c r="K163" s="1"/>
    </row>
    <row r="164" spans="1:11" ht="14.4" x14ac:dyDescent="0.3">
      <c r="A164" s="385"/>
      <c r="B164" s="388"/>
      <c r="C164" s="385"/>
      <c r="D164" s="383"/>
      <c r="E164" s="437"/>
      <c r="F164" s="437"/>
      <c r="G164" s="386"/>
      <c r="H164" s="14"/>
      <c r="I164" s="1"/>
      <c r="J164" s="1"/>
      <c r="K164" s="1"/>
    </row>
    <row r="165" spans="1:11" ht="14.4" x14ac:dyDescent="0.3">
      <c r="A165" s="385">
        <v>82</v>
      </c>
      <c r="B165" s="388" t="s">
        <v>4715</v>
      </c>
      <c r="C165" s="383" t="s">
        <v>4677</v>
      </c>
      <c r="D165" s="383" t="s">
        <v>4687</v>
      </c>
      <c r="E165" s="385" t="s">
        <v>3241</v>
      </c>
      <c r="F165" s="437" t="s">
        <v>4703</v>
      </c>
      <c r="G165" s="442">
        <v>51023.15</v>
      </c>
      <c r="H165" s="390" t="s">
        <v>4723</v>
      </c>
      <c r="I165" s="1"/>
      <c r="J165" s="1"/>
      <c r="K165" s="1"/>
    </row>
    <row r="166" spans="1:11" ht="14.4" x14ac:dyDescent="0.3">
      <c r="A166" s="385"/>
      <c r="B166" s="388"/>
      <c r="C166" s="383"/>
      <c r="D166" s="383"/>
      <c r="E166" s="385"/>
      <c r="F166" s="437"/>
      <c r="G166" s="442"/>
      <c r="H166" s="14"/>
      <c r="I166" s="1"/>
      <c r="J166" s="1"/>
      <c r="K166" s="1"/>
    </row>
    <row r="167" spans="1:11" ht="14.4" x14ac:dyDescent="0.3">
      <c r="A167" s="385">
        <v>83</v>
      </c>
      <c r="B167" s="388" t="s">
        <v>4716</v>
      </c>
      <c r="C167" s="383" t="s">
        <v>4678</v>
      </c>
      <c r="D167" s="392" t="s">
        <v>4688</v>
      </c>
      <c r="E167" s="437" t="s">
        <v>4695</v>
      </c>
      <c r="F167" s="437" t="s">
        <v>4704</v>
      </c>
      <c r="G167" s="386">
        <v>73413.72</v>
      </c>
      <c r="H167" s="390" t="s">
        <v>4723</v>
      </c>
      <c r="I167" s="1"/>
      <c r="J167" s="1"/>
      <c r="K167" s="1"/>
    </row>
    <row r="168" spans="1:11" ht="14.4" x14ac:dyDescent="0.3">
      <c r="A168" s="385"/>
      <c r="B168" s="388"/>
      <c r="C168" s="383"/>
      <c r="D168" s="392"/>
      <c r="E168" s="437"/>
      <c r="F168" s="437"/>
      <c r="G168" s="386"/>
      <c r="H168" s="14"/>
      <c r="I168" s="1"/>
      <c r="J168" s="1"/>
      <c r="K168" s="1"/>
    </row>
    <row r="169" spans="1:11" ht="14.4" x14ac:dyDescent="0.3">
      <c r="A169" s="385">
        <v>84</v>
      </c>
      <c r="B169" s="388" t="s">
        <v>4717</v>
      </c>
      <c r="C169" s="392" t="s">
        <v>4679</v>
      </c>
      <c r="D169" s="383" t="s">
        <v>4689</v>
      </c>
      <c r="E169" s="391" t="s">
        <v>4697</v>
      </c>
      <c r="F169" s="437" t="s">
        <v>4705</v>
      </c>
      <c r="G169" s="447">
        <v>63781.46</v>
      </c>
      <c r="H169" s="390" t="s">
        <v>4723</v>
      </c>
      <c r="I169" s="1"/>
      <c r="J169" s="1"/>
      <c r="K169" s="1"/>
    </row>
    <row r="170" spans="1:11" ht="14.4" x14ac:dyDescent="0.3">
      <c r="A170" s="385"/>
      <c r="B170" s="388"/>
      <c r="C170" s="392"/>
      <c r="D170" s="383"/>
      <c r="E170" s="391"/>
      <c r="F170" s="437"/>
      <c r="G170" s="447"/>
      <c r="H170" s="14"/>
      <c r="I170" s="1"/>
      <c r="J170" s="1"/>
      <c r="K170" s="1"/>
    </row>
    <row r="171" spans="1:11" ht="14.4" x14ac:dyDescent="0.3">
      <c r="A171" s="385">
        <v>85</v>
      </c>
      <c r="B171" s="388" t="s">
        <v>4718</v>
      </c>
      <c r="C171" s="450" t="s">
        <v>4680</v>
      </c>
      <c r="D171" s="383" t="s">
        <v>4690</v>
      </c>
      <c r="E171" s="385" t="s">
        <v>4696</v>
      </c>
      <c r="F171" s="437" t="s">
        <v>4706</v>
      </c>
      <c r="G171" s="447">
        <v>77552.59</v>
      </c>
      <c r="H171" s="390" t="s">
        <v>4723</v>
      </c>
      <c r="I171" s="1"/>
      <c r="J171" s="1"/>
      <c r="K171" s="1"/>
    </row>
    <row r="172" spans="1:11" ht="14.4" x14ac:dyDescent="0.3">
      <c r="A172" s="385"/>
      <c r="B172" s="388"/>
      <c r="C172" s="450"/>
      <c r="D172" s="383"/>
      <c r="E172" s="385"/>
      <c r="F172" s="437"/>
      <c r="G172" s="447"/>
      <c r="H172" s="14"/>
      <c r="I172" s="1"/>
      <c r="J172" s="1"/>
      <c r="K172" s="1"/>
    </row>
    <row r="173" spans="1:11" ht="14.4" x14ac:dyDescent="0.3">
      <c r="A173" s="385">
        <v>86</v>
      </c>
      <c r="B173" s="388" t="s">
        <v>4719</v>
      </c>
      <c r="C173" s="383" t="s">
        <v>1383</v>
      </c>
      <c r="D173" s="383" t="s">
        <v>4691</v>
      </c>
      <c r="E173" s="391" t="s">
        <v>4697</v>
      </c>
      <c r="F173" s="437" t="s">
        <v>4707</v>
      </c>
      <c r="G173" s="443">
        <v>57702.82</v>
      </c>
      <c r="H173" s="390" t="s">
        <v>4723</v>
      </c>
      <c r="I173" s="1"/>
      <c r="J173" s="1"/>
      <c r="K173" s="1"/>
    </row>
    <row r="174" spans="1:11" ht="14.4" x14ac:dyDescent="0.3">
      <c r="A174" s="385"/>
      <c r="B174" s="388"/>
      <c r="C174" s="383"/>
      <c r="D174" s="383"/>
      <c r="E174" s="391"/>
      <c r="F174" s="437"/>
      <c r="G174" s="443"/>
      <c r="H174" s="14"/>
      <c r="I174" s="1"/>
      <c r="J174" s="1"/>
      <c r="K174" s="1"/>
    </row>
    <row r="175" spans="1:11" ht="14.4" x14ac:dyDescent="0.3">
      <c r="A175" s="385">
        <v>87</v>
      </c>
      <c r="B175" s="388" t="s">
        <v>4720</v>
      </c>
      <c r="C175" s="385" t="s">
        <v>4681</v>
      </c>
      <c r="D175" s="383" t="s">
        <v>4692</v>
      </c>
      <c r="E175" s="385" t="s">
        <v>4697</v>
      </c>
      <c r="F175" s="385" t="s">
        <v>4708</v>
      </c>
      <c r="G175" s="443">
        <v>51708.77</v>
      </c>
      <c r="H175" s="390" t="s">
        <v>4723</v>
      </c>
      <c r="I175" s="1"/>
      <c r="J175" s="1"/>
      <c r="K175" s="1"/>
    </row>
    <row r="176" spans="1:11" ht="14.4" x14ac:dyDescent="0.3">
      <c r="A176" s="385"/>
      <c r="B176" s="388"/>
      <c r="C176" s="385"/>
      <c r="D176" s="383"/>
      <c r="E176" s="385"/>
      <c r="F176" s="385"/>
      <c r="G176" s="443"/>
      <c r="H176" s="14"/>
      <c r="I176" s="1"/>
      <c r="J176" s="1"/>
      <c r="K176" s="1"/>
    </row>
    <row r="177" spans="1:11" ht="14.4" x14ac:dyDescent="0.3">
      <c r="A177" s="385">
        <v>88</v>
      </c>
      <c r="B177" s="388" t="s">
        <v>4721</v>
      </c>
      <c r="C177" s="383" t="s">
        <v>4682</v>
      </c>
      <c r="D177" s="383" t="s">
        <v>4693</v>
      </c>
      <c r="E177" s="385" t="s">
        <v>3241</v>
      </c>
      <c r="F177" s="437" t="s">
        <v>4709</v>
      </c>
      <c r="G177" s="443">
        <v>70591.47</v>
      </c>
      <c r="H177" s="390" t="s">
        <v>4723</v>
      </c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4" x14ac:dyDescent="0.3">
      <c r="A179" s="1">
        <v>89</v>
      </c>
      <c r="B179" s="388" t="s">
        <v>4776</v>
      </c>
      <c r="C179" s="450" t="s">
        <v>4725</v>
      </c>
      <c r="D179" s="383" t="s">
        <v>4742</v>
      </c>
      <c r="E179" s="385" t="s">
        <v>39</v>
      </c>
      <c r="F179" s="437" t="s">
        <v>4759</v>
      </c>
      <c r="G179" s="447">
        <v>139486.79999999999</v>
      </c>
      <c r="H179" s="390" t="s">
        <v>4801</v>
      </c>
      <c r="I179" s="1"/>
      <c r="J179" s="1"/>
      <c r="K179" s="1"/>
    </row>
    <row r="180" spans="1:11" ht="14.4" x14ac:dyDescent="0.3">
      <c r="A180" s="1"/>
      <c r="B180" s="388"/>
      <c r="C180" s="450"/>
      <c r="D180" s="383"/>
      <c r="E180" s="385"/>
      <c r="F180" s="437"/>
      <c r="G180" s="447"/>
      <c r="H180" s="1"/>
      <c r="I180" s="1"/>
      <c r="J180" s="1"/>
      <c r="K180" s="1"/>
    </row>
    <row r="181" spans="1:11" ht="14.4" x14ac:dyDescent="0.3">
      <c r="A181" s="1">
        <v>90</v>
      </c>
      <c r="B181" s="388" t="s">
        <v>4777</v>
      </c>
      <c r="C181" s="383" t="s">
        <v>4726</v>
      </c>
      <c r="D181" s="383" t="s">
        <v>4743</v>
      </c>
      <c r="E181" s="391" t="s">
        <v>39</v>
      </c>
      <c r="F181" s="385" t="s">
        <v>4760</v>
      </c>
      <c r="G181" s="443">
        <v>85492.1</v>
      </c>
      <c r="H181" s="390" t="s">
        <v>4801</v>
      </c>
      <c r="I181" s="1"/>
      <c r="J181" s="1"/>
      <c r="K181" s="1"/>
    </row>
    <row r="182" spans="1:11" ht="14.4" x14ac:dyDescent="0.3">
      <c r="A182" s="1"/>
      <c r="B182" s="388"/>
      <c r="C182" s="383"/>
      <c r="D182" s="383"/>
      <c r="E182" s="391"/>
      <c r="F182" s="385"/>
      <c r="G182" s="443"/>
      <c r="H182" s="1"/>
      <c r="I182" s="1"/>
      <c r="J182" s="1"/>
      <c r="K182" s="1"/>
    </row>
    <row r="183" spans="1:11" ht="14.4" x14ac:dyDescent="0.3">
      <c r="A183" s="1">
        <v>91</v>
      </c>
      <c r="B183" s="388" t="s">
        <v>4778</v>
      </c>
      <c r="C183" s="385" t="s">
        <v>4727</v>
      </c>
      <c r="D183" s="383" t="s">
        <v>4744</v>
      </c>
      <c r="E183" s="385" t="s">
        <v>40</v>
      </c>
      <c r="F183" s="437" t="s">
        <v>4761</v>
      </c>
      <c r="G183" s="443">
        <v>50422.73</v>
      </c>
      <c r="H183" s="390" t="s">
        <v>4801</v>
      </c>
      <c r="I183" s="1"/>
      <c r="J183" s="1"/>
      <c r="K183" s="1"/>
    </row>
    <row r="184" spans="1:11" ht="14.4" x14ac:dyDescent="0.3">
      <c r="A184" s="1"/>
      <c r="B184" s="388"/>
      <c r="C184" s="385"/>
      <c r="D184" s="383"/>
      <c r="E184" s="385"/>
      <c r="F184" s="437"/>
      <c r="G184" s="443"/>
      <c r="H184" s="1"/>
      <c r="I184" s="1"/>
      <c r="J184" s="1"/>
      <c r="K184" s="1"/>
    </row>
    <row r="185" spans="1:11" ht="14.4" x14ac:dyDescent="0.3">
      <c r="A185" s="1">
        <v>92</v>
      </c>
      <c r="B185" s="388" t="s">
        <v>4779</v>
      </c>
      <c r="C185" s="385" t="s">
        <v>4728</v>
      </c>
      <c r="D185" s="383" t="s">
        <v>4745</v>
      </c>
      <c r="E185" s="385" t="s">
        <v>35</v>
      </c>
      <c r="F185" s="437" t="s">
        <v>4762</v>
      </c>
      <c r="G185" s="443">
        <v>111567.93</v>
      </c>
      <c r="H185" s="390" t="s">
        <v>4801</v>
      </c>
      <c r="I185" s="1"/>
      <c r="J185" s="1"/>
      <c r="K185" s="1"/>
    </row>
    <row r="186" spans="1:11" ht="14.4" x14ac:dyDescent="0.3">
      <c r="A186" s="1"/>
      <c r="B186" s="388"/>
      <c r="C186" s="385"/>
      <c r="D186" s="383"/>
      <c r="E186" s="385"/>
      <c r="F186" s="437"/>
      <c r="G186" s="443"/>
      <c r="H186" s="1"/>
      <c r="I186" s="1"/>
      <c r="J186" s="1"/>
      <c r="K186" s="1"/>
    </row>
    <row r="187" spans="1:11" ht="14.4" x14ac:dyDescent="0.3">
      <c r="A187" s="1">
        <v>93</v>
      </c>
      <c r="B187" s="388" t="s">
        <v>4780</v>
      </c>
      <c r="C187" s="385" t="s">
        <v>4729</v>
      </c>
      <c r="D187" s="383" t="s">
        <v>4746</v>
      </c>
      <c r="E187" s="385" t="s">
        <v>39</v>
      </c>
      <c r="F187" s="451" t="s">
        <v>4763</v>
      </c>
      <c r="G187" s="443">
        <v>224497.11</v>
      </c>
      <c r="H187" s="390" t="s">
        <v>4801</v>
      </c>
      <c r="I187" s="1"/>
      <c r="J187" s="1"/>
      <c r="K187" s="1"/>
    </row>
    <row r="188" spans="1:11" ht="14.4" x14ac:dyDescent="0.3">
      <c r="A188" s="1"/>
      <c r="B188" s="388"/>
      <c r="C188" s="385"/>
      <c r="D188" s="383"/>
      <c r="E188" s="385"/>
      <c r="F188" s="451"/>
      <c r="G188" s="443"/>
      <c r="H188" s="1"/>
      <c r="I188" s="1"/>
      <c r="J188" s="1"/>
      <c r="K188" s="1"/>
    </row>
    <row r="189" spans="1:11" ht="14.4" x14ac:dyDescent="0.3">
      <c r="A189" s="1">
        <v>94</v>
      </c>
      <c r="B189" s="388" t="s">
        <v>4781</v>
      </c>
      <c r="C189" s="385" t="s">
        <v>4730</v>
      </c>
      <c r="D189" s="383" t="s">
        <v>4747</v>
      </c>
      <c r="E189" s="385" t="s">
        <v>39</v>
      </c>
      <c r="F189" s="451" t="s">
        <v>4764</v>
      </c>
      <c r="G189" s="443">
        <v>172733.31</v>
      </c>
      <c r="H189" s="390" t="s">
        <v>4801</v>
      </c>
      <c r="I189" s="1"/>
      <c r="J189" s="1"/>
      <c r="K189" s="1"/>
    </row>
    <row r="190" spans="1:11" ht="14.4" x14ac:dyDescent="0.3">
      <c r="A190" s="1"/>
      <c r="B190" s="388"/>
      <c r="C190" s="385"/>
      <c r="D190" s="383"/>
      <c r="E190" s="385"/>
      <c r="F190" s="451"/>
      <c r="G190" s="443"/>
      <c r="H190" s="1"/>
      <c r="I190" s="1"/>
      <c r="J190" s="1"/>
      <c r="K190" s="1"/>
    </row>
    <row r="191" spans="1:11" ht="14.4" x14ac:dyDescent="0.3">
      <c r="A191" s="1">
        <v>95</v>
      </c>
      <c r="B191" s="388" t="s">
        <v>4782</v>
      </c>
      <c r="C191" s="385" t="s">
        <v>4731</v>
      </c>
      <c r="D191" s="383" t="s">
        <v>4748</v>
      </c>
      <c r="E191" s="385" t="s">
        <v>39</v>
      </c>
      <c r="F191" s="451" t="s">
        <v>4765</v>
      </c>
      <c r="G191" s="443">
        <v>71701.53</v>
      </c>
      <c r="H191" s="390" t="s">
        <v>4801</v>
      </c>
      <c r="I191" s="1"/>
      <c r="J191" s="1"/>
      <c r="K191" s="1"/>
    </row>
    <row r="192" spans="1:11" ht="14.4" x14ac:dyDescent="0.3">
      <c r="A192" s="1"/>
      <c r="B192" s="388"/>
      <c r="C192" s="385"/>
      <c r="D192" s="383"/>
      <c r="E192" s="385"/>
      <c r="F192" s="451"/>
      <c r="G192" s="443"/>
      <c r="H192" s="1"/>
      <c r="I192" s="1"/>
      <c r="J192" s="1"/>
      <c r="K192" s="1"/>
    </row>
    <row r="193" spans="1:11" ht="14.4" x14ac:dyDescent="0.3">
      <c r="A193" s="1">
        <v>96</v>
      </c>
      <c r="B193" s="388" t="s">
        <v>4783</v>
      </c>
      <c r="C193" s="385" t="s">
        <v>4732</v>
      </c>
      <c r="D193" s="383" t="s">
        <v>4749</v>
      </c>
      <c r="E193" s="385" t="s">
        <v>39</v>
      </c>
      <c r="F193" s="451" t="s">
        <v>4766</v>
      </c>
      <c r="G193" s="443">
        <v>129025.34</v>
      </c>
      <c r="H193" s="390" t="s">
        <v>4801</v>
      </c>
      <c r="I193" s="1"/>
      <c r="J193" s="1"/>
      <c r="K193" s="1"/>
    </row>
    <row r="194" spans="1:11" ht="14.4" x14ac:dyDescent="0.3">
      <c r="A194" s="1"/>
      <c r="B194" s="388"/>
      <c r="C194" s="385"/>
      <c r="D194" s="383"/>
      <c r="E194" s="385"/>
      <c r="F194" s="437"/>
      <c r="G194" s="443"/>
      <c r="H194" s="1"/>
      <c r="I194" s="1"/>
      <c r="J194" s="1"/>
      <c r="K194" s="1"/>
    </row>
    <row r="195" spans="1:11" ht="14.4" x14ac:dyDescent="0.3">
      <c r="A195" s="1">
        <v>97</v>
      </c>
      <c r="B195" s="388" t="s">
        <v>4784</v>
      </c>
      <c r="C195" s="385" t="s">
        <v>4733</v>
      </c>
      <c r="D195" s="383" t="s">
        <v>4750</v>
      </c>
      <c r="E195" s="385" t="s">
        <v>4284</v>
      </c>
      <c r="F195" s="437" t="s">
        <v>4767</v>
      </c>
      <c r="G195" s="443">
        <v>62714.9</v>
      </c>
      <c r="H195" s="390" t="s">
        <v>4801</v>
      </c>
      <c r="I195" s="1"/>
      <c r="J195" s="1"/>
      <c r="K195" s="1"/>
    </row>
    <row r="196" spans="1:11" ht="14.4" x14ac:dyDescent="0.3">
      <c r="A196" s="1"/>
      <c r="B196" s="388"/>
      <c r="C196" s="385"/>
      <c r="D196" s="383"/>
      <c r="E196" s="385"/>
      <c r="F196" s="437"/>
      <c r="G196" s="443"/>
      <c r="H196" s="1"/>
      <c r="I196" s="1"/>
      <c r="J196" s="1"/>
      <c r="K196" s="1"/>
    </row>
    <row r="197" spans="1:11" ht="14.4" x14ac:dyDescent="0.3">
      <c r="A197" s="1">
        <v>98</v>
      </c>
      <c r="B197" s="388" t="s">
        <v>4785</v>
      </c>
      <c r="C197" s="385" t="s">
        <v>4734</v>
      </c>
      <c r="D197" s="383" t="s">
        <v>4751</v>
      </c>
      <c r="E197" s="437" t="s">
        <v>6</v>
      </c>
      <c r="F197" s="437" t="s">
        <v>4768</v>
      </c>
      <c r="G197" s="386">
        <v>51015.34</v>
      </c>
      <c r="H197" s="390" t="s">
        <v>4801</v>
      </c>
      <c r="I197" s="1"/>
      <c r="J197" s="1"/>
      <c r="K197" s="1"/>
    </row>
    <row r="198" spans="1:11" ht="14.4" x14ac:dyDescent="0.3">
      <c r="A198" s="1"/>
      <c r="B198" s="388"/>
      <c r="C198" s="385"/>
      <c r="D198" s="383"/>
      <c r="E198" s="437"/>
      <c r="F198" s="437"/>
      <c r="G198" s="386"/>
      <c r="H198" s="1"/>
      <c r="I198" s="1"/>
      <c r="J198" s="1"/>
      <c r="K198" s="1"/>
    </row>
    <row r="199" spans="1:11" ht="14.4" x14ac:dyDescent="0.3">
      <c r="A199" s="1">
        <v>99</v>
      </c>
      <c r="B199" s="388" t="s">
        <v>4786</v>
      </c>
      <c r="C199" s="383" t="s">
        <v>4735</v>
      </c>
      <c r="D199" s="383" t="s">
        <v>4752</v>
      </c>
      <c r="E199" s="385" t="s">
        <v>6</v>
      </c>
      <c r="F199" s="385" t="s">
        <v>4769</v>
      </c>
      <c r="G199" s="442">
        <v>202129.34</v>
      </c>
      <c r="H199" s="390" t="s">
        <v>4801</v>
      </c>
      <c r="I199" s="1"/>
      <c r="J199" s="1"/>
      <c r="K199" s="1"/>
    </row>
    <row r="200" spans="1:11" ht="14.4" x14ac:dyDescent="0.3">
      <c r="A200" s="1"/>
      <c r="B200" s="388"/>
      <c r="C200" s="383"/>
      <c r="D200" s="383"/>
      <c r="E200" s="385"/>
      <c r="F200" s="385"/>
      <c r="G200" s="442"/>
      <c r="H200" s="1"/>
      <c r="I200" s="1"/>
      <c r="J200" s="1"/>
      <c r="K200" s="1"/>
    </row>
    <row r="201" spans="1:11" ht="14.4" x14ac:dyDescent="0.3">
      <c r="A201" s="1">
        <v>100</v>
      </c>
      <c r="B201" s="388" t="s">
        <v>4787</v>
      </c>
      <c r="C201" s="383" t="s">
        <v>4736</v>
      </c>
      <c r="D201" s="392" t="s">
        <v>4753</v>
      </c>
      <c r="E201" s="437" t="s">
        <v>6</v>
      </c>
      <c r="F201" s="437" t="s">
        <v>4770</v>
      </c>
      <c r="G201" s="386">
        <v>66490.14</v>
      </c>
      <c r="H201" s="390" t="s">
        <v>4801</v>
      </c>
      <c r="I201" s="1"/>
      <c r="J201" s="1"/>
      <c r="K201" s="1"/>
    </row>
    <row r="202" spans="1:11" ht="14.4" x14ac:dyDescent="0.3">
      <c r="A202" s="1"/>
      <c r="B202" s="388"/>
      <c r="C202" s="383"/>
      <c r="D202" s="392"/>
      <c r="E202" s="437"/>
      <c r="F202" s="437"/>
      <c r="G202" s="386"/>
      <c r="H202" s="1"/>
      <c r="I202" s="1"/>
      <c r="J202" s="1"/>
      <c r="K202" s="1"/>
    </row>
    <row r="203" spans="1:11" ht="14.4" x14ac:dyDescent="0.3">
      <c r="A203" s="1">
        <v>101</v>
      </c>
      <c r="B203" s="388" t="s">
        <v>4788</v>
      </c>
      <c r="C203" s="392" t="s">
        <v>4737</v>
      </c>
      <c r="D203" s="383" t="s">
        <v>4754</v>
      </c>
      <c r="E203" s="391" t="s">
        <v>35</v>
      </c>
      <c r="F203" s="437" t="s">
        <v>4771</v>
      </c>
      <c r="G203" s="447">
        <v>68263.02</v>
      </c>
      <c r="H203" s="390" t="s">
        <v>4801</v>
      </c>
      <c r="I203" s="1"/>
      <c r="J203" s="1"/>
      <c r="K203" s="1"/>
    </row>
    <row r="204" spans="1:11" ht="14.4" x14ac:dyDescent="0.3">
      <c r="A204" s="1"/>
      <c r="B204" s="388"/>
      <c r="C204" s="392"/>
      <c r="D204" s="383"/>
      <c r="E204" s="391"/>
      <c r="F204" s="437"/>
      <c r="G204" s="447"/>
      <c r="H204" s="1"/>
      <c r="I204" s="1"/>
      <c r="J204" s="1"/>
      <c r="K204" s="1"/>
    </row>
    <row r="205" spans="1:11" ht="14.4" x14ac:dyDescent="0.3">
      <c r="A205" s="1">
        <v>102</v>
      </c>
      <c r="B205" s="388" t="s">
        <v>4789</v>
      </c>
      <c r="C205" s="383" t="s">
        <v>4738</v>
      </c>
      <c r="D205" s="383" t="s">
        <v>4755</v>
      </c>
      <c r="E205" s="385" t="s">
        <v>35</v>
      </c>
      <c r="F205" s="437" t="s">
        <v>4772</v>
      </c>
      <c r="G205" s="443">
        <v>55082.06</v>
      </c>
      <c r="H205" s="390" t="s">
        <v>4801</v>
      </c>
      <c r="I205" s="1"/>
      <c r="J205" s="1"/>
      <c r="K205" s="1"/>
    </row>
    <row r="206" spans="1:11" ht="14.4" x14ac:dyDescent="0.3">
      <c r="A206" s="1"/>
      <c r="B206" s="388"/>
      <c r="C206" s="383"/>
      <c r="D206" s="383"/>
      <c r="E206" s="385"/>
      <c r="F206" s="437"/>
      <c r="G206" s="443"/>
      <c r="H206" s="1"/>
      <c r="I206" s="1"/>
      <c r="J206" s="1"/>
      <c r="K206" s="1"/>
    </row>
    <row r="207" spans="1:11" ht="14.4" x14ac:dyDescent="0.3">
      <c r="A207" s="1">
        <v>103</v>
      </c>
      <c r="B207" s="388" t="s">
        <v>4790</v>
      </c>
      <c r="C207" s="385" t="s">
        <v>4739</v>
      </c>
      <c r="D207" s="383" t="s">
        <v>4756</v>
      </c>
      <c r="E207" s="385" t="s">
        <v>38</v>
      </c>
      <c r="F207" s="437" t="s">
        <v>4773</v>
      </c>
      <c r="G207" s="443">
        <v>94328.82</v>
      </c>
      <c r="H207" s="390" t="s">
        <v>4801</v>
      </c>
      <c r="I207" s="1"/>
      <c r="J207" s="1"/>
      <c r="K207" s="1"/>
    </row>
    <row r="208" spans="1:11" ht="14.4" x14ac:dyDescent="0.3">
      <c r="A208" s="1"/>
      <c r="B208" s="388"/>
      <c r="C208" s="385"/>
      <c r="D208" s="383"/>
      <c r="E208" s="385"/>
      <c r="F208" s="451"/>
      <c r="G208" s="443"/>
      <c r="H208" s="1"/>
      <c r="I208" s="1"/>
      <c r="J208" s="1"/>
      <c r="K208" s="1"/>
    </row>
    <row r="209" spans="1:11" ht="14.4" x14ac:dyDescent="0.3">
      <c r="A209" s="1">
        <v>104</v>
      </c>
      <c r="B209" s="388" t="s">
        <v>4791</v>
      </c>
      <c r="C209" s="385" t="s">
        <v>4740</v>
      </c>
      <c r="D209" s="383" t="s">
        <v>4757</v>
      </c>
      <c r="E209" s="385" t="s">
        <v>39</v>
      </c>
      <c r="F209" s="451" t="s">
        <v>4774</v>
      </c>
      <c r="G209" s="443">
        <v>130170.92</v>
      </c>
      <c r="H209" s="390" t="s">
        <v>4801</v>
      </c>
      <c r="I209" s="1"/>
      <c r="J209" s="1"/>
      <c r="K209" s="1"/>
    </row>
    <row r="210" spans="1:11" ht="14.4" x14ac:dyDescent="0.3">
      <c r="A210" s="1"/>
      <c r="B210" s="388"/>
      <c r="C210" s="385"/>
      <c r="D210" s="383"/>
      <c r="E210" s="385"/>
      <c r="F210" s="451"/>
      <c r="G210" s="443"/>
      <c r="H210" s="1"/>
      <c r="I210" s="1"/>
      <c r="J210" s="1"/>
      <c r="K210" s="1"/>
    </row>
    <row r="211" spans="1:11" ht="14.4" x14ac:dyDescent="0.3">
      <c r="A211" s="1">
        <v>105</v>
      </c>
      <c r="B211" s="388" t="s">
        <v>4792</v>
      </c>
      <c r="C211" s="385" t="s">
        <v>4741</v>
      </c>
      <c r="D211" s="383" t="s">
        <v>4758</v>
      </c>
      <c r="E211" s="385" t="s">
        <v>6</v>
      </c>
      <c r="F211" s="451" t="s">
        <v>4775</v>
      </c>
      <c r="G211" s="443">
        <v>50086.93</v>
      </c>
      <c r="H211" s="390" t="s">
        <v>4801</v>
      </c>
      <c r="I211" s="1"/>
      <c r="J211" s="1"/>
      <c r="K211" s="1"/>
    </row>
    <row r="212" spans="1:11" ht="14.4" x14ac:dyDescent="0.3">
      <c r="A212" s="1"/>
      <c r="B212" s="388"/>
      <c r="C212" s="385"/>
      <c r="D212" s="383"/>
      <c r="E212" s="385"/>
      <c r="F212" s="451"/>
      <c r="G212" s="443"/>
      <c r="H212" s="390"/>
      <c r="I212" s="1"/>
      <c r="J212" s="1"/>
      <c r="K212" s="1"/>
    </row>
    <row r="213" spans="1:11" ht="14.4" x14ac:dyDescent="0.3">
      <c r="A213" s="1">
        <v>106</v>
      </c>
      <c r="B213" s="388" t="s">
        <v>4815</v>
      </c>
      <c r="C213" s="383" t="s">
        <v>4817</v>
      </c>
      <c r="D213" s="431" t="s">
        <v>4816</v>
      </c>
      <c r="E213" s="385" t="s">
        <v>38</v>
      </c>
      <c r="F213" s="385" t="s">
        <v>4818</v>
      </c>
      <c r="G213" s="416">
        <v>85542.06</v>
      </c>
      <c r="H213" s="390" t="s">
        <v>4806</v>
      </c>
      <c r="I213" s="1"/>
      <c r="J213" s="1"/>
      <c r="K213" s="1"/>
    </row>
    <row r="214" spans="1:11" ht="14.4" x14ac:dyDescent="0.3">
      <c r="A214" s="1"/>
      <c r="B214" s="388"/>
      <c r="C214" s="383"/>
      <c r="D214" s="383"/>
      <c r="E214" s="385"/>
      <c r="F214" s="385"/>
      <c r="G214" s="416"/>
      <c r="H214" s="390"/>
      <c r="I214" s="1"/>
      <c r="J214" s="1"/>
      <c r="K214" s="1"/>
    </row>
    <row r="215" spans="1:11" ht="14.4" x14ac:dyDescent="0.3">
      <c r="A215" s="1">
        <v>107</v>
      </c>
      <c r="B215" s="388" t="s">
        <v>4819</v>
      </c>
      <c r="C215" s="383" t="s">
        <v>4821</v>
      </c>
      <c r="D215" s="383" t="s">
        <v>4820</v>
      </c>
      <c r="E215" s="385" t="s">
        <v>36</v>
      </c>
      <c r="F215" s="437" t="s">
        <v>4822</v>
      </c>
      <c r="G215" s="416">
        <v>54289.32</v>
      </c>
      <c r="H215" s="390" t="s">
        <v>4806</v>
      </c>
      <c r="I215" s="1"/>
      <c r="J215" s="1"/>
      <c r="K215" s="1"/>
    </row>
    <row r="216" spans="1:11" ht="14.4" x14ac:dyDescent="0.3">
      <c r="A216" s="1"/>
      <c r="B216" s="388"/>
      <c r="C216" s="383"/>
      <c r="D216" s="383"/>
      <c r="E216" s="385"/>
      <c r="F216" s="437"/>
      <c r="G216" s="416"/>
      <c r="H216" s="390"/>
      <c r="I216" s="1"/>
      <c r="J216" s="1"/>
      <c r="K216" s="1"/>
    </row>
    <row r="217" spans="1:11" ht="14.4" x14ac:dyDescent="0.3">
      <c r="A217" s="1">
        <v>108</v>
      </c>
      <c r="B217" s="388" t="s">
        <v>4823</v>
      </c>
      <c r="C217" s="383" t="s">
        <v>4825</v>
      </c>
      <c r="D217" s="383" t="s">
        <v>4824</v>
      </c>
      <c r="E217" s="385" t="s">
        <v>39</v>
      </c>
      <c r="F217" s="437" t="s">
        <v>4826</v>
      </c>
      <c r="G217" s="416">
        <v>52515.38</v>
      </c>
      <c r="H217" s="390" t="s">
        <v>4806</v>
      </c>
      <c r="I217" s="1"/>
      <c r="J217" s="1"/>
      <c r="K217" s="1"/>
    </row>
    <row r="218" spans="1:11" ht="14.4" x14ac:dyDescent="0.3">
      <c r="A218" s="1"/>
      <c r="B218" s="388"/>
      <c r="C218" s="383"/>
      <c r="D218" s="383"/>
      <c r="E218" s="385"/>
      <c r="F218" s="437"/>
      <c r="G218" s="416"/>
      <c r="H218" s="390"/>
      <c r="I218" s="1"/>
      <c r="J218" s="1"/>
      <c r="K218" s="1"/>
    </row>
    <row r="219" spans="1:11" ht="14.4" x14ac:dyDescent="0.3">
      <c r="A219" s="1">
        <v>109</v>
      </c>
      <c r="B219" s="388" t="s">
        <v>4827</v>
      </c>
      <c r="C219" s="383" t="s">
        <v>4829</v>
      </c>
      <c r="D219" s="383" t="s">
        <v>4828</v>
      </c>
      <c r="E219" s="385" t="s">
        <v>4015</v>
      </c>
      <c r="F219" s="437" t="s">
        <v>4830</v>
      </c>
      <c r="G219" s="416">
        <v>52496.31</v>
      </c>
      <c r="H219" s="390" t="s">
        <v>4806</v>
      </c>
      <c r="I219" s="1"/>
      <c r="J219" s="1"/>
      <c r="K219" s="1"/>
    </row>
    <row r="220" spans="1:11" ht="14.4" x14ac:dyDescent="0.3">
      <c r="A220" s="1"/>
      <c r="B220" s="388"/>
      <c r="C220" s="383"/>
      <c r="D220" s="383"/>
      <c r="E220" s="385"/>
      <c r="F220" s="437"/>
      <c r="G220" s="416"/>
      <c r="H220" s="390"/>
      <c r="I220" s="1"/>
      <c r="J220" s="1"/>
      <c r="K220" s="1"/>
    </row>
    <row r="221" spans="1:11" ht="15.75" customHeight="1" x14ac:dyDescent="0.3">
      <c r="A221" s="1">
        <v>110</v>
      </c>
      <c r="B221" s="388" t="s">
        <v>4831</v>
      </c>
      <c r="C221" s="445" t="s">
        <v>4833</v>
      </c>
      <c r="D221" s="383" t="s">
        <v>4832</v>
      </c>
      <c r="E221" s="385" t="s">
        <v>36</v>
      </c>
      <c r="F221" s="437" t="s">
        <v>4834</v>
      </c>
      <c r="G221" s="416">
        <v>332056.38</v>
      </c>
      <c r="H221" s="390" t="s">
        <v>4806</v>
      </c>
      <c r="I221" s="1"/>
      <c r="J221" s="1"/>
      <c r="K221" s="1"/>
    </row>
    <row r="222" spans="1:11" ht="15.75" customHeight="1" x14ac:dyDescent="0.3">
      <c r="A222" s="1"/>
      <c r="B222" s="388"/>
      <c r="C222" s="445"/>
      <c r="D222" s="383"/>
      <c r="E222" s="385"/>
      <c r="F222" s="437"/>
      <c r="G222" s="416"/>
      <c r="H222" s="390"/>
      <c r="I222" s="1"/>
      <c r="J222" s="1"/>
      <c r="K222" s="1"/>
    </row>
    <row r="223" spans="1:11" ht="14.4" x14ac:dyDescent="0.3">
      <c r="A223" s="1">
        <v>111</v>
      </c>
      <c r="B223" s="388" t="s">
        <v>4835</v>
      </c>
      <c r="C223" s="383" t="s">
        <v>4837</v>
      </c>
      <c r="D223" s="383" t="s">
        <v>4836</v>
      </c>
      <c r="E223" s="385" t="s">
        <v>38</v>
      </c>
      <c r="F223" s="437" t="s">
        <v>4838</v>
      </c>
      <c r="G223" s="416">
        <v>59934.5</v>
      </c>
      <c r="H223" s="390" t="s">
        <v>4806</v>
      </c>
      <c r="I223" s="1"/>
      <c r="J223" s="1"/>
      <c r="K223" s="1"/>
    </row>
    <row r="224" spans="1:11" ht="14.4" x14ac:dyDescent="0.3">
      <c r="A224" s="1"/>
      <c r="B224" s="388"/>
      <c r="C224" s="383"/>
      <c r="D224" s="383"/>
      <c r="E224" s="385"/>
      <c r="F224" s="437"/>
      <c r="G224" s="416"/>
      <c r="H224" s="390"/>
      <c r="I224" s="1"/>
      <c r="J224" s="1"/>
      <c r="K224" s="1"/>
    </row>
    <row r="225" spans="1:11" ht="14.4" x14ac:dyDescent="0.3">
      <c r="A225" s="1">
        <v>112</v>
      </c>
      <c r="B225" s="388" t="s">
        <v>4839</v>
      </c>
      <c r="C225" s="383" t="s">
        <v>4841</v>
      </c>
      <c r="D225" s="383" t="s">
        <v>4840</v>
      </c>
      <c r="E225" s="385" t="s">
        <v>40</v>
      </c>
      <c r="F225" s="437" t="s">
        <v>4842</v>
      </c>
      <c r="G225" s="416">
        <v>52394.13</v>
      </c>
      <c r="H225" s="390" t="s">
        <v>4806</v>
      </c>
      <c r="I225" s="1"/>
      <c r="J225" s="1"/>
      <c r="K225" s="1"/>
    </row>
    <row r="226" spans="1:11" ht="14.4" x14ac:dyDescent="0.3">
      <c r="A226" s="1"/>
      <c r="B226" s="388"/>
      <c r="C226" s="383"/>
      <c r="D226" s="383"/>
      <c r="E226" s="385"/>
      <c r="F226" s="437"/>
      <c r="G226" s="416"/>
      <c r="H226" s="390"/>
      <c r="I226" s="1"/>
      <c r="J226" s="1"/>
      <c r="K226" s="1"/>
    </row>
    <row r="227" spans="1:11" ht="14.4" x14ac:dyDescent="0.3">
      <c r="A227" s="1">
        <v>113</v>
      </c>
      <c r="B227" s="388" t="s">
        <v>4843</v>
      </c>
      <c r="C227" s="383" t="s">
        <v>4845</v>
      </c>
      <c r="D227" s="383" t="s">
        <v>4844</v>
      </c>
      <c r="E227" s="385" t="s">
        <v>4284</v>
      </c>
      <c r="F227" s="385" t="s">
        <v>4846</v>
      </c>
      <c r="G227" s="449">
        <v>58411.3</v>
      </c>
      <c r="H227" s="390" t="s">
        <v>4806</v>
      </c>
      <c r="I227" s="1"/>
      <c r="J227" s="1"/>
      <c r="K227" s="1"/>
    </row>
    <row r="228" spans="1:11" ht="14.4" x14ac:dyDescent="0.3">
      <c r="A228" s="1"/>
      <c r="B228" s="388"/>
      <c r="C228" s="383"/>
      <c r="D228" s="383"/>
      <c r="E228" s="385"/>
      <c r="F228" s="385"/>
      <c r="G228" s="449"/>
      <c r="H228" s="390"/>
      <c r="I228" s="1"/>
      <c r="J228" s="1"/>
      <c r="K228" s="1"/>
    </row>
    <row r="229" spans="1:11" ht="14.4" x14ac:dyDescent="0.3">
      <c r="A229" s="1">
        <v>114</v>
      </c>
      <c r="B229" s="388" t="s">
        <v>4847</v>
      </c>
      <c r="C229" s="383" t="s">
        <v>4849</v>
      </c>
      <c r="D229" s="392" t="s">
        <v>4848</v>
      </c>
      <c r="E229" s="385" t="s">
        <v>6</v>
      </c>
      <c r="F229" s="437" t="s">
        <v>4850</v>
      </c>
      <c r="G229" s="412">
        <v>76692.37</v>
      </c>
      <c r="H229" s="390" t="s">
        <v>4806</v>
      </c>
      <c r="I229" s="1"/>
      <c r="J229" s="1"/>
      <c r="K229" s="1"/>
    </row>
    <row r="230" spans="1:11" ht="14.4" x14ac:dyDescent="0.3">
      <c r="A230" s="1"/>
      <c r="B230" s="388"/>
      <c r="C230" s="383"/>
      <c r="D230" s="392"/>
      <c r="E230" s="385"/>
      <c r="F230" s="437"/>
      <c r="G230" s="412"/>
      <c r="H230" s="390"/>
      <c r="I230" s="1"/>
      <c r="J230" s="1"/>
      <c r="K230" s="1"/>
    </row>
    <row r="231" spans="1:11" ht="14.4" x14ac:dyDescent="0.3">
      <c r="A231" s="1">
        <v>115</v>
      </c>
      <c r="B231" s="388" t="s">
        <v>4851</v>
      </c>
      <c r="C231" s="392" t="s">
        <v>4853</v>
      </c>
      <c r="D231" s="383" t="s">
        <v>4852</v>
      </c>
      <c r="E231" s="385" t="s">
        <v>4284</v>
      </c>
      <c r="F231" s="437" t="s">
        <v>4854</v>
      </c>
      <c r="G231" s="432">
        <v>50622.89</v>
      </c>
      <c r="H231" s="390" t="s">
        <v>4806</v>
      </c>
      <c r="I231" s="1"/>
      <c r="J231" s="1"/>
      <c r="K231" s="1"/>
    </row>
    <row r="232" spans="1:11" ht="14.4" x14ac:dyDescent="0.3">
      <c r="A232" s="1"/>
      <c r="B232" s="388"/>
      <c r="C232" s="392"/>
      <c r="D232" s="383"/>
      <c r="E232" s="385"/>
      <c r="F232" s="437"/>
      <c r="G232" s="432"/>
      <c r="H232" s="390"/>
      <c r="I232" s="1"/>
      <c r="J232" s="1"/>
      <c r="K232" s="1"/>
    </row>
    <row r="233" spans="1:11" ht="14.4" x14ac:dyDescent="0.3">
      <c r="A233" s="1">
        <v>116</v>
      </c>
      <c r="B233" s="388" t="s">
        <v>4855</v>
      </c>
      <c r="C233" s="383" t="s">
        <v>4857</v>
      </c>
      <c r="D233" s="392" t="s">
        <v>4856</v>
      </c>
      <c r="E233" s="385" t="s">
        <v>6</v>
      </c>
      <c r="F233" s="437" t="s">
        <v>4858</v>
      </c>
      <c r="G233" s="416">
        <v>57812.41</v>
      </c>
      <c r="H233" s="390" t="s">
        <v>4806</v>
      </c>
      <c r="I233" s="1"/>
      <c r="J233" s="1"/>
      <c r="K233" s="1"/>
    </row>
    <row r="234" spans="1:11" ht="14.4" x14ac:dyDescent="0.3">
      <c r="A234" s="1"/>
      <c r="B234" s="388"/>
      <c r="C234" s="383"/>
      <c r="D234" s="392"/>
      <c r="E234" s="385"/>
      <c r="F234" s="437"/>
      <c r="G234" s="416"/>
      <c r="H234" s="390"/>
      <c r="I234" s="1"/>
      <c r="J234" s="1"/>
      <c r="K234" s="1"/>
    </row>
    <row r="235" spans="1:11" ht="14.4" x14ac:dyDescent="0.3">
      <c r="A235" s="1">
        <v>117</v>
      </c>
      <c r="B235" s="388" t="s">
        <v>4859</v>
      </c>
      <c r="C235" s="383" t="s">
        <v>4861</v>
      </c>
      <c r="D235" s="392" t="s">
        <v>4860</v>
      </c>
      <c r="E235" s="385" t="s">
        <v>4284</v>
      </c>
      <c r="F235" s="437" t="s">
        <v>4862</v>
      </c>
      <c r="G235" s="416">
        <v>53091.7</v>
      </c>
      <c r="H235" s="390" t="s">
        <v>4806</v>
      </c>
      <c r="I235" s="1"/>
      <c r="J235" s="1"/>
      <c r="K235" s="1"/>
    </row>
    <row r="236" spans="1:11" ht="14.4" x14ac:dyDescent="0.3">
      <c r="A236" s="1"/>
      <c r="B236" s="388"/>
      <c r="C236" s="383"/>
      <c r="D236" s="392"/>
      <c r="E236" s="385"/>
      <c r="F236" s="437"/>
      <c r="G236" s="416"/>
      <c r="H236" s="390"/>
      <c r="I236" s="1"/>
      <c r="J236" s="1"/>
      <c r="K236" s="1"/>
    </row>
    <row r="237" spans="1:11" ht="14.4" x14ac:dyDescent="0.3">
      <c r="A237" s="1">
        <v>118</v>
      </c>
      <c r="B237" s="388" t="s">
        <v>4863</v>
      </c>
      <c r="C237" s="383" t="s">
        <v>4865</v>
      </c>
      <c r="D237" s="392" t="s">
        <v>4864</v>
      </c>
      <c r="E237" s="385" t="s">
        <v>36</v>
      </c>
      <c r="F237" s="437" t="s">
        <v>4866</v>
      </c>
      <c r="G237" s="416">
        <v>58695.05</v>
      </c>
      <c r="H237" s="390" t="s">
        <v>4806</v>
      </c>
      <c r="I237" s="1"/>
      <c r="J237" s="1"/>
      <c r="K237" s="1"/>
    </row>
    <row r="238" spans="1:11" ht="14.4" x14ac:dyDescent="0.3">
      <c r="A238" s="1"/>
      <c r="B238" s="388"/>
      <c r="C238" s="383"/>
      <c r="D238" s="392"/>
      <c r="E238" s="385"/>
      <c r="F238" s="437"/>
      <c r="G238" s="416"/>
      <c r="H238" s="390"/>
      <c r="I238" s="1"/>
      <c r="J238" s="1"/>
      <c r="K238" s="1"/>
    </row>
    <row r="239" spans="1:11" ht="14.4" x14ac:dyDescent="0.3">
      <c r="A239" s="1">
        <v>119</v>
      </c>
      <c r="B239" s="388" t="s">
        <v>4867</v>
      </c>
      <c r="C239" s="445" t="s">
        <v>4869</v>
      </c>
      <c r="D239" s="478" t="s">
        <v>4868</v>
      </c>
      <c r="E239" s="385" t="s">
        <v>38</v>
      </c>
      <c r="F239" s="385" t="s">
        <v>4870</v>
      </c>
      <c r="G239" s="416">
        <v>70421</v>
      </c>
      <c r="H239" s="390" t="s">
        <v>4806</v>
      </c>
      <c r="I239" s="1"/>
      <c r="J239" s="1"/>
      <c r="K239" s="1"/>
    </row>
    <row r="240" spans="1:11" x14ac:dyDescent="0.25">
      <c r="A240" s="1"/>
      <c r="B240" s="1"/>
      <c r="C240" s="1"/>
      <c r="D240" s="5"/>
      <c r="E240" s="1"/>
      <c r="F240" s="1"/>
      <c r="G240" s="1"/>
      <c r="H240" s="1"/>
      <c r="I240" s="1"/>
      <c r="J240" s="1"/>
      <c r="K240" s="1"/>
    </row>
    <row r="241" spans="1:11" ht="14.4" x14ac:dyDescent="0.3">
      <c r="A241" s="1">
        <v>120</v>
      </c>
      <c r="B241" s="388" t="s">
        <v>4871</v>
      </c>
      <c r="C241" s="433" t="s">
        <v>4873</v>
      </c>
      <c r="D241" s="479" t="s">
        <v>4872</v>
      </c>
      <c r="E241" s="385" t="s">
        <v>36</v>
      </c>
      <c r="F241" s="452" t="s">
        <v>4874</v>
      </c>
      <c r="G241" s="453">
        <v>239925.83</v>
      </c>
      <c r="H241" s="390" t="s">
        <v>4806</v>
      </c>
      <c r="I241" s="1"/>
      <c r="J241" s="1"/>
      <c r="K241" s="1"/>
    </row>
    <row r="242" spans="1:11" ht="14.4" x14ac:dyDescent="0.3">
      <c r="A242" s="1"/>
      <c r="B242" s="1"/>
      <c r="C242" s="385"/>
      <c r="D242" s="391"/>
      <c r="E242" s="385"/>
      <c r="F242" s="385"/>
      <c r="G242" s="385"/>
      <c r="H242" s="385"/>
      <c r="I242" s="1"/>
      <c r="J242" s="1"/>
      <c r="K242" s="1"/>
    </row>
    <row r="243" spans="1:11" ht="14.4" x14ac:dyDescent="0.3">
      <c r="A243" s="1">
        <v>121</v>
      </c>
      <c r="B243" s="388" t="s">
        <v>4875</v>
      </c>
      <c r="C243" s="383" t="s">
        <v>4877</v>
      </c>
      <c r="D243" s="392" t="s">
        <v>4876</v>
      </c>
      <c r="E243" s="385" t="s">
        <v>40</v>
      </c>
      <c r="F243" s="451" t="s">
        <v>4878</v>
      </c>
      <c r="G243" s="432">
        <v>54104.87</v>
      </c>
      <c r="H243" s="390" t="s">
        <v>4806</v>
      </c>
      <c r="I243" s="1"/>
      <c r="J243" s="1"/>
      <c r="K243" s="1"/>
    </row>
    <row r="244" spans="1:11" ht="14.4" x14ac:dyDescent="0.3">
      <c r="A244" s="1"/>
      <c r="B244" s="1"/>
      <c r="C244" s="385"/>
      <c r="D244" s="391"/>
      <c r="E244" s="385"/>
      <c r="F244" s="385"/>
      <c r="G244" s="385"/>
      <c r="H244" s="385"/>
      <c r="I244" s="1"/>
      <c r="J244" s="1"/>
      <c r="K244" s="1"/>
    </row>
    <row r="245" spans="1:11" ht="14.4" x14ac:dyDescent="0.3">
      <c r="A245" s="1">
        <v>122</v>
      </c>
      <c r="B245" s="388" t="s">
        <v>4879</v>
      </c>
      <c r="C245" s="383" t="s">
        <v>4881</v>
      </c>
      <c r="D245" s="392" t="s">
        <v>4880</v>
      </c>
      <c r="E245" s="385" t="s">
        <v>39</v>
      </c>
      <c r="F245" s="385" t="s">
        <v>4882</v>
      </c>
      <c r="G245" s="416">
        <v>56440.72</v>
      </c>
      <c r="H245" s="390" t="s">
        <v>4806</v>
      </c>
      <c r="I245" s="1"/>
      <c r="J245" s="1"/>
      <c r="K245" s="1"/>
    </row>
    <row r="246" spans="1:11" ht="14.4" x14ac:dyDescent="0.3">
      <c r="A246" s="1"/>
      <c r="B246" s="1"/>
      <c r="C246" s="385"/>
      <c r="D246" s="385"/>
      <c r="E246" s="385"/>
      <c r="F246" s="385"/>
      <c r="G246" s="385"/>
      <c r="H246" s="385"/>
      <c r="I246" s="1"/>
      <c r="J246" s="1"/>
      <c r="K246" s="1"/>
    </row>
    <row r="247" spans="1:11" ht="14.4" x14ac:dyDescent="0.3">
      <c r="A247" s="1">
        <v>123</v>
      </c>
      <c r="B247" s="388" t="s">
        <v>4883</v>
      </c>
      <c r="C247" s="383" t="s">
        <v>4885</v>
      </c>
      <c r="D247" s="383" t="s">
        <v>4884</v>
      </c>
      <c r="E247" s="385" t="s">
        <v>39</v>
      </c>
      <c r="F247" s="385" t="s">
        <v>4886</v>
      </c>
      <c r="G247" s="416">
        <v>71261.990000000005</v>
      </c>
      <c r="H247" s="390" t="s">
        <v>4806</v>
      </c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4" x14ac:dyDescent="0.3">
      <c r="A249" s="1"/>
      <c r="B249" s="1"/>
      <c r="C249" s="1"/>
      <c r="D249" s="1"/>
      <c r="E249" s="1"/>
      <c r="F249" s="1"/>
      <c r="G249" s="1"/>
      <c r="H249" s="390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4" x14ac:dyDescent="0.3">
      <c r="A251" s="1"/>
      <c r="B251" s="1"/>
      <c r="C251" s="1"/>
      <c r="D251" s="1"/>
      <c r="E251" s="1"/>
      <c r="F251" s="1"/>
      <c r="G251" s="1"/>
      <c r="H251" s="390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</sheetData>
  <mergeCells count="1">
    <mergeCell ref="A1:H1"/>
  </mergeCells>
  <conditionalFormatting sqref="D15">
    <cfRule type="duplicateValues" dxfId="43" priority="36"/>
  </conditionalFormatting>
  <conditionalFormatting sqref="D15">
    <cfRule type="duplicateValues" dxfId="42" priority="35"/>
  </conditionalFormatting>
  <conditionalFormatting sqref="D15">
    <cfRule type="duplicateValues" dxfId="41" priority="34"/>
  </conditionalFormatting>
  <conditionalFormatting sqref="D15">
    <cfRule type="duplicateValues" dxfId="40" priority="33"/>
  </conditionalFormatting>
  <conditionalFormatting sqref="D19">
    <cfRule type="duplicateValues" dxfId="39" priority="32"/>
  </conditionalFormatting>
  <conditionalFormatting sqref="D19">
    <cfRule type="duplicateValues" dxfId="38" priority="31"/>
  </conditionalFormatting>
  <conditionalFormatting sqref="D19">
    <cfRule type="duplicateValues" dxfId="37" priority="30"/>
  </conditionalFormatting>
  <conditionalFormatting sqref="D19">
    <cfRule type="duplicateValues" dxfId="36" priority="29"/>
  </conditionalFormatting>
  <conditionalFormatting sqref="D33">
    <cfRule type="duplicateValues" dxfId="35" priority="28"/>
  </conditionalFormatting>
  <conditionalFormatting sqref="D33">
    <cfRule type="duplicateValues" dxfId="34" priority="27"/>
  </conditionalFormatting>
  <conditionalFormatting sqref="D33">
    <cfRule type="duplicateValues" dxfId="33" priority="26"/>
  </conditionalFormatting>
  <conditionalFormatting sqref="D33">
    <cfRule type="duplicateValues" dxfId="32" priority="25"/>
  </conditionalFormatting>
  <conditionalFormatting sqref="D51">
    <cfRule type="duplicateValues" dxfId="31" priority="24"/>
  </conditionalFormatting>
  <conditionalFormatting sqref="D51">
    <cfRule type="duplicateValues" dxfId="30" priority="23"/>
  </conditionalFormatting>
  <conditionalFormatting sqref="D51">
    <cfRule type="duplicateValues" dxfId="29" priority="22"/>
  </conditionalFormatting>
  <conditionalFormatting sqref="D51">
    <cfRule type="duplicateValues" dxfId="28" priority="21"/>
  </conditionalFormatting>
  <conditionalFormatting sqref="D59">
    <cfRule type="duplicateValues" dxfId="27" priority="20"/>
  </conditionalFormatting>
  <conditionalFormatting sqref="D59">
    <cfRule type="duplicateValues" dxfId="26" priority="19"/>
  </conditionalFormatting>
  <conditionalFormatting sqref="D59">
    <cfRule type="duplicateValues" dxfId="25" priority="18"/>
  </conditionalFormatting>
  <conditionalFormatting sqref="D59">
    <cfRule type="duplicateValues" dxfId="24" priority="17"/>
  </conditionalFormatting>
  <conditionalFormatting sqref="D75">
    <cfRule type="duplicateValues" dxfId="23" priority="16"/>
  </conditionalFormatting>
  <conditionalFormatting sqref="D75">
    <cfRule type="duplicateValues" dxfId="22" priority="15"/>
  </conditionalFormatting>
  <conditionalFormatting sqref="D75">
    <cfRule type="duplicateValues" dxfId="21" priority="14"/>
  </conditionalFormatting>
  <conditionalFormatting sqref="D75">
    <cfRule type="duplicateValues" dxfId="20" priority="13"/>
  </conditionalFormatting>
  <conditionalFormatting sqref="D97">
    <cfRule type="duplicateValues" dxfId="19" priority="12"/>
  </conditionalFormatting>
  <conditionalFormatting sqref="D97">
    <cfRule type="duplicateValues" dxfId="18" priority="11"/>
  </conditionalFormatting>
  <conditionalFormatting sqref="D97">
    <cfRule type="duplicateValues" dxfId="17" priority="10"/>
  </conditionalFormatting>
  <conditionalFormatting sqref="D97">
    <cfRule type="duplicateValues" dxfId="16" priority="9"/>
  </conditionalFormatting>
  <conditionalFormatting sqref="D113:D114">
    <cfRule type="duplicateValues" dxfId="15" priority="8"/>
  </conditionalFormatting>
  <conditionalFormatting sqref="D113:D114">
    <cfRule type="duplicateValues" dxfId="14" priority="7"/>
  </conditionalFormatting>
  <conditionalFormatting sqref="D113:D114">
    <cfRule type="duplicateValues" dxfId="13" priority="6"/>
  </conditionalFormatting>
  <conditionalFormatting sqref="D113:D114">
    <cfRule type="duplicateValues" dxfId="12" priority="5"/>
  </conditionalFormatting>
  <conditionalFormatting sqref="D143:D144">
    <cfRule type="duplicateValues" dxfId="11" priority="4"/>
  </conditionalFormatting>
  <conditionalFormatting sqref="D165:D166">
    <cfRule type="duplicateValues" dxfId="10" priority="3"/>
  </conditionalFormatting>
  <conditionalFormatting sqref="D199:D200">
    <cfRule type="duplicateValues" dxfId="9" priority="2"/>
  </conditionalFormatting>
  <conditionalFormatting sqref="D227:D228">
    <cfRule type="duplicateValues" dxfId="8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49"/>
  <sheetViews>
    <sheetView topLeftCell="B1" workbookViewId="0">
      <selection activeCell="D39" sqref="D39"/>
    </sheetView>
  </sheetViews>
  <sheetFormatPr defaultRowHeight="13.2" x14ac:dyDescent="0.25"/>
  <cols>
    <col min="2" max="2" width="34" customWidth="1"/>
    <col min="3" max="3" width="26.77734375" customWidth="1"/>
    <col min="4" max="4" width="17.6640625" customWidth="1"/>
    <col min="5" max="5" width="14.33203125" customWidth="1"/>
    <col min="6" max="6" width="32.33203125" customWidth="1"/>
    <col min="7" max="7" width="16.44140625" customWidth="1"/>
    <col min="8" max="8" width="18.77734375" customWidth="1"/>
    <col min="9" max="9" width="15.109375" customWidth="1"/>
    <col min="10" max="10" width="12.77734375" customWidth="1"/>
    <col min="11" max="11" width="13.44140625" customWidth="1"/>
  </cols>
  <sheetData>
    <row r="1" spans="1:11" ht="20.399999999999999" x14ac:dyDescent="0.35">
      <c r="A1" s="454" t="s">
        <v>4287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26.4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385">
        <v>1</v>
      </c>
      <c r="B3" s="388" t="s">
        <v>4289</v>
      </c>
      <c r="C3" s="411" t="s">
        <v>4290</v>
      </c>
      <c r="D3" s="383" t="s">
        <v>4291</v>
      </c>
      <c r="E3" s="385" t="s">
        <v>41</v>
      </c>
      <c r="F3" s="438" t="s">
        <v>4292</v>
      </c>
      <c r="G3" s="416">
        <v>119696.74</v>
      </c>
      <c r="H3" s="390" t="s">
        <v>4293</v>
      </c>
      <c r="I3" s="1"/>
      <c r="J3" s="1"/>
      <c r="K3" s="1"/>
    </row>
    <row r="4" spans="1:11" x14ac:dyDescent="0.25">
      <c r="A4" s="1"/>
      <c r="B4" s="1"/>
      <c r="C4" s="1"/>
      <c r="D4" s="37"/>
      <c r="E4" s="1"/>
      <c r="F4" s="1"/>
      <c r="G4" s="1"/>
      <c r="H4" s="1"/>
      <c r="I4" s="1"/>
      <c r="J4" s="1"/>
      <c r="K4" s="1"/>
    </row>
    <row r="5" spans="1:11" ht="14.4" x14ac:dyDescent="0.3">
      <c r="A5" s="1">
        <v>2</v>
      </c>
      <c r="B5" s="388" t="s">
        <v>4294</v>
      </c>
      <c r="C5" s="383" t="s">
        <v>4295</v>
      </c>
      <c r="D5" s="383" t="s">
        <v>4296</v>
      </c>
      <c r="E5" s="1" t="s">
        <v>53</v>
      </c>
      <c r="F5" s="438" t="s">
        <v>4297</v>
      </c>
      <c r="G5" s="400">
        <v>188577.04</v>
      </c>
      <c r="H5" s="390" t="s">
        <v>4293</v>
      </c>
      <c r="I5" s="1"/>
      <c r="J5" s="1" t="s">
        <v>4309</v>
      </c>
      <c r="K5" s="1"/>
    </row>
    <row r="6" spans="1:11" x14ac:dyDescent="0.25">
      <c r="A6" s="1"/>
      <c r="B6" s="1"/>
      <c r="C6" s="1"/>
      <c r="D6" s="37"/>
      <c r="E6" s="1"/>
      <c r="F6" s="1"/>
      <c r="G6" s="1"/>
      <c r="H6" s="1"/>
      <c r="I6" s="1"/>
      <c r="J6" s="1"/>
      <c r="K6" s="1"/>
    </row>
    <row r="7" spans="1:11" ht="14.4" x14ac:dyDescent="0.3">
      <c r="A7" s="1">
        <v>3</v>
      </c>
      <c r="B7" s="388" t="s">
        <v>4361</v>
      </c>
      <c r="C7" s="383" t="s">
        <v>4364</v>
      </c>
      <c r="D7" s="392" t="s">
        <v>4367</v>
      </c>
      <c r="E7" s="385" t="s">
        <v>41</v>
      </c>
      <c r="F7" s="391" t="s">
        <v>4370</v>
      </c>
      <c r="G7" s="415">
        <v>225794.07</v>
      </c>
      <c r="H7" s="390" t="s">
        <v>4373</v>
      </c>
      <c r="I7" s="1"/>
      <c r="J7" s="1"/>
      <c r="K7" s="1"/>
    </row>
    <row r="8" spans="1:11" ht="14.4" x14ac:dyDescent="0.3">
      <c r="A8" s="1"/>
      <c r="B8" s="1"/>
      <c r="C8" s="385"/>
      <c r="D8" s="383"/>
      <c r="E8" s="385"/>
      <c r="F8" s="385"/>
      <c r="G8" s="385"/>
      <c r="H8" s="385"/>
      <c r="I8" s="1"/>
      <c r="J8" s="1"/>
      <c r="K8" s="1"/>
    </row>
    <row r="9" spans="1:11" ht="14.4" x14ac:dyDescent="0.3">
      <c r="A9" s="1">
        <v>4</v>
      </c>
      <c r="B9" s="388" t="s">
        <v>4362</v>
      </c>
      <c r="C9" s="383" t="s">
        <v>4365</v>
      </c>
      <c r="D9" s="383" t="s">
        <v>4368</v>
      </c>
      <c r="E9" s="385" t="s">
        <v>28</v>
      </c>
      <c r="F9" s="385" t="s">
        <v>4371</v>
      </c>
      <c r="G9" s="416">
        <v>312523.05</v>
      </c>
      <c r="H9" s="390" t="s">
        <v>4373</v>
      </c>
      <c r="I9" s="1"/>
      <c r="J9" s="1"/>
      <c r="K9" s="1"/>
    </row>
    <row r="10" spans="1:11" ht="14.4" x14ac:dyDescent="0.3">
      <c r="A10" s="1"/>
      <c r="B10" s="1"/>
      <c r="C10" s="385"/>
      <c r="D10" s="383"/>
      <c r="E10" s="385"/>
      <c r="F10" s="385"/>
      <c r="G10" s="385"/>
      <c r="H10" s="385"/>
      <c r="I10" s="1"/>
      <c r="J10" s="1"/>
      <c r="K10" s="1"/>
    </row>
    <row r="11" spans="1:11" ht="14.4" x14ac:dyDescent="0.3">
      <c r="A11" s="1">
        <v>5</v>
      </c>
      <c r="B11" s="388" t="s">
        <v>4363</v>
      </c>
      <c r="C11" s="385" t="s">
        <v>4366</v>
      </c>
      <c r="D11" s="423" t="s">
        <v>4369</v>
      </c>
      <c r="E11" s="385" t="s">
        <v>28</v>
      </c>
      <c r="F11" s="385" t="s">
        <v>4372</v>
      </c>
      <c r="G11" s="386">
        <v>143875.72</v>
      </c>
      <c r="H11" s="390" t="s">
        <v>4373</v>
      </c>
      <c r="I11" s="1"/>
      <c r="J11" s="1"/>
      <c r="K11" s="1"/>
    </row>
    <row r="12" spans="1:11" ht="14.4" x14ac:dyDescent="0.3">
      <c r="A12" s="1"/>
      <c r="B12" s="1"/>
      <c r="C12" s="385"/>
      <c r="D12" s="383"/>
      <c r="E12" s="385"/>
      <c r="F12" s="385"/>
      <c r="G12" s="385"/>
      <c r="H12" s="385"/>
      <c r="I12" s="1"/>
      <c r="J12" s="1"/>
      <c r="K12" s="1"/>
    </row>
    <row r="13" spans="1:11" ht="14.4" x14ac:dyDescent="0.3">
      <c r="A13" s="1">
        <v>6</v>
      </c>
      <c r="B13" s="388" t="s">
        <v>4374</v>
      </c>
      <c r="C13" s="383" t="s">
        <v>4397</v>
      </c>
      <c r="D13" s="383" t="s">
        <v>4398</v>
      </c>
      <c r="E13" s="385" t="s">
        <v>4277</v>
      </c>
      <c r="F13" s="385" t="s">
        <v>4399</v>
      </c>
      <c r="G13" s="386">
        <v>158164.48000000001</v>
      </c>
      <c r="H13" s="390" t="s">
        <v>4384</v>
      </c>
      <c r="I13" s="1"/>
      <c r="J13" s="1"/>
      <c r="K13" s="1"/>
    </row>
    <row r="14" spans="1:11" ht="14.4" x14ac:dyDescent="0.3">
      <c r="A14" s="1"/>
      <c r="B14" s="1"/>
      <c r="C14" s="385"/>
      <c r="D14" s="385"/>
      <c r="E14" s="385"/>
      <c r="F14" s="385"/>
      <c r="G14" s="385"/>
      <c r="H14" s="390"/>
      <c r="I14" s="1"/>
      <c r="J14" s="1"/>
      <c r="K14" s="1"/>
    </row>
    <row r="15" spans="1:11" ht="14.4" x14ac:dyDescent="0.3">
      <c r="A15" s="1">
        <v>7</v>
      </c>
      <c r="B15" s="388" t="s">
        <v>4375</v>
      </c>
      <c r="C15" s="383" t="s">
        <v>4400</v>
      </c>
      <c r="D15" s="383" t="s">
        <v>4401</v>
      </c>
      <c r="E15" s="385" t="s">
        <v>21</v>
      </c>
      <c r="F15" s="385" t="s">
        <v>4402</v>
      </c>
      <c r="G15" s="416">
        <v>137122.07</v>
      </c>
      <c r="H15" s="390" t="s">
        <v>4384</v>
      </c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4" x14ac:dyDescent="0.3">
      <c r="A17" s="1">
        <v>8</v>
      </c>
      <c r="B17" s="388" t="s">
        <v>4424</v>
      </c>
      <c r="C17" s="383" t="s">
        <v>4425</v>
      </c>
      <c r="D17" s="385" t="s">
        <v>4426</v>
      </c>
      <c r="E17" s="385" t="s">
        <v>4165</v>
      </c>
      <c r="F17" s="437" t="s">
        <v>4427</v>
      </c>
      <c r="G17" s="412">
        <v>143374.22</v>
      </c>
      <c r="H17" s="390" t="s">
        <v>4413</v>
      </c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4" x14ac:dyDescent="0.3">
      <c r="A19" s="1">
        <v>9</v>
      </c>
      <c r="B19" s="388" t="s">
        <v>4428</v>
      </c>
      <c r="C19" s="385" t="s">
        <v>4429</v>
      </c>
      <c r="D19" s="383" t="s">
        <v>4430</v>
      </c>
      <c r="E19" s="385" t="s">
        <v>2</v>
      </c>
      <c r="F19" s="385" t="s">
        <v>4431</v>
      </c>
      <c r="G19" s="443">
        <v>126378.99</v>
      </c>
      <c r="H19" s="390" t="s">
        <v>4432</v>
      </c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4" x14ac:dyDescent="0.3">
      <c r="A21" s="1">
        <v>10</v>
      </c>
      <c r="B21" s="388" t="s">
        <v>4486</v>
      </c>
      <c r="C21" s="448" t="s">
        <v>4487</v>
      </c>
      <c r="D21" s="383" t="s">
        <v>4488</v>
      </c>
      <c r="E21" s="385" t="s">
        <v>50</v>
      </c>
      <c r="F21" s="385" t="s">
        <v>4489</v>
      </c>
      <c r="G21" s="447">
        <v>106679.37</v>
      </c>
      <c r="H21" s="390" t="s">
        <v>4464</v>
      </c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4" x14ac:dyDescent="0.3">
      <c r="A23" s="1">
        <v>11</v>
      </c>
      <c r="B23" s="388" t="s">
        <v>4560</v>
      </c>
      <c r="C23" s="383" t="s">
        <v>4563</v>
      </c>
      <c r="D23" s="383" t="s">
        <v>4564</v>
      </c>
      <c r="E23" s="385" t="s">
        <v>41</v>
      </c>
      <c r="F23" s="437" t="s">
        <v>4569</v>
      </c>
      <c r="G23" s="443">
        <v>242122.27</v>
      </c>
      <c r="H23" s="390" t="s">
        <v>4559</v>
      </c>
      <c r="I23" s="1"/>
      <c r="J23" s="1"/>
      <c r="K23" s="1"/>
    </row>
    <row r="24" spans="1:11" ht="14.4" x14ac:dyDescent="0.3">
      <c r="A24" s="1"/>
      <c r="B24" s="1"/>
      <c r="C24" s="385"/>
      <c r="D24" s="385"/>
      <c r="E24" s="385"/>
      <c r="F24" s="385"/>
      <c r="G24" s="385"/>
      <c r="H24" s="390"/>
      <c r="I24" s="1"/>
      <c r="J24" s="1"/>
      <c r="K24" s="1"/>
    </row>
    <row r="25" spans="1:11" ht="14.4" x14ac:dyDescent="0.3">
      <c r="A25" s="1">
        <v>12</v>
      </c>
      <c r="B25" s="388" t="s">
        <v>4561</v>
      </c>
      <c r="C25" s="383" t="s">
        <v>4565</v>
      </c>
      <c r="D25" s="383" t="s">
        <v>4566</v>
      </c>
      <c r="E25" s="385" t="s">
        <v>41</v>
      </c>
      <c r="F25" s="437" t="s">
        <v>4570</v>
      </c>
      <c r="G25" s="443">
        <v>132115.84</v>
      </c>
      <c r="H25" s="390" t="s">
        <v>4559</v>
      </c>
      <c r="I25" s="1"/>
      <c r="J25" s="1"/>
      <c r="K25" s="1"/>
    </row>
    <row r="26" spans="1:11" ht="14.4" x14ac:dyDescent="0.3">
      <c r="A26" s="1"/>
      <c r="B26" s="1"/>
      <c r="C26" s="385"/>
      <c r="D26" s="385"/>
      <c r="E26" s="385"/>
      <c r="F26" s="385"/>
      <c r="G26" s="385"/>
      <c r="H26" s="390"/>
      <c r="I26" s="1"/>
      <c r="J26" s="1"/>
      <c r="K26" s="1"/>
    </row>
    <row r="27" spans="1:11" ht="14.4" x14ac:dyDescent="0.3">
      <c r="A27" s="1">
        <v>13</v>
      </c>
      <c r="B27" s="388" t="s">
        <v>4562</v>
      </c>
      <c r="C27" s="383" t="s">
        <v>4567</v>
      </c>
      <c r="D27" s="383" t="s">
        <v>4568</v>
      </c>
      <c r="E27" s="385" t="s">
        <v>62</v>
      </c>
      <c r="F27" s="437" t="s">
        <v>4571</v>
      </c>
      <c r="G27" s="443">
        <v>137697.10999999999</v>
      </c>
      <c r="H27" s="390" t="s">
        <v>4559</v>
      </c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1">
        <v>14</v>
      </c>
      <c r="B29" s="388" t="s">
        <v>4669</v>
      </c>
      <c r="C29" s="383" t="s">
        <v>4657</v>
      </c>
      <c r="D29" s="392" t="s">
        <v>4661</v>
      </c>
      <c r="E29" s="435" t="s">
        <v>21</v>
      </c>
      <c r="F29" s="437" t="s">
        <v>4665</v>
      </c>
      <c r="G29" s="416">
        <v>182948.82</v>
      </c>
      <c r="H29" s="390" t="s">
        <v>4644</v>
      </c>
      <c r="I29" s="1"/>
      <c r="J29" s="1"/>
      <c r="K29" s="1"/>
    </row>
    <row r="30" spans="1:11" ht="14.4" x14ac:dyDescent="0.3">
      <c r="A30" s="1"/>
      <c r="B30" s="388"/>
      <c r="C30" s="383"/>
      <c r="D30" s="392"/>
      <c r="E30" s="435"/>
      <c r="F30" s="437"/>
      <c r="G30" s="416"/>
      <c r="H30" s="390"/>
      <c r="I30" s="1"/>
      <c r="J30" s="1"/>
      <c r="K30" s="1"/>
    </row>
    <row r="31" spans="1:11" ht="14.4" x14ac:dyDescent="0.3">
      <c r="A31" s="1">
        <v>15</v>
      </c>
      <c r="B31" s="388" t="s">
        <v>4670</v>
      </c>
      <c r="C31" s="383" t="s">
        <v>4658</v>
      </c>
      <c r="D31" s="383" t="s">
        <v>4662</v>
      </c>
      <c r="E31" s="385" t="s">
        <v>2670</v>
      </c>
      <c r="F31" s="385" t="s">
        <v>4666</v>
      </c>
      <c r="G31" s="416">
        <v>113556.04</v>
      </c>
      <c r="H31" s="390" t="s">
        <v>4644</v>
      </c>
      <c r="I31" s="1"/>
      <c r="J31" s="1"/>
      <c r="K31" s="1"/>
    </row>
    <row r="32" spans="1:11" ht="14.4" x14ac:dyDescent="0.3">
      <c r="A32" s="1"/>
      <c r="B32" s="388"/>
      <c r="C32" s="383"/>
      <c r="D32" s="383"/>
      <c r="E32" s="385"/>
      <c r="F32" s="385"/>
      <c r="G32" s="416"/>
      <c r="H32" s="390"/>
      <c r="I32" s="1"/>
      <c r="J32" s="1"/>
      <c r="K32" s="1"/>
    </row>
    <row r="33" spans="1:11" ht="14.4" x14ac:dyDescent="0.3">
      <c r="A33" s="1">
        <v>16</v>
      </c>
      <c r="B33" s="388" t="s">
        <v>4671</v>
      </c>
      <c r="C33" s="385" t="s">
        <v>4659</v>
      </c>
      <c r="D33" s="383" t="s">
        <v>4663</v>
      </c>
      <c r="E33" s="385" t="s">
        <v>4165</v>
      </c>
      <c r="F33" s="437" t="s">
        <v>4667</v>
      </c>
      <c r="G33" s="443">
        <v>51404.95</v>
      </c>
      <c r="H33" s="390" t="s">
        <v>4644</v>
      </c>
      <c r="I33" s="1"/>
      <c r="J33" s="1"/>
      <c r="K33" s="1"/>
    </row>
    <row r="34" spans="1:11" ht="14.4" x14ac:dyDescent="0.3">
      <c r="A34" s="1"/>
      <c r="B34" s="388"/>
      <c r="C34" s="385"/>
      <c r="D34" s="383"/>
      <c r="E34" s="385"/>
      <c r="F34" s="437"/>
      <c r="G34" s="443"/>
      <c r="H34" s="390"/>
      <c r="I34" s="1"/>
      <c r="J34" s="1"/>
      <c r="K34" s="1"/>
    </row>
    <row r="35" spans="1:11" ht="14.4" x14ac:dyDescent="0.3">
      <c r="A35" s="1">
        <v>17</v>
      </c>
      <c r="B35" s="388" t="s">
        <v>4672</v>
      </c>
      <c r="C35" s="385" t="s">
        <v>4660</v>
      </c>
      <c r="D35" s="383" t="s">
        <v>4664</v>
      </c>
      <c r="E35" s="385" t="s">
        <v>41</v>
      </c>
      <c r="F35" s="437" t="s">
        <v>4668</v>
      </c>
      <c r="G35" s="443">
        <v>131968.63</v>
      </c>
      <c r="H35" s="390" t="s">
        <v>4644</v>
      </c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4" x14ac:dyDescent="0.3">
      <c r="A37" s="1">
        <v>18</v>
      </c>
      <c r="B37" s="388" t="s">
        <v>4722</v>
      </c>
      <c r="C37" s="385" t="s">
        <v>4683</v>
      </c>
      <c r="D37" s="383" t="s">
        <v>4694</v>
      </c>
      <c r="E37" s="385" t="s">
        <v>4698</v>
      </c>
      <c r="F37" s="437" t="s">
        <v>4710</v>
      </c>
      <c r="G37" s="443">
        <v>84448.93</v>
      </c>
      <c r="H37" s="390" t="s">
        <v>4723</v>
      </c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8.8" x14ac:dyDescent="0.3">
      <c r="A39" s="1">
        <v>19</v>
      </c>
      <c r="B39" s="388" t="s">
        <v>4793</v>
      </c>
      <c r="C39" s="445" t="s">
        <v>4795</v>
      </c>
      <c r="D39" s="478" t="s">
        <v>4797</v>
      </c>
      <c r="E39" s="437" t="s">
        <v>41</v>
      </c>
      <c r="F39" s="385" t="s">
        <v>4799</v>
      </c>
      <c r="G39" s="416">
        <v>410351.68</v>
      </c>
      <c r="H39" s="390" t="s">
        <v>4801</v>
      </c>
      <c r="I39" s="1"/>
      <c r="J39" s="1"/>
      <c r="K39" s="1"/>
    </row>
    <row r="40" spans="1:11" ht="14.4" x14ac:dyDescent="0.3">
      <c r="A40" s="1"/>
      <c r="B40" s="388"/>
      <c r="C40" s="445"/>
      <c r="D40" s="446"/>
      <c r="E40" s="437"/>
      <c r="F40" s="385"/>
      <c r="G40" s="416"/>
      <c r="H40" s="1"/>
      <c r="I40" s="1"/>
      <c r="J40" s="1"/>
      <c r="K40" s="1"/>
    </row>
    <row r="41" spans="1:11" ht="14.4" x14ac:dyDescent="0.3">
      <c r="A41" s="1">
        <v>20</v>
      </c>
      <c r="B41" s="388" t="s">
        <v>4794</v>
      </c>
      <c r="C41" s="383" t="s">
        <v>4796</v>
      </c>
      <c r="D41" s="383" t="s">
        <v>4798</v>
      </c>
      <c r="E41" s="437" t="s">
        <v>3933</v>
      </c>
      <c r="F41" s="437" t="s">
        <v>4800</v>
      </c>
      <c r="G41" s="443">
        <v>129906.39</v>
      </c>
      <c r="H41" s="390" t="s">
        <v>4801</v>
      </c>
      <c r="I41" s="1"/>
      <c r="J41" s="1"/>
      <c r="K41" s="1"/>
    </row>
    <row r="42" spans="1:11" ht="14.4" x14ac:dyDescent="0.3">
      <c r="A42" s="2"/>
      <c r="B42" s="388"/>
      <c r="C42" s="383"/>
      <c r="D42" s="383"/>
      <c r="E42" s="437"/>
      <c r="F42" s="437"/>
      <c r="G42" s="443"/>
      <c r="H42" s="390"/>
      <c r="I42" s="1"/>
      <c r="J42" s="1"/>
      <c r="K42" s="1"/>
    </row>
    <row r="43" spans="1:11" ht="14.4" x14ac:dyDescent="0.3">
      <c r="B43" s="388" t="s">
        <v>4802</v>
      </c>
      <c r="C43" s="383" t="s">
        <v>4804</v>
      </c>
      <c r="D43" s="383" t="s">
        <v>4803</v>
      </c>
      <c r="E43" s="385" t="s">
        <v>41</v>
      </c>
      <c r="F43" s="437" t="s">
        <v>4805</v>
      </c>
      <c r="G43" s="416">
        <v>60133.08</v>
      </c>
      <c r="H43" s="390" t="s">
        <v>4806</v>
      </c>
      <c r="I43" s="1"/>
      <c r="J43" s="1"/>
      <c r="K43" s="1"/>
    </row>
    <row r="44" spans="1:11" ht="14.4" x14ac:dyDescent="0.3">
      <c r="B44" s="388"/>
      <c r="C44" s="383"/>
      <c r="D44" s="383"/>
      <c r="E44" s="385"/>
      <c r="F44" s="437"/>
      <c r="G44" s="416"/>
      <c r="H44" s="390"/>
      <c r="I44" s="1"/>
      <c r="J44" s="1"/>
      <c r="K44" s="1"/>
    </row>
    <row r="45" spans="1:11" ht="14.4" x14ac:dyDescent="0.3">
      <c r="A45" s="1"/>
      <c r="B45" s="388" t="s">
        <v>4807</v>
      </c>
      <c r="C45" s="383" t="s">
        <v>4809</v>
      </c>
      <c r="D45" s="383" t="s">
        <v>4808</v>
      </c>
      <c r="E45" s="385" t="s">
        <v>2</v>
      </c>
      <c r="F45" s="437" t="s">
        <v>4810</v>
      </c>
      <c r="G45" s="412">
        <v>282024.71000000002</v>
      </c>
      <c r="H45" s="390" t="s">
        <v>4806</v>
      </c>
      <c r="I45" s="1"/>
      <c r="J45" s="1"/>
      <c r="K45" s="1"/>
    </row>
    <row r="46" spans="1:11" ht="14.4" x14ac:dyDescent="0.3">
      <c r="A46" s="1"/>
      <c r="B46" s="388"/>
      <c r="C46" s="383"/>
      <c r="D46" s="383"/>
      <c r="E46" s="385"/>
      <c r="F46" s="437"/>
      <c r="G46" s="412"/>
      <c r="H46" s="390"/>
      <c r="I46" s="1"/>
      <c r="J46" s="1"/>
      <c r="K46" s="1"/>
    </row>
    <row r="47" spans="1:11" ht="14.4" x14ac:dyDescent="0.3">
      <c r="A47" s="1"/>
      <c r="B47" s="388" t="s">
        <v>4811</v>
      </c>
      <c r="C47" s="383" t="s">
        <v>4813</v>
      </c>
      <c r="D47" s="383" t="s">
        <v>4812</v>
      </c>
      <c r="E47" s="385" t="s">
        <v>62</v>
      </c>
      <c r="F47" s="437" t="s">
        <v>4814</v>
      </c>
      <c r="G47" s="416">
        <v>143187.99</v>
      </c>
      <c r="H47" s="390" t="s">
        <v>4806</v>
      </c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1">
    <mergeCell ref="A1:H1"/>
  </mergeCells>
  <conditionalFormatting sqref="D7">
    <cfRule type="duplicateValues" dxfId="7" priority="1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105"/>
  <sheetViews>
    <sheetView topLeftCell="A76" workbookViewId="0">
      <selection activeCell="F11" sqref="F11"/>
    </sheetView>
  </sheetViews>
  <sheetFormatPr defaultRowHeight="13.2" x14ac:dyDescent="0.25"/>
  <cols>
    <col min="2" max="2" width="27.6640625" customWidth="1"/>
    <col min="3" max="3" width="41.33203125" customWidth="1"/>
    <col min="4" max="4" width="22" customWidth="1"/>
    <col min="5" max="5" width="17.33203125" customWidth="1"/>
    <col min="6" max="6" width="56.33203125" customWidth="1"/>
    <col min="7" max="7" width="21" customWidth="1"/>
    <col min="8" max="8" width="18.77734375" customWidth="1"/>
  </cols>
  <sheetData>
    <row r="1" spans="1:11" ht="20.399999999999999" x14ac:dyDescent="0.35">
      <c r="A1" s="454" t="s">
        <v>4108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52.8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385">
        <v>1</v>
      </c>
      <c r="B3" s="388" t="s">
        <v>4110</v>
      </c>
      <c r="C3" s="398" t="s">
        <v>4111</v>
      </c>
      <c r="D3" s="367" t="s">
        <v>4116</v>
      </c>
      <c r="E3" s="385" t="s">
        <v>35</v>
      </c>
      <c r="F3" s="243" t="s">
        <v>4112</v>
      </c>
      <c r="G3" s="400">
        <v>61882.2</v>
      </c>
      <c r="H3" s="390" t="s">
        <v>4117</v>
      </c>
      <c r="I3" s="1"/>
      <c r="J3" s="1"/>
      <c r="K3" s="1"/>
    </row>
    <row r="4" spans="1:11" x14ac:dyDescent="0.25">
      <c r="A4" s="1"/>
      <c r="B4" s="1"/>
      <c r="C4" s="1"/>
      <c r="D4" s="214"/>
      <c r="E4" s="1"/>
      <c r="F4" s="1"/>
      <c r="G4" s="1"/>
      <c r="H4" s="1"/>
      <c r="I4" s="1"/>
      <c r="J4" s="1"/>
      <c r="K4" s="1"/>
    </row>
    <row r="5" spans="1:11" ht="14.4" x14ac:dyDescent="0.3">
      <c r="A5" s="1">
        <v>2</v>
      </c>
      <c r="B5" s="388" t="s">
        <v>4119</v>
      </c>
      <c r="C5" s="427" t="s">
        <v>4120</v>
      </c>
      <c r="D5" s="392" t="s">
        <v>4118</v>
      </c>
      <c r="E5" s="166" t="s">
        <v>35</v>
      </c>
      <c r="F5" s="385" t="s">
        <v>4121</v>
      </c>
      <c r="G5" s="416">
        <v>54182.21</v>
      </c>
      <c r="H5" s="390" t="s">
        <v>4117</v>
      </c>
      <c r="I5" s="1"/>
      <c r="J5" s="1"/>
      <c r="K5" s="1"/>
    </row>
    <row r="6" spans="1:11" x14ac:dyDescent="0.25">
      <c r="A6" s="1"/>
      <c r="B6" s="1"/>
      <c r="C6" s="1"/>
      <c r="D6" s="214"/>
      <c r="E6" s="1"/>
      <c r="F6" s="1"/>
      <c r="G6" s="1"/>
      <c r="H6" s="1"/>
      <c r="I6" s="1"/>
      <c r="J6" s="1"/>
      <c r="K6" s="1"/>
    </row>
    <row r="7" spans="1:11" ht="14.4" x14ac:dyDescent="0.3">
      <c r="A7" s="1">
        <v>3</v>
      </c>
      <c r="B7" s="388" t="s">
        <v>4122</v>
      </c>
      <c r="C7" s="422" t="s">
        <v>4123</v>
      </c>
      <c r="D7" s="392" t="s">
        <v>4124</v>
      </c>
      <c r="E7" s="385" t="s">
        <v>36</v>
      </c>
      <c r="F7" s="422" t="s">
        <v>4125</v>
      </c>
      <c r="G7" s="425">
        <v>89321.27</v>
      </c>
      <c r="H7" s="390" t="s">
        <v>4126</v>
      </c>
      <c r="I7" s="1"/>
      <c r="J7" s="1"/>
      <c r="K7" s="1"/>
    </row>
    <row r="8" spans="1:11" ht="14.4" x14ac:dyDescent="0.3">
      <c r="A8" s="1"/>
      <c r="B8" s="1"/>
      <c r="C8" s="385"/>
      <c r="D8" s="392"/>
      <c r="E8" s="385"/>
      <c r="F8" s="385"/>
      <c r="G8" s="385"/>
      <c r="H8" s="385"/>
      <c r="I8" s="1"/>
      <c r="J8" s="1"/>
      <c r="K8" s="1"/>
    </row>
    <row r="9" spans="1:11" ht="14.4" x14ac:dyDescent="0.3">
      <c r="A9" s="1">
        <v>4</v>
      </c>
      <c r="B9" s="388" t="s">
        <v>4127</v>
      </c>
      <c r="C9" s="422" t="s">
        <v>4128</v>
      </c>
      <c r="D9" s="392" t="s">
        <v>4129</v>
      </c>
      <c r="E9" s="385" t="s">
        <v>40</v>
      </c>
      <c r="F9" s="422" t="s">
        <v>4130</v>
      </c>
      <c r="G9" s="426">
        <v>53183.27</v>
      </c>
      <c r="H9" s="390" t="s">
        <v>4126</v>
      </c>
      <c r="I9" s="1"/>
      <c r="J9" s="1"/>
      <c r="K9" s="1"/>
    </row>
    <row r="10" spans="1:11" x14ac:dyDescent="0.25">
      <c r="A10" s="1"/>
      <c r="B10" s="1"/>
      <c r="C10" s="1"/>
      <c r="D10" s="214"/>
      <c r="E10" s="1"/>
      <c r="F10" s="1"/>
      <c r="G10" s="1"/>
      <c r="H10" s="1"/>
      <c r="I10" s="1"/>
      <c r="J10" s="1"/>
      <c r="K10" s="1"/>
    </row>
    <row r="11" spans="1:11" ht="14.4" x14ac:dyDescent="0.3">
      <c r="A11" s="1">
        <v>5</v>
      </c>
      <c r="B11" s="388" t="s">
        <v>4131</v>
      </c>
      <c r="C11" s="383" t="s">
        <v>4132</v>
      </c>
      <c r="D11" s="480" t="s">
        <v>4133</v>
      </c>
      <c r="E11" s="166" t="s">
        <v>35</v>
      </c>
      <c r="F11" s="422" t="s">
        <v>4134</v>
      </c>
      <c r="G11" s="426">
        <v>97724.91</v>
      </c>
      <c r="H11" s="390" t="s">
        <v>4135</v>
      </c>
      <c r="I11" s="1"/>
      <c r="J11" s="1"/>
      <c r="K11" s="1"/>
    </row>
    <row r="12" spans="1:11" x14ac:dyDescent="0.25">
      <c r="A12" s="1"/>
      <c r="B12" s="1"/>
      <c r="C12" s="1"/>
      <c r="D12" s="214"/>
      <c r="E12" s="1"/>
      <c r="F12" s="1"/>
      <c r="G12" s="1"/>
      <c r="H12" s="1"/>
      <c r="I12" s="1"/>
      <c r="J12" s="1"/>
      <c r="K12" s="1"/>
    </row>
    <row r="13" spans="1:11" ht="14.4" x14ac:dyDescent="0.3">
      <c r="A13" s="1">
        <v>6</v>
      </c>
      <c r="B13" s="388" t="s">
        <v>4136</v>
      </c>
      <c r="C13" s="383" t="s">
        <v>4137</v>
      </c>
      <c r="D13" s="392" t="s">
        <v>4138</v>
      </c>
      <c r="E13" s="385" t="s">
        <v>4015</v>
      </c>
      <c r="F13" s="385" t="s">
        <v>4139</v>
      </c>
      <c r="G13" s="412">
        <v>97805.87</v>
      </c>
      <c r="H13" s="390" t="s">
        <v>4135</v>
      </c>
      <c r="I13" s="1"/>
      <c r="J13" s="1"/>
      <c r="K13" s="1"/>
    </row>
    <row r="14" spans="1:11" ht="14.4" x14ac:dyDescent="0.3">
      <c r="A14" s="1"/>
      <c r="B14" s="1"/>
      <c r="C14" s="385"/>
      <c r="D14" s="391"/>
      <c r="E14" s="385"/>
      <c r="F14" s="385"/>
      <c r="G14" s="385"/>
      <c r="H14" s="385"/>
      <c r="I14" s="1"/>
      <c r="J14" s="1"/>
      <c r="K14" s="1"/>
    </row>
    <row r="15" spans="1:11" ht="14.4" x14ac:dyDescent="0.3">
      <c r="A15" s="1">
        <v>7</v>
      </c>
      <c r="B15" s="388" t="s">
        <v>4140</v>
      </c>
      <c r="C15" s="383" t="s">
        <v>4141</v>
      </c>
      <c r="D15" s="392" t="s">
        <v>4142</v>
      </c>
      <c r="E15" s="385" t="s">
        <v>40</v>
      </c>
      <c r="F15" s="385" t="s">
        <v>4143</v>
      </c>
      <c r="G15" s="412">
        <v>85636.1</v>
      </c>
      <c r="H15" s="390" t="s">
        <v>4135</v>
      </c>
      <c r="I15" s="1"/>
      <c r="J15" s="1"/>
      <c r="K15" s="1"/>
    </row>
    <row r="16" spans="1:11" ht="14.4" x14ac:dyDescent="0.3">
      <c r="A16" s="1"/>
      <c r="B16" s="1"/>
      <c r="C16" s="385"/>
      <c r="D16" s="391"/>
      <c r="E16" s="385"/>
      <c r="F16" s="385"/>
      <c r="G16" s="412"/>
      <c r="H16" s="385"/>
      <c r="I16" s="1"/>
      <c r="J16" s="1"/>
      <c r="K16" s="1"/>
    </row>
    <row r="17" spans="1:11" ht="14.4" x14ac:dyDescent="0.3">
      <c r="A17" s="1">
        <v>8</v>
      </c>
      <c r="B17" s="388" t="s">
        <v>4144</v>
      </c>
      <c r="C17" s="383" t="s">
        <v>4145</v>
      </c>
      <c r="D17" s="392" t="s">
        <v>4146</v>
      </c>
      <c r="E17" s="385" t="s">
        <v>36</v>
      </c>
      <c r="F17" s="385" t="s">
        <v>4147</v>
      </c>
      <c r="G17" s="432">
        <v>57465.22</v>
      </c>
      <c r="H17" s="390" t="s">
        <v>4135</v>
      </c>
      <c r="I17" s="1"/>
      <c r="J17" s="1"/>
      <c r="K17" s="1"/>
    </row>
    <row r="18" spans="1:11" ht="14.4" x14ac:dyDescent="0.3">
      <c r="A18" s="1"/>
      <c r="B18" s="1"/>
      <c r="C18" s="385"/>
      <c r="D18" s="391"/>
      <c r="E18" s="385"/>
      <c r="F18" s="385"/>
      <c r="G18" s="385"/>
      <c r="H18" s="385"/>
      <c r="I18" s="1"/>
      <c r="J18" s="1"/>
      <c r="K18" s="1"/>
    </row>
    <row r="19" spans="1:11" ht="14.4" x14ac:dyDescent="0.3">
      <c r="A19" s="1">
        <v>9</v>
      </c>
      <c r="B19" s="388" t="s">
        <v>4148</v>
      </c>
      <c r="C19" s="383" t="s">
        <v>4149</v>
      </c>
      <c r="D19" s="392" t="s">
        <v>4150</v>
      </c>
      <c r="E19" s="385" t="s">
        <v>35</v>
      </c>
      <c r="F19" s="385" t="s">
        <v>4151</v>
      </c>
      <c r="G19" s="432">
        <v>135245.15</v>
      </c>
      <c r="H19" s="390" t="s">
        <v>4135</v>
      </c>
      <c r="I19" s="1"/>
      <c r="J19" s="1"/>
      <c r="K19" s="1"/>
    </row>
    <row r="20" spans="1:11" ht="14.4" x14ac:dyDescent="0.3">
      <c r="A20" s="1"/>
      <c r="B20" s="1"/>
      <c r="C20" s="385"/>
      <c r="D20" s="391"/>
      <c r="E20" s="385"/>
      <c r="F20" s="385"/>
      <c r="G20" s="385"/>
      <c r="H20" s="385"/>
      <c r="I20" s="1"/>
      <c r="J20" s="1"/>
      <c r="K20" s="1"/>
    </row>
    <row r="21" spans="1:11" ht="14.4" x14ac:dyDescent="0.3">
      <c r="A21" s="1">
        <v>10</v>
      </c>
      <c r="B21" s="388" t="s">
        <v>4152</v>
      </c>
      <c r="C21" s="423" t="s">
        <v>4154</v>
      </c>
      <c r="D21" s="428" t="s">
        <v>4153</v>
      </c>
      <c r="E21" s="385" t="s">
        <v>23</v>
      </c>
      <c r="F21" s="385" t="s">
        <v>4155</v>
      </c>
      <c r="G21" s="386">
        <v>1680803.43</v>
      </c>
      <c r="H21" s="390" t="s">
        <v>4156</v>
      </c>
      <c r="I21" s="1"/>
      <c r="J21" s="1"/>
      <c r="K21" s="1"/>
    </row>
    <row r="22" spans="1:11" ht="14.4" x14ac:dyDescent="0.3">
      <c r="A22" s="1"/>
      <c r="B22" s="1"/>
      <c r="C22" s="385"/>
      <c r="D22" s="391"/>
      <c r="E22" s="385"/>
      <c r="F22" s="385"/>
      <c r="G22" s="385"/>
      <c r="H22" s="385"/>
      <c r="I22" s="1"/>
      <c r="J22" s="1"/>
      <c r="K22" s="1"/>
    </row>
    <row r="23" spans="1:11" ht="14.4" x14ac:dyDescent="0.3">
      <c r="A23" s="1">
        <v>11</v>
      </c>
      <c r="B23" s="388" t="s">
        <v>4157</v>
      </c>
      <c r="C23" s="422" t="s">
        <v>4160</v>
      </c>
      <c r="D23" s="428" t="s">
        <v>4161</v>
      </c>
      <c r="E23" s="385" t="s">
        <v>36</v>
      </c>
      <c r="F23" s="385" t="s">
        <v>4162</v>
      </c>
      <c r="G23" s="386">
        <v>93182.39</v>
      </c>
      <c r="H23" s="385" t="s">
        <v>4163</v>
      </c>
      <c r="I23" s="1"/>
      <c r="J23" s="1"/>
      <c r="K23" s="1"/>
    </row>
    <row r="24" spans="1:11" ht="14.4" x14ac:dyDescent="0.3">
      <c r="A24" s="1"/>
      <c r="B24" s="1"/>
      <c r="C24" s="385"/>
      <c r="D24" s="391"/>
      <c r="E24" s="385"/>
      <c r="F24" s="385"/>
      <c r="G24" s="385"/>
      <c r="H24" s="385"/>
      <c r="I24" s="1"/>
      <c r="J24" s="1"/>
      <c r="K24" s="1"/>
    </row>
    <row r="25" spans="1:11" ht="14.4" x14ac:dyDescent="0.3">
      <c r="A25" s="1">
        <v>12</v>
      </c>
      <c r="B25" s="388" t="s">
        <v>4158</v>
      </c>
      <c r="C25" s="429" t="s">
        <v>4170</v>
      </c>
      <c r="D25" s="392" t="s">
        <v>4164</v>
      </c>
      <c r="E25" s="420" t="s">
        <v>4165</v>
      </c>
      <c r="F25" s="420" t="s">
        <v>4166</v>
      </c>
      <c r="G25" s="386">
        <v>52922.46</v>
      </c>
      <c r="H25" s="385" t="s">
        <v>4163</v>
      </c>
      <c r="I25" s="1" t="s">
        <v>4244</v>
      </c>
      <c r="J25" s="1"/>
      <c r="K25" s="1"/>
    </row>
    <row r="26" spans="1:11" ht="14.4" x14ac:dyDescent="0.3">
      <c r="A26" s="1"/>
      <c r="B26" s="1"/>
      <c r="C26" s="383"/>
      <c r="D26" s="392"/>
      <c r="E26" s="385"/>
      <c r="F26" s="385"/>
      <c r="G26" s="385"/>
      <c r="H26" s="385"/>
      <c r="I26" s="1"/>
      <c r="J26" s="1"/>
      <c r="K26" s="1"/>
    </row>
    <row r="27" spans="1:11" ht="14.4" x14ac:dyDescent="0.3">
      <c r="A27" s="6">
        <v>13</v>
      </c>
      <c r="B27" s="396" t="s">
        <v>4159</v>
      </c>
      <c r="C27" s="433" t="s">
        <v>4167</v>
      </c>
      <c r="D27" s="479" t="s">
        <v>4168</v>
      </c>
      <c r="E27" s="434" t="s">
        <v>39</v>
      </c>
      <c r="F27" s="420" t="s">
        <v>4169</v>
      </c>
      <c r="G27" s="430">
        <v>58537.91</v>
      </c>
      <c r="H27" s="434" t="s">
        <v>4163</v>
      </c>
      <c r="I27" s="6"/>
      <c r="J27" s="6"/>
      <c r="K27" s="6"/>
    </row>
    <row r="28" spans="1:11" s="1" customFormat="1" x14ac:dyDescent="0.25">
      <c r="C28" s="37"/>
      <c r="D28" s="214"/>
    </row>
    <row r="29" spans="1:11" s="1" customFormat="1" ht="14.4" x14ac:dyDescent="0.3">
      <c r="A29" s="1">
        <v>14</v>
      </c>
      <c r="B29" s="396" t="s">
        <v>4224</v>
      </c>
      <c r="C29" s="383" t="s">
        <v>4171</v>
      </c>
      <c r="D29" s="392" t="s">
        <v>4179</v>
      </c>
      <c r="E29" s="385" t="s">
        <v>36</v>
      </c>
      <c r="F29" s="391" t="s">
        <v>4187</v>
      </c>
      <c r="G29" s="416">
        <v>59761.67</v>
      </c>
      <c r="H29" s="1" t="s">
        <v>4260</v>
      </c>
    </row>
    <row r="30" spans="1:11" s="1" customFormat="1" ht="14.4" x14ac:dyDescent="0.3">
      <c r="B30" s="396"/>
      <c r="C30" s="383"/>
      <c r="D30" s="392"/>
      <c r="E30" s="385"/>
      <c r="F30" s="391"/>
      <c r="G30" s="416"/>
    </row>
    <row r="31" spans="1:11" s="1" customFormat="1" ht="14.4" x14ac:dyDescent="0.3">
      <c r="A31" s="1">
        <v>15</v>
      </c>
      <c r="B31" s="396" t="s">
        <v>4225</v>
      </c>
      <c r="C31" s="383" t="s">
        <v>4172</v>
      </c>
      <c r="D31" s="392" t="s">
        <v>4180</v>
      </c>
      <c r="E31" s="435" t="s">
        <v>6</v>
      </c>
      <c r="F31" s="391" t="s">
        <v>4188</v>
      </c>
      <c r="G31" s="416">
        <v>96082.51</v>
      </c>
      <c r="H31" s="1" t="s">
        <v>4260</v>
      </c>
    </row>
    <row r="32" spans="1:11" s="1" customFormat="1" ht="14.4" x14ac:dyDescent="0.3">
      <c r="B32" s="396"/>
      <c r="C32" s="383"/>
      <c r="D32" s="392"/>
      <c r="E32" s="435"/>
      <c r="F32" s="391"/>
      <c r="G32" s="416"/>
    </row>
    <row r="33" spans="1:8" s="1" customFormat="1" ht="14.4" x14ac:dyDescent="0.3">
      <c r="A33" s="1">
        <v>16</v>
      </c>
      <c r="B33" s="396" t="s">
        <v>4226</v>
      </c>
      <c r="C33" s="383" t="s">
        <v>4173</v>
      </c>
      <c r="D33" s="392" t="s">
        <v>4181</v>
      </c>
      <c r="E33" s="385" t="s">
        <v>4284</v>
      </c>
      <c r="F33" s="391" t="s">
        <v>4189</v>
      </c>
      <c r="G33" s="416">
        <v>150939.46</v>
      </c>
      <c r="H33" s="1" t="s">
        <v>4260</v>
      </c>
    </row>
    <row r="34" spans="1:8" s="1" customFormat="1" ht="14.4" x14ac:dyDescent="0.3">
      <c r="B34" s="396"/>
      <c r="C34" s="383"/>
      <c r="D34" s="392"/>
      <c r="E34" s="385"/>
      <c r="F34" s="391"/>
      <c r="G34" s="416"/>
    </row>
    <row r="35" spans="1:8" s="1" customFormat="1" ht="14.4" x14ac:dyDescent="0.3">
      <c r="A35" s="1">
        <v>17</v>
      </c>
      <c r="B35" s="396" t="s">
        <v>4227</v>
      </c>
      <c r="C35" s="383" t="s">
        <v>4174</v>
      </c>
      <c r="D35" s="392" t="s">
        <v>4182</v>
      </c>
      <c r="E35" s="385" t="s">
        <v>36</v>
      </c>
      <c r="F35" s="391" t="s">
        <v>4190</v>
      </c>
      <c r="G35" s="416">
        <v>64017.440000000002</v>
      </c>
      <c r="H35" s="1" t="s">
        <v>4260</v>
      </c>
    </row>
    <row r="36" spans="1:8" s="1" customFormat="1" ht="14.4" x14ac:dyDescent="0.3">
      <c r="B36" s="396"/>
      <c r="C36" s="383"/>
      <c r="D36" s="392"/>
      <c r="E36" s="385"/>
      <c r="F36" s="391"/>
      <c r="G36" s="416"/>
    </row>
    <row r="37" spans="1:8" s="1" customFormat="1" ht="14.4" x14ac:dyDescent="0.3">
      <c r="A37" s="1">
        <v>18</v>
      </c>
      <c r="B37" s="396" t="s">
        <v>4228</v>
      </c>
      <c r="C37" s="383" t="s">
        <v>4175</v>
      </c>
      <c r="D37" s="392" t="s">
        <v>4183</v>
      </c>
      <c r="E37" s="385" t="s">
        <v>39</v>
      </c>
      <c r="F37" s="391" t="s">
        <v>4191</v>
      </c>
      <c r="G37" s="416">
        <v>301699.71999999997</v>
      </c>
      <c r="H37" s="1" t="s">
        <v>4260</v>
      </c>
    </row>
    <row r="38" spans="1:8" s="1" customFormat="1" ht="14.4" x14ac:dyDescent="0.3">
      <c r="B38" s="396"/>
      <c r="C38" s="383"/>
      <c r="D38" s="392"/>
      <c r="E38" s="385"/>
      <c r="F38" s="391"/>
      <c r="G38" s="416"/>
    </row>
    <row r="39" spans="1:8" s="1" customFormat="1" ht="14.4" x14ac:dyDescent="0.3">
      <c r="A39" s="1">
        <v>19</v>
      </c>
      <c r="B39" s="396" t="s">
        <v>4229</v>
      </c>
      <c r="C39" s="383" t="s">
        <v>4176</v>
      </c>
      <c r="D39" s="392" t="s">
        <v>4184</v>
      </c>
      <c r="E39" s="385" t="s">
        <v>40</v>
      </c>
      <c r="F39" s="391" t="s">
        <v>4192</v>
      </c>
      <c r="G39" s="416">
        <v>54882.95</v>
      </c>
      <c r="H39" s="1" t="s">
        <v>4260</v>
      </c>
    </row>
    <row r="40" spans="1:8" s="1" customFormat="1" ht="14.4" x14ac:dyDescent="0.3">
      <c r="B40" s="396"/>
      <c r="C40" s="383"/>
      <c r="D40" s="392"/>
      <c r="E40" s="385"/>
      <c r="F40" s="391"/>
      <c r="G40" s="416"/>
    </row>
    <row r="41" spans="1:8" s="1" customFormat="1" ht="14.4" x14ac:dyDescent="0.3">
      <c r="A41" s="1">
        <v>20</v>
      </c>
      <c r="B41" s="396" t="s">
        <v>4230</v>
      </c>
      <c r="C41" s="383" t="s">
        <v>4177</v>
      </c>
      <c r="D41" s="392" t="s">
        <v>4185</v>
      </c>
      <c r="E41" s="385" t="s">
        <v>4284</v>
      </c>
      <c r="F41" s="391" t="s">
        <v>4193</v>
      </c>
      <c r="G41" s="416">
        <v>66202</v>
      </c>
      <c r="H41" s="1" t="s">
        <v>4260</v>
      </c>
    </row>
    <row r="42" spans="1:8" s="1" customFormat="1" ht="14.4" x14ac:dyDescent="0.3">
      <c r="B42" s="396"/>
      <c r="C42" s="383"/>
      <c r="D42" s="392"/>
      <c r="E42" s="385"/>
      <c r="F42" s="391"/>
      <c r="G42" s="416"/>
    </row>
    <row r="43" spans="1:8" s="1" customFormat="1" ht="14.4" x14ac:dyDescent="0.3">
      <c r="A43" s="1">
        <v>21</v>
      </c>
      <c r="B43" s="396" t="s">
        <v>4231</v>
      </c>
      <c r="C43" s="385" t="s">
        <v>4178</v>
      </c>
      <c r="D43" s="392" t="s">
        <v>4186</v>
      </c>
      <c r="E43" s="385" t="s">
        <v>36</v>
      </c>
      <c r="F43" s="392" t="s">
        <v>4194</v>
      </c>
      <c r="G43" s="416">
        <v>58731.99</v>
      </c>
      <c r="H43" s="1" t="s">
        <v>4260</v>
      </c>
    </row>
    <row r="44" spans="1:8" s="1" customFormat="1" ht="14.4" x14ac:dyDescent="0.3">
      <c r="B44" s="396"/>
      <c r="C44" s="385"/>
      <c r="D44" s="392"/>
      <c r="E44" s="385"/>
      <c r="F44" s="392"/>
      <c r="G44" s="416"/>
    </row>
    <row r="45" spans="1:8" s="5" customFormat="1" ht="14.4" x14ac:dyDescent="0.3">
      <c r="A45" s="5">
        <v>22</v>
      </c>
      <c r="B45" s="436" t="s">
        <v>4232</v>
      </c>
      <c r="C45" s="392" t="s">
        <v>4195</v>
      </c>
      <c r="D45" s="391" t="s">
        <v>4199</v>
      </c>
      <c r="E45" s="391" t="s">
        <v>39</v>
      </c>
      <c r="F45" s="391" t="s">
        <v>4203</v>
      </c>
      <c r="G45" s="432">
        <v>61975.89</v>
      </c>
      <c r="H45" s="1" t="s">
        <v>4260</v>
      </c>
    </row>
    <row r="46" spans="1:8" s="1" customFormat="1" ht="14.4" x14ac:dyDescent="0.3">
      <c r="B46" s="396"/>
      <c r="C46" s="383"/>
      <c r="D46" s="391"/>
      <c r="E46" s="385"/>
      <c r="F46" s="391"/>
      <c r="G46" s="416"/>
    </row>
    <row r="47" spans="1:8" s="1" customFormat="1" ht="14.4" x14ac:dyDescent="0.3">
      <c r="A47" s="1">
        <v>23</v>
      </c>
      <c r="B47" s="396" t="s">
        <v>4233</v>
      </c>
      <c r="C47" s="383" t="s">
        <v>4196</v>
      </c>
      <c r="D47" s="391" t="s">
        <v>4200</v>
      </c>
      <c r="E47" s="385" t="s">
        <v>39</v>
      </c>
      <c r="F47" s="391" t="s">
        <v>4204</v>
      </c>
      <c r="G47" s="416">
        <v>60589.65</v>
      </c>
      <c r="H47" s="1" t="s">
        <v>4260</v>
      </c>
    </row>
    <row r="48" spans="1:8" s="1" customFormat="1" ht="14.4" x14ac:dyDescent="0.3">
      <c r="B48" s="396"/>
      <c r="C48" s="383"/>
      <c r="D48" s="391"/>
      <c r="E48" s="385"/>
      <c r="F48" s="391"/>
      <c r="G48" s="416"/>
    </row>
    <row r="49" spans="1:8" s="1" customFormat="1" ht="14.4" x14ac:dyDescent="0.3">
      <c r="A49" s="1">
        <v>24</v>
      </c>
      <c r="B49" s="396" t="s">
        <v>4234</v>
      </c>
      <c r="C49" s="383" t="s">
        <v>4197</v>
      </c>
      <c r="D49" s="391" t="s">
        <v>4201</v>
      </c>
      <c r="E49" s="385" t="s">
        <v>4284</v>
      </c>
      <c r="F49" s="391" t="s">
        <v>4205</v>
      </c>
      <c r="G49" s="416">
        <v>67816.490000000005</v>
      </c>
      <c r="H49" s="1" t="s">
        <v>4260</v>
      </c>
    </row>
    <row r="50" spans="1:8" s="1" customFormat="1" ht="14.4" x14ac:dyDescent="0.3">
      <c r="B50" s="396"/>
      <c r="C50" s="383"/>
      <c r="D50" s="391"/>
      <c r="E50" s="385"/>
      <c r="F50" s="391"/>
      <c r="G50" s="416"/>
    </row>
    <row r="51" spans="1:8" s="1" customFormat="1" ht="14.4" x14ac:dyDescent="0.3">
      <c r="A51" s="1">
        <v>25</v>
      </c>
      <c r="B51" s="396" t="s">
        <v>4235</v>
      </c>
      <c r="C51" s="383" t="s">
        <v>4198</v>
      </c>
      <c r="D51" s="391" t="s">
        <v>4202</v>
      </c>
      <c r="E51" s="385" t="s">
        <v>4284</v>
      </c>
      <c r="F51" s="391" t="s">
        <v>4206</v>
      </c>
      <c r="G51" s="416">
        <v>88183.41</v>
      </c>
      <c r="H51" s="1" t="s">
        <v>4260</v>
      </c>
    </row>
    <row r="52" spans="1:8" s="1" customFormat="1" ht="14.4" x14ac:dyDescent="0.3">
      <c r="B52" s="396"/>
      <c r="C52" s="383"/>
      <c r="D52" s="391"/>
      <c r="E52" s="385"/>
      <c r="F52" s="391"/>
      <c r="G52" s="416"/>
    </row>
    <row r="53" spans="1:8" s="1" customFormat="1" ht="14.4" x14ac:dyDescent="0.3">
      <c r="A53" s="1">
        <v>26</v>
      </c>
      <c r="B53" s="396" t="s">
        <v>4236</v>
      </c>
      <c r="C53" s="383" t="s">
        <v>4207</v>
      </c>
      <c r="D53" s="392" t="s">
        <v>4209</v>
      </c>
      <c r="E53" s="385" t="s">
        <v>39</v>
      </c>
      <c r="F53" s="391" t="s">
        <v>4211</v>
      </c>
      <c r="G53" s="412">
        <v>98782.25</v>
      </c>
      <c r="H53" s="1" t="s">
        <v>4260</v>
      </c>
    </row>
    <row r="54" spans="1:8" s="1" customFormat="1" ht="14.4" x14ac:dyDescent="0.3">
      <c r="B54" s="396"/>
      <c r="C54" s="383"/>
      <c r="D54" s="392"/>
      <c r="E54" s="385"/>
      <c r="F54" s="391"/>
      <c r="G54" s="412"/>
    </row>
    <row r="55" spans="1:8" s="1" customFormat="1" ht="14.4" x14ac:dyDescent="0.3">
      <c r="A55" s="1">
        <v>27</v>
      </c>
      <c r="B55" s="396" t="s">
        <v>4237</v>
      </c>
      <c r="C55" s="383" t="s">
        <v>4208</v>
      </c>
      <c r="D55" s="392" t="s">
        <v>4210</v>
      </c>
      <c r="E55" s="385" t="s">
        <v>39</v>
      </c>
      <c r="F55" s="391" t="s">
        <v>4212</v>
      </c>
      <c r="G55" s="412">
        <v>241988.19</v>
      </c>
      <c r="H55" s="1" t="s">
        <v>4260</v>
      </c>
    </row>
    <row r="56" spans="1:8" s="1" customFormat="1" ht="14.4" x14ac:dyDescent="0.3">
      <c r="B56" s="396"/>
      <c r="C56" s="383"/>
      <c r="D56" s="392"/>
      <c r="E56" s="385"/>
      <c r="F56" s="391"/>
      <c r="G56" s="412"/>
    </row>
    <row r="57" spans="1:8" s="1" customFormat="1" ht="14.4" x14ac:dyDescent="0.3">
      <c r="A57" s="1">
        <v>28</v>
      </c>
      <c r="B57" s="396" t="s">
        <v>4238</v>
      </c>
      <c r="C57" s="383" t="s">
        <v>4213</v>
      </c>
      <c r="D57" s="392" t="s">
        <v>4217</v>
      </c>
      <c r="E57" s="385" t="s">
        <v>45</v>
      </c>
      <c r="F57" s="391" t="s">
        <v>4221</v>
      </c>
      <c r="G57" s="412">
        <v>108763.6</v>
      </c>
      <c r="H57" s="1" t="s">
        <v>4260</v>
      </c>
    </row>
    <row r="58" spans="1:8" s="1" customFormat="1" ht="14.4" x14ac:dyDescent="0.3">
      <c r="B58" s="396"/>
      <c r="C58" s="383"/>
      <c r="D58" s="392"/>
      <c r="E58" s="385"/>
      <c r="F58" s="391"/>
      <c r="G58" s="412"/>
    </row>
    <row r="59" spans="1:8" s="1" customFormat="1" ht="14.4" x14ac:dyDescent="0.3">
      <c r="A59" s="1">
        <v>29</v>
      </c>
      <c r="B59" s="396" t="s">
        <v>4239</v>
      </c>
      <c r="C59" s="383" t="s">
        <v>4214</v>
      </c>
      <c r="D59" s="392" t="s">
        <v>4218</v>
      </c>
      <c r="E59" s="385" t="s">
        <v>45</v>
      </c>
      <c r="F59" s="391" t="s">
        <v>4222</v>
      </c>
      <c r="G59" s="412">
        <v>606366.64</v>
      </c>
      <c r="H59" s="1" t="s">
        <v>4260</v>
      </c>
    </row>
    <row r="60" spans="1:8" s="1" customFormat="1" ht="14.4" x14ac:dyDescent="0.3">
      <c r="B60" s="396"/>
      <c r="C60" s="383"/>
      <c r="D60" s="392"/>
      <c r="E60" s="385"/>
      <c r="F60" s="391"/>
      <c r="G60" s="412"/>
    </row>
    <row r="61" spans="1:8" s="1" customFormat="1" ht="14.4" x14ac:dyDescent="0.3">
      <c r="A61" s="1">
        <v>30</v>
      </c>
      <c r="B61" s="396" t="s">
        <v>4240</v>
      </c>
      <c r="C61" s="383" t="s">
        <v>4215</v>
      </c>
      <c r="D61" s="392" t="s">
        <v>4219</v>
      </c>
      <c r="E61" s="385" t="s">
        <v>23</v>
      </c>
      <c r="F61" s="391" t="s">
        <v>4242</v>
      </c>
      <c r="G61" s="412">
        <v>222824.07</v>
      </c>
      <c r="H61" s="1" t="s">
        <v>4260</v>
      </c>
    </row>
    <row r="62" spans="1:8" s="1" customFormat="1" ht="14.4" x14ac:dyDescent="0.3">
      <c r="B62" s="396"/>
      <c r="C62" s="383"/>
      <c r="D62" s="392"/>
      <c r="E62" s="385"/>
      <c r="F62" s="391"/>
      <c r="G62" s="412"/>
    </row>
    <row r="63" spans="1:8" s="1" customFormat="1" ht="14.4" x14ac:dyDescent="0.3">
      <c r="A63" s="1">
        <v>31</v>
      </c>
      <c r="B63" s="396" t="s">
        <v>4241</v>
      </c>
      <c r="C63" s="383" t="s">
        <v>4216</v>
      </c>
      <c r="D63" s="392" t="s">
        <v>4220</v>
      </c>
      <c r="E63" s="385" t="s">
        <v>45</v>
      </c>
      <c r="F63" s="391" t="s">
        <v>4223</v>
      </c>
      <c r="G63" s="412">
        <v>325163.43</v>
      </c>
      <c r="H63" s="1" t="s">
        <v>4260</v>
      </c>
    </row>
    <row r="64" spans="1:8" s="1" customFormat="1" ht="14.4" x14ac:dyDescent="0.3">
      <c r="C64" s="385"/>
      <c r="D64" s="391"/>
      <c r="E64" s="385"/>
      <c r="F64" s="385"/>
      <c r="G64" s="385"/>
    </row>
    <row r="65" spans="1:8" s="1" customFormat="1" ht="14.4" x14ac:dyDescent="0.3">
      <c r="A65" s="1">
        <v>32</v>
      </c>
      <c r="B65" s="396" t="s">
        <v>4245</v>
      </c>
      <c r="C65" s="383" t="s">
        <v>4248</v>
      </c>
      <c r="D65" s="392" t="s">
        <v>4250</v>
      </c>
      <c r="E65" s="435" t="s">
        <v>4284</v>
      </c>
      <c r="F65" s="385" t="s">
        <v>4249</v>
      </c>
      <c r="G65" s="416">
        <v>122982.51</v>
      </c>
      <c r="H65" s="1" t="s">
        <v>4259</v>
      </c>
    </row>
    <row r="66" spans="1:8" s="1" customFormat="1" ht="14.4" x14ac:dyDescent="0.3">
      <c r="C66" s="385"/>
      <c r="D66" s="391"/>
      <c r="E66" s="385"/>
      <c r="F66" s="385"/>
      <c r="G66" s="385"/>
    </row>
    <row r="67" spans="1:8" s="1" customFormat="1" ht="14.4" x14ac:dyDescent="0.3">
      <c r="A67" s="1">
        <v>33</v>
      </c>
      <c r="B67" s="396" t="s">
        <v>4246</v>
      </c>
      <c r="C67" s="383" t="s">
        <v>4252</v>
      </c>
      <c r="D67" s="392" t="s">
        <v>4251</v>
      </c>
      <c r="E67" s="385" t="s">
        <v>23</v>
      </c>
      <c r="F67" s="385" t="s">
        <v>4253</v>
      </c>
      <c r="G67" s="416">
        <v>187986.02</v>
      </c>
      <c r="H67" s="1" t="s">
        <v>4259</v>
      </c>
    </row>
    <row r="68" spans="1:8" s="1" customFormat="1" ht="14.4" x14ac:dyDescent="0.3">
      <c r="C68" s="385"/>
      <c r="D68" s="391"/>
      <c r="E68" s="385"/>
      <c r="F68" s="385"/>
      <c r="G68" s="385"/>
    </row>
    <row r="69" spans="1:8" s="1" customFormat="1" ht="14.4" x14ac:dyDescent="0.3">
      <c r="A69" s="1">
        <v>34</v>
      </c>
      <c r="B69" s="396" t="s">
        <v>4247</v>
      </c>
      <c r="C69" s="383" t="s">
        <v>4254</v>
      </c>
      <c r="D69" s="392" t="s">
        <v>4255</v>
      </c>
      <c r="E69" s="385" t="s">
        <v>39</v>
      </c>
      <c r="F69" s="385" t="s">
        <v>4256</v>
      </c>
      <c r="G69" s="416">
        <v>137163.31</v>
      </c>
      <c r="H69" s="1" t="s">
        <v>4259</v>
      </c>
    </row>
    <row r="70" spans="1:8" s="1" customFormat="1" x14ac:dyDescent="0.25">
      <c r="D70" s="5"/>
    </row>
    <row r="71" spans="1:8" s="1" customFormat="1" ht="14.4" x14ac:dyDescent="0.3">
      <c r="A71" s="1">
        <v>35</v>
      </c>
      <c r="B71" s="396" t="s">
        <v>4261</v>
      </c>
      <c r="C71" s="383" t="s">
        <v>4266</v>
      </c>
      <c r="D71" s="392" t="s">
        <v>4271</v>
      </c>
      <c r="E71" s="1" t="s">
        <v>21</v>
      </c>
      <c r="F71" s="1" t="s">
        <v>4278</v>
      </c>
      <c r="G71" s="416">
        <v>178581.63</v>
      </c>
      <c r="H71" s="166" t="s">
        <v>4283</v>
      </c>
    </row>
    <row r="72" spans="1:8" s="1" customFormat="1" ht="14.4" x14ac:dyDescent="0.3">
      <c r="C72" s="385"/>
      <c r="D72" s="391"/>
    </row>
    <row r="73" spans="1:8" s="1" customFormat="1" ht="14.4" x14ac:dyDescent="0.3">
      <c r="A73" s="1">
        <v>36</v>
      </c>
      <c r="B73" s="396" t="s">
        <v>4262</v>
      </c>
      <c r="C73" s="383" t="s">
        <v>4267</v>
      </c>
      <c r="D73" s="392" t="s">
        <v>4272</v>
      </c>
      <c r="E73" s="1" t="s">
        <v>4276</v>
      </c>
      <c r="F73" s="385" t="s">
        <v>4279</v>
      </c>
      <c r="G73" s="416">
        <v>111887.65</v>
      </c>
      <c r="H73" s="166" t="s">
        <v>4283</v>
      </c>
    </row>
    <row r="74" spans="1:8" s="1" customFormat="1" ht="14.4" x14ac:dyDescent="0.3">
      <c r="C74" s="385"/>
      <c r="D74" s="391"/>
      <c r="F74" s="385"/>
    </row>
    <row r="75" spans="1:8" s="1" customFormat="1" ht="14.4" x14ac:dyDescent="0.3">
      <c r="A75" s="1">
        <v>37</v>
      </c>
      <c r="B75" s="396" t="s">
        <v>4263</v>
      </c>
      <c r="C75" s="383" t="s">
        <v>4268</v>
      </c>
      <c r="D75" s="392" t="s">
        <v>4273</v>
      </c>
      <c r="E75" s="1" t="s">
        <v>4277</v>
      </c>
      <c r="F75" s="385" t="s">
        <v>4280</v>
      </c>
      <c r="G75" s="416">
        <v>151305.04</v>
      </c>
      <c r="H75" s="166" t="s">
        <v>4283</v>
      </c>
    </row>
    <row r="76" spans="1:8" s="1" customFormat="1" ht="14.4" x14ac:dyDescent="0.3">
      <c r="C76" s="385"/>
      <c r="D76" s="391"/>
      <c r="F76" s="385"/>
    </row>
    <row r="77" spans="1:8" s="1" customFormat="1" ht="14.4" x14ac:dyDescent="0.3">
      <c r="A77" s="1">
        <v>38</v>
      </c>
      <c r="B77" s="396" t="s">
        <v>4264</v>
      </c>
      <c r="C77" s="383" t="s">
        <v>4269</v>
      </c>
      <c r="D77" s="392" t="s">
        <v>4274</v>
      </c>
      <c r="E77" s="1" t="s">
        <v>40</v>
      </c>
      <c r="F77" s="437" t="s">
        <v>4281</v>
      </c>
      <c r="G77" s="432">
        <v>58605.56</v>
      </c>
      <c r="H77" s="166" t="s">
        <v>4283</v>
      </c>
    </row>
    <row r="78" spans="1:8" s="1" customFormat="1" ht="14.4" x14ac:dyDescent="0.3">
      <c r="C78" s="385"/>
      <c r="D78" s="391"/>
      <c r="F78" s="385"/>
    </row>
    <row r="79" spans="1:8" s="1" customFormat="1" ht="14.4" x14ac:dyDescent="0.3">
      <c r="A79" s="1">
        <v>39</v>
      </c>
      <c r="B79" s="396" t="s">
        <v>4265</v>
      </c>
      <c r="C79" s="383" t="s">
        <v>4270</v>
      </c>
      <c r="D79" s="392" t="s">
        <v>4275</v>
      </c>
      <c r="E79" s="1" t="s">
        <v>4277</v>
      </c>
      <c r="F79" s="437" t="s">
        <v>4282</v>
      </c>
      <c r="G79" s="432">
        <v>203105.56</v>
      </c>
      <c r="H79" s="166" t="s">
        <v>4283</v>
      </c>
    </row>
    <row r="80" spans="1:8" s="1" customFormat="1" x14ac:dyDescent="0.25">
      <c r="D80" s="5"/>
    </row>
    <row r="81" spans="4:4" s="1" customFormat="1" x14ac:dyDescent="0.25">
      <c r="D81" s="5"/>
    </row>
    <row r="82" spans="4:4" s="1" customFormat="1" x14ac:dyDescent="0.25">
      <c r="D82" s="5"/>
    </row>
    <row r="83" spans="4:4" s="1" customFormat="1" x14ac:dyDescent="0.25">
      <c r="D83" s="5"/>
    </row>
    <row r="84" spans="4:4" s="1" customFormat="1" x14ac:dyDescent="0.25">
      <c r="D84" s="5"/>
    </row>
    <row r="85" spans="4:4" s="1" customFormat="1" x14ac:dyDescent="0.25">
      <c r="D85" s="5"/>
    </row>
    <row r="86" spans="4:4" s="1" customFormat="1" x14ac:dyDescent="0.25">
      <c r="D86" s="5"/>
    </row>
    <row r="87" spans="4:4" s="1" customFormat="1" x14ac:dyDescent="0.25">
      <c r="D87" s="5"/>
    </row>
    <row r="88" spans="4:4" s="1" customFormat="1" x14ac:dyDescent="0.25">
      <c r="D88" s="5"/>
    </row>
    <row r="89" spans="4:4" s="1" customFormat="1" x14ac:dyDescent="0.25">
      <c r="D89" s="5"/>
    </row>
    <row r="90" spans="4:4" s="1" customFormat="1" x14ac:dyDescent="0.25">
      <c r="D90" s="5"/>
    </row>
    <row r="91" spans="4:4" s="1" customFormat="1" x14ac:dyDescent="0.25">
      <c r="D91" s="5"/>
    </row>
    <row r="92" spans="4:4" s="1" customFormat="1" x14ac:dyDescent="0.25">
      <c r="D92" s="5"/>
    </row>
    <row r="93" spans="4:4" s="1" customFormat="1" x14ac:dyDescent="0.25">
      <c r="D93" s="5"/>
    </row>
    <row r="94" spans="4:4" s="1" customFormat="1" x14ac:dyDescent="0.25">
      <c r="D94" s="5"/>
    </row>
    <row r="95" spans="4:4" s="1" customFormat="1" x14ac:dyDescent="0.25">
      <c r="D95" s="5"/>
    </row>
    <row r="96" spans="4:4" s="1" customFormat="1" x14ac:dyDescent="0.25">
      <c r="D96" s="5"/>
    </row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</sheetData>
  <mergeCells count="1">
    <mergeCell ref="A1:H1"/>
  </mergeCells>
  <conditionalFormatting sqref="D7">
    <cfRule type="duplicateValues" dxfId="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12"/>
  <sheetViews>
    <sheetView workbookViewId="0">
      <selection sqref="A1:XFD12"/>
    </sheetView>
  </sheetViews>
  <sheetFormatPr defaultRowHeight="13.2" x14ac:dyDescent="0.25"/>
  <cols>
    <col min="1" max="1" width="6.77734375" customWidth="1"/>
    <col min="2" max="2" width="28.6640625" customWidth="1"/>
    <col min="3" max="3" width="25.44140625" customWidth="1"/>
    <col min="4" max="4" width="22.77734375" customWidth="1"/>
    <col min="5" max="5" width="11.109375" customWidth="1"/>
    <col min="6" max="6" width="71.109375" customWidth="1"/>
    <col min="7" max="7" width="16.6640625" customWidth="1"/>
    <col min="8" max="8" width="19.6640625" customWidth="1"/>
  </cols>
  <sheetData>
    <row r="1" spans="1:11" ht="20.399999999999999" x14ac:dyDescent="0.35">
      <c r="A1" s="454" t="s">
        <v>4108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52.8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385">
        <v>1</v>
      </c>
      <c r="B3" s="388" t="s">
        <v>4109</v>
      </c>
      <c r="C3" s="411" t="s">
        <v>4113</v>
      </c>
      <c r="D3" s="383" t="s">
        <v>4114</v>
      </c>
      <c r="E3" s="385" t="s">
        <v>41</v>
      </c>
      <c r="F3" s="422" t="s">
        <v>4115</v>
      </c>
      <c r="G3" s="412">
        <v>599725.93000000005</v>
      </c>
      <c r="H3" s="390" t="s">
        <v>4117</v>
      </c>
      <c r="I3" s="1"/>
      <c r="J3" s="1"/>
      <c r="K3" s="1"/>
    </row>
    <row r="4" spans="1:11" x14ac:dyDescent="0.25">
      <c r="A4" s="1"/>
      <c r="B4" s="1"/>
      <c r="C4" s="1"/>
      <c r="D4" s="37"/>
      <c r="E4" s="1"/>
      <c r="F4" s="1"/>
      <c r="G4" s="1"/>
      <c r="H4" s="1"/>
      <c r="I4" s="1"/>
      <c r="J4" s="1"/>
      <c r="K4" s="1"/>
    </row>
    <row r="5" spans="1:11" ht="14.4" x14ac:dyDescent="0.3">
      <c r="A5" s="1">
        <v>2</v>
      </c>
      <c r="B5" s="388"/>
      <c r="C5" s="414"/>
      <c r="D5" s="383"/>
      <c r="E5" s="1"/>
      <c r="F5" s="216"/>
      <c r="G5" s="400"/>
      <c r="H5" s="390"/>
      <c r="I5" s="1"/>
      <c r="J5" s="1"/>
      <c r="K5" s="1"/>
    </row>
    <row r="6" spans="1:11" x14ac:dyDescent="0.25">
      <c r="A6" s="1"/>
      <c r="B6" s="1"/>
      <c r="C6" s="1"/>
      <c r="D6" s="37"/>
      <c r="E6" s="1"/>
      <c r="F6" s="1"/>
      <c r="G6" s="1"/>
      <c r="H6" s="1"/>
      <c r="I6" s="1"/>
      <c r="J6" s="1"/>
      <c r="K6" s="1"/>
    </row>
    <row r="7" spans="1:11" ht="14.4" x14ac:dyDescent="0.3">
      <c r="A7" s="1">
        <v>3</v>
      </c>
      <c r="B7" s="388"/>
      <c r="C7" s="391"/>
      <c r="D7" s="392"/>
      <c r="E7" s="385"/>
      <c r="F7" s="391"/>
      <c r="G7" s="415"/>
      <c r="H7" s="390"/>
      <c r="I7" s="1"/>
      <c r="J7" s="1"/>
      <c r="K7" s="1"/>
    </row>
    <row r="8" spans="1:11" ht="14.4" x14ac:dyDescent="0.3">
      <c r="A8" s="1"/>
      <c r="B8" s="1"/>
      <c r="C8" s="385"/>
      <c r="D8" s="383"/>
      <c r="E8" s="385"/>
      <c r="F8" s="385"/>
      <c r="G8" s="385"/>
      <c r="H8" s="385"/>
      <c r="I8" s="1"/>
      <c r="J8" s="1"/>
      <c r="K8" s="1"/>
    </row>
    <row r="9" spans="1:11" ht="14.4" x14ac:dyDescent="0.3">
      <c r="A9" s="1">
        <v>4</v>
      </c>
      <c r="B9" s="388"/>
      <c r="C9" s="385"/>
      <c r="D9" s="383"/>
      <c r="E9" s="385"/>
      <c r="F9" s="385"/>
      <c r="G9" s="416"/>
      <c r="H9" s="390"/>
      <c r="I9" s="1"/>
      <c r="J9" s="1"/>
      <c r="K9" s="1"/>
    </row>
    <row r="10" spans="1:11" x14ac:dyDescent="0.25">
      <c r="A10" s="1"/>
      <c r="B10" s="1"/>
      <c r="C10" s="1"/>
      <c r="D10" s="37"/>
      <c r="E10" s="1"/>
      <c r="F10" s="1"/>
      <c r="G10" s="1"/>
      <c r="H10" s="1"/>
      <c r="I10" s="1"/>
      <c r="J10" s="1"/>
      <c r="K10" s="1"/>
    </row>
    <row r="11" spans="1:11" ht="14.4" x14ac:dyDescent="0.3">
      <c r="A11" s="1">
        <v>5</v>
      </c>
      <c r="B11" s="7"/>
      <c r="C11" s="422"/>
      <c r="D11" s="423"/>
      <c r="E11" s="166"/>
      <c r="F11" s="422"/>
      <c r="G11" s="424"/>
      <c r="H11" s="390"/>
      <c r="I11" s="1"/>
      <c r="J11" s="1"/>
      <c r="K11" s="1"/>
    </row>
    <row r="12" spans="1:11" x14ac:dyDescent="0.25">
      <c r="A12" s="1"/>
      <c r="B12" s="1"/>
      <c r="C12" s="1"/>
      <c r="D12" s="37"/>
      <c r="E12" s="1"/>
      <c r="F12" s="1"/>
      <c r="G12" s="1"/>
      <c r="H12" s="1"/>
      <c r="I12" s="1"/>
      <c r="J12" s="1"/>
      <c r="K12" s="1"/>
    </row>
  </sheetData>
  <mergeCells count="1">
    <mergeCell ref="A1:H1"/>
  </mergeCells>
  <conditionalFormatting sqref="D7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3"/>
  <sheetViews>
    <sheetView workbookViewId="0">
      <selection activeCell="F17" sqref="F17"/>
    </sheetView>
  </sheetViews>
  <sheetFormatPr defaultRowHeight="13.2" x14ac:dyDescent="0.25"/>
  <cols>
    <col min="2" max="2" width="33.44140625" customWidth="1"/>
    <col min="3" max="3" width="18.109375" customWidth="1"/>
    <col min="4" max="4" width="18.77734375" customWidth="1"/>
    <col min="5" max="5" width="14.109375" customWidth="1"/>
    <col min="6" max="6" width="49.109375" customWidth="1"/>
    <col min="7" max="7" width="21.44140625" customWidth="1"/>
    <col min="8" max="8" width="24" customWidth="1"/>
  </cols>
  <sheetData>
    <row r="1" spans="1:11" ht="20.399999999999999" x14ac:dyDescent="0.35">
      <c r="A1" s="454" t="s">
        <v>4057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52.8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385">
        <v>1</v>
      </c>
      <c r="B3" s="388" t="s">
        <v>4058</v>
      </c>
      <c r="C3" s="411" t="s">
        <v>4060</v>
      </c>
      <c r="D3" s="385" t="s">
        <v>4061</v>
      </c>
      <c r="E3" s="385" t="s">
        <v>45</v>
      </c>
      <c r="F3" s="385" t="s">
        <v>4062</v>
      </c>
      <c r="G3" s="412">
        <v>764215.09</v>
      </c>
      <c r="H3" s="390" t="s">
        <v>4063</v>
      </c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4.4" x14ac:dyDescent="0.3">
      <c r="A5" s="1">
        <v>2</v>
      </c>
      <c r="B5" s="388" t="s">
        <v>4069</v>
      </c>
      <c r="C5" s="414">
        <v>112595446</v>
      </c>
      <c r="D5" s="385" t="s">
        <v>4070</v>
      </c>
      <c r="E5" s="1" t="s">
        <v>39</v>
      </c>
      <c r="F5" s="216" t="s">
        <v>4071</v>
      </c>
      <c r="G5" s="400">
        <v>99132.24</v>
      </c>
      <c r="H5" s="390" t="s">
        <v>4072</v>
      </c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4" x14ac:dyDescent="0.3">
      <c r="A7" s="1">
        <v>3</v>
      </c>
      <c r="B7" s="388" t="s">
        <v>4073</v>
      </c>
      <c r="C7" s="391" t="s">
        <v>4074</v>
      </c>
      <c r="D7" s="391" t="s">
        <v>4075</v>
      </c>
      <c r="E7" s="385" t="s">
        <v>45</v>
      </c>
      <c r="F7" s="391" t="s">
        <v>4076</v>
      </c>
      <c r="G7" s="415">
        <v>1154189.26</v>
      </c>
      <c r="H7" s="390" t="s">
        <v>4072</v>
      </c>
      <c r="I7" s="1"/>
      <c r="J7" s="1"/>
      <c r="K7" s="1"/>
    </row>
    <row r="8" spans="1:11" ht="14.4" x14ac:dyDescent="0.3">
      <c r="A8" s="1"/>
      <c r="B8" s="1"/>
      <c r="C8" s="385"/>
      <c r="D8" s="385"/>
      <c r="E8" s="385"/>
      <c r="F8" s="385"/>
      <c r="G8" s="385"/>
      <c r="H8" s="385"/>
      <c r="I8" s="1"/>
      <c r="J8" s="1"/>
      <c r="K8" s="1"/>
    </row>
    <row r="9" spans="1:11" ht="14.4" x14ac:dyDescent="0.3">
      <c r="A9" s="1">
        <v>4</v>
      </c>
      <c r="B9" s="388" t="s">
        <v>4082</v>
      </c>
      <c r="C9" s="385" t="s">
        <v>4084</v>
      </c>
      <c r="D9" s="385" t="s">
        <v>4083</v>
      </c>
      <c r="E9" s="385" t="s">
        <v>45</v>
      </c>
      <c r="F9" s="385" t="s">
        <v>4085</v>
      </c>
      <c r="G9" s="416">
        <v>7580747.2599999998</v>
      </c>
      <c r="H9" s="390" t="s">
        <v>4081</v>
      </c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4" x14ac:dyDescent="0.3">
      <c r="A11" s="1">
        <v>5</v>
      </c>
      <c r="B11" s="7" t="s">
        <v>4092</v>
      </c>
      <c r="C11" s="422" t="s">
        <v>4097</v>
      </c>
      <c r="D11" s="423" t="s">
        <v>4099</v>
      </c>
      <c r="E11" s="166" t="s">
        <v>45</v>
      </c>
      <c r="F11" s="422" t="s">
        <v>4098</v>
      </c>
      <c r="G11" s="424" t="s">
        <v>4100</v>
      </c>
      <c r="H11" s="390" t="s">
        <v>4096</v>
      </c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H1"/>
  </mergeCells>
  <conditionalFormatting sqref="D7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33"/>
  <sheetViews>
    <sheetView tabSelected="1" workbookViewId="0">
      <selection activeCell="M6" sqref="M6"/>
    </sheetView>
  </sheetViews>
  <sheetFormatPr defaultRowHeight="13.2" x14ac:dyDescent="0.25"/>
  <cols>
    <col min="2" max="2" width="29.44140625" customWidth="1"/>
    <col min="3" max="3" width="23.33203125" customWidth="1"/>
    <col min="4" max="4" width="22.6640625" customWidth="1"/>
    <col min="5" max="5" width="18.44140625" customWidth="1"/>
    <col min="6" max="6" width="46.6640625" customWidth="1"/>
    <col min="7" max="7" width="16" customWidth="1"/>
    <col min="8" max="8" width="21.6640625" customWidth="1"/>
  </cols>
  <sheetData>
    <row r="1" spans="1:11" ht="20.399999999999999" x14ac:dyDescent="0.35">
      <c r="A1" s="454" t="s">
        <v>4057</v>
      </c>
      <c r="B1" s="455"/>
      <c r="C1" s="455"/>
      <c r="D1" s="455"/>
      <c r="E1" s="455"/>
      <c r="F1" s="455"/>
      <c r="G1" s="455"/>
      <c r="H1" s="456"/>
      <c r="I1" s="192"/>
      <c r="J1" s="192"/>
      <c r="K1" s="193"/>
    </row>
    <row r="2" spans="1:11" ht="52.8" x14ac:dyDescent="0.25">
      <c r="A2" s="405" t="s">
        <v>1247</v>
      </c>
      <c r="B2" s="405" t="s">
        <v>30</v>
      </c>
      <c r="C2" s="406" t="s">
        <v>31</v>
      </c>
      <c r="D2" s="407" t="s">
        <v>0</v>
      </c>
      <c r="E2" s="405" t="s">
        <v>525</v>
      </c>
      <c r="F2" s="405" t="s">
        <v>7</v>
      </c>
      <c r="G2" s="408" t="s">
        <v>33</v>
      </c>
      <c r="H2" s="409" t="s">
        <v>78</v>
      </c>
      <c r="I2" s="405" t="s">
        <v>43</v>
      </c>
      <c r="J2" s="405" t="s">
        <v>44</v>
      </c>
      <c r="K2" s="410" t="s">
        <v>8</v>
      </c>
    </row>
    <row r="3" spans="1:11" ht="14.4" x14ac:dyDescent="0.3">
      <c r="A3" s="1">
        <v>1</v>
      </c>
      <c r="B3" s="388" t="s">
        <v>4059</v>
      </c>
      <c r="C3" s="395" t="s">
        <v>4064</v>
      </c>
      <c r="D3" s="417" t="s">
        <v>4065</v>
      </c>
      <c r="E3" s="243" t="s">
        <v>45</v>
      </c>
      <c r="F3" s="216" t="s">
        <v>4066</v>
      </c>
      <c r="G3" s="283">
        <v>586505.67000000004</v>
      </c>
      <c r="H3" s="418" t="s">
        <v>4067</v>
      </c>
      <c r="I3" s="1" t="s">
        <v>4105</v>
      </c>
      <c r="J3" s="1"/>
      <c r="K3" s="1"/>
    </row>
    <row r="4" spans="1:11" ht="14.4" x14ac:dyDescent="0.3">
      <c r="A4" s="1"/>
      <c r="B4" s="1"/>
      <c r="C4" s="243"/>
      <c r="D4" s="243"/>
      <c r="E4" s="243"/>
      <c r="F4" s="243"/>
      <c r="G4" s="243"/>
      <c r="H4" s="243"/>
      <c r="I4" s="1"/>
      <c r="J4" s="1"/>
      <c r="K4" s="1"/>
    </row>
    <row r="5" spans="1:11" ht="14.4" x14ac:dyDescent="0.3">
      <c r="A5" s="1">
        <v>2</v>
      </c>
      <c r="B5" s="388" t="s">
        <v>4077</v>
      </c>
      <c r="C5" s="243" t="s">
        <v>4079</v>
      </c>
      <c r="D5" s="419">
        <v>44599477</v>
      </c>
      <c r="E5" s="243" t="s">
        <v>62</v>
      </c>
      <c r="F5" s="243" t="s">
        <v>4078</v>
      </c>
      <c r="G5" s="418" t="s">
        <v>4080</v>
      </c>
      <c r="H5" s="418" t="s">
        <v>4081</v>
      </c>
      <c r="I5" s="1" t="s">
        <v>4105</v>
      </c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4" x14ac:dyDescent="0.3">
      <c r="A7" s="1">
        <v>3</v>
      </c>
      <c r="B7" s="388" t="s">
        <v>4086</v>
      </c>
      <c r="C7" s="385" t="s">
        <v>4088</v>
      </c>
      <c r="D7" s="385" t="s">
        <v>4087</v>
      </c>
      <c r="E7" s="385" t="s">
        <v>23</v>
      </c>
      <c r="F7" s="420" t="s">
        <v>4089</v>
      </c>
      <c r="G7" s="416">
        <v>1596024.9</v>
      </c>
      <c r="H7" s="421" t="s">
        <v>4090</v>
      </c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4.4" x14ac:dyDescent="0.3">
      <c r="A9" s="1">
        <v>4</v>
      </c>
      <c r="B9" s="388" t="s">
        <v>4091</v>
      </c>
      <c r="C9" s="385" t="s">
        <v>4094</v>
      </c>
      <c r="D9" s="385" t="s">
        <v>4093</v>
      </c>
      <c r="E9" s="385" t="s">
        <v>45</v>
      </c>
      <c r="F9" s="385" t="s">
        <v>4095</v>
      </c>
      <c r="G9" s="385">
        <v>553969.88</v>
      </c>
      <c r="H9" s="421" t="s">
        <v>4096</v>
      </c>
      <c r="I9" s="1"/>
      <c r="J9" s="1"/>
      <c r="K9" s="1"/>
    </row>
    <row r="10" spans="1:11" ht="14.4" x14ac:dyDescent="0.3">
      <c r="A10" s="1"/>
      <c r="B10" s="1"/>
      <c r="C10" s="385"/>
      <c r="D10" s="385"/>
      <c r="E10" s="385"/>
      <c r="F10" s="385"/>
      <c r="G10" s="385"/>
      <c r="H10" s="385"/>
      <c r="I10" s="1"/>
      <c r="J10" s="1"/>
      <c r="K10" s="1"/>
    </row>
    <row r="11" spans="1:11" ht="14.4" x14ac:dyDescent="0.3">
      <c r="A11" s="1"/>
      <c r="B11" s="1"/>
      <c r="C11" s="385"/>
      <c r="D11" s="385"/>
      <c r="E11" s="385"/>
      <c r="F11" s="385"/>
      <c r="G11" s="385"/>
      <c r="H11" s="385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H1"/>
  </mergeCells>
  <conditionalFormatting sqref="D5">
    <cfRule type="duplicateValues" dxfId="3" priority="3"/>
    <cfRule type="duplicateValues" dxfId="2" priority="4"/>
  </conditionalFormatting>
  <conditionalFormatting sqref="D5">
    <cfRule type="duplicateValues" dxfId="1" priority="2"/>
  </conditionalFormatting>
  <conditionalFormatting sqref="D5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143"/>
  <sheetViews>
    <sheetView topLeftCell="A4" workbookViewId="0">
      <selection activeCell="F57" sqref="F57"/>
    </sheetView>
  </sheetViews>
  <sheetFormatPr defaultRowHeight="13.2" x14ac:dyDescent="0.25"/>
  <cols>
    <col min="2" max="2" width="28.109375" customWidth="1"/>
    <col min="3" max="3" width="31.33203125" customWidth="1"/>
    <col min="4" max="4" width="19.33203125" customWidth="1"/>
    <col min="5" max="5" width="15.33203125" customWidth="1"/>
    <col min="6" max="6" width="55.44140625" customWidth="1"/>
    <col min="7" max="7" width="22.33203125" customWidth="1"/>
    <col min="8" max="8" width="18.77734375" customWidth="1"/>
  </cols>
  <sheetData>
    <row r="1" spans="1:11" ht="21" thickBot="1" x14ac:dyDescent="0.4">
      <c r="A1" s="457" t="s">
        <v>3887</v>
      </c>
      <c r="B1" s="458"/>
      <c r="C1" s="458"/>
      <c r="D1" s="458"/>
      <c r="E1" s="458"/>
      <c r="F1" s="458"/>
      <c r="G1" s="458"/>
      <c r="H1" s="459"/>
      <c r="I1" s="192"/>
      <c r="J1" s="192"/>
      <c r="K1" s="193"/>
    </row>
    <row r="2" spans="1:11" ht="52.8" x14ac:dyDescent="0.25">
      <c r="A2" s="368" t="s">
        <v>1247</v>
      </c>
      <c r="B2" s="369" t="s">
        <v>30</v>
      </c>
      <c r="C2" s="370" t="s">
        <v>31</v>
      </c>
      <c r="D2" s="371" t="s">
        <v>0</v>
      </c>
      <c r="E2" s="369" t="s">
        <v>525</v>
      </c>
      <c r="F2" s="369" t="s">
        <v>7</v>
      </c>
      <c r="G2" s="372" t="s">
        <v>33</v>
      </c>
      <c r="H2" s="373" t="s">
        <v>78</v>
      </c>
      <c r="I2" s="369" t="s">
        <v>43</v>
      </c>
      <c r="J2" s="369" t="s">
        <v>44</v>
      </c>
      <c r="K2" s="374" t="s">
        <v>8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4" x14ac:dyDescent="0.3">
      <c r="A4" s="394">
        <v>1</v>
      </c>
      <c r="B4" s="388" t="s">
        <v>3889</v>
      </c>
      <c r="C4" s="382" t="s">
        <v>3894</v>
      </c>
      <c r="D4" s="383" t="s">
        <v>3890</v>
      </c>
      <c r="E4" s="389"/>
      <c r="F4" s="389"/>
      <c r="G4" s="389"/>
      <c r="H4" s="390"/>
      <c r="I4" s="166"/>
      <c r="J4" s="1"/>
      <c r="K4" s="1"/>
    </row>
    <row r="5" spans="1:11" ht="14.4" x14ac:dyDescent="0.3">
      <c r="A5" s="394"/>
      <c r="B5" s="385"/>
      <c r="C5" s="382" t="s">
        <v>3895</v>
      </c>
      <c r="D5" s="384" t="s">
        <v>3891</v>
      </c>
      <c r="E5" s="391" t="s">
        <v>6</v>
      </c>
      <c r="F5" s="385" t="s">
        <v>3898</v>
      </c>
      <c r="G5" s="386">
        <v>1142608.05</v>
      </c>
      <c r="H5" s="391" t="s">
        <v>3899</v>
      </c>
      <c r="I5" s="166"/>
      <c r="J5" s="1"/>
      <c r="K5" s="1"/>
    </row>
    <row r="6" spans="1:11" ht="14.4" x14ac:dyDescent="0.3">
      <c r="A6" s="394"/>
      <c r="B6" s="385"/>
      <c r="C6" s="382" t="s">
        <v>3896</v>
      </c>
      <c r="D6" s="384" t="s">
        <v>3892</v>
      </c>
      <c r="E6" s="385"/>
      <c r="F6" s="385"/>
      <c r="G6" s="385"/>
      <c r="H6" s="385"/>
      <c r="I6" s="1"/>
      <c r="J6" s="1"/>
      <c r="K6" s="1"/>
    </row>
    <row r="7" spans="1:11" ht="14.4" x14ac:dyDescent="0.3">
      <c r="A7" s="394"/>
      <c r="B7" s="385"/>
      <c r="C7" s="382" t="s">
        <v>3897</v>
      </c>
      <c r="D7" s="384" t="s">
        <v>3893</v>
      </c>
      <c r="E7" s="385"/>
      <c r="F7" s="385"/>
      <c r="G7" s="385"/>
      <c r="H7" s="385"/>
      <c r="I7" s="1"/>
      <c r="J7" s="1"/>
      <c r="K7" s="1"/>
    </row>
    <row r="8" spans="1:11" ht="14.4" x14ac:dyDescent="0.3">
      <c r="A8" s="394"/>
      <c r="B8" s="385"/>
      <c r="C8" s="385"/>
      <c r="D8" s="385"/>
      <c r="E8" s="385"/>
      <c r="F8" s="385"/>
      <c r="G8" s="385"/>
      <c r="H8" s="385"/>
      <c r="I8" s="1"/>
      <c r="J8" s="1"/>
      <c r="K8" s="1"/>
    </row>
    <row r="9" spans="1:11" ht="14.4" x14ac:dyDescent="0.3">
      <c r="A9" s="394">
        <v>2</v>
      </c>
      <c r="B9" s="388" t="s">
        <v>3901</v>
      </c>
      <c r="C9" s="382" t="s">
        <v>3902</v>
      </c>
      <c r="D9" s="383" t="s">
        <v>3925</v>
      </c>
      <c r="E9" s="385" t="s">
        <v>45</v>
      </c>
      <c r="F9" s="385" t="s">
        <v>3900</v>
      </c>
      <c r="G9" s="387">
        <v>560807.54</v>
      </c>
      <c r="H9" s="385" t="s">
        <v>3899</v>
      </c>
      <c r="I9" s="1"/>
      <c r="J9" s="1"/>
      <c r="K9" s="1"/>
    </row>
    <row r="10" spans="1:11" ht="14.4" x14ac:dyDescent="0.3">
      <c r="A10" s="394"/>
      <c r="B10" s="385"/>
      <c r="C10" s="385"/>
      <c r="D10" s="383"/>
      <c r="E10" s="385"/>
      <c r="F10" s="385"/>
      <c r="G10" s="385"/>
      <c r="H10" s="385"/>
      <c r="I10" s="1"/>
      <c r="J10" s="1"/>
      <c r="K10" s="1"/>
    </row>
    <row r="11" spans="1:11" ht="14.4" x14ac:dyDescent="0.3">
      <c r="A11" s="394">
        <v>3</v>
      </c>
      <c r="B11" s="388" t="s">
        <v>3916</v>
      </c>
      <c r="C11" s="385" t="s">
        <v>3917</v>
      </c>
      <c r="D11" s="383" t="s">
        <v>3926</v>
      </c>
      <c r="E11" s="385" t="s">
        <v>45</v>
      </c>
      <c r="F11" s="385" t="s">
        <v>3918</v>
      </c>
      <c r="G11" s="386">
        <v>1652433.23</v>
      </c>
      <c r="H11" s="385" t="s">
        <v>3899</v>
      </c>
      <c r="I11" s="1" t="s">
        <v>4107</v>
      </c>
      <c r="J11" s="1"/>
      <c r="K11" s="1"/>
    </row>
    <row r="12" spans="1:11" ht="14.4" x14ac:dyDescent="0.3">
      <c r="A12" s="394"/>
      <c r="B12" s="385"/>
      <c r="C12" s="385"/>
      <c r="D12" s="383"/>
      <c r="E12" s="385"/>
      <c r="F12" s="385"/>
      <c r="G12" s="385"/>
      <c r="H12" s="385"/>
      <c r="I12" s="1"/>
      <c r="J12" s="1"/>
      <c r="K12" s="1"/>
    </row>
    <row r="13" spans="1:11" ht="14.4" x14ac:dyDescent="0.3">
      <c r="A13" s="394">
        <v>4</v>
      </c>
      <c r="B13" s="388" t="s">
        <v>3919</v>
      </c>
      <c r="C13" s="385" t="s">
        <v>3920</v>
      </c>
      <c r="D13" s="383" t="s">
        <v>3927</v>
      </c>
      <c r="E13" s="385" t="s">
        <v>37</v>
      </c>
      <c r="F13" s="385" t="s">
        <v>3921</v>
      </c>
      <c r="G13" s="386">
        <v>7167809.4900000002</v>
      </c>
      <c r="H13" s="385" t="s">
        <v>3899</v>
      </c>
      <c r="I13" s="1"/>
      <c r="J13" s="1"/>
      <c r="K13" s="1"/>
    </row>
    <row r="14" spans="1:11" ht="14.4" x14ac:dyDescent="0.3">
      <c r="A14" s="394"/>
      <c r="B14" s="385"/>
      <c r="C14" s="385"/>
      <c r="D14" s="383"/>
      <c r="E14" s="385"/>
      <c r="F14" s="385"/>
      <c r="G14" s="385"/>
      <c r="H14" s="385"/>
      <c r="I14" s="1"/>
      <c r="J14" s="1"/>
      <c r="K14" s="1"/>
    </row>
    <row r="15" spans="1:11" ht="14.4" x14ac:dyDescent="0.3">
      <c r="A15" s="394">
        <v>5</v>
      </c>
      <c r="B15" s="388" t="s">
        <v>3922</v>
      </c>
      <c r="C15" s="385" t="s">
        <v>3923</v>
      </c>
      <c r="D15" s="383" t="s">
        <v>3928</v>
      </c>
      <c r="E15" s="385" t="s">
        <v>6</v>
      </c>
      <c r="F15" s="385" t="s">
        <v>3924</v>
      </c>
      <c r="G15" s="386">
        <v>311848.92</v>
      </c>
      <c r="H15" s="385" t="s">
        <v>3899</v>
      </c>
      <c r="I15" s="1"/>
      <c r="J15" s="1"/>
      <c r="K15" s="1"/>
    </row>
    <row r="16" spans="1:11" ht="14.4" x14ac:dyDescent="0.3">
      <c r="A16" s="1"/>
      <c r="B16" s="385"/>
      <c r="C16" s="385"/>
      <c r="D16" s="385"/>
      <c r="E16" s="385"/>
      <c r="F16" s="385"/>
      <c r="G16" s="385"/>
      <c r="H16" s="385"/>
      <c r="I16" s="1"/>
      <c r="J16" s="1"/>
      <c r="K16" s="1"/>
    </row>
    <row r="17" spans="1:11" ht="14.4" x14ac:dyDescent="0.3">
      <c r="A17" s="6">
        <v>6</v>
      </c>
      <c r="B17" s="396" t="s">
        <v>3939</v>
      </c>
      <c r="C17" s="395" t="s">
        <v>3940</v>
      </c>
      <c r="D17" s="150" t="s">
        <v>3941</v>
      </c>
      <c r="E17" s="397" t="s">
        <v>45</v>
      </c>
      <c r="F17" s="216" t="s">
        <v>3942</v>
      </c>
      <c r="G17" s="283">
        <v>1528637.22</v>
      </c>
      <c r="H17" s="6" t="s">
        <v>3973</v>
      </c>
      <c r="I17" s="6"/>
      <c r="J17" s="6"/>
      <c r="K17" s="6"/>
    </row>
    <row r="18" spans="1:11" ht="14.4" x14ac:dyDescent="0.3">
      <c r="A18" s="385"/>
      <c r="B18" s="385"/>
      <c r="C18" s="385"/>
      <c r="D18" s="385"/>
      <c r="E18" s="385"/>
      <c r="F18" s="385"/>
      <c r="G18" s="385"/>
      <c r="H18" s="385"/>
      <c r="I18" s="385"/>
      <c r="J18" s="385"/>
      <c r="K18" s="385"/>
    </row>
    <row r="19" spans="1:11" ht="14.4" x14ac:dyDescent="0.3">
      <c r="A19" s="385">
        <v>7</v>
      </c>
      <c r="B19" s="388" t="s">
        <v>3945</v>
      </c>
      <c r="C19" s="385" t="s">
        <v>3944</v>
      </c>
      <c r="D19" s="382" t="s">
        <v>3943</v>
      </c>
      <c r="E19" s="385" t="s">
        <v>45</v>
      </c>
      <c r="F19" s="413" t="s">
        <v>4068</v>
      </c>
      <c r="G19" s="386">
        <v>136307.81</v>
      </c>
      <c r="H19" s="6" t="s">
        <v>3973</v>
      </c>
      <c r="I19" s="385" t="s">
        <v>4106</v>
      </c>
      <c r="J19" s="385"/>
      <c r="K19" s="385"/>
    </row>
    <row r="20" spans="1:11" ht="14.4" x14ac:dyDescent="0.3">
      <c r="A20" s="385"/>
      <c r="B20" s="385"/>
      <c r="C20" s="385"/>
      <c r="D20" s="385"/>
      <c r="E20" s="385"/>
      <c r="F20" s="385"/>
      <c r="G20" s="385"/>
      <c r="H20" s="385"/>
      <c r="I20" s="385"/>
      <c r="J20" s="385"/>
      <c r="K20" s="385"/>
    </row>
    <row r="21" spans="1:11" ht="14.4" x14ac:dyDescent="0.3">
      <c r="A21" s="385">
        <v>8</v>
      </c>
      <c r="B21" s="388" t="s">
        <v>3946</v>
      </c>
      <c r="C21" s="385" t="s">
        <v>3947</v>
      </c>
      <c r="D21" s="383" t="s">
        <v>3948</v>
      </c>
      <c r="E21" s="385" t="s">
        <v>45</v>
      </c>
      <c r="F21" s="385" t="s">
        <v>3949</v>
      </c>
      <c r="G21" s="386">
        <v>3452429.86</v>
      </c>
      <c r="H21" s="6" t="s">
        <v>3973</v>
      </c>
      <c r="I21" s="385" t="s">
        <v>4104</v>
      </c>
      <c r="J21" s="385"/>
      <c r="K21" s="385"/>
    </row>
    <row r="22" spans="1:11" ht="14.4" x14ac:dyDescent="0.3">
      <c r="A22" s="385"/>
      <c r="B22" s="385"/>
      <c r="C22" s="385"/>
      <c r="D22" s="385"/>
      <c r="E22" s="385"/>
      <c r="F22" s="385"/>
      <c r="G22" s="385"/>
      <c r="H22" s="385"/>
      <c r="I22" s="385"/>
      <c r="J22" s="385"/>
      <c r="K22" s="385"/>
    </row>
    <row r="23" spans="1:11" ht="14.4" x14ac:dyDescent="0.3">
      <c r="A23" s="1">
        <v>9</v>
      </c>
      <c r="B23" s="388" t="s">
        <v>3950</v>
      </c>
      <c r="C23" s="166" t="s">
        <v>3951</v>
      </c>
      <c r="D23" s="37" t="s">
        <v>3952</v>
      </c>
      <c r="E23" s="1" t="s">
        <v>23</v>
      </c>
      <c r="F23" s="1" t="s">
        <v>3953</v>
      </c>
      <c r="G23" s="19">
        <v>930622.98</v>
      </c>
      <c r="H23" s="6" t="s">
        <v>3973</v>
      </c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4" x14ac:dyDescent="0.3">
      <c r="A25" s="1">
        <v>10</v>
      </c>
      <c r="B25" s="388" t="s">
        <v>3954</v>
      </c>
      <c r="C25" s="398" t="s">
        <v>3955</v>
      </c>
      <c r="D25" s="365" t="s">
        <v>3956</v>
      </c>
      <c r="E25" s="166" t="s">
        <v>45</v>
      </c>
      <c r="F25" s="243" t="s">
        <v>3957</v>
      </c>
      <c r="G25" s="19">
        <v>123829.99</v>
      </c>
      <c r="H25" s="6" t="s">
        <v>3973</v>
      </c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1">
        <v>11</v>
      </c>
      <c r="B27" s="7" t="s">
        <v>3958</v>
      </c>
      <c r="C27" s="395" t="s">
        <v>3974</v>
      </c>
      <c r="D27" s="150" t="s">
        <v>3975</v>
      </c>
      <c r="E27" s="166" t="s">
        <v>45</v>
      </c>
      <c r="F27" s="216" t="s">
        <v>3976</v>
      </c>
      <c r="G27" s="19">
        <v>2173639.89</v>
      </c>
      <c r="H27" s="166" t="s">
        <v>3977</v>
      </c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1">
        <v>12</v>
      </c>
      <c r="B29" s="7" t="s">
        <v>3978</v>
      </c>
      <c r="C29" s="399" t="s">
        <v>3979</v>
      </c>
      <c r="D29" s="399" t="s">
        <v>3980</v>
      </c>
      <c r="E29" s="166" t="s">
        <v>45</v>
      </c>
      <c r="F29" s="243" t="s">
        <v>3981</v>
      </c>
      <c r="G29" s="19">
        <v>837406.76</v>
      </c>
      <c r="H29" s="166" t="s">
        <v>3977</v>
      </c>
      <c r="I29" s="1" t="s">
        <v>4243</v>
      </c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1">
        <v>13</v>
      </c>
      <c r="B31" s="7" t="s">
        <v>3983</v>
      </c>
      <c r="C31" s="398" t="s">
        <v>3984</v>
      </c>
      <c r="D31" s="365" t="s">
        <v>3985</v>
      </c>
      <c r="E31" s="166" t="s">
        <v>45</v>
      </c>
      <c r="F31" s="243" t="s">
        <v>3986</v>
      </c>
      <c r="G31" s="400">
        <v>5056783.4400000004</v>
      </c>
      <c r="H31" s="166" t="s">
        <v>3987</v>
      </c>
      <c r="I31" s="1" t="s">
        <v>4107</v>
      </c>
      <c r="J31" s="1"/>
      <c r="K31" s="1"/>
    </row>
    <row r="32" spans="1:11" ht="14.4" x14ac:dyDescent="0.3">
      <c r="A32" s="385"/>
      <c r="B32" s="385"/>
      <c r="C32" s="385"/>
      <c r="D32" s="385"/>
      <c r="E32" s="385"/>
      <c r="F32" s="385"/>
      <c r="G32" s="385"/>
      <c r="H32" s="385"/>
      <c r="I32" s="385"/>
      <c r="J32" s="385"/>
      <c r="K32" s="385"/>
    </row>
    <row r="33" spans="1:11" ht="14.4" x14ac:dyDescent="0.3">
      <c r="A33" s="385">
        <v>14</v>
      </c>
      <c r="B33" s="388" t="s">
        <v>3991</v>
      </c>
      <c r="C33" s="385" t="s">
        <v>3992</v>
      </c>
      <c r="D33" s="385" t="s">
        <v>3993</v>
      </c>
      <c r="E33" s="391" t="s">
        <v>45</v>
      </c>
      <c r="F33" s="385" t="s">
        <v>3994</v>
      </c>
      <c r="G33" s="386">
        <v>317907.01</v>
      </c>
      <c r="H33" s="166" t="s">
        <v>4011</v>
      </c>
      <c r="I33" s="385"/>
      <c r="J33" s="385"/>
      <c r="K33" s="385"/>
    </row>
    <row r="34" spans="1:11" ht="14.4" x14ac:dyDescent="0.3">
      <c r="A34" s="385"/>
      <c r="B34" s="385"/>
      <c r="C34" s="385"/>
      <c r="D34" s="385"/>
      <c r="E34" s="385"/>
      <c r="F34" s="385"/>
      <c r="G34" s="385"/>
      <c r="H34" s="385"/>
      <c r="I34" s="385"/>
      <c r="J34" s="385"/>
      <c r="K34" s="385"/>
    </row>
    <row r="35" spans="1:11" ht="14.4" x14ac:dyDescent="0.3">
      <c r="A35" s="385">
        <v>15</v>
      </c>
      <c r="B35" s="388" t="s">
        <v>3998</v>
      </c>
      <c r="C35" s="385" t="s">
        <v>3995</v>
      </c>
      <c r="D35" s="385" t="s">
        <v>3996</v>
      </c>
      <c r="E35" s="385" t="s">
        <v>45</v>
      </c>
      <c r="F35" s="385" t="s">
        <v>3997</v>
      </c>
      <c r="G35" s="386">
        <v>288916.21000000002</v>
      </c>
      <c r="H35" s="166" t="s">
        <v>4011</v>
      </c>
      <c r="I35" s="385"/>
      <c r="J35" s="385"/>
      <c r="K35" s="385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2" customFormat="1" ht="14.4" x14ac:dyDescent="0.3">
      <c r="A37" s="1">
        <v>16</v>
      </c>
      <c r="B37" s="388" t="s">
        <v>4007</v>
      </c>
      <c r="C37" s="385" t="s">
        <v>4008</v>
      </c>
      <c r="D37" s="383" t="s">
        <v>4009</v>
      </c>
      <c r="E37" s="385" t="s">
        <v>6</v>
      </c>
      <c r="F37" s="385" t="s">
        <v>4010</v>
      </c>
      <c r="G37" s="386">
        <v>51291.01</v>
      </c>
      <c r="H37" s="385" t="s">
        <v>4011</v>
      </c>
      <c r="I37" s="1"/>
      <c r="J37" s="1" t="s">
        <v>4043</v>
      </c>
      <c r="K37" s="1"/>
    </row>
    <row r="38" spans="1:11" s="2" customFormat="1" ht="14.4" x14ac:dyDescent="0.3">
      <c r="A38" s="1"/>
      <c r="B38" s="1"/>
      <c r="C38" s="385"/>
      <c r="D38" s="385"/>
      <c r="E38" s="385"/>
      <c r="F38" s="385"/>
      <c r="G38" s="385"/>
      <c r="H38" s="385"/>
      <c r="I38" s="1"/>
      <c r="J38" s="1"/>
      <c r="K38" s="1"/>
    </row>
    <row r="39" spans="1:11" s="2" customFormat="1" ht="14.4" x14ac:dyDescent="0.3">
      <c r="A39" s="1">
        <v>17</v>
      </c>
      <c r="B39" s="388" t="s">
        <v>4012</v>
      </c>
      <c r="C39" s="385" t="s">
        <v>4014</v>
      </c>
      <c r="D39" s="383" t="s">
        <v>4013</v>
      </c>
      <c r="E39" s="385" t="s">
        <v>4015</v>
      </c>
      <c r="F39" s="385" t="s">
        <v>4016</v>
      </c>
      <c r="G39" s="386">
        <v>2126678.25</v>
      </c>
      <c r="H39" s="385" t="s">
        <v>4017</v>
      </c>
      <c r="I39" s="1"/>
      <c r="J39" s="1"/>
      <c r="K39" s="1"/>
    </row>
    <row r="40" spans="1:11" s="2" customFormat="1" ht="14.4" x14ac:dyDescent="0.3">
      <c r="A40" s="1"/>
      <c r="B40" s="1"/>
      <c r="C40" s="385"/>
      <c r="D40" s="385"/>
      <c r="E40" s="385"/>
      <c r="F40" s="385"/>
      <c r="G40" s="385"/>
      <c r="H40" s="385"/>
      <c r="I40" s="1"/>
      <c r="J40" s="1"/>
      <c r="K40" s="1"/>
    </row>
    <row r="41" spans="1:11" s="2" customFormat="1" ht="14.4" x14ac:dyDescent="0.3">
      <c r="A41" s="1">
        <v>18</v>
      </c>
      <c r="B41" s="388" t="s">
        <v>4018</v>
      </c>
      <c r="C41" s="385" t="s">
        <v>4019</v>
      </c>
      <c r="D41" s="383" t="s">
        <v>4020</v>
      </c>
      <c r="E41" s="385" t="s">
        <v>35</v>
      </c>
      <c r="F41" s="385" t="s">
        <v>4021</v>
      </c>
      <c r="G41" s="386">
        <v>359213.22</v>
      </c>
      <c r="H41" s="385" t="s">
        <v>4017</v>
      </c>
      <c r="I41" s="1"/>
      <c r="J41" s="1"/>
      <c r="K41" s="1"/>
    </row>
    <row r="42" spans="1:11" s="2" customFormat="1" ht="14.4" x14ac:dyDescent="0.3">
      <c r="A42" s="1"/>
      <c r="B42" s="1"/>
      <c r="C42" s="385"/>
      <c r="D42" s="385"/>
      <c r="E42" s="385"/>
      <c r="F42" s="385"/>
      <c r="G42" s="385"/>
      <c r="H42" s="385"/>
      <c r="I42" s="1"/>
      <c r="J42" s="1"/>
      <c r="K42" s="1"/>
    </row>
    <row r="43" spans="1:11" s="2" customFormat="1" ht="14.4" x14ac:dyDescent="0.3">
      <c r="A43" s="1">
        <v>19</v>
      </c>
      <c r="B43" s="388" t="s">
        <v>4025</v>
      </c>
      <c r="C43" s="385" t="s">
        <v>4022</v>
      </c>
      <c r="D43" s="385" t="s">
        <v>4023</v>
      </c>
      <c r="E43" s="385" t="s">
        <v>39</v>
      </c>
      <c r="F43" s="385" t="s">
        <v>4024</v>
      </c>
      <c r="G43" s="386">
        <v>133981.85999999999</v>
      </c>
      <c r="H43" s="385" t="s">
        <v>4017</v>
      </c>
      <c r="I43" s="1" t="s">
        <v>4107</v>
      </c>
      <c r="J43" s="1"/>
      <c r="K43" s="1"/>
    </row>
    <row r="44" spans="1:11" s="2" customFormat="1" ht="14.4" x14ac:dyDescent="0.3">
      <c r="A44" s="1"/>
      <c r="B44" s="1"/>
      <c r="C44" s="385"/>
      <c r="D44" s="385"/>
      <c r="E44" s="385"/>
      <c r="F44" s="385"/>
      <c r="G44" s="385"/>
      <c r="H44" s="385"/>
      <c r="I44" s="1"/>
      <c r="J44" s="1"/>
      <c r="K44" s="1"/>
    </row>
    <row r="45" spans="1:11" s="2" customFormat="1" ht="14.4" x14ac:dyDescent="0.3">
      <c r="A45" s="1">
        <v>20</v>
      </c>
      <c r="B45" s="388" t="s">
        <v>4029</v>
      </c>
      <c r="C45" s="385" t="s">
        <v>4027</v>
      </c>
      <c r="D45" s="383" t="s">
        <v>4026</v>
      </c>
      <c r="E45" s="385" t="s">
        <v>45</v>
      </c>
      <c r="F45" s="385" t="s">
        <v>4028</v>
      </c>
      <c r="G45" s="386">
        <v>2457866.6</v>
      </c>
      <c r="H45" s="385" t="s">
        <v>4017</v>
      </c>
      <c r="I45" s="1"/>
      <c r="J45" s="1"/>
      <c r="K45" s="1"/>
    </row>
    <row r="46" spans="1:11" s="2" customForma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s="2" customFormat="1" ht="14.4" x14ac:dyDescent="0.3">
      <c r="A47" s="1">
        <v>21</v>
      </c>
      <c r="B47" s="388" t="s">
        <v>4030</v>
      </c>
      <c r="C47" s="385" t="s">
        <v>4033</v>
      </c>
      <c r="D47" s="383" t="s">
        <v>4034</v>
      </c>
      <c r="E47" s="385" t="s">
        <v>35</v>
      </c>
      <c r="F47" s="385" t="s">
        <v>4035</v>
      </c>
      <c r="G47" s="385">
        <v>87490.98</v>
      </c>
      <c r="H47" s="385" t="s">
        <v>4036</v>
      </c>
      <c r="I47" s="1"/>
      <c r="J47" s="1"/>
      <c r="K47" s="1"/>
    </row>
    <row r="48" spans="1:11" s="2" customFormat="1" ht="14.4" x14ac:dyDescent="0.3">
      <c r="A48" s="1"/>
      <c r="B48" s="1"/>
      <c r="C48" s="385"/>
      <c r="D48" s="385"/>
      <c r="E48" s="385"/>
      <c r="F48" s="385"/>
      <c r="G48" s="385"/>
      <c r="H48" s="385"/>
      <c r="I48" s="1"/>
      <c r="J48" s="1"/>
      <c r="K48" s="1"/>
    </row>
    <row r="49" spans="1:11" s="2" customFormat="1" ht="14.4" x14ac:dyDescent="0.3">
      <c r="A49" s="1">
        <v>22</v>
      </c>
      <c r="B49" s="388" t="s">
        <v>4031</v>
      </c>
      <c r="C49" s="385" t="s">
        <v>4039</v>
      </c>
      <c r="D49" s="383" t="s">
        <v>4037</v>
      </c>
      <c r="E49" s="385" t="s">
        <v>40</v>
      </c>
      <c r="F49" s="385" t="s">
        <v>4041</v>
      </c>
      <c r="G49" s="386">
        <v>552407.34</v>
      </c>
      <c r="H49" s="385" t="s">
        <v>4036</v>
      </c>
      <c r="I49" s="1"/>
      <c r="J49" s="1"/>
      <c r="K49" s="1"/>
    </row>
    <row r="50" spans="1:11" s="2" customFormat="1" ht="14.4" x14ac:dyDescent="0.3">
      <c r="A50" s="1"/>
      <c r="B50" s="1"/>
      <c r="C50" s="385"/>
      <c r="D50" s="385"/>
      <c r="E50" s="385"/>
      <c r="F50" s="385"/>
      <c r="G50" s="385"/>
      <c r="H50" s="385"/>
      <c r="I50" s="1"/>
      <c r="J50" s="1"/>
      <c r="K50" s="1"/>
    </row>
    <row r="51" spans="1:11" s="2" customFormat="1" ht="14.4" x14ac:dyDescent="0.3">
      <c r="A51" s="1">
        <v>23</v>
      </c>
      <c r="B51" s="388" t="s">
        <v>4032</v>
      </c>
      <c r="C51" s="385" t="s">
        <v>4040</v>
      </c>
      <c r="D51" s="383" t="s">
        <v>4038</v>
      </c>
      <c r="E51" s="385" t="s">
        <v>40</v>
      </c>
      <c r="F51" s="385" t="s">
        <v>4042</v>
      </c>
      <c r="G51" s="386">
        <v>1830538</v>
      </c>
      <c r="H51" s="385" t="s">
        <v>4036</v>
      </c>
      <c r="I51" s="1"/>
      <c r="J51" s="1"/>
      <c r="K51" s="1"/>
    </row>
    <row r="52" spans="1:11" s="2" customForma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s="2" customFormat="1" ht="14.4" x14ac:dyDescent="0.3">
      <c r="A53" s="1">
        <v>24</v>
      </c>
      <c r="B53" s="388" t="s">
        <v>4044</v>
      </c>
      <c r="C53" s="385" t="s">
        <v>4045</v>
      </c>
      <c r="D53" s="402" t="s">
        <v>4046</v>
      </c>
      <c r="E53" s="385" t="s">
        <v>23</v>
      </c>
      <c r="F53" s="385" t="s">
        <v>4047</v>
      </c>
      <c r="G53" s="403">
        <v>1146576.83</v>
      </c>
      <c r="H53" s="385" t="s">
        <v>4048</v>
      </c>
      <c r="I53" s="1"/>
      <c r="J53" s="1"/>
      <c r="K53" s="1"/>
    </row>
    <row r="54" spans="1:11" s="2" customFormat="1" ht="14.4" x14ac:dyDescent="0.3">
      <c r="A54" s="1"/>
      <c r="B54" s="1"/>
      <c r="C54" s="385"/>
      <c r="D54" s="385"/>
      <c r="E54" s="385"/>
      <c r="F54" s="385"/>
      <c r="G54" s="385"/>
      <c r="H54" s="385"/>
      <c r="I54" s="1"/>
      <c r="J54" s="1"/>
      <c r="K54" s="1"/>
    </row>
    <row r="55" spans="1:11" s="2" customFormat="1" ht="14.4" x14ac:dyDescent="0.3">
      <c r="A55" s="1">
        <v>25</v>
      </c>
      <c r="B55" s="388" t="s">
        <v>4049</v>
      </c>
      <c r="C55" s="385" t="s">
        <v>4050</v>
      </c>
      <c r="D55" s="402" t="s">
        <v>4051</v>
      </c>
      <c r="E55" s="385" t="s">
        <v>35</v>
      </c>
      <c r="F55" s="385" t="s">
        <v>4052</v>
      </c>
      <c r="G55" s="404">
        <v>581494.26</v>
      </c>
      <c r="H55" s="385" t="s">
        <v>4048</v>
      </c>
      <c r="I55" s="1"/>
      <c r="J55" s="1"/>
      <c r="K55" s="1"/>
    </row>
    <row r="56" spans="1:11" s="2" customFormat="1" ht="14.4" x14ac:dyDescent="0.3">
      <c r="A56" s="1"/>
      <c r="B56" s="1"/>
      <c r="C56" s="385"/>
      <c r="D56" s="385"/>
      <c r="E56" s="385"/>
      <c r="F56" s="385"/>
      <c r="G56" s="385"/>
      <c r="H56" s="385"/>
      <c r="I56" s="1"/>
      <c r="J56" s="1"/>
      <c r="K56" s="1"/>
    </row>
    <row r="57" spans="1:11" s="2" customFormat="1" ht="14.4" x14ac:dyDescent="0.3">
      <c r="A57" s="1">
        <v>26</v>
      </c>
      <c r="B57" s="388" t="s">
        <v>4053</v>
      </c>
      <c r="C57" s="385" t="s">
        <v>4054</v>
      </c>
      <c r="D57" s="402" t="s">
        <v>4055</v>
      </c>
      <c r="E57" s="385" t="s">
        <v>6</v>
      </c>
      <c r="F57" s="385" t="s">
        <v>4056</v>
      </c>
      <c r="G57" s="386">
        <v>1319416.3799999999</v>
      </c>
      <c r="H57" s="385" t="s">
        <v>4048</v>
      </c>
      <c r="I57" s="1" t="s">
        <v>4107</v>
      </c>
      <c r="J57" s="1"/>
      <c r="K57" s="1"/>
    </row>
    <row r="58" spans="1:11" s="2" customForma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s="2" customForma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s="2" customForma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s="2" customForma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s="2" customForma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s="2" customForma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s="2" customForma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s="2" customForma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2" customForma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s="2" customForma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s="2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s="2" customForma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s="2" customForma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s="2" customForma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s="2" customForma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2" customForma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2" customForma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s="2" customForma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s="2" customForma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s="2" customFormat="1" x14ac:dyDescent="0.25"/>
    <row r="88" spans="1:11" s="2" customFormat="1" x14ac:dyDescent="0.25"/>
    <row r="89" spans="1:11" s="2" customFormat="1" x14ac:dyDescent="0.25"/>
    <row r="90" spans="1:11" s="2" customFormat="1" x14ac:dyDescent="0.25"/>
    <row r="91" spans="1:11" s="2" customFormat="1" x14ac:dyDescent="0.25"/>
    <row r="92" spans="1:11" s="2" customFormat="1" x14ac:dyDescent="0.25"/>
    <row r="93" spans="1:11" s="2" customFormat="1" x14ac:dyDescent="0.25"/>
    <row r="94" spans="1:11" s="2" customFormat="1" x14ac:dyDescent="0.25"/>
    <row r="95" spans="1:11" s="2" customFormat="1" x14ac:dyDescent="0.25"/>
    <row r="96" spans="1:11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</sheetData>
  <autoFilter ref="A2:K117"/>
  <mergeCells count="1">
    <mergeCell ref="A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24"/>
  <sheetViews>
    <sheetView topLeftCell="B1" workbookViewId="0">
      <selection activeCell="D14" sqref="D14"/>
    </sheetView>
  </sheetViews>
  <sheetFormatPr defaultRowHeight="13.2" x14ac:dyDescent="0.25"/>
  <cols>
    <col min="2" max="2" width="28.77734375" customWidth="1"/>
    <col min="3" max="3" width="27.33203125" customWidth="1"/>
    <col min="4" max="4" width="15.77734375" customWidth="1"/>
    <col min="5" max="5" width="22.6640625" customWidth="1"/>
    <col min="6" max="6" width="53.109375" customWidth="1"/>
    <col min="7" max="7" width="19.6640625" customWidth="1"/>
    <col min="8" max="8" width="24.33203125" customWidth="1"/>
  </cols>
  <sheetData>
    <row r="1" spans="1:11" ht="21" thickBot="1" x14ac:dyDescent="0.4">
      <c r="A1" s="457" t="s">
        <v>3887</v>
      </c>
      <c r="B1" s="458"/>
      <c r="C1" s="458"/>
      <c r="D1" s="458"/>
      <c r="E1" s="458"/>
      <c r="F1" s="458"/>
      <c r="G1" s="458"/>
      <c r="H1" s="459"/>
      <c r="I1" s="192"/>
      <c r="J1" s="192"/>
      <c r="K1" s="193"/>
    </row>
    <row r="2" spans="1:11" ht="52.8" x14ac:dyDescent="0.25">
      <c r="A2" s="368" t="s">
        <v>1247</v>
      </c>
      <c r="B2" s="369" t="s">
        <v>30</v>
      </c>
      <c r="C2" s="370" t="s">
        <v>31</v>
      </c>
      <c r="D2" s="371" t="s">
        <v>0</v>
      </c>
      <c r="E2" s="369" t="s">
        <v>525</v>
      </c>
      <c r="F2" s="369" t="s">
        <v>7</v>
      </c>
      <c r="G2" s="372" t="s">
        <v>33</v>
      </c>
      <c r="H2" s="373" t="s">
        <v>78</v>
      </c>
      <c r="I2" s="369" t="s">
        <v>43</v>
      </c>
      <c r="J2" s="369" t="s">
        <v>44</v>
      </c>
      <c r="K2" s="374" t="s">
        <v>8</v>
      </c>
    </row>
    <row r="3" spans="1:11" ht="14.4" x14ac:dyDescent="0.3">
      <c r="A3" s="385"/>
      <c r="B3" s="385"/>
      <c r="C3" s="385"/>
      <c r="D3" s="385"/>
      <c r="E3" s="385"/>
      <c r="F3" s="385"/>
      <c r="G3" s="385"/>
      <c r="H3" s="385"/>
      <c r="I3" s="385"/>
      <c r="J3" s="385"/>
      <c r="K3" s="385"/>
    </row>
    <row r="4" spans="1:11" ht="14.4" x14ac:dyDescent="0.3">
      <c r="A4" s="385">
        <v>1</v>
      </c>
      <c r="B4" s="388" t="s">
        <v>3888</v>
      </c>
      <c r="C4" s="392" t="s">
        <v>3904</v>
      </c>
      <c r="D4" s="392" t="s">
        <v>3929</v>
      </c>
      <c r="E4" s="389" t="s">
        <v>45</v>
      </c>
      <c r="F4" s="389" t="s">
        <v>3903</v>
      </c>
      <c r="G4" s="389">
        <v>932441.93</v>
      </c>
      <c r="H4" s="390" t="s">
        <v>3905</v>
      </c>
      <c r="I4" s="385"/>
      <c r="J4" s="385"/>
      <c r="K4" s="385"/>
    </row>
    <row r="5" spans="1:11" ht="14.4" x14ac:dyDescent="0.3">
      <c r="A5" s="385"/>
      <c r="B5" s="385"/>
      <c r="C5" s="392"/>
      <c r="D5" s="392"/>
      <c r="E5" s="391"/>
      <c r="F5" s="391"/>
      <c r="G5" s="389"/>
      <c r="H5" s="391"/>
      <c r="I5" s="385"/>
      <c r="J5" s="385"/>
      <c r="K5" s="385"/>
    </row>
    <row r="6" spans="1:11" ht="14.4" x14ac:dyDescent="0.3">
      <c r="A6" s="385">
        <v>2</v>
      </c>
      <c r="B6" s="388" t="s">
        <v>3906</v>
      </c>
      <c r="C6" s="385" t="s">
        <v>3907</v>
      </c>
      <c r="D6" s="383" t="s">
        <v>3930</v>
      </c>
      <c r="E6" s="385" t="s">
        <v>23</v>
      </c>
      <c r="F6" s="385" t="s">
        <v>3908</v>
      </c>
      <c r="G6" s="386">
        <v>1358112.01</v>
      </c>
      <c r="H6" s="390" t="s">
        <v>3909</v>
      </c>
      <c r="I6" s="385"/>
      <c r="J6" s="385"/>
      <c r="K6" s="385"/>
    </row>
    <row r="7" spans="1:11" ht="14.4" x14ac:dyDescent="0.3">
      <c r="A7" s="385"/>
      <c r="B7" s="385"/>
      <c r="C7" s="385"/>
      <c r="D7" s="383"/>
      <c r="E7" s="385"/>
      <c r="F7" s="385"/>
      <c r="G7" s="385"/>
      <c r="H7" s="385"/>
      <c r="I7" s="385"/>
      <c r="J7" s="385"/>
      <c r="K7" s="385"/>
    </row>
    <row r="8" spans="1:11" ht="14.4" x14ac:dyDescent="0.3">
      <c r="A8" s="385">
        <v>3</v>
      </c>
      <c r="B8" s="388" t="s">
        <v>3910</v>
      </c>
      <c r="C8" s="385" t="s">
        <v>3911</v>
      </c>
      <c r="D8" s="383" t="s">
        <v>3931</v>
      </c>
      <c r="E8" s="385" t="s">
        <v>45</v>
      </c>
      <c r="F8" s="385" t="s">
        <v>3912</v>
      </c>
      <c r="G8" s="386">
        <v>903222.64</v>
      </c>
      <c r="H8" s="390" t="s">
        <v>3899</v>
      </c>
      <c r="I8" s="385"/>
      <c r="J8" s="385"/>
      <c r="K8" s="385"/>
    </row>
    <row r="9" spans="1:11" ht="14.4" x14ac:dyDescent="0.3">
      <c r="A9" s="385"/>
      <c r="B9" s="385"/>
      <c r="C9" s="385"/>
      <c r="D9" s="383"/>
      <c r="E9" s="385"/>
      <c r="F9" s="385"/>
      <c r="G9" s="385"/>
      <c r="H9" s="385"/>
      <c r="I9" s="385"/>
      <c r="J9" s="385"/>
      <c r="K9" s="385"/>
    </row>
    <row r="10" spans="1:11" ht="14.4" x14ac:dyDescent="0.3">
      <c r="A10" s="385">
        <v>4</v>
      </c>
      <c r="B10" s="388" t="s">
        <v>3913</v>
      </c>
      <c r="C10" s="385" t="s">
        <v>3914</v>
      </c>
      <c r="D10" s="383" t="s">
        <v>3932</v>
      </c>
      <c r="E10" s="385" t="s">
        <v>3933</v>
      </c>
      <c r="F10" s="385" t="s">
        <v>3915</v>
      </c>
      <c r="G10" s="386">
        <v>179691.65</v>
      </c>
      <c r="H10" s="390" t="s">
        <v>3899</v>
      </c>
      <c r="I10" s="385"/>
      <c r="J10" s="385"/>
      <c r="K10" s="385"/>
    </row>
    <row r="11" spans="1:11" ht="13.8" x14ac:dyDescent="0.3">
      <c r="A11" s="393"/>
      <c r="B11" s="393"/>
      <c r="C11" s="393"/>
      <c r="D11" s="393"/>
      <c r="E11" s="393"/>
      <c r="F11" s="393"/>
      <c r="G11" s="393"/>
      <c r="H11" s="393"/>
      <c r="I11" s="393"/>
      <c r="J11" s="393"/>
      <c r="K11" s="393"/>
    </row>
    <row r="12" spans="1:11" ht="14.4" x14ac:dyDescent="0.3">
      <c r="A12" s="393">
        <v>5</v>
      </c>
      <c r="B12" s="388" t="s">
        <v>3934</v>
      </c>
      <c r="C12" s="385" t="s">
        <v>3935</v>
      </c>
      <c r="D12" s="383" t="s">
        <v>3936</v>
      </c>
      <c r="E12" s="385" t="s">
        <v>45</v>
      </c>
      <c r="F12" s="385" t="s">
        <v>3937</v>
      </c>
      <c r="G12" s="386">
        <v>851081.05</v>
      </c>
      <c r="H12" s="390" t="s">
        <v>3938</v>
      </c>
      <c r="I12" s="393"/>
      <c r="J12" s="393"/>
      <c r="K12" s="393"/>
    </row>
    <row r="13" spans="1:11" ht="13.8" x14ac:dyDescent="0.3">
      <c r="A13" s="393"/>
      <c r="B13" s="393"/>
      <c r="C13" s="393"/>
      <c r="D13" s="393"/>
      <c r="E13" s="393"/>
      <c r="F13" s="393"/>
      <c r="G13" s="393"/>
      <c r="H13" s="393"/>
      <c r="I13" s="393"/>
      <c r="J13" s="393"/>
      <c r="K13" s="393"/>
    </row>
    <row r="14" spans="1:11" ht="14.4" x14ac:dyDescent="0.3">
      <c r="A14" s="1">
        <v>6</v>
      </c>
      <c r="B14" s="388" t="s">
        <v>3982</v>
      </c>
      <c r="C14" s="398" t="s">
        <v>3988</v>
      </c>
      <c r="D14" s="399" t="s">
        <v>3989</v>
      </c>
      <c r="E14" s="166" t="s">
        <v>19</v>
      </c>
      <c r="F14" s="243" t="s">
        <v>3990</v>
      </c>
      <c r="G14" s="400">
        <v>176311.15</v>
      </c>
      <c r="H14" s="390" t="s">
        <v>3987</v>
      </c>
      <c r="I14" s="1"/>
      <c r="J14" s="1" t="s">
        <v>4043</v>
      </c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4" x14ac:dyDescent="0.3">
      <c r="A16" s="1">
        <v>7</v>
      </c>
      <c r="B16" s="388" t="s">
        <v>3999</v>
      </c>
      <c r="C16" s="385" t="s">
        <v>4000</v>
      </c>
      <c r="D16" s="383" t="s">
        <v>4001</v>
      </c>
      <c r="E16" s="385" t="s">
        <v>45</v>
      </c>
      <c r="F16" s="385" t="s">
        <v>4002</v>
      </c>
      <c r="G16" s="386">
        <v>304991.61</v>
      </c>
      <c r="H16" s="390" t="s">
        <v>4011</v>
      </c>
      <c r="I16" s="1"/>
      <c r="J16" s="1"/>
      <c r="K16" s="1"/>
    </row>
    <row r="17" spans="1:11" ht="14.4" x14ac:dyDescent="0.3">
      <c r="A17" s="1"/>
      <c r="B17" s="1"/>
      <c r="C17" s="385"/>
      <c r="D17" s="385"/>
      <c r="E17" s="385"/>
      <c r="F17" s="385"/>
      <c r="G17" s="385"/>
      <c r="H17" s="385"/>
      <c r="I17" s="1"/>
      <c r="J17" s="1"/>
      <c r="K17" s="1"/>
    </row>
    <row r="18" spans="1:11" ht="14.4" x14ac:dyDescent="0.3">
      <c r="A18" s="1">
        <v>8</v>
      </c>
      <c r="B18" s="388" t="s">
        <v>4003</v>
      </c>
      <c r="C18" s="385" t="s">
        <v>4004</v>
      </c>
      <c r="D18" s="383" t="s">
        <v>4005</v>
      </c>
      <c r="E18" s="385" t="s">
        <v>45</v>
      </c>
      <c r="F18" s="385" t="s">
        <v>4006</v>
      </c>
      <c r="G18" s="386">
        <v>118981.88</v>
      </c>
      <c r="H18" s="390" t="s">
        <v>4011</v>
      </c>
      <c r="I18" s="1"/>
      <c r="J18" s="1"/>
      <c r="K18" s="1"/>
    </row>
    <row r="19" spans="1:11" ht="14.4" x14ac:dyDescent="0.3">
      <c r="A19" s="1"/>
      <c r="B19" s="1"/>
      <c r="C19" s="385"/>
      <c r="D19" s="385"/>
      <c r="E19" s="385"/>
      <c r="F19" s="385"/>
      <c r="G19" s="385"/>
      <c r="H19" s="385"/>
      <c r="I19" s="1"/>
      <c r="J19" s="1"/>
      <c r="K19" s="1"/>
    </row>
    <row r="20" spans="1:11" s="135" customFormat="1" ht="14.4" x14ac:dyDescent="0.3">
      <c r="A20" s="5"/>
      <c r="B20" s="401"/>
      <c r="C20" s="391"/>
      <c r="D20" s="392"/>
      <c r="E20" s="391"/>
      <c r="F20" s="391"/>
      <c r="G20" s="389"/>
      <c r="H20" s="391"/>
      <c r="I20" s="5"/>
      <c r="J20" s="5"/>
      <c r="K20" s="5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autoFilter ref="A2:K24"/>
  <mergeCells count="1">
    <mergeCell ref="A1: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L7"/>
  <sheetViews>
    <sheetView workbookViewId="0">
      <selection activeCell="B9" sqref="B9"/>
    </sheetView>
  </sheetViews>
  <sheetFormatPr defaultRowHeight="13.2" x14ac:dyDescent="0.25"/>
  <cols>
    <col min="1" max="1" width="4.33203125" customWidth="1"/>
    <col min="2" max="2" width="28.44140625" customWidth="1"/>
    <col min="3" max="3" width="19.6640625" customWidth="1"/>
    <col min="4" max="4" width="27.44140625" customWidth="1"/>
    <col min="5" max="5" width="11.6640625" customWidth="1"/>
    <col min="6" max="6" width="9.44140625" customWidth="1"/>
    <col min="7" max="7" width="32.109375" customWidth="1"/>
    <col min="8" max="8" width="14.77734375" customWidth="1"/>
    <col min="9" max="9" width="18.77734375" customWidth="1"/>
    <col min="10" max="10" width="17.44140625" customWidth="1"/>
    <col min="11" max="11" width="15.77734375" customWidth="1"/>
    <col min="12" max="12" width="11.44140625" customWidth="1"/>
  </cols>
  <sheetData>
    <row r="1" spans="1:12" ht="21" thickBot="1" x14ac:dyDescent="0.3">
      <c r="A1" s="460" t="s">
        <v>3858</v>
      </c>
      <c r="B1" s="461"/>
      <c r="C1" s="461"/>
      <c r="D1" s="461"/>
      <c r="E1" s="461"/>
      <c r="F1" s="461"/>
      <c r="G1" s="461"/>
      <c r="H1" s="461"/>
      <c r="I1" s="462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30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331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>
        <v>1</v>
      </c>
      <c r="B3" t="s">
        <v>3959</v>
      </c>
      <c r="C3" t="s">
        <v>3960</v>
      </c>
      <c r="D3" t="s">
        <v>3961</v>
      </c>
      <c r="F3" t="s">
        <v>40</v>
      </c>
      <c r="G3" t="s">
        <v>3962</v>
      </c>
      <c r="H3">
        <v>89777.03</v>
      </c>
      <c r="I3" t="s">
        <v>3963</v>
      </c>
      <c r="K3">
        <v>143519.51</v>
      </c>
    </row>
    <row r="5" spans="1:12" x14ac:dyDescent="0.25">
      <c r="A5">
        <v>2</v>
      </c>
      <c r="B5" t="s">
        <v>3964</v>
      </c>
      <c r="C5" t="s">
        <v>3965</v>
      </c>
      <c r="D5" t="s">
        <v>3966</v>
      </c>
      <c r="F5" t="s">
        <v>35</v>
      </c>
      <c r="G5" t="s">
        <v>3967</v>
      </c>
      <c r="H5">
        <v>53742.48</v>
      </c>
      <c r="I5" t="s">
        <v>3963</v>
      </c>
      <c r="J5">
        <v>143519.51</v>
      </c>
    </row>
    <row r="7" spans="1:12" x14ac:dyDescent="0.25">
      <c r="A7">
        <v>3</v>
      </c>
      <c r="B7" t="s">
        <v>3968</v>
      </c>
      <c r="C7" t="s">
        <v>3969</v>
      </c>
      <c r="D7" t="s">
        <v>3970</v>
      </c>
      <c r="F7" t="s">
        <v>45</v>
      </c>
      <c r="G7" t="s">
        <v>3971</v>
      </c>
      <c r="H7">
        <v>965986.26</v>
      </c>
      <c r="I7" t="s">
        <v>3972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L5"/>
  <sheetViews>
    <sheetView topLeftCell="B1" workbookViewId="0">
      <selection activeCell="G15" sqref="G15"/>
    </sheetView>
  </sheetViews>
  <sheetFormatPr defaultRowHeight="13.2" x14ac:dyDescent="0.25"/>
  <cols>
    <col min="1" max="1" width="5.44140625" customWidth="1"/>
    <col min="2" max="2" width="32" customWidth="1"/>
    <col min="3" max="3" width="26.33203125" customWidth="1"/>
    <col min="4" max="4" width="21.44140625" customWidth="1"/>
    <col min="5" max="5" width="17" customWidth="1"/>
    <col min="6" max="6" width="15.33203125" customWidth="1"/>
    <col min="7" max="7" width="49.109375" customWidth="1"/>
    <col min="8" max="8" width="17.6640625" customWidth="1"/>
    <col min="9" max="9" width="19.33203125" customWidth="1"/>
    <col min="10" max="10" width="16.33203125" customWidth="1"/>
    <col min="11" max="11" width="13" customWidth="1"/>
    <col min="12" max="12" width="11.109375" customWidth="1"/>
  </cols>
  <sheetData>
    <row r="1" spans="1:12" ht="21" thickBot="1" x14ac:dyDescent="0.4">
      <c r="A1" s="457" t="s">
        <v>3858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6.4" x14ac:dyDescent="0.25">
      <c r="A2" s="368" t="s">
        <v>1247</v>
      </c>
      <c r="B2" s="369" t="s">
        <v>30</v>
      </c>
      <c r="C2" s="370" t="s">
        <v>31</v>
      </c>
      <c r="D2" s="371" t="s">
        <v>0</v>
      </c>
      <c r="E2" s="369" t="s">
        <v>1</v>
      </c>
      <c r="F2" s="369" t="s">
        <v>525</v>
      </c>
      <c r="G2" s="369" t="s">
        <v>7</v>
      </c>
      <c r="H2" s="372" t="s">
        <v>33</v>
      </c>
      <c r="I2" s="373" t="s">
        <v>78</v>
      </c>
      <c r="J2" s="369" t="s">
        <v>43</v>
      </c>
      <c r="K2" s="369" t="s">
        <v>44</v>
      </c>
      <c r="L2" s="374" t="s">
        <v>8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1</v>
      </c>
      <c r="B4" s="7" t="s">
        <v>3859</v>
      </c>
      <c r="C4" s="214" t="s">
        <v>3850</v>
      </c>
      <c r="D4" s="213" t="s">
        <v>3849</v>
      </c>
      <c r="E4" s="213"/>
      <c r="F4" s="213" t="s">
        <v>45</v>
      </c>
      <c r="G4" s="213" t="s">
        <v>3851</v>
      </c>
      <c r="H4" s="213">
        <v>560223.11</v>
      </c>
      <c r="I4" s="180" t="s">
        <v>3860</v>
      </c>
      <c r="J4" s="166" t="s">
        <v>4285</v>
      </c>
      <c r="K4" s="1"/>
      <c r="L4" s="1"/>
    </row>
    <row r="5" spans="1:12" x14ac:dyDescent="0.25">
      <c r="A5" s="1"/>
      <c r="B5" s="1"/>
      <c r="C5" s="212" t="s">
        <v>3853</v>
      </c>
      <c r="D5" s="212" t="s">
        <v>3852</v>
      </c>
      <c r="E5" s="5"/>
      <c r="F5" s="167" t="s">
        <v>45</v>
      </c>
      <c r="G5" s="5"/>
      <c r="H5" s="213">
        <v>138798.69</v>
      </c>
      <c r="I5" s="5"/>
      <c r="J5" s="166"/>
      <c r="K5" s="1"/>
      <c r="L5" s="1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L2015"/>
  <sheetViews>
    <sheetView topLeftCell="A21" workbookViewId="0">
      <selection activeCell="J45" sqref="J45"/>
    </sheetView>
  </sheetViews>
  <sheetFormatPr defaultRowHeight="13.2" x14ac:dyDescent="0.25"/>
  <cols>
    <col min="1" max="1" width="5.6640625" customWidth="1"/>
    <col min="2" max="2" width="26.33203125" customWidth="1"/>
    <col min="3" max="3" width="19.44140625" style="55" customWidth="1"/>
    <col min="4" max="4" width="15.33203125" style="55" customWidth="1"/>
    <col min="7" max="7" width="38.6640625" customWidth="1"/>
    <col min="8" max="8" width="13.6640625" style="17" customWidth="1"/>
    <col min="9" max="9" width="16.44140625" customWidth="1"/>
    <col min="10" max="10" width="14" customWidth="1"/>
    <col min="11" max="11" width="17" customWidth="1"/>
  </cols>
  <sheetData>
    <row r="1" spans="1:12" ht="21" thickBot="1" x14ac:dyDescent="0.4">
      <c r="A1" s="457" t="s">
        <v>3739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40.200000000000003" thickBot="1" x14ac:dyDescent="0.3">
      <c r="A2" s="198" t="s">
        <v>1247</v>
      </c>
      <c r="B2" s="199" t="s">
        <v>30</v>
      </c>
      <c r="C2" s="30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331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346"/>
      <c r="B3" s="34"/>
      <c r="C3" s="350"/>
      <c r="D3" s="350"/>
      <c r="E3" s="34"/>
      <c r="F3" s="34"/>
      <c r="G3" s="34"/>
      <c r="H3" s="352"/>
      <c r="I3" s="34"/>
      <c r="J3" s="34"/>
      <c r="K3" s="34"/>
      <c r="L3" s="35"/>
    </row>
    <row r="4" spans="1:12" ht="17.25" customHeight="1" x14ac:dyDescent="0.25">
      <c r="A4" s="347">
        <v>1</v>
      </c>
      <c r="B4" s="7" t="s">
        <v>3730</v>
      </c>
      <c r="C4" s="37" t="s">
        <v>3731</v>
      </c>
      <c r="D4" s="171" t="s">
        <v>3732</v>
      </c>
      <c r="E4" s="1"/>
      <c r="F4" s="166" t="s">
        <v>6</v>
      </c>
      <c r="G4" s="1" t="s">
        <v>3729</v>
      </c>
      <c r="H4" s="19">
        <v>57202.37</v>
      </c>
      <c r="I4" s="166" t="s">
        <v>3733</v>
      </c>
      <c r="J4" t="s">
        <v>3286</v>
      </c>
      <c r="K4" s="1"/>
      <c r="L4" s="36"/>
    </row>
    <row r="5" spans="1:12" x14ac:dyDescent="0.25">
      <c r="A5" s="347"/>
      <c r="B5" s="1"/>
      <c r="C5" s="37"/>
      <c r="D5" s="37"/>
      <c r="E5" s="1"/>
      <c r="F5" s="1"/>
      <c r="G5" s="1"/>
      <c r="H5" s="19"/>
      <c r="I5" s="1"/>
      <c r="J5" s="1"/>
      <c r="K5" s="1"/>
      <c r="L5" s="36"/>
    </row>
    <row r="6" spans="1:12" x14ac:dyDescent="0.25">
      <c r="A6" s="347">
        <v>2</v>
      </c>
      <c r="B6" s="7" t="s">
        <v>3741</v>
      </c>
      <c r="C6" s="171" t="s">
        <v>3735</v>
      </c>
      <c r="D6" s="171" t="s">
        <v>3734</v>
      </c>
      <c r="E6" s="1"/>
      <c r="F6" s="166" t="s">
        <v>6</v>
      </c>
      <c r="G6" s="1" t="s">
        <v>3740</v>
      </c>
      <c r="H6" s="19">
        <v>53970.879999999997</v>
      </c>
      <c r="I6" s="166" t="s">
        <v>3733</v>
      </c>
      <c r="J6" t="s">
        <v>3286</v>
      </c>
      <c r="K6" s="1"/>
      <c r="L6" s="36"/>
    </row>
    <row r="7" spans="1:12" x14ac:dyDescent="0.25">
      <c r="A7" s="347"/>
      <c r="B7" s="1"/>
      <c r="C7" s="37"/>
      <c r="D7" s="37"/>
      <c r="E7" s="1"/>
      <c r="F7" s="1"/>
      <c r="G7" s="1"/>
      <c r="H7" s="19"/>
      <c r="I7" s="1"/>
      <c r="J7" s="1"/>
      <c r="K7" s="1"/>
      <c r="L7" s="36"/>
    </row>
    <row r="8" spans="1:12" x14ac:dyDescent="0.25">
      <c r="A8" s="347">
        <v>3</v>
      </c>
      <c r="B8" s="7" t="s">
        <v>3744</v>
      </c>
      <c r="C8" s="37" t="s">
        <v>3745</v>
      </c>
      <c r="D8" s="171" t="s">
        <v>3742</v>
      </c>
      <c r="E8" s="1"/>
      <c r="F8" s="166" t="s">
        <v>6</v>
      </c>
      <c r="G8" s="1" t="s">
        <v>3743</v>
      </c>
      <c r="H8" s="19">
        <v>54009.23</v>
      </c>
      <c r="I8" s="1" t="s">
        <v>3733</v>
      </c>
      <c r="J8" t="s">
        <v>3286</v>
      </c>
      <c r="K8" s="1"/>
      <c r="L8" s="36"/>
    </row>
    <row r="9" spans="1:12" x14ac:dyDescent="0.25">
      <c r="A9" s="347"/>
      <c r="B9" s="1"/>
      <c r="C9" s="37"/>
      <c r="D9" s="37"/>
      <c r="E9" s="1"/>
      <c r="F9" s="1"/>
      <c r="G9" s="1"/>
      <c r="H9" s="19"/>
      <c r="I9" s="1"/>
      <c r="J9" s="1"/>
      <c r="K9" s="1"/>
      <c r="L9" s="36"/>
    </row>
    <row r="10" spans="1:12" x14ac:dyDescent="0.25">
      <c r="A10" s="347">
        <v>4</v>
      </c>
      <c r="B10" s="7" t="s">
        <v>3747</v>
      </c>
      <c r="C10" s="37" t="s">
        <v>3748</v>
      </c>
      <c r="D10" s="37" t="s">
        <v>3749</v>
      </c>
      <c r="E10" s="1"/>
      <c r="F10" s="166" t="s">
        <v>6</v>
      </c>
      <c r="G10" s="1" t="s">
        <v>3746</v>
      </c>
      <c r="H10" s="19">
        <v>79190.740000000005</v>
      </c>
      <c r="I10" s="166" t="s">
        <v>3750</v>
      </c>
      <c r="J10" t="s">
        <v>3286</v>
      </c>
      <c r="K10" s="1"/>
      <c r="L10" s="36"/>
    </row>
    <row r="11" spans="1:12" x14ac:dyDescent="0.25">
      <c r="A11" s="347"/>
      <c r="B11" s="1"/>
      <c r="C11" s="37"/>
      <c r="D11" s="37"/>
      <c r="E11" s="1"/>
      <c r="F11" s="1"/>
      <c r="G11" s="1"/>
      <c r="H11" s="19"/>
      <c r="I11" s="1"/>
      <c r="J11" s="1"/>
      <c r="K11" s="1"/>
      <c r="L11" s="36"/>
    </row>
    <row r="12" spans="1:12" x14ac:dyDescent="0.25">
      <c r="A12" s="347">
        <v>5</v>
      </c>
      <c r="B12" s="7" t="s">
        <v>3754</v>
      </c>
      <c r="C12" s="171" t="s">
        <v>3753</v>
      </c>
      <c r="D12" s="37" t="s">
        <v>3751</v>
      </c>
      <c r="E12" s="1"/>
      <c r="F12" s="1" t="s">
        <v>6</v>
      </c>
      <c r="G12" s="1" t="s">
        <v>3752</v>
      </c>
      <c r="H12" s="19">
        <v>71151.710000000006</v>
      </c>
      <c r="I12" s="166" t="s">
        <v>3755</v>
      </c>
      <c r="J12" t="s">
        <v>4101</v>
      </c>
      <c r="K12" s="1"/>
      <c r="L12" s="36"/>
    </row>
    <row r="13" spans="1:12" x14ac:dyDescent="0.25">
      <c r="A13" s="347"/>
      <c r="B13" s="1"/>
      <c r="C13" s="37"/>
      <c r="D13" s="37"/>
      <c r="E13" s="1"/>
      <c r="F13" s="1"/>
      <c r="G13" s="1"/>
      <c r="H13" s="19"/>
      <c r="I13" s="1"/>
      <c r="J13" s="1"/>
      <c r="K13" s="1"/>
      <c r="L13" s="36"/>
    </row>
    <row r="14" spans="1:12" ht="14.4" x14ac:dyDescent="0.3">
      <c r="A14" s="347">
        <v>6</v>
      </c>
      <c r="B14" s="7" t="s">
        <v>3756</v>
      </c>
      <c r="C14" s="160" t="s">
        <v>3757</v>
      </c>
      <c r="D14" s="37" t="s">
        <v>3758</v>
      </c>
      <c r="E14" s="1"/>
      <c r="F14" s="166" t="s">
        <v>38</v>
      </c>
      <c r="G14" s="166" t="s">
        <v>3759</v>
      </c>
      <c r="H14" s="19">
        <v>577282.9</v>
      </c>
      <c r="I14" s="166" t="s">
        <v>3760</v>
      </c>
      <c r="J14" t="s">
        <v>3286</v>
      </c>
      <c r="K14" s="1"/>
      <c r="L14" s="36"/>
    </row>
    <row r="15" spans="1:12" x14ac:dyDescent="0.25">
      <c r="A15" s="347"/>
      <c r="B15" s="1"/>
      <c r="C15" s="37"/>
      <c r="D15" s="37"/>
      <c r="E15" s="1"/>
      <c r="F15" s="1"/>
      <c r="G15" s="1"/>
      <c r="H15" s="19"/>
      <c r="I15" s="1"/>
      <c r="J15" s="1"/>
      <c r="K15" s="1"/>
      <c r="L15" s="36"/>
    </row>
    <row r="16" spans="1:12" x14ac:dyDescent="0.25">
      <c r="A16" s="347">
        <v>7</v>
      </c>
      <c r="B16" s="7" t="s">
        <v>3762</v>
      </c>
      <c r="C16" s="37" t="s">
        <v>3764</v>
      </c>
      <c r="D16" s="37" t="s">
        <v>3763</v>
      </c>
      <c r="E16" s="1"/>
      <c r="F16" s="166" t="s">
        <v>45</v>
      </c>
      <c r="G16" s="1" t="s">
        <v>3761</v>
      </c>
      <c r="H16" s="19">
        <v>294900.02</v>
      </c>
      <c r="I16" s="166" t="s">
        <v>3765</v>
      </c>
      <c r="J16" t="s">
        <v>3286</v>
      </c>
      <c r="K16" s="1"/>
      <c r="L16" s="36"/>
    </row>
    <row r="17" spans="1:12" x14ac:dyDescent="0.25">
      <c r="A17" s="347"/>
      <c r="B17" s="1"/>
      <c r="C17" s="37"/>
      <c r="D17" s="37"/>
      <c r="E17" s="1"/>
      <c r="F17" s="1"/>
      <c r="G17" s="1"/>
      <c r="H17" s="19"/>
      <c r="I17" s="1"/>
      <c r="J17" s="19"/>
      <c r="K17" s="1"/>
      <c r="L17" s="36"/>
    </row>
    <row r="18" spans="1:12" ht="14.4" x14ac:dyDescent="0.3">
      <c r="A18" s="347">
        <v>8</v>
      </c>
      <c r="B18" s="7" t="s">
        <v>3767</v>
      </c>
      <c r="C18" s="171" t="s">
        <v>3768</v>
      </c>
      <c r="D18" s="37" t="s">
        <v>3769</v>
      </c>
      <c r="E18" s="1"/>
      <c r="F18" s="166" t="s">
        <v>45</v>
      </c>
      <c r="G18" s="216" t="s">
        <v>3766</v>
      </c>
      <c r="H18" s="19">
        <v>105795.37</v>
      </c>
      <c r="I18" s="166" t="s">
        <v>3770</v>
      </c>
      <c r="J18" s="1"/>
      <c r="K18" s="1"/>
      <c r="L18" s="36"/>
    </row>
    <row r="19" spans="1:12" x14ac:dyDescent="0.25">
      <c r="A19" s="347"/>
      <c r="B19" s="1"/>
      <c r="C19" s="37"/>
      <c r="D19" s="37"/>
      <c r="E19" s="1"/>
      <c r="F19" s="1"/>
      <c r="G19" s="1"/>
      <c r="H19" s="19"/>
      <c r="I19" s="1"/>
      <c r="J19" s="1"/>
      <c r="K19" s="1"/>
      <c r="L19" s="36"/>
    </row>
    <row r="20" spans="1:12" ht="409.6" x14ac:dyDescent="0.25">
      <c r="A20" s="359">
        <v>9</v>
      </c>
      <c r="B20" s="177" t="s">
        <v>3772</v>
      </c>
      <c r="C20" s="364" t="s">
        <v>3773</v>
      </c>
      <c r="D20" s="327" t="s">
        <v>3774</v>
      </c>
      <c r="E20" s="322"/>
      <c r="F20" s="323" t="s">
        <v>36</v>
      </c>
      <c r="G20" s="322" t="s">
        <v>3771</v>
      </c>
      <c r="H20" s="325">
        <v>549042.82999999996</v>
      </c>
      <c r="I20" s="323" t="s">
        <v>3770</v>
      </c>
      <c r="J20" s="322"/>
      <c r="K20" s="322"/>
      <c r="L20" s="36"/>
    </row>
    <row r="21" spans="1:12" x14ac:dyDescent="0.25">
      <c r="A21" s="347"/>
      <c r="B21" s="1"/>
      <c r="C21" s="37"/>
      <c r="D21" s="37"/>
      <c r="E21" s="1"/>
      <c r="F21" s="1"/>
      <c r="G21" s="1"/>
      <c r="H21" s="19"/>
      <c r="I21" s="1"/>
      <c r="J21" s="19">
        <f>SUM(H18:H20)</f>
        <v>654838.19999999995</v>
      </c>
      <c r="K21" s="19">
        <f>SUM(H18,H20)</f>
        <v>654838.19999999995</v>
      </c>
      <c r="L21" s="36"/>
    </row>
    <row r="22" spans="1:12" x14ac:dyDescent="0.25">
      <c r="A22" s="347"/>
      <c r="B22" s="1"/>
      <c r="C22" s="37"/>
      <c r="D22" s="37"/>
      <c r="E22" s="1"/>
      <c r="F22" s="1"/>
      <c r="G22" s="1"/>
      <c r="H22" s="19"/>
      <c r="I22" s="1"/>
      <c r="J22" s="1"/>
      <c r="K22" s="1"/>
      <c r="L22" s="36"/>
    </row>
    <row r="23" spans="1:12" ht="14.4" x14ac:dyDescent="0.3">
      <c r="A23" s="347">
        <v>10</v>
      </c>
      <c r="B23" s="7" t="s">
        <v>3775</v>
      </c>
      <c r="C23" s="160" t="s">
        <v>3778</v>
      </c>
      <c r="D23" s="37" t="s">
        <v>3777</v>
      </c>
      <c r="E23" s="1"/>
      <c r="F23" s="166" t="s">
        <v>45</v>
      </c>
      <c r="G23" s="1" t="s">
        <v>3776</v>
      </c>
      <c r="H23" s="283">
        <v>285897.03999999998</v>
      </c>
      <c r="I23" s="166" t="s">
        <v>3779</v>
      </c>
      <c r="J23" s="1"/>
      <c r="K23" s="1"/>
      <c r="L23" s="36"/>
    </row>
    <row r="24" spans="1:12" x14ac:dyDescent="0.25">
      <c r="A24" s="347"/>
      <c r="B24" s="1"/>
      <c r="C24" s="37"/>
      <c r="D24" s="37"/>
      <c r="E24" s="1"/>
      <c r="F24" s="1"/>
      <c r="G24" s="1"/>
      <c r="H24" s="19"/>
      <c r="I24" s="1"/>
      <c r="J24" s="1"/>
      <c r="K24" s="1"/>
      <c r="L24" s="36"/>
    </row>
    <row r="25" spans="1:12" x14ac:dyDescent="0.25">
      <c r="A25" s="347">
        <v>11</v>
      </c>
      <c r="B25" s="7" t="s">
        <v>3782</v>
      </c>
      <c r="C25" s="37" t="s">
        <v>3784</v>
      </c>
      <c r="D25" s="171" t="s">
        <v>3781</v>
      </c>
      <c r="E25" s="1"/>
      <c r="F25" s="166" t="s">
        <v>45</v>
      </c>
      <c r="G25" s="1" t="s">
        <v>3783</v>
      </c>
      <c r="H25" s="19">
        <v>107127.44</v>
      </c>
      <c r="I25" s="166" t="s">
        <v>3785</v>
      </c>
      <c r="J25" s="1" t="s">
        <v>3333</v>
      </c>
      <c r="K25" s="1"/>
      <c r="L25" s="36"/>
    </row>
    <row r="26" spans="1:12" x14ac:dyDescent="0.25">
      <c r="A26" s="347"/>
      <c r="B26" s="1"/>
      <c r="C26" s="37"/>
      <c r="D26" s="37"/>
      <c r="E26" s="1"/>
      <c r="F26" s="1"/>
      <c r="G26" s="1"/>
      <c r="H26" s="19"/>
      <c r="I26" s="1"/>
      <c r="J26" s="1"/>
      <c r="K26" s="1"/>
      <c r="L26" s="36"/>
    </row>
    <row r="27" spans="1:12" x14ac:dyDescent="0.25">
      <c r="A27" s="347">
        <v>12</v>
      </c>
      <c r="B27" s="7" t="s">
        <v>3786</v>
      </c>
      <c r="C27" s="37" t="s">
        <v>3789</v>
      </c>
      <c r="D27" s="37" t="s">
        <v>3787</v>
      </c>
      <c r="E27" s="1"/>
      <c r="F27" s="166" t="s">
        <v>6</v>
      </c>
      <c r="G27" s="166" t="s">
        <v>3788</v>
      </c>
      <c r="H27" s="19">
        <v>54642.68</v>
      </c>
      <c r="I27" s="166" t="s">
        <v>3790</v>
      </c>
      <c r="J27" s="1" t="s">
        <v>3333</v>
      </c>
      <c r="K27" s="1"/>
      <c r="L27" s="36"/>
    </row>
    <row r="28" spans="1:12" x14ac:dyDescent="0.25">
      <c r="A28" s="347"/>
      <c r="B28" s="1"/>
      <c r="C28" s="37"/>
      <c r="D28" s="37"/>
      <c r="E28" s="1"/>
      <c r="F28" s="1"/>
      <c r="G28" s="1"/>
      <c r="H28" s="19"/>
      <c r="I28" s="1"/>
      <c r="J28" s="1"/>
      <c r="K28" s="1"/>
      <c r="L28" s="36"/>
    </row>
    <row r="29" spans="1:12" x14ac:dyDescent="0.25">
      <c r="A29" s="347">
        <v>13</v>
      </c>
      <c r="B29" s="7" t="s">
        <v>3794</v>
      </c>
      <c r="C29" s="171" t="s">
        <v>3793</v>
      </c>
      <c r="D29" s="37" t="s">
        <v>3791</v>
      </c>
      <c r="E29" s="1"/>
      <c r="F29" s="166" t="s">
        <v>39</v>
      </c>
      <c r="G29" s="1" t="s">
        <v>3792</v>
      </c>
      <c r="H29" s="19">
        <v>65669.48</v>
      </c>
      <c r="I29" s="166" t="s">
        <v>3790</v>
      </c>
      <c r="J29" s="1"/>
      <c r="K29" s="1"/>
      <c r="L29" s="36"/>
    </row>
    <row r="30" spans="1:12" x14ac:dyDescent="0.25">
      <c r="A30" s="347"/>
      <c r="B30" s="1"/>
      <c r="C30" s="37"/>
      <c r="D30" s="37"/>
      <c r="E30" s="1"/>
      <c r="F30" s="1"/>
      <c r="G30" s="1"/>
      <c r="H30" s="19"/>
      <c r="I30" s="1"/>
      <c r="J30" s="19"/>
      <c r="K30" s="1"/>
      <c r="L30" s="36"/>
    </row>
    <row r="31" spans="1:12" ht="14.4" x14ac:dyDescent="0.3">
      <c r="A31" s="347">
        <v>14</v>
      </c>
      <c r="B31" s="7" t="s">
        <v>3795</v>
      </c>
      <c r="C31" s="160" t="s">
        <v>3796</v>
      </c>
      <c r="D31" s="37" t="s">
        <v>3797</v>
      </c>
      <c r="E31" s="1"/>
      <c r="F31" s="166" t="s">
        <v>45</v>
      </c>
      <c r="G31" s="216" t="s">
        <v>3798</v>
      </c>
      <c r="H31" s="19">
        <v>856562.03</v>
      </c>
      <c r="I31" s="166" t="s">
        <v>3799</v>
      </c>
      <c r="J31" s="19" t="s">
        <v>3286</v>
      </c>
      <c r="K31" s="1" t="s">
        <v>3310</v>
      </c>
      <c r="L31" s="36"/>
    </row>
    <row r="32" spans="1:12" x14ac:dyDescent="0.25">
      <c r="A32" s="347"/>
      <c r="B32" s="1"/>
      <c r="C32" s="37"/>
      <c r="D32" s="37"/>
      <c r="E32" s="1"/>
      <c r="F32" s="1"/>
      <c r="G32" s="1"/>
      <c r="H32" s="19"/>
      <c r="I32" s="1"/>
      <c r="J32" s="1"/>
      <c r="K32" s="1"/>
      <c r="L32" s="36"/>
    </row>
    <row r="33" spans="1:12" s="135" customFormat="1" x14ac:dyDescent="0.25">
      <c r="A33" s="361">
        <v>15</v>
      </c>
      <c r="B33" s="11" t="s">
        <v>3800</v>
      </c>
      <c r="C33" s="214" t="s">
        <v>3803</v>
      </c>
      <c r="D33" s="214" t="s">
        <v>3801</v>
      </c>
      <c r="E33" s="5"/>
      <c r="F33" s="5" t="s">
        <v>45</v>
      </c>
      <c r="G33" s="5" t="s">
        <v>3802</v>
      </c>
      <c r="H33" s="213">
        <v>52527.12</v>
      </c>
      <c r="I33" s="5" t="s">
        <v>3808</v>
      </c>
      <c r="J33" s="213"/>
      <c r="K33" s="5"/>
      <c r="L33" s="362"/>
    </row>
    <row r="34" spans="1:12" x14ac:dyDescent="0.25">
      <c r="A34" s="347"/>
      <c r="B34" s="1"/>
      <c r="C34" s="37"/>
      <c r="D34" s="37"/>
      <c r="E34" s="1"/>
      <c r="F34" s="1"/>
      <c r="G34" s="1"/>
      <c r="H34" s="19"/>
      <c r="I34" s="1"/>
      <c r="J34" s="1"/>
      <c r="K34" s="1"/>
      <c r="L34" s="36"/>
    </row>
    <row r="35" spans="1:12" x14ac:dyDescent="0.25">
      <c r="A35" s="347">
        <v>16</v>
      </c>
      <c r="B35" s="7" t="s">
        <v>3805</v>
      </c>
      <c r="C35" s="37"/>
      <c r="D35" s="37" t="s">
        <v>3804</v>
      </c>
      <c r="E35" s="1"/>
      <c r="F35" s="166" t="s">
        <v>45</v>
      </c>
      <c r="G35" s="1" t="s">
        <v>3806</v>
      </c>
      <c r="H35" s="19">
        <v>867295.9</v>
      </c>
      <c r="I35" s="166" t="s">
        <v>3807</v>
      </c>
      <c r="J35" s="19">
        <f>SUM(H33:H35)</f>
        <v>919823.02</v>
      </c>
      <c r="K35" s="19">
        <f>SUM(H33:H35)</f>
        <v>919823.02</v>
      </c>
      <c r="L35" s="36"/>
    </row>
    <row r="36" spans="1:12" x14ac:dyDescent="0.25">
      <c r="A36" s="347"/>
      <c r="B36" s="1"/>
      <c r="C36" s="37"/>
      <c r="D36" s="37"/>
      <c r="E36" s="1"/>
      <c r="F36" s="1"/>
      <c r="G36" s="1"/>
      <c r="H36" s="19"/>
      <c r="I36" s="1"/>
      <c r="J36" s="1"/>
      <c r="K36" s="1"/>
      <c r="L36" s="36"/>
    </row>
    <row r="37" spans="1:12" ht="14.4" x14ac:dyDescent="0.3">
      <c r="A37" s="347">
        <v>17</v>
      </c>
      <c r="B37" s="7" t="s">
        <v>3811</v>
      </c>
      <c r="C37" s="160" t="s">
        <v>3812</v>
      </c>
      <c r="D37" s="171" t="s">
        <v>3810</v>
      </c>
      <c r="E37" s="1"/>
      <c r="F37" s="166" t="s">
        <v>45</v>
      </c>
      <c r="G37" s="216" t="s">
        <v>3809</v>
      </c>
      <c r="H37" s="19">
        <v>153645.35999999999</v>
      </c>
      <c r="I37" s="166" t="s">
        <v>3813</v>
      </c>
      <c r="J37" s="1"/>
      <c r="K37" s="1" t="s">
        <v>3310</v>
      </c>
      <c r="L37" s="36"/>
    </row>
    <row r="38" spans="1:12" x14ac:dyDescent="0.25">
      <c r="A38" s="347"/>
      <c r="B38" s="1"/>
      <c r="C38" s="37"/>
      <c r="D38" s="37"/>
      <c r="E38" s="1"/>
      <c r="F38" s="1"/>
      <c r="G38" s="1"/>
      <c r="H38" s="19"/>
      <c r="I38" s="1"/>
      <c r="J38" s="1"/>
      <c r="K38" s="1"/>
      <c r="L38" s="36"/>
    </row>
    <row r="39" spans="1:12" x14ac:dyDescent="0.25">
      <c r="A39" s="347">
        <v>18</v>
      </c>
      <c r="B39" s="7" t="s">
        <v>3829</v>
      </c>
      <c r="C39" s="37" t="s">
        <v>3826</v>
      </c>
      <c r="D39" s="37" t="s">
        <v>3825</v>
      </c>
      <c r="E39" s="1"/>
      <c r="F39" s="1" t="s">
        <v>45</v>
      </c>
      <c r="G39" s="1" t="s">
        <v>3827</v>
      </c>
      <c r="H39" s="19">
        <v>164843.9</v>
      </c>
      <c r="I39" s="1" t="s">
        <v>3828</v>
      </c>
      <c r="J39" s="19">
        <f>SUM(H37)</f>
        <v>153645.35999999999</v>
      </c>
      <c r="K39" s="1"/>
      <c r="L39" s="36"/>
    </row>
    <row r="40" spans="1:12" x14ac:dyDescent="0.25">
      <c r="A40" s="347"/>
      <c r="B40" s="1"/>
      <c r="C40" s="37"/>
      <c r="D40" s="37"/>
      <c r="E40" s="1"/>
      <c r="F40" s="166"/>
      <c r="G40" s="1"/>
      <c r="H40" s="19"/>
      <c r="I40" s="1"/>
      <c r="J40" s="1"/>
      <c r="K40" s="1"/>
      <c r="L40" s="36"/>
    </row>
    <row r="41" spans="1:12" x14ac:dyDescent="0.25">
      <c r="A41" s="347">
        <v>19</v>
      </c>
      <c r="B41" s="7" t="s">
        <v>3832</v>
      </c>
      <c r="C41" s="171" t="s">
        <v>3833</v>
      </c>
      <c r="D41" s="37" t="s">
        <v>3831</v>
      </c>
      <c r="E41" s="1"/>
      <c r="F41" s="166" t="s">
        <v>40</v>
      </c>
      <c r="G41" s="1" t="s">
        <v>3834</v>
      </c>
      <c r="H41" s="19">
        <v>50988.31</v>
      </c>
      <c r="I41" s="166" t="s">
        <v>3835</v>
      </c>
      <c r="J41" s="1"/>
      <c r="K41" s="1"/>
      <c r="L41" s="36"/>
    </row>
    <row r="42" spans="1:12" x14ac:dyDescent="0.25">
      <c r="A42" s="347"/>
      <c r="B42" s="1"/>
      <c r="C42" s="37"/>
      <c r="D42" s="37"/>
      <c r="E42" s="1"/>
      <c r="F42" s="1"/>
      <c r="G42" s="1"/>
      <c r="H42" s="19"/>
      <c r="I42" s="1"/>
      <c r="J42" s="1"/>
      <c r="K42" s="1"/>
      <c r="L42" s="36"/>
    </row>
    <row r="43" spans="1:12" x14ac:dyDescent="0.25">
      <c r="A43" s="347">
        <v>20</v>
      </c>
      <c r="B43" s="7" t="s">
        <v>3837</v>
      </c>
      <c r="C43" s="171" t="s">
        <v>3838</v>
      </c>
      <c r="D43" s="37" t="s">
        <v>3836</v>
      </c>
      <c r="E43" s="1"/>
      <c r="F43" s="166" t="s">
        <v>40</v>
      </c>
      <c r="G43" s="1" t="s">
        <v>3839</v>
      </c>
      <c r="H43" s="19">
        <v>62879.68</v>
      </c>
      <c r="I43" s="166" t="s">
        <v>3840</v>
      </c>
      <c r="J43" s="1"/>
      <c r="K43" s="1"/>
      <c r="L43" s="36"/>
    </row>
    <row r="44" spans="1:12" x14ac:dyDescent="0.25">
      <c r="A44" s="347"/>
      <c r="B44" s="1"/>
      <c r="C44" s="37"/>
      <c r="D44" s="37"/>
      <c r="E44" s="1"/>
      <c r="F44" s="1"/>
      <c r="G44" s="1"/>
      <c r="H44" s="19"/>
      <c r="I44" s="1"/>
      <c r="J44" s="1"/>
      <c r="K44" s="1"/>
      <c r="L44" s="36"/>
    </row>
    <row r="45" spans="1:12" ht="14.4" x14ac:dyDescent="0.3">
      <c r="A45" s="347">
        <v>21</v>
      </c>
      <c r="B45" s="7" t="s">
        <v>3841</v>
      </c>
      <c r="C45" s="365" t="s">
        <v>3842</v>
      </c>
      <c r="D45" s="37" t="s">
        <v>3845</v>
      </c>
      <c r="E45" s="1"/>
      <c r="F45" s="166" t="s">
        <v>6</v>
      </c>
      <c r="G45" s="1" t="s">
        <v>3846</v>
      </c>
      <c r="H45" s="19">
        <v>71314.7</v>
      </c>
      <c r="I45" s="166" t="s">
        <v>3847</v>
      </c>
      <c r="J45" s="1" t="s">
        <v>4308</v>
      </c>
      <c r="K45" s="1"/>
      <c r="L45" s="36"/>
    </row>
    <row r="46" spans="1:12" ht="14.4" x14ac:dyDescent="0.3">
      <c r="A46" s="347"/>
      <c r="B46" s="1"/>
      <c r="C46" s="365" t="s">
        <v>3843</v>
      </c>
      <c r="D46" s="37"/>
      <c r="E46" s="1"/>
      <c r="F46" s="1"/>
      <c r="G46" s="1"/>
      <c r="H46" s="19"/>
      <c r="I46" s="1"/>
      <c r="J46" s="19">
        <f>SUM(H41:H45)</f>
        <v>185182.69</v>
      </c>
      <c r="K46" s="1"/>
      <c r="L46" s="36"/>
    </row>
    <row r="47" spans="1:12" ht="14.4" x14ac:dyDescent="0.3">
      <c r="A47" s="347"/>
      <c r="B47" s="1"/>
      <c r="C47" s="365" t="s">
        <v>3844</v>
      </c>
      <c r="D47" s="37"/>
      <c r="E47" s="1"/>
      <c r="F47" s="1"/>
      <c r="G47" s="1"/>
      <c r="H47" s="19"/>
      <c r="I47" s="1"/>
      <c r="J47" s="1"/>
      <c r="K47" s="1"/>
      <c r="L47" s="36"/>
    </row>
    <row r="48" spans="1:12" ht="14.4" x14ac:dyDescent="0.3">
      <c r="A48" s="347"/>
      <c r="B48" s="6"/>
      <c r="C48" s="160"/>
      <c r="D48" s="220"/>
      <c r="E48" s="6"/>
      <c r="F48" s="6"/>
      <c r="G48" s="6"/>
      <c r="H48" s="21"/>
      <c r="I48" s="6"/>
      <c r="J48" s="6"/>
      <c r="K48" s="6"/>
      <c r="L48" s="366"/>
    </row>
    <row r="49" spans="1:12" ht="14.4" x14ac:dyDescent="0.3">
      <c r="A49" s="347">
        <v>22</v>
      </c>
      <c r="B49" s="11" t="s">
        <v>3848</v>
      </c>
      <c r="C49" s="367" t="s">
        <v>3854</v>
      </c>
      <c r="D49" s="214" t="s">
        <v>3855</v>
      </c>
      <c r="E49" s="5"/>
      <c r="F49" s="5" t="s">
        <v>40</v>
      </c>
      <c r="G49" s="5" t="s">
        <v>3856</v>
      </c>
      <c r="H49" s="213">
        <v>170352.05</v>
      </c>
      <c r="I49" s="5" t="s">
        <v>3857</v>
      </c>
      <c r="J49" s="5"/>
      <c r="K49" s="5"/>
      <c r="L49" s="5"/>
    </row>
    <row r="50" spans="1:12" ht="14.4" x14ac:dyDescent="0.3">
      <c r="A50" s="347"/>
      <c r="B50" s="1"/>
      <c r="C50" s="365"/>
      <c r="D50" s="37"/>
      <c r="E50" s="1"/>
      <c r="F50" s="1"/>
      <c r="G50" s="1"/>
      <c r="H50" s="19"/>
      <c r="I50" s="1"/>
      <c r="J50" s="1"/>
      <c r="K50" s="1"/>
      <c r="L50" s="1"/>
    </row>
    <row r="51" spans="1:12" ht="14.4" x14ac:dyDescent="0.3">
      <c r="A51" s="347"/>
      <c r="B51" s="1"/>
      <c r="C51" s="365"/>
      <c r="D51" s="37"/>
      <c r="E51" s="1"/>
      <c r="F51" s="1"/>
      <c r="G51" s="1"/>
      <c r="H51" s="19"/>
      <c r="I51" s="1"/>
      <c r="J51" s="1"/>
      <c r="K51" s="1"/>
      <c r="L51" s="1"/>
    </row>
    <row r="52" spans="1:12" ht="14.4" x14ac:dyDescent="0.3">
      <c r="A52" s="347"/>
      <c r="B52" s="11"/>
      <c r="C52" s="367"/>
      <c r="D52" s="214"/>
      <c r="E52" s="5"/>
      <c r="F52" s="5"/>
      <c r="G52" s="5"/>
      <c r="H52" s="213"/>
      <c r="I52" s="5"/>
      <c r="J52" s="5"/>
      <c r="K52" s="5"/>
      <c r="L52" s="362"/>
    </row>
    <row r="53" spans="1:12" ht="14.4" x14ac:dyDescent="0.3">
      <c r="A53" s="347"/>
      <c r="B53" s="5"/>
      <c r="C53" s="367"/>
      <c r="D53" s="214"/>
      <c r="E53" s="5"/>
      <c r="F53" s="5"/>
      <c r="G53" s="5"/>
      <c r="H53" s="213"/>
      <c r="I53" s="5"/>
      <c r="J53" s="5"/>
      <c r="K53" s="5"/>
      <c r="L53" s="362"/>
    </row>
    <row r="54" spans="1:12" ht="14.4" x14ac:dyDescent="0.3">
      <c r="A54" s="347"/>
      <c r="B54" s="5"/>
      <c r="C54" s="367"/>
      <c r="D54" s="214"/>
      <c r="E54" s="5"/>
      <c r="F54" s="5"/>
      <c r="G54" s="5"/>
      <c r="H54" s="213"/>
      <c r="I54" s="5"/>
      <c r="J54" s="5"/>
      <c r="K54" s="5"/>
      <c r="L54" s="362"/>
    </row>
    <row r="55" spans="1:12" ht="14.4" x14ac:dyDescent="0.3">
      <c r="A55" s="347"/>
      <c r="B55" s="5"/>
      <c r="C55" s="367"/>
      <c r="D55" s="214"/>
      <c r="E55" s="5"/>
      <c r="F55" s="5"/>
      <c r="G55" s="5"/>
      <c r="H55" s="213"/>
      <c r="I55" s="5"/>
      <c r="J55" s="5"/>
      <c r="K55" s="5"/>
      <c r="L55" s="362"/>
    </row>
    <row r="56" spans="1:12" ht="14.4" x14ac:dyDescent="0.3">
      <c r="A56" s="347"/>
      <c r="B56" s="5"/>
      <c r="C56" s="367"/>
      <c r="D56" s="214"/>
      <c r="E56" s="5"/>
      <c r="F56" s="5"/>
      <c r="G56" s="5"/>
      <c r="H56" s="213"/>
      <c r="I56" s="5"/>
      <c r="J56" s="5"/>
      <c r="K56" s="5"/>
      <c r="L56" s="362"/>
    </row>
    <row r="57" spans="1:12" ht="14.4" x14ac:dyDescent="0.3">
      <c r="A57" s="347"/>
      <c r="B57" s="5"/>
      <c r="C57" s="367"/>
      <c r="D57" s="214"/>
      <c r="E57" s="5"/>
      <c r="F57" s="5"/>
      <c r="G57" s="5"/>
      <c r="H57" s="213"/>
      <c r="I57" s="5"/>
      <c r="J57" s="5"/>
      <c r="K57" s="5"/>
      <c r="L57" s="362"/>
    </row>
    <row r="58" spans="1:12" ht="14.4" x14ac:dyDescent="0.3">
      <c r="A58" s="347"/>
      <c r="B58" s="5"/>
      <c r="C58" s="367"/>
      <c r="D58" s="214"/>
      <c r="E58" s="5"/>
      <c r="F58" s="5"/>
      <c r="G58" s="5"/>
      <c r="H58" s="213"/>
      <c r="I58" s="5"/>
      <c r="J58" s="5"/>
      <c r="K58" s="5"/>
      <c r="L58" s="362"/>
    </row>
    <row r="59" spans="1:12" ht="14.4" x14ac:dyDescent="0.3">
      <c r="A59" s="347"/>
      <c r="B59" s="5"/>
      <c r="C59" s="367"/>
      <c r="D59" s="214"/>
      <c r="E59" s="5"/>
      <c r="F59" s="5"/>
      <c r="G59" s="5"/>
      <c r="H59" s="213"/>
      <c r="I59" s="5"/>
      <c r="J59" s="5"/>
      <c r="K59" s="1"/>
      <c r="L59" s="36"/>
    </row>
    <row r="60" spans="1:12" x14ac:dyDescent="0.25">
      <c r="A60" s="347"/>
      <c r="B60" s="5"/>
      <c r="C60" s="214"/>
      <c r="D60" s="214"/>
      <c r="E60" s="5"/>
      <c r="F60" s="5"/>
      <c r="G60" s="5"/>
      <c r="H60" s="213"/>
      <c r="I60" s="5"/>
      <c r="J60" s="5"/>
      <c r="K60" s="1"/>
      <c r="L60" s="36"/>
    </row>
    <row r="61" spans="1:12" s="135" customFormat="1" x14ac:dyDescent="0.25">
      <c r="A61" s="361"/>
      <c r="B61" s="11"/>
      <c r="C61" s="5"/>
      <c r="D61" s="5"/>
      <c r="E61" s="5"/>
      <c r="F61" s="5"/>
      <c r="G61" s="5"/>
      <c r="H61" s="5"/>
      <c r="I61" s="5"/>
      <c r="J61" s="5"/>
      <c r="K61" s="5"/>
      <c r="L61" s="362"/>
    </row>
    <row r="62" spans="1:12" x14ac:dyDescent="0.25">
      <c r="A62" s="347"/>
      <c r="B62" s="5"/>
      <c r="C62" s="214"/>
      <c r="D62" s="214"/>
      <c r="E62" s="5"/>
      <c r="F62" s="5"/>
      <c r="G62" s="5"/>
      <c r="H62" s="213"/>
      <c r="I62" s="5"/>
      <c r="J62" s="5"/>
      <c r="K62" s="1"/>
      <c r="L62" s="36"/>
    </row>
    <row r="63" spans="1:12" x14ac:dyDescent="0.25">
      <c r="A63" s="347"/>
      <c r="B63" s="5"/>
      <c r="C63" s="214"/>
      <c r="D63" s="214"/>
      <c r="E63" s="5"/>
      <c r="F63" s="5"/>
      <c r="G63" s="5"/>
      <c r="H63" s="213"/>
      <c r="I63" s="5"/>
      <c r="J63" s="5"/>
      <c r="K63" s="1"/>
      <c r="L63" s="36"/>
    </row>
    <row r="64" spans="1:12" x14ac:dyDescent="0.25">
      <c r="A64" s="347"/>
      <c r="B64" s="32"/>
      <c r="C64" s="378"/>
      <c r="D64" s="379"/>
      <c r="E64" s="379"/>
      <c r="F64" s="379"/>
      <c r="G64" s="379"/>
      <c r="H64" s="379"/>
      <c r="I64" s="380"/>
      <c r="J64" s="167"/>
      <c r="K64" s="1"/>
      <c r="L64" s="36"/>
    </row>
    <row r="65" spans="1:12" x14ac:dyDescent="0.25">
      <c r="A65" s="347"/>
      <c r="B65" s="5"/>
      <c r="C65" s="212"/>
      <c r="D65" s="212"/>
      <c r="E65" s="5"/>
      <c r="F65" s="167"/>
      <c r="G65" s="5"/>
      <c r="H65" s="381"/>
      <c r="I65" s="5"/>
      <c r="J65" s="167"/>
      <c r="K65" s="1"/>
      <c r="L65" s="36"/>
    </row>
    <row r="66" spans="1:12" x14ac:dyDescent="0.25">
      <c r="A66" s="347"/>
      <c r="B66" s="5"/>
      <c r="C66" s="214"/>
      <c r="D66" s="214"/>
      <c r="E66" s="5"/>
      <c r="F66" s="5"/>
      <c r="G66" s="5"/>
      <c r="H66" s="213"/>
      <c r="I66" s="5"/>
      <c r="J66" s="5"/>
      <c r="K66" s="1"/>
      <c r="L66" s="36"/>
    </row>
    <row r="67" spans="1:12" x14ac:dyDescent="0.25">
      <c r="A67" s="347"/>
      <c r="B67" s="1"/>
      <c r="C67" s="37"/>
      <c r="D67" s="37"/>
      <c r="E67" s="1"/>
      <c r="F67" s="1"/>
      <c r="G67" s="1"/>
      <c r="H67" s="19"/>
      <c r="I67" s="1"/>
      <c r="J67" s="1"/>
      <c r="K67" s="1"/>
      <c r="L67" s="36"/>
    </row>
    <row r="68" spans="1:12" x14ac:dyDescent="0.25">
      <c r="A68" s="347"/>
      <c r="B68" s="1"/>
      <c r="C68" s="37"/>
      <c r="D68" s="37"/>
      <c r="E68" s="1"/>
      <c r="F68" s="1"/>
      <c r="G68" s="1"/>
      <c r="H68" s="19"/>
      <c r="I68" s="1"/>
      <c r="J68" s="1"/>
      <c r="K68" s="1"/>
      <c r="L68" s="36"/>
    </row>
    <row r="69" spans="1:12" x14ac:dyDescent="0.25">
      <c r="A69" s="347"/>
      <c r="B69" s="1"/>
      <c r="C69" s="37"/>
      <c r="D69" s="37"/>
      <c r="E69" s="1"/>
      <c r="F69" s="1"/>
      <c r="G69" s="1"/>
      <c r="H69" s="19"/>
      <c r="I69" s="1"/>
      <c r="J69" s="1"/>
      <c r="K69" s="1"/>
      <c r="L69" s="36"/>
    </row>
    <row r="70" spans="1:12" x14ac:dyDescent="0.25">
      <c r="A70" s="347"/>
      <c r="B70" s="1"/>
      <c r="C70" s="37"/>
      <c r="D70" s="37"/>
      <c r="E70" s="1"/>
      <c r="F70" s="1"/>
      <c r="G70" s="1"/>
      <c r="H70" s="19"/>
      <c r="I70" s="1"/>
      <c r="J70" s="1"/>
      <c r="K70" s="1"/>
      <c r="L70" s="36"/>
    </row>
    <row r="71" spans="1:12" x14ac:dyDescent="0.25">
      <c r="A71" s="347"/>
      <c r="B71" s="1"/>
      <c r="C71" s="37"/>
      <c r="D71" s="37"/>
      <c r="E71" s="1"/>
      <c r="F71" s="1"/>
      <c r="G71" s="1"/>
      <c r="H71" s="19"/>
      <c r="I71" s="1"/>
      <c r="J71" s="1"/>
      <c r="K71" s="1"/>
      <c r="L71" s="36"/>
    </row>
    <row r="72" spans="1:12" x14ac:dyDescent="0.25">
      <c r="A72" s="347"/>
      <c r="B72" s="1"/>
      <c r="C72" s="37"/>
      <c r="D72" s="37"/>
      <c r="E72" s="1"/>
      <c r="F72" s="1"/>
      <c r="G72" s="1"/>
      <c r="H72" s="19"/>
      <c r="I72" s="1"/>
      <c r="J72" s="1"/>
      <c r="K72" s="1"/>
      <c r="L72" s="36"/>
    </row>
    <row r="73" spans="1:12" x14ac:dyDescent="0.25">
      <c r="A73" s="347"/>
      <c r="B73" s="1"/>
      <c r="C73" s="37"/>
      <c r="D73" s="37"/>
      <c r="E73" s="1"/>
      <c r="F73" s="1"/>
      <c r="G73" s="1"/>
      <c r="H73" s="19"/>
      <c r="I73" s="1"/>
      <c r="J73" s="1"/>
      <c r="K73" s="1"/>
      <c r="L73" s="36"/>
    </row>
    <row r="74" spans="1:12" x14ac:dyDescent="0.25">
      <c r="A74" s="347"/>
      <c r="B74" s="1"/>
      <c r="C74" s="37"/>
      <c r="D74" s="37"/>
      <c r="E74" s="1"/>
      <c r="F74" s="1"/>
      <c r="G74" s="1"/>
      <c r="H74" s="19"/>
      <c r="I74" s="1"/>
      <c r="J74" s="1"/>
      <c r="K74" s="1"/>
      <c r="L74" s="36"/>
    </row>
    <row r="75" spans="1:12" x14ac:dyDescent="0.25">
      <c r="A75" s="347"/>
      <c r="B75" s="1"/>
      <c r="C75" s="37"/>
      <c r="D75" s="37"/>
      <c r="E75" s="1"/>
      <c r="F75" s="1"/>
      <c r="G75" s="1"/>
      <c r="H75" s="19"/>
      <c r="I75" s="1"/>
      <c r="J75" s="1"/>
      <c r="K75" s="1"/>
      <c r="L75" s="36"/>
    </row>
    <row r="76" spans="1:12" x14ac:dyDescent="0.25">
      <c r="A76" s="347"/>
      <c r="B76" s="1"/>
      <c r="C76" s="37"/>
      <c r="D76" s="37"/>
      <c r="E76" s="1"/>
      <c r="F76" s="1"/>
      <c r="G76" s="1"/>
      <c r="H76" s="19"/>
      <c r="I76" s="1"/>
      <c r="J76" s="1"/>
      <c r="K76" s="1"/>
      <c r="L76" s="36"/>
    </row>
    <row r="77" spans="1:12" x14ac:dyDescent="0.25">
      <c r="A77" s="347"/>
      <c r="B77" s="1"/>
      <c r="C77" s="37"/>
      <c r="D77" s="37"/>
      <c r="E77" s="1"/>
      <c r="F77" s="1"/>
      <c r="G77" s="1"/>
      <c r="H77" s="19"/>
      <c r="I77" s="1"/>
      <c r="J77" s="1"/>
      <c r="K77" s="1"/>
      <c r="L77" s="36"/>
    </row>
    <row r="78" spans="1:12" x14ac:dyDescent="0.25">
      <c r="A78" s="347"/>
      <c r="B78" s="1"/>
      <c r="C78" s="37"/>
      <c r="D78" s="37"/>
      <c r="E78" s="1"/>
      <c r="F78" s="1"/>
      <c r="G78" s="1"/>
      <c r="H78" s="19"/>
      <c r="I78" s="1"/>
      <c r="J78" s="1"/>
      <c r="K78" s="1"/>
      <c r="L78" s="36"/>
    </row>
    <row r="79" spans="1:12" x14ac:dyDescent="0.25">
      <c r="A79" s="347"/>
      <c r="B79" s="1"/>
      <c r="C79" s="37"/>
      <c r="D79" s="37"/>
      <c r="E79" s="1"/>
      <c r="F79" s="1"/>
      <c r="G79" s="1"/>
      <c r="H79" s="19"/>
      <c r="I79" s="1"/>
      <c r="J79" s="1"/>
      <c r="K79" s="1"/>
      <c r="L79" s="36"/>
    </row>
    <row r="80" spans="1:12" x14ac:dyDescent="0.25">
      <c r="A80" s="347"/>
      <c r="B80" s="1"/>
      <c r="C80" s="37"/>
      <c r="D80" s="37"/>
      <c r="E80" s="1"/>
      <c r="F80" s="1"/>
      <c r="G80" s="1"/>
      <c r="H80" s="19"/>
      <c r="I80" s="1"/>
      <c r="J80" s="1"/>
      <c r="K80" s="1"/>
      <c r="L80" s="36"/>
    </row>
    <row r="81" spans="1:12" x14ac:dyDescent="0.25">
      <c r="A81" s="347"/>
      <c r="B81" s="1"/>
      <c r="C81" s="37"/>
      <c r="D81" s="37"/>
      <c r="E81" s="1"/>
      <c r="F81" s="1"/>
      <c r="G81" s="1"/>
      <c r="H81" s="19"/>
      <c r="I81" s="1"/>
      <c r="J81" s="1"/>
      <c r="K81" s="1"/>
      <c r="L81" s="36"/>
    </row>
    <row r="82" spans="1:12" x14ac:dyDescent="0.25">
      <c r="A82" s="347"/>
      <c r="B82" s="1"/>
      <c r="C82" s="37"/>
      <c r="D82" s="37"/>
      <c r="E82" s="1"/>
      <c r="F82" s="1"/>
      <c r="G82" s="1"/>
      <c r="H82" s="19"/>
      <c r="I82" s="1"/>
      <c r="J82" s="1"/>
      <c r="K82" s="1"/>
      <c r="L82" s="36"/>
    </row>
    <row r="83" spans="1:12" x14ac:dyDescent="0.25">
      <c r="A83" s="347"/>
      <c r="B83" s="1"/>
      <c r="C83" s="37"/>
      <c r="D83" s="37"/>
      <c r="E83" s="1"/>
      <c r="F83" s="1"/>
      <c r="G83" s="1"/>
      <c r="H83" s="19"/>
      <c r="I83" s="1"/>
      <c r="J83" s="1"/>
      <c r="K83" s="1"/>
      <c r="L83" s="36"/>
    </row>
    <row r="84" spans="1:12" x14ac:dyDescent="0.25">
      <c r="A84" s="347"/>
      <c r="B84" s="1"/>
      <c r="C84" s="37"/>
      <c r="D84" s="37"/>
      <c r="E84" s="1"/>
      <c r="F84" s="1"/>
      <c r="G84" s="1"/>
      <c r="H84" s="19"/>
      <c r="I84" s="1"/>
      <c r="J84" s="1"/>
      <c r="K84" s="1"/>
      <c r="L84" s="36"/>
    </row>
    <row r="85" spans="1:12" x14ac:dyDescent="0.25">
      <c r="A85" s="347"/>
      <c r="B85" s="1"/>
      <c r="C85" s="37"/>
      <c r="D85" s="37"/>
      <c r="E85" s="1"/>
      <c r="F85" s="1"/>
      <c r="G85" s="1"/>
      <c r="H85" s="19"/>
      <c r="I85" s="1"/>
      <c r="J85" s="1"/>
      <c r="K85" s="1"/>
      <c r="L85" s="36"/>
    </row>
    <row r="86" spans="1:12" x14ac:dyDescent="0.25">
      <c r="A86" s="347"/>
      <c r="B86" s="1"/>
      <c r="C86" s="37"/>
      <c r="D86" s="37"/>
      <c r="E86" s="1"/>
      <c r="F86" s="1"/>
      <c r="G86" s="1"/>
      <c r="H86" s="19"/>
      <c r="I86" s="1"/>
      <c r="J86" s="1"/>
      <c r="K86" s="1"/>
      <c r="L86" s="36"/>
    </row>
    <row r="87" spans="1:12" x14ac:dyDescent="0.25">
      <c r="A87" s="347"/>
      <c r="B87" s="1"/>
      <c r="C87" s="37"/>
      <c r="D87" s="37"/>
      <c r="E87" s="1"/>
      <c r="F87" s="1"/>
      <c r="G87" s="1"/>
      <c r="H87" s="19"/>
      <c r="I87" s="1"/>
      <c r="J87" s="1"/>
      <c r="K87" s="1"/>
      <c r="L87" s="36"/>
    </row>
    <row r="88" spans="1:12" x14ac:dyDescent="0.25">
      <c r="A88" s="347"/>
      <c r="B88" s="1"/>
      <c r="C88" s="37"/>
      <c r="D88" s="37"/>
      <c r="E88" s="1"/>
      <c r="F88" s="1"/>
      <c r="G88" s="1"/>
      <c r="H88" s="19"/>
      <c r="I88" s="1"/>
      <c r="J88" s="1"/>
      <c r="K88" s="1"/>
      <c r="L88" s="36"/>
    </row>
    <row r="89" spans="1:12" x14ac:dyDescent="0.25">
      <c r="A89" s="347"/>
      <c r="B89" s="1"/>
      <c r="C89" s="37"/>
      <c r="D89" s="37"/>
      <c r="E89" s="1"/>
      <c r="F89" s="1"/>
      <c r="G89" s="1"/>
      <c r="H89" s="19"/>
      <c r="I89" s="1"/>
      <c r="J89" s="1"/>
      <c r="K89" s="1"/>
      <c r="L89" s="36"/>
    </row>
    <row r="90" spans="1:12" x14ac:dyDescent="0.25">
      <c r="A90" s="347"/>
      <c r="B90" s="1"/>
      <c r="C90" s="37"/>
      <c r="D90" s="37"/>
      <c r="E90" s="1"/>
      <c r="F90" s="1"/>
      <c r="G90" s="1"/>
      <c r="H90" s="19"/>
      <c r="I90" s="1"/>
      <c r="J90" s="1"/>
      <c r="K90" s="1"/>
      <c r="L90" s="36"/>
    </row>
    <row r="91" spans="1:12" x14ac:dyDescent="0.25">
      <c r="A91" s="347"/>
      <c r="B91" s="1"/>
      <c r="C91" s="37"/>
      <c r="D91" s="37"/>
      <c r="E91" s="1"/>
      <c r="F91" s="1"/>
      <c r="G91" s="1"/>
      <c r="H91" s="19"/>
      <c r="I91" s="1"/>
      <c r="J91" s="1"/>
      <c r="K91" s="1"/>
      <c r="L91" s="36"/>
    </row>
    <row r="92" spans="1:12" x14ac:dyDescent="0.25">
      <c r="A92" s="347"/>
      <c r="B92" s="1"/>
      <c r="C92" s="37"/>
      <c r="D92" s="37"/>
      <c r="E92" s="1"/>
      <c r="F92" s="1"/>
      <c r="G92" s="1"/>
      <c r="H92" s="19"/>
      <c r="I92" s="1"/>
      <c r="J92" s="1"/>
      <c r="K92" s="1"/>
      <c r="L92" s="36"/>
    </row>
    <row r="93" spans="1:12" x14ac:dyDescent="0.25">
      <c r="A93" s="347"/>
      <c r="B93" s="1"/>
      <c r="C93" s="37"/>
      <c r="D93" s="37"/>
      <c r="E93" s="1"/>
      <c r="F93" s="1"/>
      <c r="G93" s="1"/>
      <c r="H93" s="19"/>
      <c r="I93" s="1"/>
      <c r="J93" s="1"/>
      <c r="K93" s="1"/>
      <c r="L93" s="36"/>
    </row>
    <row r="94" spans="1:12" x14ac:dyDescent="0.25">
      <c r="A94" s="347"/>
      <c r="B94" s="1"/>
      <c r="C94" s="37"/>
      <c r="D94" s="37"/>
      <c r="E94" s="1"/>
      <c r="F94" s="1"/>
      <c r="G94" s="1"/>
      <c r="H94" s="19"/>
      <c r="I94" s="1"/>
      <c r="J94" s="1"/>
      <c r="K94" s="1"/>
      <c r="L94" s="36"/>
    </row>
    <row r="95" spans="1:12" x14ac:dyDescent="0.25">
      <c r="A95" s="347"/>
      <c r="B95" s="1"/>
      <c r="C95" s="37"/>
      <c r="D95" s="37"/>
      <c r="E95" s="1"/>
      <c r="F95" s="1"/>
      <c r="G95" s="1"/>
      <c r="H95" s="19"/>
      <c r="I95" s="1"/>
      <c r="J95" s="1"/>
      <c r="K95" s="1"/>
      <c r="L95" s="36"/>
    </row>
    <row r="96" spans="1:12" x14ac:dyDescent="0.25">
      <c r="A96" s="347"/>
      <c r="B96" s="1"/>
      <c r="C96" s="37"/>
      <c r="D96" s="37"/>
      <c r="E96" s="1"/>
      <c r="F96" s="1"/>
      <c r="G96" s="1"/>
      <c r="H96" s="19"/>
      <c r="I96" s="1"/>
      <c r="J96" s="1"/>
      <c r="K96" s="1"/>
      <c r="L96" s="36"/>
    </row>
    <row r="97" spans="1:12" x14ac:dyDescent="0.25">
      <c r="A97" s="347"/>
      <c r="B97" s="1"/>
      <c r="C97" s="37"/>
      <c r="D97" s="37"/>
      <c r="E97" s="1"/>
      <c r="F97" s="1"/>
      <c r="G97" s="1"/>
      <c r="H97" s="19"/>
      <c r="I97" s="1"/>
      <c r="J97" s="1"/>
      <c r="K97" s="1"/>
      <c r="L97" s="36"/>
    </row>
    <row r="98" spans="1:12" x14ac:dyDescent="0.25">
      <c r="A98" s="347"/>
      <c r="B98" s="1"/>
      <c r="C98" s="37"/>
      <c r="D98" s="37"/>
      <c r="E98" s="1"/>
      <c r="F98" s="1"/>
      <c r="G98" s="1"/>
      <c r="H98" s="19"/>
      <c r="I98" s="1"/>
      <c r="J98" s="1"/>
      <c r="K98" s="1"/>
      <c r="L98" s="36"/>
    </row>
    <row r="99" spans="1:12" x14ac:dyDescent="0.25">
      <c r="A99" s="347"/>
      <c r="B99" s="1"/>
      <c r="C99" s="37"/>
      <c r="D99" s="37"/>
      <c r="E99" s="1"/>
      <c r="F99" s="1"/>
      <c r="G99" s="1"/>
      <c r="H99" s="19"/>
      <c r="I99" s="1"/>
      <c r="J99" s="1"/>
      <c r="K99" s="1"/>
      <c r="L99" s="36"/>
    </row>
    <row r="100" spans="1:12" x14ac:dyDescent="0.25">
      <c r="A100" s="347"/>
      <c r="B100" s="1"/>
      <c r="C100" s="37"/>
      <c r="D100" s="37"/>
      <c r="E100" s="1"/>
      <c r="F100" s="1"/>
      <c r="G100" s="1"/>
      <c r="H100" s="19"/>
      <c r="I100" s="1"/>
      <c r="J100" s="1"/>
      <c r="K100" s="1"/>
      <c r="L100" s="36"/>
    </row>
    <row r="101" spans="1:12" x14ac:dyDescent="0.25">
      <c r="A101" s="347"/>
      <c r="B101" s="1"/>
      <c r="C101" s="37"/>
      <c r="D101" s="37"/>
      <c r="E101" s="1"/>
      <c r="F101" s="1"/>
      <c r="G101" s="1"/>
      <c r="H101" s="19"/>
      <c r="I101" s="1"/>
      <c r="J101" s="1"/>
      <c r="K101" s="1"/>
      <c r="L101" s="36"/>
    </row>
    <row r="102" spans="1:12" x14ac:dyDescent="0.25">
      <c r="A102" s="347"/>
      <c r="B102" s="1"/>
      <c r="C102" s="37"/>
      <c r="D102" s="37"/>
      <c r="E102" s="1"/>
      <c r="F102" s="1"/>
      <c r="G102" s="1"/>
      <c r="H102" s="19"/>
      <c r="I102" s="1"/>
      <c r="J102" s="1"/>
      <c r="K102" s="1"/>
      <c r="L102" s="36"/>
    </row>
    <row r="103" spans="1:12" x14ac:dyDescent="0.25">
      <c r="A103" s="347"/>
      <c r="B103" s="1"/>
      <c r="C103" s="37"/>
      <c r="D103" s="37"/>
      <c r="E103" s="1"/>
      <c r="F103" s="1"/>
      <c r="G103" s="1"/>
      <c r="H103" s="19"/>
      <c r="I103" s="1"/>
      <c r="J103" s="1"/>
      <c r="K103" s="1"/>
      <c r="L103" s="36"/>
    </row>
    <row r="104" spans="1:12" x14ac:dyDescent="0.25">
      <c r="A104" s="347"/>
      <c r="B104" s="1"/>
      <c r="C104" s="37"/>
      <c r="D104" s="37"/>
      <c r="E104" s="1"/>
      <c r="F104" s="1"/>
      <c r="G104" s="1"/>
      <c r="H104" s="19"/>
      <c r="I104" s="1"/>
      <c r="J104" s="1"/>
      <c r="K104" s="1"/>
      <c r="L104" s="36"/>
    </row>
    <row r="105" spans="1:12" x14ac:dyDescent="0.25">
      <c r="A105" s="347"/>
      <c r="B105" s="1"/>
      <c r="C105" s="37"/>
      <c r="D105" s="37"/>
      <c r="E105" s="1"/>
      <c r="F105" s="1"/>
      <c r="G105" s="1"/>
      <c r="H105" s="19"/>
      <c r="I105" s="1"/>
      <c r="J105" s="1"/>
      <c r="K105" s="1"/>
      <c r="L105" s="36"/>
    </row>
    <row r="106" spans="1:12" x14ac:dyDescent="0.25">
      <c r="A106" s="347"/>
      <c r="B106" s="1"/>
      <c r="C106" s="37"/>
      <c r="D106" s="37"/>
      <c r="E106" s="1"/>
      <c r="F106" s="1"/>
      <c r="G106" s="1"/>
      <c r="H106" s="19"/>
      <c r="I106" s="1"/>
      <c r="J106" s="1"/>
      <c r="K106" s="1"/>
      <c r="L106" s="36"/>
    </row>
    <row r="107" spans="1:12" x14ac:dyDescent="0.25">
      <c r="A107" s="347"/>
      <c r="B107" s="1"/>
      <c r="C107" s="37"/>
      <c r="D107" s="37"/>
      <c r="E107" s="1"/>
      <c r="F107" s="1"/>
      <c r="G107" s="1"/>
      <c r="H107" s="19"/>
      <c r="I107" s="1"/>
      <c r="J107" s="1"/>
      <c r="K107" s="1"/>
      <c r="L107" s="36"/>
    </row>
    <row r="108" spans="1:12" x14ac:dyDescent="0.25">
      <c r="A108" s="347"/>
      <c r="B108" s="1"/>
      <c r="C108" s="37"/>
      <c r="D108" s="37"/>
      <c r="E108" s="1"/>
      <c r="F108" s="1"/>
      <c r="G108" s="1"/>
      <c r="H108" s="19"/>
      <c r="I108" s="1"/>
      <c r="J108" s="1"/>
      <c r="K108" s="1"/>
      <c r="L108" s="36"/>
    </row>
    <row r="109" spans="1:12" x14ac:dyDescent="0.25">
      <c r="A109" s="347"/>
      <c r="B109" s="1"/>
      <c r="C109" s="37"/>
      <c r="D109" s="37"/>
      <c r="E109" s="1"/>
      <c r="F109" s="1"/>
      <c r="G109" s="1"/>
      <c r="H109" s="19"/>
      <c r="I109" s="1"/>
      <c r="J109" s="1"/>
      <c r="K109" s="1"/>
      <c r="L109" s="36"/>
    </row>
    <row r="110" spans="1:12" x14ac:dyDescent="0.25">
      <c r="A110" s="347"/>
      <c r="B110" s="1"/>
      <c r="C110" s="37"/>
      <c r="D110" s="37"/>
      <c r="E110" s="1"/>
      <c r="F110" s="1"/>
      <c r="G110" s="1"/>
      <c r="H110" s="19"/>
      <c r="I110" s="1"/>
      <c r="J110" s="1"/>
      <c r="K110" s="1"/>
      <c r="L110" s="36"/>
    </row>
    <row r="111" spans="1:12" x14ac:dyDescent="0.25">
      <c r="A111" s="347"/>
      <c r="B111" s="1"/>
      <c r="C111" s="37"/>
      <c r="D111" s="37"/>
      <c r="E111" s="1"/>
      <c r="F111" s="1"/>
      <c r="G111" s="1"/>
      <c r="H111" s="19"/>
      <c r="I111" s="1"/>
      <c r="J111" s="1"/>
      <c r="K111" s="1"/>
      <c r="L111" s="36"/>
    </row>
    <row r="112" spans="1:12" x14ac:dyDescent="0.25">
      <c r="A112" s="347"/>
      <c r="B112" s="1"/>
      <c r="C112" s="37"/>
      <c r="D112" s="37"/>
      <c r="E112" s="1"/>
      <c r="F112" s="1"/>
      <c r="G112" s="1"/>
      <c r="H112" s="19"/>
      <c r="I112" s="1"/>
      <c r="J112" s="1"/>
      <c r="K112" s="1"/>
      <c r="L112" s="36"/>
    </row>
    <row r="113" spans="1:12" x14ac:dyDescent="0.25">
      <c r="A113" s="347"/>
      <c r="B113" s="1"/>
      <c r="C113" s="37"/>
      <c r="D113" s="37"/>
      <c r="E113" s="1"/>
      <c r="F113" s="1"/>
      <c r="G113" s="1"/>
      <c r="H113" s="19"/>
      <c r="I113" s="1"/>
      <c r="J113" s="1"/>
      <c r="K113" s="1"/>
      <c r="L113" s="36"/>
    </row>
    <row r="114" spans="1:12" x14ac:dyDescent="0.25">
      <c r="A114" s="347"/>
      <c r="B114" s="1"/>
      <c r="C114" s="37"/>
      <c r="D114" s="37"/>
      <c r="E114" s="1"/>
      <c r="F114" s="1"/>
      <c r="G114" s="1"/>
      <c r="H114" s="19"/>
      <c r="I114" s="1"/>
      <c r="J114" s="1"/>
      <c r="K114" s="1"/>
      <c r="L114" s="36"/>
    </row>
    <row r="115" spans="1:12" x14ac:dyDescent="0.25">
      <c r="A115" s="347"/>
      <c r="B115" s="1"/>
      <c r="C115" s="37"/>
      <c r="D115" s="37"/>
      <c r="E115" s="1"/>
      <c r="F115" s="1"/>
      <c r="G115" s="1"/>
      <c r="H115" s="19"/>
      <c r="I115" s="1"/>
      <c r="J115" s="1"/>
      <c r="K115" s="1"/>
      <c r="L115" s="36"/>
    </row>
    <row r="116" spans="1:12" x14ac:dyDescent="0.25">
      <c r="A116" s="347"/>
      <c r="B116" s="1"/>
      <c r="C116" s="37"/>
      <c r="D116" s="37"/>
      <c r="E116" s="1"/>
      <c r="F116" s="1"/>
      <c r="G116" s="1"/>
      <c r="H116" s="19"/>
      <c r="I116" s="1"/>
      <c r="J116" s="1"/>
      <c r="K116" s="1"/>
      <c r="L116" s="36"/>
    </row>
    <row r="117" spans="1:12" x14ac:dyDescent="0.25">
      <c r="A117" s="347"/>
      <c r="B117" s="1"/>
      <c r="C117" s="37"/>
      <c r="D117" s="37"/>
      <c r="E117" s="1"/>
      <c r="F117" s="1"/>
      <c r="G117" s="1"/>
      <c r="H117" s="19"/>
      <c r="I117" s="1"/>
      <c r="J117" s="1"/>
      <c r="K117" s="1"/>
      <c r="L117" s="36"/>
    </row>
    <row r="118" spans="1:12" x14ac:dyDescent="0.25">
      <c r="A118" s="347"/>
      <c r="B118" s="1"/>
      <c r="C118" s="37"/>
      <c r="D118" s="37"/>
      <c r="E118" s="1"/>
      <c r="F118" s="1"/>
      <c r="G118" s="1"/>
      <c r="H118" s="19"/>
      <c r="I118" s="1"/>
      <c r="J118" s="1"/>
      <c r="K118" s="1"/>
      <c r="L118" s="36"/>
    </row>
    <row r="119" spans="1:12" x14ac:dyDescent="0.25">
      <c r="A119" s="347"/>
      <c r="B119" s="1"/>
      <c r="C119" s="37"/>
      <c r="D119" s="37"/>
      <c r="E119" s="1"/>
      <c r="F119" s="1"/>
      <c r="G119" s="1"/>
      <c r="H119" s="19"/>
      <c r="I119" s="1"/>
      <c r="J119" s="1"/>
      <c r="K119" s="1"/>
      <c r="L119" s="36"/>
    </row>
    <row r="120" spans="1:12" x14ac:dyDescent="0.25">
      <c r="A120" s="347"/>
      <c r="B120" s="1"/>
      <c r="C120" s="37"/>
      <c r="D120" s="37"/>
      <c r="E120" s="1"/>
      <c r="F120" s="1"/>
      <c r="G120" s="1"/>
      <c r="H120" s="19"/>
      <c r="I120" s="1"/>
      <c r="J120" s="1"/>
      <c r="K120" s="1"/>
      <c r="L120" s="36"/>
    </row>
    <row r="121" spans="1:12" x14ac:dyDescent="0.25">
      <c r="A121" s="347"/>
      <c r="B121" s="1"/>
      <c r="C121" s="37"/>
      <c r="D121" s="37"/>
      <c r="E121" s="1"/>
      <c r="F121" s="1"/>
      <c r="G121" s="1"/>
      <c r="H121" s="19"/>
      <c r="I121" s="1"/>
      <c r="J121" s="1"/>
      <c r="K121" s="1"/>
      <c r="L121" s="36"/>
    </row>
    <row r="122" spans="1:12" x14ac:dyDescent="0.25">
      <c r="A122" s="347"/>
      <c r="B122" s="1"/>
      <c r="C122" s="37"/>
      <c r="D122" s="37"/>
      <c r="E122" s="1"/>
      <c r="F122" s="1"/>
      <c r="G122" s="1"/>
      <c r="H122" s="19"/>
      <c r="I122" s="1"/>
      <c r="J122" s="1"/>
      <c r="K122" s="1"/>
      <c r="L122" s="36"/>
    </row>
    <row r="123" spans="1:12" x14ac:dyDescent="0.25">
      <c r="A123" s="347"/>
      <c r="B123" s="1"/>
      <c r="C123" s="37"/>
      <c r="D123" s="37"/>
      <c r="E123" s="1"/>
      <c r="F123" s="1"/>
      <c r="G123" s="1"/>
      <c r="H123" s="19"/>
      <c r="I123" s="1"/>
      <c r="J123" s="1"/>
      <c r="K123" s="1"/>
      <c r="L123" s="36"/>
    </row>
    <row r="124" spans="1:12" x14ac:dyDescent="0.25">
      <c r="A124" s="347"/>
      <c r="B124" s="1"/>
      <c r="C124" s="37"/>
      <c r="D124" s="37"/>
      <c r="E124" s="1"/>
      <c r="F124" s="1"/>
      <c r="G124" s="1"/>
      <c r="H124" s="19"/>
      <c r="I124" s="1"/>
      <c r="J124" s="1"/>
      <c r="K124" s="1"/>
      <c r="L124" s="36"/>
    </row>
    <row r="125" spans="1:12" x14ac:dyDescent="0.25">
      <c r="A125" s="347"/>
      <c r="B125" s="1"/>
      <c r="C125" s="37"/>
      <c r="D125" s="37"/>
      <c r="E125" s="1"/>
      <c r="F125" s="1"/>
      <c r="G125" s="1"/>
      <c r="H125" s="19"/>
      <c r="I125" s="1"/>
      <c r="J125" s="1"/>
      <c r="K125" s="1"/>
      <c r="L125" s="36"/>
    </row>
    <row r="126" spans="1:12" x14ac:dyDescent="0.25">
      <c r="A126" s="347"/>
      <c r="B126" s="1"/>
      <c r="C126" s="37"/>
      <c r="D126" s="37"/>
      <c r="E126" s="1"/>
      <c r="F126" s="1"/>
      <c r="G126" s="1"/>
      <c r="H126" s="19"/>
      <c r="I126" s="1"/>
      <c r="J126" s="1"/>
      <c r="K126" s="1"/>
      <c r="L126" s="36"/>
    </row>
    <row r="127" spans="1:12" x14ac:dyDescent="0.25">
      <c r="A127" s="347"/>
      <c r="B127" s="1"/>
      <c r="C127" s="37"/>
      <c r="D127" s="37"/>
      <c r="E127" s="1"/>
      <c r="F127" s="1"/>
      <c r="G127" s="1"/>
      <c r="H127" s="19"/>
      <c r="I127" s="1"/>
      <c r="J127" s="1"/>
      <c r="K127" s="1"/>
      <c r="L127" s="36"/>
    </row>
    <row r="128" spans="1:12" x14ac:dyDescent="0.25">
      <c r="A128" s="347"/>
      <c r="B128" s="1"/>
      <c r="C128" s="37"/>
      <c r="D128" s="37"/>
      <c r="E128" s="1"/>
      <c r="F128" s="1"/>
      <c r="G128" s="1"/>
      <c r="H128" s="19"/>
      <c r="I128" s="1"/>
      <c r="J128" s="1"/>
      <c r="K128" s="1"/>
      <c r="L128" s="36"/>
    </row>
    <row r="129" spans="1:12" x14ac:dyDescent="0.25">
      <c r="A129" s="347"/>
      <c r="B129" s="1"/>
      <c r="C129" s="37"/>
      <c r="D129" s="37"/>
      <c r="E129" s="1"/>
      <c r="F129" s="1"/>
      <c r="G129" s="1"/>
      <c r="H129" s="19"/>
      <c r="I129" s="1"/>
      <c r="J129" s="1"/>
      <c r="K129" s="1"/>
      <c r="L129" s="36"/>
    </row>
    <row r="130" spans="1:12" x14ac:dyDescent="0.25">
      <c r="A130" s="347"/>
      <c r="B130" s="1"/>
      <c r="C130" s="37"/>
      <c r="D130" s="37"/>
      <c r="E130" s="1"/>
      <c r="F130" s="1"/>
      <c r="G130" s="1"/>
      <c r="H130" s="19"/>
      <c r="I130" s="1"/>
      <c r="J130" s="1"/>
      <c r="K130" s="1"/>
      <c r="L130" s="36"/>
    </row>
    <row r="131" spans="1:12" x14ac:dyDescent="0.25">
      <c r="A131" s="347"/>
      <c r="B131" s="1"/>
      <c r="C131" s="37"/>
      <c r="D131" s="37"/>
      <c r="E131" s="1"/>
      <c r="F131" s="1"/>
      <c r="G131" s="1"/>
      <c r="H131" s="19"/>
      <c r="I131" s="1"/>
      <c r="J131" s="1"/>
      <c r="K131" s="1"/>
      <c r="L131" s="36"/>
    </row>
    <row r="132" spans="1:12" x14ac:dyDescent="0.25">
      <c r="A132" s="347"/>
      <c r="B132" s="1"/>
      <c r="C132" s="37"/>
      <c r="D132" s="37"/>
      <c r="E132" s="1"/>
      <c r="F132" s="1"/>
      <c r="G132" s="1"/>
      <c r="H132" s="19"/>
      <c r="I132" s="1"/>
      <c r="J132" s="1"/>
      <c r="K132" s="1"/>
      <c r="L132" s="36"/>
    </row>
    <row r="133" spans="1:12" x14ac:dyDescent="0.25">
      <c r="A133" s="347"/>
      <c r="B133" s="1"/>
      <c r="C133" s="37"/>
      <c r="D133" s="37"/>
      <c r="E133" s="1"/>
      <c r="F133" s="1"/>
      <c r="G133" s="1"/>
      <c r="H133" s="19"/>
      <c r="I133" s="1"/>
      <c r="J133" s="1"/>
      <c r="K133" s="1"/>
      <c r="L133" s="36"/>
    </row>
    <row r="134" spans="1:12" x14ac:dyDescent="0.25">
      <c r="A134" s="347"/>
      <c r="B134" s="1"/>
      <c r="C134" s="37"/>
      <c r="D134" s="37"/>
      <c r="E134" s="1"/>
      <c r="F134" s="1"/>
      <c r="G134" s="1"/>
      <c r="H134" s="19"/>
      <c r="I134" s="1"/>
      <c r="J134" s="1"/>
      <c r="K134" s="1"/>
      <c r="L134" s="36"/>
    </row>
    <row r="135" spans="1:12" x14ac:dyDescent="0.25">
      <c r="A135" s="347"/>
      <c r="B135" s="1"/>
      <c r="C135" s="37"/>
      <c r="D135" s="37"/>
      <c r="E135" s="1"/>
      <c r="F135" s="1"/>
      <c r="G135" s="1"/>
      <c r="H135" s="19"/>
      <c r="I135" s="1"/>
      <c r="J135" s="1"/>
      <c r="K135" s="1"/>
      <c r="L135" s="36"/>
    </row>
    <row r="136" spans="1:12" x14ac:dyDescent="0.25">
      <c r="A136" s="347"/>
      <c r="B136" s="1"/>
      <c r="C136" s="37"/>
      <c r="D136" s="37"/>
      <c r="E136" s="1"/>
      <c r="F136" s="1"/>
      <c r="G136" s="1"/>
      <c r="H136" s="19"/>
      <c r="I136" s="1"/>
      <c r="J136" s="1"/>
      <c r="K136" s="1"/>
      <c r="L136" s="36"/>
    </row>
    <row r="137" spans="1:12" x14ac:dyDescent="0.25">
      <c r="A137" s="347"/>
      <c r="B137" s="1"/>
      <c r="C137" s="37"/>
      <c r="D137" s="37"/>
      <c r="E137" s="1"/>
      <c r="F137" s="1"/>
      <c r="G137" s="1"/>
      <c r="H137" s="19"/>
      <c r="I137" s="1"/>
      <c r="J137" s="1"/>
      <c r="K137" s="1"/>
      <c r="L137" s="36"/>
    </row>
    <row r="138" spans="1:12" x14ac:dyDescent="0.25">
      <c r="A138" s="347"/>
      <c r="B138" s="1"/>
      <c r="C138" s="37"/>
      <c r="D138" s="37"/>
      <c r="E138" s="1"/>
      <c r="F138" s="1"/>
      <c r="G138" s="1"/>
      <c r="H138" s="19"/>
      <c r="I138" s="1"/>
      <c r="J138" s="1"/>
      <c r="K138" s="1"/>
      <c r="L138" s="36"/>
    </row>
    <row r="139" spans="1:12" x14ac:dyDescent="0.25">
      <c r="A139" s="347"/>
      <c r="B139" s="1"/>
      <c r="C139" s="37"/>
      <c r="D139" s="37"/>
      <c r="E139" s="1"/>
      <c r="F139" s="1"/>
      <c r="G139" s="1"/>
      <c r="H139" s="19"/>
      <c r="I139" s="1"/>
      <c r="J139" s="1"/>
      <c r="K139" s="1"/>
      <c r="L139" s="36"/>
    </row>
    <row r="140" spans="1:12" x14ac:dyDescent="0.25">
      <c r="A140" s="347"/>
      <c r="B140" s="1"/>
      <c r="C140" s="37"/>
      <c r="D140" s="37"/>
      <c r="E140" s="1"/>
      <c r="F140" s="1"/>
      <c r="G140" s="1"/>
      <c r="H140" s="19"/>
      <c r="I140" s="1"/>
      <c r="J140" s="1"/>
      <c r="K140" s="1"/>
      <c r="L140" s="36"/>
    </row>
    <row r="141" spans="1:12" x14ac:dyDescent="0.25">
      <c r="A141" s="347"/>
      <c r="B141" s="1"/>
      <c r="C141" s="37"/>
      <c r="D141" s="37"/>
      <c r="E141" s="1"/>
      <c r="F141" s="1"/>
      <c r="G141" s="1"/>
      <c r="H141" s="19"/>
      <c r="I141" s="1"/>
      <c r="J141" s="1"/>
      <c r="K141" s="1"/>
      <c r="L141" s="36"/>
    </row>
    <row r="142" spans="1:12" x14ac:dyDescent="0.25">
      <c r="A142" s="347"/>
      <c r="B142" s="1"/>
      <c r="C142" s="37"/>
      <c r="D142" s="37"/>
      <c r="E142" s="1"/>
      <c r="F142" s="1"/>
      <c r="G142" s="1"/>
      <c r="H142" s="19"/>
      <c r="I142" s="1"/>
      <c r="J142" s="1"/>
      <c r="K142" s="1"/>
      <c r="L142" s="36"/>
    </row>
    <row r="143" spans="1:12" x14ac:dyDescent="0.25">
      <c r="A143" s="347"/>
      <c r="B143" s="1"/>
      <c r="C143" s="37"/>
      <c r="D143" s="37"/>
      <c r="E143" s="1"/>
      <c r="F143" s="1"/>
      <c r="G143" s="1"/>
      <c r="H143" s="19"/>
      <c r="I143" s="1"/>
      <c r="J143" s="1"/>
      <c r="K143" s="1"/>
      <c r="L143" s="36"/>
    </row>
    <row r="144" spans="1:12" x14ac:dyDescent="0.25">
      <c r="A144" s="347"/>
      <c r="B144" s="1"/>
      <c r="C144" s="37"/>
      <c r="D144" s="37"/>
      <c r="E144" s="1"/>
      <c r="F144" s="1"/>
      <c r="G144" s="1"/>
      <c r="H144" s="19"/>
      <c r="I144" s="1"/>
      <c r="J144" s="1"/>
      <c r="K144" s="1"/>
      <c r="L144" s="36"/>
    </row>
    <row r="145" spans="1:12" x14ac:dyDescent="0.25">
      <c r="A145" s="347"/>
      <c r="B145" s="1"/>
      <c r="C145" s="37"/>
      <c r="D145" s="37"/>
      <c r="E145" s="1"/>
      <c r="F145" s="1"/>
      <c r="G145" s="1"/>
      <c r="H145" s="19"/>
      <c r="I145" s="1"/>
      <c r="J145" s="1"/>
      <c r="K145" s="1"/>
      <c r="L145" s="36"/>
    </row>
    <row r="146" spans="1:12" x14ac:dyDescent="0.25">
      <c r="A146" s="347"/>
      <c r="B146" s="1"/>
      <c r="C146" s="37"/>
      <c r="D146" s="37"/>
      <c r="E146" s="1"/>
      <c r="F146" s="1"/>
      <c r="G146" s="1"/>
      <c r="H146" s="19"/>
      <c r="I146" s="1"/>
      <c r="J146" s="1"/>
      <c r="K146" s="1"/>
      <c r="L146" s="36"/>
    </row>
    <row r="147" spans="1:12" x14ac:dyDescent="0.25">
      <c r="A147" s="347"/>
      <c r="B147" s="1"/>
      <c r="C147" s="37"/>
      <c r="D147" s="37"/>
      <c r="E147" s="1"/>
      <c r="F147" s="1"/>
      <c r="G147" s="1"/>
      <c r="H147" s="19"/>
      <c r="I147" s="1"/>
      <c r="J147" s="1"/>
      <c r="K147" s="1"/>
      <c r="L147" s="36"/>
    </row>
    <row r="148" spans="1:12" x14ac:dyDescent="0.25">
      <c r="A148" s="347"/>
      <c r="B148" s="1"/>
      <c r="C148" s="37"/>
      <c r="D148" s="37"/>
      <c r="E148" s="1"/>
      <c r="F148" s="1"/>
      <c r="G148" s="1"/>
      <c r="H148" s="19"/>
      <c r="I148" s="1"/>
      <c r="J148" s="1"/>
      <c r="K148" s="1"/>
      <c r="L148" s="36"/>
    </row>
    <row r="149" spans="1:12" x14ac:dyDescent="0.25">
      <c r="A149" s="347"/>
      <c r="B149" s="1"/>
      <c r="C149" s="37"/>
      <c r="D149" s="37"/>
      <c r="E149" s="1"/>
      <c r="F149" s="1"/>
      <c r="G149" s="1"/>
      <c r="H149" s="19"/>
      <c r="I149" s="1"/>
      <c r="J149" s="1"/>
      <c r="K149" s="1"/>
      <c r="L149" s="36"/>
    </row>
    <row r="150" spans="1:12" x14ac:dyDescent="0.25">
      <c r="A150" s="347"/>
      <c r="B150" s="1"/>
      <c r="C150" s="37"/>
      <c r="D150" s="37"/>
      <c r="E150" s="1"/>
      <c r="F150" s="1"/>
      <c r="G150" s="1"/>
      <c r="H150" s="19"/>
      <c r="I150" s="1"/>
      <c r="J150" s="1"/>
      <c r="K150" s="1"/>
      <c r="L150" s="36"/>
    </row>
    <row r="151" spans="1:12" x14ac:dyDescent="0.25">
      <c r="A151" s="347"/>
      <c r="B151" s="1"/>
      <c r="C151" s="37"/>
      <c r="D151" s="37"/>
      <c r="E151" s="1"/>
      <c r="F151" s="1"/>
      <c r="G151" s="1"/>
      <c r="H151" s="19"/>
      <c r="I151" s="1"/>
      <c r="J151" s="1"/>
      <c r="K151" s="1"/>
      <c r="L151" s="36"/>
    </row>
    <row r="152" spans="1:12" x14ac:dyDescent="0.25">
      <c r="A152" s="347"/>
      <c r="B152" s="1"/>
      <c r="C152" s="37"/>
      <c r="D152" s="37"/>
      <c r="E152" s="1"/>
      <c r="F152" s="1"/>
      <c r="G152" s="1"/>
      <c r="H152" s="19"/>
      <c r="I152" s="1"/>
      <c r="J152" s="1"/>
      <c r="K152" s="1"/>
      <c r="L152" s="36"/>
    </row>
    <row r="153" spans="1:12" x14ac:dyDescent="0.25">
      <c r="A153" s="347"/>
      <c r="B153" s="1"/>
      <c r="C153" s="37"/>
      <c r="D153" s="37"/>
      <c r="E153" s="1"/>
      <c r="F153" s="1"/>
      <c r="G153" s="1"/>
      <c r="H153" s="19"/>
      <c r="I153" s="1"/>
      <c r="J153" s="1"/>
      <c r="K153" s="1"/>
      <c r="L153" s="36"/>
    </row>
    <row r="154" spans="1:12" x14ac:dyDescent="0.25">
      <c r="A154" s="347"/>
      <c r="B154" s="1"/>
      <c r="C154" s="37"/>
      <c r="D154" s="37"/>
      <c r="E154" s="1"/>
      <c r="F154" s="1"/>
      <c r="G154" s="1"/>
      <c r="H154" s="19"/>
      <c r="I154" s="1"/>
      <c r="J154" s="1"/>
      <c r="K154" s="1"/>
      <c r="L154" s="36"/>
    </row>
    <row r="155" spans="1:12" x14ac:dyDescent="0.25">
      <c r="A155" s="347"/>
      <c r="B155" s="1"/>
      <c r="C155" s="37"/>
      <c r="D155" s="37"/>
      <c r="E155" s="1"/>
      <c r="F155" s="1"/>
      <c r="G155" s="1"/>
      <c r="H155" s="19"/>
      <c r="I155" s="1"/>
      <c r="J155" s="1"/>
      <c r="K155" s="1"/>
      <c r="L155" s="36"/>
    </row>
    <row r="156" spans="1:12" x14ac:dyDescent="0.25">
      <c r="A156" s="347"/>
      <c r="B156" s="1"/>
      <c r="C156" s="37"/>
      <c r="D156" s="37"/>
      <c r="E156" s="1"/>
      <c r="F156" s="1"/>
      <c r="G156" s="1"/>
      <c r="H156" s="19"/>
      <c r="I156" s="1"/>
      <c r="J156" s="1"/>
      <c r="K156" s="1"/>
      <c r="L156" s="36"/>
    </row>
    <row r="157" spans="1:12" x14ac:dyDescent="0.25">
      <c r="A157" s="347"/>
      <c r="B157" s="1"/>
      <c r="C157" s="37"/>
      <c r="D157" s="37"/>
      <c r="E157" s="1"/>
      <c r="F157" s="1"/>
      <c r="G157" s="1"/>
      <c r="H157" s="19"/>
      <c r="I157" s="1"/>
      <c r="J157" s="1"/>
      <c r="K157" s="1"/>
      <c r="L157" s="36"/>
    </row>
    <row r="158" spans="1:12" x14ac:dyDescent="0.25">
      <c r="A158" s="347"/>
      <c r="B158" s="1"/>
      <c r="C158" s="37"/>
      <c r="D158" s="37"/>
      <c r="E158" s="1"/>
      <c r="F158" s="1"/>
      <c r="G158" s="1"/>
      <c r="H158" s="19"/>
      <c r="I158" s="1"/>
      <c r="J158" s="1"/>
      <c r="K158" s="1"/>
      <c r="L158" s="36"/>
    </row>
    <row r="159" spans="1:12" x14ac:dyDescent="0.25">
      <c r="A159" s="347"/>
      <c r="B159" s="1"/>
      <c r="C159" s="37"/>
      <c r="D159" s="37"/>
      <c r="E159" s="1"/>
      <c r="F159" s="1"/>
      <c r="G159" s="1"/>
      <c r="H159" s="19"/>
      <c r="I159" s="1"/>
      <c r="J159" s="1"/>
      <c r="K159" s="1"/>
      <c r="L159" s="36"/>
    </row>
    <row r="160" spans="1:12" x14ac:dyDescent="0.25">
      <c r="A160" s="347"/>
      <c r="B160" s="1"/>
      <c r="C160" s="37"/>
      <c r="D160" s="37"/>
      <c r="E160" s="1"/>
      <c r="F160" s="1"/>
      <c r="G160" s="1"/>
      <c r="H160" s="19"/>
      <c r="I160" s="1"/>
      <c r="J160" s="1"/>
      <c r="K160" s="1"/>
      <c r="L160" s="36"/>
    </row>
    <row r="161" spans="1:12" x14ac:dyDescent="0.25">
      <c r="A161" s="347"/>
      <c r="B161" s="1"/>
      <c r="C161" s="37"/>
      <c r="D161" s="37"/>
      <c r="E161" s="1"/>
      <c r="F161" s="1"/>
      <c r="G161" s="1"/>
      <c r="H161" s="19"/>
      <c r="I161" s="1"/>
      <c r="J161" s="1"/>
      <c r="K161" s="1"/>
      <c r="L161" s="36"/>
    </row>
    <row r="162" spans="1:12" x14ac:dyDescent="0.25">
      <c r="A162" s="347"/>
      <c r="B162" s="1"/>
      <c r="C162" s="37"/>
      <c r="D162" s="37"/>
      <c r="E162" s="1"/>
      <c r="F162" s="1"/>
      <c r="G162" s="1"/>
      <c r="H162" s="19"/>
      <c r="I162" s="1"/>
      <c r="J162" s="1"/>
      <c r="K162" s="1"/>
      <c r="L162" s="36"/>
    </row>
    <row r="163" spans="1:12" x14ac:dyDescent="0.25">
      <c r="A163" s="347"/>
      <c r="B163" s="1"/>
      <c r="C163" s="37"/>
      <c r="D163" s="37"/>
      <c r="E163" s="1"/>
      <c r="F163" s="1"/>
      <c r="G163" s="1"/>
      <c r="H163" s="19"/>
      <c r="I163" s="1"/>
      <c r="J163" s="1"/>
      <c r="K163" s="1"/>
      <c r="L163" s="36"/>
    </row>
    <row r="164" spans="1:12" x14ac:dyDescent="0.25">
      <c r="A164" s="347"/>
      <c r="B164" s="1"/>
      <c r="C164" s="37"/>
      <c r="D164" s="37"/>
      <c r="E164" s="1"/>
      <c r="F164" s="1"/>
      <c r="G164" s="1"/>
      <c r="H164" s="19"/>
      <c r="I164" s="1"/>
      <c r="J164" s="1"/>
      <c r="K164" s="1"/>
      <c r="L164" s="36"/>
    </row>
    <row r="165" spans="1:12" x14ac:dyDescent="0.25">
      <c r="A165" s="347"/>
      <c r="B165" s="1"/>
      <c r="C165" s="37"/>
      <c r="D165" s="37"/>
      <c r="E165" s="1"/>
      <c r="F165" s="1"/>
      <c r="G165" s="1"/>
      <c r="H165" s="19"/>
      <c r="I165" s="1"/>
      <c r="J165" s="1"/>
      <c r="K165" s="1"/>
      <c r="L165" s="36"/>
    </row>
    <row r="166" spans="1:12" x14ac:dyDescent="0.25">
      <c r="A166" s="347"/>
      <c r="B166" s="1"/>
      <c r="C166" s="37"/>
      <c r="D166" s="37"/>
      <c r="E166" s="1"/>
      <c r="F166" s="1"/>
      <c r="G166" s="1"/>
      <c r="H166" s="19"/>
      <c r="I166" s="1"/>
      <c r="J166" s="1"/>
      <c r="K166" s="1"/>
      <c r="L166" s="36"/>
    </row>
    <row r="167" spans="1:12" x14ac:dyDescent="0.25">
      <c r="A167" s="347"/>
      <c r="B167" s="1"/>
      <c r="C167" s="37"/>
      <c r="D167" s="37"/>
      <c r="E167" s="1"/>
      <c r="F167" s="1"/>
      <c r="G167" s="1"/>
      <c r="H167" s="19"/>
      <c r="I167" s="1"/>
      <c r="J167" s="1"/>
      <c r="K167" s="1"/>
      <c r="L167" s="36"/>
    </row>
    <row r="168" spans="1:12" x14ac:dyDescent="0.25">
      <c r="A168" s="347"/>
      <c r="B168" s="1"/>
      <c r="C168" s="37"/>
      <c r="D168" s="37"/>
      <c r="E168" s="1"/>
      <c r="F168" s="1"/>
      <c r="G168" s="1"/>
      <c r="H168" s="19"/>
      <c r="I168" s="1"/>
      <c r="J168" s="1"/>
      <c r="K168" s="1"/>
      <c r="L168" s="36"/>
    </row>
    <row r="169" spans="1:12" x14ac:dyDescent="0.25">
      <c r="A169" s="347"/>
      <c r="B169" s="1"/>
      <c r="C169" s="37"/>
      <c r="D169" s="37"/>
      <c r="E169" s="1"/>
      <c r="F169" s="1"/>
      <c r="G169" s="1"/>
      <c r="H169" s="19"/>
      <c r="I169" s="1"/>
      <c r="J169" s="1"/>
      <c r="K169" s="1"/>
      <c r="L169" s="36"/>
    </row>
    <row r="170" spans="1:12" x14ac:dyDescent="0.25">
      <c r="A170" s="347"/>
      <c r="B170" s="1"/>
      <c r="C170" s="37"/>
      <c r="D170" s="37"/>
      <c r="E170" s="1"/>
      <c r="F170" s="1"/>
      <c r="G170" s="1"/>
      <c r="H170" s="19"/>
      <c r="I170" s="1"/>
      <c r="J170" s="1"/>
      <c r="K170" s="1"/>
      <c r="L170" s="36"/>
    </row>
    <row r="171" spans="1:12" x14ac:dyDescent="0.25">
      <c r="A171" s="347"/>
      <c r="B171" s="1"/>
      <c r="C171" s="37"/>
      <c r="D171" s="37"/>
      <c r="E171" s="1"/>
      <c r="F171" s="1"/>
      <c r="G171" s="1"/>
      <c r="H171" s="19"/>
      <c r="I171" s="1"/>
      <c r="J171" s="1"/>
      <c r="K171" s="1"/>
      <c r="L171" s="36"/>
    </row>
    <row r="172" spans="1:12" x14ac:dyDescent="0.25">
      <c r="A172" s="347"/>
      <c r="B172" s="1"/>
      <c r="C172" s="37"/>
      <c r="D172" s="37"/>
      <c r="E172" s="1"/>
      <c r="F172" s="1"/>
      <c r="G172" s="1"/>
      <c r="H172" s="19"/>
      <c r="I172" s="1"/>
      <c r="J172" s="1"/>
      <c r="K172" s="1"/>
      <c r="L172" s="36"/>
    </row>
    <row r="173" spans="1:12" x14ac:dyDescent="0.25">
      <c r="A173" s="347"/>
      <c r="B173" s="1"/>
      <c r="C173" s="37"/>
      <c r="D173" s="37"/>
      <c r="E173" s="1"/>
      <c r="F173" s="1"/>
      <c r="G173" s="1"/>
      <c r="H173" s="19"/>
      <c r="I173" s="1"/>
      <c r="J173" s="1"/>
      <c r="K173" s="1"/>
      <c r="L173" s="36"/>
    </row>
    <row r="174" spans="1:12" x14ac:dyDescent="0.25">
      <c r="A174" s="347"/>
      <c r="B174" s="1"/>
      <c r="C174" s="37"/>
      <c r="D174" s="37"/>
      <c r="E174" s="1"/>
      <c r="F174" s="1"/>
      <c r="G174" s="1"/>
      <c r="H174" s="19"/>
      <c r="I174" s="1"/>
      <c r="J174" s="1"/>
      <c r="K174" s="1"/>
      <c r="L174" s="36"/>
    </row>
    <row r="175" spans="1:12" x14ac:dyDescent="0.25">
      <c r="A175" s="347"/>
      <c r="B175" s="1"/>
      <c r="C175" s="37"/>
      <c r="D175" s="37"/>
      <c r="E175" s="1"/>
      <c r="F175" s="1"/>
      <c r="G175" s="1"/>
      <c r="H175" s="19"/>
      <c r="I175" s="1"/>
      <c r="J175" s="1"/>
      <c r="K175" s="1"/>
      <c r="L175" s="36"/>
    </row>
    <row r="176" spans="1:12" x14ac:dyDescent="0.25">
      <c r="A176" s="347"/>
      <c r="B176" s="1"/>
      <c r="C176" s="37"/>
      <c r="D176" s="37"/>
      <c r="E176" s="1"/>
      <c r="F176" s="1"/>
      <c r="G176" s="1"/>
      <c r="H176" s="19"/>
      <c r="I176" s="1"/>
      <c r="J176" s="1"/>
      <c r="K176" s="1"/>
      <c r="L176" s="36"/>
    </row>
    <row r="177" spans="1:12" x14ac:dyDescent="0.25">
      <c r="A177" s="347"/>
      <c r="B177" s="1"/>
      <c r="C177" s="37"/>
      <c r="D177" s="37"/>
      <c r="E177" s="1"/>
      <c r="F177" s="1"/>
      <c r="G177" s="1"/>
      <c r="H177" s="19"/>
      <c r="I177" s="1"/>
      <c r="J177" s="1"/>
      <c r="K177" s="1"/>
      <c r="L177" s="36"/>
    </row>
    <row r="178" spans="1:12" x14ac:dyDescent="0.25">
      <c r="A178" s="347"/>
      <c r="B178" s="1"/>
      <c r="C178" s="37"/>
      <c r="D178" s="37"/>
      <c r="E178" s="1"/>
      <c r="F178" s="1"/>
      <c r="G178" s="1"/>
      <c r="H178" s="19"/>
      <c r="I178" s="1"/>
      <c r="J178" s="1"/>
      <c r="K178" s="1"/>
      <c r="L178" s="36"/>
    </row>
    <row r="179" spans="1:12" x14ac:dyDescent="0.25">
      <c r="A179" s="347"/>
      <c r="B179" s="1"/>
      <c r="C179" s="37"/>
      <c r="D179" s="37"/>
      <c r="E179" s="1"/>
      <c r="F179" s="1"/>
      <c r="G179" s="1"/>
      <c r="H179" s="19"/>
      <c r="I179" s="1"/>
      <c r="J179" s="1"/>
      <c r="K179" s="1"/>
      <c r="L179" s="36"/>
    </row>
    <row r="180" spans="1:12" x14ac:dyDescent="0.25">
      <c r="A180" s="347"/>
      <c r="B180" s="1"/>
      <c r="C180" s="37"/>
      <c r="D180" s="37"/>
      <c r="E180" s="1"/>
      <c r="F180" s="1"/>
      <c r="G180" s="1"/>
      <c r="H180" s="19"/>
      <c r="I180" s="1"/>
      <c r="J180" s="1"/>
      <c r="K180" s="1"/>
      <c r="L180" s="36"/>
    </row>
    <row r="181" spans="1:12" x14ac:dyDescent="0.25">
      <c r="A181" s="347"/>
      <c r="B181" s="1"/>
      <c r="C181" s="37"/>
      <c r="D181" s="37"/>
      <c r="E181" s="1"/>
      <c r="F181" s="1"/>
      <c r="G181" s="1"/>
      <c r="H181" s="19"/>
      <c r="I181" s="1"/>
      <c r="J181" s="1"/>
      <c r="K181" s="1"/>
      <c r="L181" s="36"/>
    </row>
    <row r="182" spans="1:12" x14ac:dyDescent="0.25">
      <c r="A182" s="347"/>
      <c r="B182" s="1"/>
      <c r="C182" s="37"/>
      <c r="D182" s="37"/>
      <c r="E182" s="1"/>
      <c r="F182" s="1"/>
      <c r="G182" s="1"/>
      <c r="H182" s="19"/>
      <c r="I182" s="1"/>
      <c r="J182" s="1"/>
      <c r="K182" s="1"/>
      <c r="L182" s="36"/>
    </row>
    <row r="183" spans="1:12" x14ac:dyDescent="0.25">
      <c r="A183" s="347"/>
      <c r="B183" s="1"/>
      <c r="C183" s="37"/>
      <c r="D183" s="37"/>
      <c r="E183" s="1"/>
      <c r="F183" s="1"/>
      <c r="G183" s="1"/>
      <c r="H183" s="19"/>
      <c r="I183" s="1"/>
      <c r="J183" s="1"/>
      <c r="K183" s="1"/>
      <c r="L183" s="36"/>
    </row>
    <row r="184" spans="1:12" x14ac:dyDescent="0.25">
      <c r="A184" s="347"/>
      <c r="B184" s="1"/>
      <c r="C184" s="37"/>
      <c r="D184" s="37"/>
      <c r="E184" s="1"/>
      <c r="F184" s="1"/>
      <c r="G184" s="1"/>
      <c r="H184" s="19"/>
      <c r="I184" s="1"/>
      <c r="J184" s="1"/>
      <c r="K184" s="1"/>
      <c r="L184" s="36"/>
    </row>
    <row r="185" spans="1:12" x14ac:dyDescent="0.25">
      <c r="A185" s="347"/>
      <c r="B185" s="1"/>
      <c r="C185" s="37"/>
      <c r="D185" s="37"/>
      <c r="E185" s="1"/>
      <c r="F185" s="1"/>
      <c r="G185" s="1"/>
      <c r="H185" s="19"/>
      <c r="I185" s="1"/>
      <c r="J185" s="1"/>
      <c r="K185" s="1"/>
      <c r="L185" s="36"/>
    </row>
    <row r="186" spans="1:12" x14ac:dyDescent="0.25">
      <c r="A186" s="347"/>
      <c r="B186" s="1"/>
      <c r="C186" s="37"/>
      <c r="D186" s="37"/>
      <c r="E186" s="1"/>
      <c r="F186" s="1"/>
      <c r="G186" s="1"/>
      <c r="H186" s="19"/>
      <c r="I186" s="1"/>
      <c r="J186" s="1"/>
      <c r="K186" s="1"/>
      <c r="L186" s="36"/>
    </row>
    <row r="187" spans="1:12" x14ac:dyDescent="0.25">
      <c r="A187" s="347"/>
      <c r="B187" s="1"/>
      <c r="C187" s="37"/>
      <c r="D187" s="37"/>
      <c r="E187" s="1"/>
      <c r="F187" s="1"/>
      <c r="G187" s="1"/>
      <c r="H187" s="19"/>
      <c r="I187" s="1"/>
      <c r="J187" s="1"/>
      <c r="K187" s="1"/>
      <c r="L187" s="36"/>
    </row>
    <row r="188" spans="1:12" x14ac:dyDescent="0.25">
      <c r="A188" s="347"/>
      <c r="B188" s="1"/>
      <c r="C188" s="37"/>
      <c r="D188" s="37"/>
      <c r="E188" s="1"/>
      <c r="F188" s="1"/>
      <c r="G188" s="1"/>
      <c r="H188" s="19"/>
      <c r="I188" s="1"/>
      <c r="J188" s="1"/>
      <c r="K188" s="1"/>
      <c r="L188" s="36"/>
    </row>
    <row r="189" spans="1:12" x14ac:dyDescent="0.25">
      <c r="A189" s="347"/>
      <c r="B189" s="1"/>
      <c r="C189" s="37"/>
      <c r="D189" s="37"/>
      <c r="E189" s="1"/>
      <c r="F189" s="1"/>
      <c r="G189" s="1"/>
      <c r="H189" s="19"/>
      <c r="I189" s="1"/>
      <c r="J189" s="1"/>
      <c r="K189" s="1"/>
      <c r="L189" s="36"/>
    </row>
    <row r="190" spans="1:12" x14ac:dyDescent="0.25">
      <c r="A190" s="347"/>
      <c r="B190" s="1"/>
      <c r="C190" s="37"/>
      <c r="D190" s="37"/>
      <c r="E190" s="1"/>
      <c r="F190" s="1"/>
      <c r="G190" s="1"/>
      <c r="H190" s="19"/>
      <c r="I190" s="1"/>
      <c r="J190" s="1"/>
      <c r="K190" s="1"/>
      <c r="L190" s="36"/>
    </row>
    <row r="191" spans="1:12" x14ac:dyDescent="0.25">
      <c r="A191" s="347"/>
      <c r="B191" s="1"/>
      <c r="C191" s="37"/>
      <c r="D191" s="37"/>
      <c r="E191" s="1"/>
      <c r="F191" s="1"/>
      <c r="G191" s="1"/>
      <c r="H191" s="19"/>
      <c r="I191" s="1"/>
      <c r="J191" s="1"/>
      <c r="K191" s="1"/>
      <c r="L191" s="36"/>
    </row>
    <row r="192" spans="1:12" x14ac:dyDescent="0.25">
      <c r="A192" s="347"/>
      <c r="B192" s="1"/>
      <c r="C192" s="37"/>
      <c r="D192" s="37"/>
      <c r="E192" s="1"/>
      <c r="F192" s="1"/>
      <c r="G192" s="1"/>
      <c r="H192" s="19"/>
      <c r="I192" s="1"/>
      <c r="J192" s="1"/>
      <c r="K192" s="1"/>
      <c r="L192" s="36"/>
    </row>
    <row r="193" spans="1:12" x14ac:dyDescent="0.25">
      <c r="A193" s="347"/>
      <c r="B193" s="1"/>
      <c r="C193" s="37"/>
      <c r="D193" s="37"/>
      <c r="E193" s="1"/>
      <c r="F193" s="1"/>
      <c r="G193" s="1"/>
      <c r="H193" s="19"/>
      <c r="I193" s="1"/>
      <c r="J193" s="1"/>
      <c r="K193" s="1"/>
      <c r="L193" s="36"/>
    </row>
    <row r="194" spans="1:12" x14ac:dyDescent="0.25">
      <c r="A194" s="347"/>
      <c r="B194" s="1"/>
      <c r="C194" s="37"/>
      <c r="D194" s="37"/>
      <c r="E194" s="1"/>
      <c r="F194" s="1"/>
      <c r="G194" s="1"/>
      <c r="H194" s="19"/>
      <c r="I194" s="1"/>
      <c r="J194" s="1"/>
      <c r="K194" s="1"/>
      <c r="L194" s="36"/>
    </row>
    <row r="195" spans="1:12" x14ac:dyDescent="0.25">
      <c r="A195" s="347"/>
      <c r="B195" s="1"/>
      <c r="C195" s="37"/>
      <c r="D195" s="37"/>
      <c r="E195" s="1"/>
      <c r="F195" s="1"/>
      <c r="G195" s="1"/>
      <c r="H195" s="19"/>
      <c r="I195" s="1"/>
      <c r="J195" s="1"/>
      <c r="K195" s="1"/>
      <c r="L195" s="36"/>
    </row>
    <row r="196" spans="1:12" x14ac:dyDescent="0.25">
      <c r="A196" s="347"/>
      <c r="B196" s="1"/>
      <c r="C196" s="37"/>
      <c r="D196" s="37"/>
      <c r="E196" s="1"/>
      <c r="F196" s="1"/>
      <c r="G196" s="1"/>
      <c r="H196" s="19"/>
      <c r="I196" s="1"/>
      <c r="J196" s="1"/>
      <c r="K196" s="1"/>
      <c r="L196" s="36"/>
    </row>
    <row r="197" spans="1:12" x14ac:dyDescent="0.25">
      <c r="A197" s="347"/>
      <c r="B197" s="1"/>
      <c r="C197" s="37"/>
      <c r="D197" s="37"/>
      <c r="E197" s="1"/>
      <c r="F197" s="1"/>
      <c r="G197" s="1"/>
      <c r="H197" s="19"/>
      <c r="I197" s="1"/>
      <c r="J197" s="1"/>
      <c r="K197" s="1"/>
      <c r="L197" s="36"/>
    </row>
    <row r="198" spans="1:12" x14ac:dyDescent="0.25">
      <c r="A198" s="347"/>
      <c r="B198" s="1"/>
      <c r="C198" s="37"/>
      <c r="D198" s="37"/>
      <c r="E198" s="1"/>
      <c r="F198" s="1"/>
      <c r="G198" s="1"/>
      <c r="H198" s="19"/>
      <c r="I198" s="1"/>
      <c r="J198" s="1"/>
      <c r="K198" s="1"/>
      <c r="L198" s="36"/>
    </row>
    <row r="199" spans="1:12" x14ac:dyDescent="0.25">
      <c r="A199" s="347"/>
      <c r="B199" s="1"/>
      <c r="C199" s="37"/>
      <c r="D199" s="37"/>
      <c r="E199" s="1"/>
      <c r="F199" s="1"/>
      <c r="G199" s="1"/>
      <c r="H199" s="19"/>
      <c r="I199" s="1"/>
      <c r="J199" s="1"/>
      <c r="K199" s="1"/>
      <c r="L199" s="36"/>
    </row>
    <row r="200" spans="1:12" x14ac:dyDescent="0.25">
      <c r="A200" s="347"/>
      <c r="B200" s="1"/>
      <c r="C200" s="37"/>
      <c r="D200" s="37"/>
      <c r="E200" s="1"/>
      <c r="F200" s="1"/>
      <c r="G200" s="1"/>
      <c r="H200" s="19"/>
      <c r="I200" s="1"/>
      <c r="J200" s="1"/>
      <c r="K200" s="1"/>
      <c r="L200" s="36"/>
    </row>
    <row r="201" spans="1:12" x14ac:dyDescent="0.25">
      <c r="A201" s="347"/>
      <c r="B201" s="1"/>
      <c r="C201" s="37"/>
      <c r="D201" s="37"/>
      <c r="E201" s="1"/>
      <c r="F201" s="1"/>
      <c r="G201" s="1"/>
      <c r="H201" s="19"/>
      <c r="I201" s="1"/>
      <c r="J201" s="1"/>
      <c r="K201" s="1"/>
      <c r="L201" s="36"/>
    </row>
    <row r="202" spans="1:12" x14ac:dyDescent="0.25">
      <c r="A202" s="347"/>
      <c r="B202" s="1"/>
      <c r="C202" s="37"/>
      <c r="D202" s="37"/>
      <c r="E202" s="1"/>
      <c r="F202" s="1"/>
      <c r="G202" s="1"/>
      <c r="H202" s="19"/>
      <c r="I202" s="1"/>
      <c r="J202" s="1"/>
      <c r="K202" s="1"/>
      <c r="L202" s="36"/>
    </row>
    <row r="203" spans="1:12" x14ac:dyDescent="0.25">
      <c r="A203" s="347"/>
      <c r="B203" s="1"/>
      <c r="C203" s="37"/>
      <c r="D203" s="37"/>
      <c r="E203" s="1"/>
      <c r="F203" s="1"/>
      <c r="G203" s="1"/>
      <c r="H203" s="19"/>
      <c r="I203" s="1"/>
      <c r="J203" s="1"/>
      <c r="K203" s="1"/>
      <c r="L203" s="36"/>
    </row>
    <row r="204" spans="1:12" x14ac:dyDescent="0.25">
      <c r="A204" s="347"/>
      <c r="B204" s="1"/>
      <c r="C204" s="37"/>
      <c r="D204" s="37"/>
      <c r="E204" s="1"/>
      <c r="F204" s="1"/>
      <c r="G204" s="1"/>
      <c r="H204" s="19"/>
      <c r="I204" s="1"/>
      <c r="J204" s="1"/>
      <c r="K204" s="1"/>
      <c r="L204" s="36"/>
    </row>
    <row r="205" spans="1:12" x14ac:dyDescent="0.25">
      <c r="A205" s="347"/>
      <c r="B205" s="1"/>
      <c r="C205" s="37"/>
      <c r="D205" s="37"/>
      <c r="E205" s="1"/>
      <c r="F205" s="1"/>
      <c r="G205" s="1"/>
      <c r="H205" s="19"/>
      <c r="I205" s="1"/>
      <c r="J205" s="1"/>
      <c r="K205" s="1"/>
      <c r="L205" s="36"/>
    </row>
    <row r="206" spans="1:12" x14ac:dyDescent="0.25">
      <c r="A206" s="347"/>
      <c r="B206" s="1"/>
      <c r="C206" s="37"/>
      <c r="D206" s="37"/>
      <c r="E206" s="1"/>
      <c r="F206" s="1"/>
      <c r="G206" s="1"/>
      <c r="H206" s="19"/>
      <c r="I206" s="1"/>
      <c r="J206" s="1"/>
      <c r="K206" s="1"/>
      <c r="L206" s="36"/>
    </row>
    <row r="207" spans="1:12" x14ac:dyDescent="0.25">
      <c r="A207" s="347"/>
      <c r="B207" s="1"/>
      <c r="C207" s="37"/>
      <c r="D207" s="37"/>
      <c r="E207" s="1"/>
      <c r="F207" s="1"/>
      <c r="G207" s="1"/>
      <c r="H207" s="19"/>
      <c r="I207" s="1"/>
      <c r="J207" s="1"/>
      <c r="K207" s="1"/>
      <c r="L207" s="36"/>
    </row>
    <row r="208" spans="1:12" x14ac:dyDescent="0.25">
      <c r="A208" s="347"/>
      <c r="B208" s="1"/>
      <c r="C208" s="37"/>
      <c r="D208" s="37"/>
      <c r="E208" s="1"/>
      <c r="F208" s="1"/>
      <c r="G208" s="1"/>
      <c r="H208" s="19"/>
      <c r="I208" s="1"/>
      <c r="J208" s="1"/>
      <c r="K208" s="1"/>
      <c r="L208" s="36"/>
    </row>
    <row r="209" spans="1:12" x14ac:dyDescent="0.25">
      <c r="A209" s="347"/>
      <c r="B209" s="1"/>
      <c r="C209" s="37"/>
      <c r="D209" s="37"/>
      <c r="E209" s="1"/>
      <c r="F209" s="1"/>
      <c r="G209" s="1"/>
      <c r="H209" s="19"/>
      <c r="I209" s="1"/>
      <c r="J209" s="1"/>
      <c r="K209" s="1"/>
      <c r="L209" s="36"/>
    </row>
    <row r="210" spans="1:12" x14ac:dyDescent="0.25">
      <c r="A210" s="347"/>
      <c r="B210" s="1"/>
      <c r="C210" s="37"/>
      <c r="D210" s="37"/>
      <c r="E210" s="1"/>
      <c r="F210" s="1"/>
      <c r="G210" s="1"/>
      <c r="H210" s="19"/>
      <c r="I210" s="1"/>
      <c r="J210" s="1"/>
      <c r="K210" s="1"/>
      <c r="L210" s="36"/>
    </row>
    <row r="211" spans="1:12" x14ac:dyDescent="0.25">
      <c r="A211" s="347"/>
      <c r="B211" s="1"/>
      <c r="C211" s="37"/>
      <c r="D211" s="37"/>
      <c r="E211" s="1"/>
      <c r="F211" s="1"/>
      <c r="G211" s="1"/>
      <c r="H211" s="19"/>
      <c r="I211" s="1"/>
      <c r="J211" s="1"/>
      <c r="K211" s="1"/>
      <c r="L211" s="36"/>
    </row>
    <row r="212" spans="1:12" x14ac:dyDescent="0.25">
      <c r="A212" s="347"/>
      <c r="B212" s="1"/>
      <c r="C212" s="37"/>
      <c r="D212" s="37"/>
      <c r="E212" s="1"/>
      <c r="F212" s="1"/>
      <c r="G212" s="1"/>
      <c r="H212" s="19"/>
      <c r="I212" s="1"/>
      <c r="J212" s="1"/>
      <c r="K212" s="1"/>
      <c r="L212" s="36"/>
    </row>
    <row r="213" spans="1:12" x14ac:dyDescent="0.25">
      <c r="A213" s="347"/>
      <c r="B213" s="1"/>
      <c r="C213" s="37"/>
      <c r="D213" s="37"/>
      <c r="E213" s="1"/>
      <c r="F213" s="1"/>
      <c r="G213" s="1"/>
      <c r="H213" s="19"/>
      <c r="I213" s="1"/>
      <c r="J213" s="1"/>
      <c r="K213" s="1"/>
      <c r="L213" s="36"/>
    </row>
    <row r="214" spans="1:12" x14ac:dyDescent="0.25">
      <c r="A214" s="347"/>
      <c r="B214" s="1"/>
      <c r="C214" s="37"/>
      <c r="D214" s="37"/>
      <c r="E214" s="1"/>
      <c r="F214" s="1"/>
      <c r="G214" s="1"/>
      <c r="H214" s="19"/>
      <c r="I214" s="1"/>
      <c r="J214" s="1"/>
      <c r="K214" s="1"/>
      <c r="L214" s="36"/>
    </row>
    <row r="215" spans="1:12" x14ac:dyDescent="0.25">
      <c r="A215" s="347"/>
      <c r="B215" s="1"/>
      <c r="C215" s="37"/>
      <c r="D215" s="37"/>
      <c r="E215" s="1"/>
      <c r="F215" s="1"/>
      <c r="G215" s="1"/>
      <c r="H215" s="19"/>
      <c r="I215" s="1"/>
      <c r="J215" s="1"/>
      <c r="K215" s="1"/>
      <c r="L215" s="36"/>
    </row>
    <row r="216" spans="1:12" x14ac:dyDescent="0.25">
      <c r="A216" s="347"/>
      <c r="B216" s="1"/>
      <c r="C216" s="37"/>
      <c r="D216" s="37"/>
      <c r="E216" s="1"/>
      <c r="F216" s="1"/>
      <c r="G216" s="1"/>
      <c r="H216" s="19"/>
      <c r="I216" s="1"/>
      <c r="J216" s="1"/>
      <c r="K216" s="1"/>
      <c r="L216" s="36"/>
    </row>
    <row r="217" spans="1:12" x14ac:dyDescent="0.25">
      <c r="A217" s="347"/>
      <c r="B217" s="1"/>
      <c r="C217" s="37"/>
      <c r="D217" s="37"/>
      <c r="E217" s="1"/>
      <c r="F217" s="1"/>
      <c r="G217" s="1"/>
      <c r="H217" s="19"/>
      <c r="I217" s="1"/>
      <c r="J217" s="1"/>
      <c r="K217" s="1"/>
      <c r="L217" s="36"/>
    </row>
    <row r="218" spans="1:12" x14ac:dyDescent="0.25">
      <c r="A218" s="347"/>
      <c r="B218" s="1"/>
      <c r="C218" s="37"/>
      <c r="D218" s="37"/>
      <c r="E218" s="1"/>
      <c r="F218" s="1"/>
      <c r="G218" s="1"/>
      <c r="H218" s="19"/>
      <c r="I218" s="1"/>
      <c r="J218" s="1"/>
      <c r="K218" s="1"/>
      <c r="L218" s="36"/>
    </row>
    <row r="219" spans="1:12" x14ac:dyDescent="0.25">
      <c r="A219" s="347"/>
      <c r="B219" s="1"/>
      <c r="C219" s="37"/>
      <c r="D219" s="37"/>
      <c r="E219" s="1"/>
      <c r="F219" s="1"/>
      <c r="G219" s="1"/>
      <c r="H219" s="19"/>
      <c r="I219" s="1"/>
      <c r="J219" s="1"/>
      <c r="K219" s="1"/>
      <c r="L219" s="36"/>
    </row>
    <row r="220" spans="1:12" x14ac:dyDescent="0.25">
      <c r="A220" s="347"/>
      <c r="B220" s="1"/>
      <c r="C220" s="37"/>
      <c r="D220" s="37"/>
      <c r="E220" s="1"/>
      <c r="F220" s="1"/>
      <c r="G220" s="1"/>
      <c r="H220" s="19"/>
      <c r="I220" s="1"/>
      <c r="J220" s="1"/>
      <c r="K220" s="1"/>
      <c r="L220" s="36"/>
    </row>
    <row r="221" spans="1:12" x14ac:dyDescent="0.25">
      <c r="A221" s="347"/>
      <c r="B221" s="1"/>
      <c r="C221" s="37"/>
      <c r="D221" s="37"/>
      <c r="E221" s="1"/>
      <c r="F221" s="1"/>
      <c r="G221" s="1"/>
      <c r="H221" s="19"/>
      <c r="I221" s="1"/>
      <c r="J221" s="1"/>
      <c r="K221" s="1"/>
      <c r="L221" s="36"/>
    </row>
    <row r="222" spans="1:12" x14ac:dyDescent="0.25">
      <c r="A222" s="347"/>
      <c r="B222" s="1"/>
      <c r="C222" s="37"/>
      <c r="D222" s="37"/>
      <c r="E222" s="1"/>
      <c r="F222" s="1"/>
      <c r="G222" s="1"/>
      <c r="H222" s="19"/>
      <c r="I222" s="1"/>
      <c r="J222" s="1"/>
      <c r="K222" s="1"/>
      <c r="L222" s="36"/>
    </row>
    <row r="223" spans="1:12" x14ac:dyDescent="0.25">
      <c r="A223" s="347"/>
      <c r="B223" s="1"/>
      <c r="C223" s="37"/>
      <c r="D223" s="37"/>
      <c r="E223" s="1"/>
      <c r="F223" s="1"/>
      <c r="G223" s="1"/>
      <c r="H223" s="19"/>
      <c r="I223" s="1"/>
      <c r="J223" s="1"/>
      <c r="K223" s="1"/>
      <c r="L223" s="36"/>
    </row>
    <row r="224" spans="1:12" x14ac:dyDescent="0.25">
      <c r="A224" s="347"/>
      <c r="B224" s="1"/>
      <c r="C224" s="37"/>
      <c r="D224" s="37"/>
      <c r="E224" s="1"/>
      <c r="F224" s="1"/>
      <c r="G224" s="1"/>
      <c r="H224" s="19"/>
      <c r="I224" s="1"/>
      <c r="J224" s="1"/>
      <c r="K224" s="1"/>
      <c r="L224" s="36"/>
    </row>
    <row r="225" spans="1:12" x14ac:dyDescent="0.25">
      <c r="A225" s="347"/>
      <c r="B225" s="1"/>
      <c r="C225" s="37"/>
      <c r="D225" s="37"/>
      <c r="E225" s="1"/>
      <c r="F225" s="1"/>
      <c r="G225" s="1"/>
      <c r="H225" s="19"/>
      <c r="I225" s="1"/>
      <c r="J225" s="1"/>
      <c r="K225" s="1"/>
      <c r="L225" s="36"/>
    </row>
    <row r="226" spans="1:12" x14ac:dyDescent="0.25">
      <c r="A226" s="347"/>
      <c r="B226" s="1"/>
      <c r="C226" s="37"/>
      <c r="D226" s="37"/>
      <c r="E226" s="1"/>
      <c r="F226" s="1"/>
      <c r="G226" s="1"/>
      <c r="H226" s="19"/>
      <c r="I226" s="1"/>
      <c r="J226" s="1"/>
      <c r="K226" s="1"/>
      <c r="L226" s="36"/>
    </row>
    <row r="227" spans="1:12" x14ac:dyDescent="0.25">
      <c r="A227" s="347"/>
      <c r="B227" s="1"/>
      <c r="C227" s="37"/>
      <c r="D227" s="37"/>
      <c r="E227" s="1"/>
      <c r="F227" s="1"/>
      <c r="G227" s="1"/>
      <c r="H227" s="19"/>
      <c r="I227" s="1"/>
      <c r="J227" s="1"/>
      <c r="K227" s="1"/>
      <c r="L227" s="36"/>
    </row>
    <row r="228" spans="1:12" x14ac:dyDescent="0.25">
      <c r="A228" s="347"/>
      <c r="B228" s="1"/>
      <c r="C228" s="37"/>
      <c r="D228" s="37"/>
      <c r="E228" s="1"/>
      <c r="F228" s="1"/>
      <c r="G228" s="1"/>
      <c r="H228" s="19"/>
      <c r="I228" s="1"/>
      <c r="J228" s="1"/>
      <c r="K228" s="1"/>
      <c r="L228" s="36"/>
    </row>
    <row r="229" spans="1:12" x14ac:dyDescent="0.25">
      <c r="A229" s="347"/>
      <c r="B229" s="1"/>
      <c r="C229" s="37"/>
      <c r="D229" s="37"/>
      <c r="E229" s="1"/>
      <c r="F229" s="1"/>
      <c r="G229" s="1"/>
      <c r="H229" s="19"/>
      <c r="I229" s="1"/>
      <c r="J229" s="1"/>
      <c r="K229" s="1"/>
      <c r="L229" s="36"/>
    </row>
    <row r="230" spans="1:12" x14ac:dyDescent="0.25">
      <c r="A230" s="347"/>
      <c r="B230" s="1"/>
      <c r="C230" s="37"/>
      <c r="D230" s="37"/>
      <c r="E230" s="1"/>
      <c r="F230" s="1"/>
      <c r="G230" s="1"/>
      <c r="H230" s="19"/>
      <c r="I230" s="1"/>
      <c r="J230" s="1"/>
      <c r="K230" s="1"/>
      <c r="L230" s="36"/>
    </row>
    <row r="231" spans="1:12" x14ac:dyDescent="0.25">
      <c r="A231" s="347"/>
      <c r="B231" s="1"/>
      <c r="C231" s="37"/>
      <c r="D231" s="37"/>
      <c r="E231" s="1"/>
      <c r="F231" s="1"/>
      <c r="G231" s="1"/>
      <c r="H231" s="19"/>
      <c r="I231" s="1"/>
      <c r="J231" s="1"/>
      <c r="K231" s="1"/>
      <c r="L231" s="36"/>
    </row>
    <row r="232" spans="1:12" x14ac:dyDescent="0.25">
      <c r="A232" s="347"/>
      <c r="B232" s="1"/>
      <c r="C232" s="37"/>
      <c r="D232" s="37"/>
      <c r="E232" s="1"/>
      <c r="F232" s="1"/>
      <c r="G232" s="1"/>
      <c r="H232" s="19"/>
      <c r="I232" s="1"/>
      <c r="J232" s="1"/>
      <c r="K232" s="1"/>
      <c r="L232" s="36"/>
    </row>
    <row r="233" spans="1:12" x14ac:dyDescent="0.25">
      <c r="A233" s="347"/>
      <c r="B233" s="1"/>
      <c r="C233" s="37"/>
      <c r="D233" s="37"/>
      <c r="E233" s="1"/>
      <c r="F233" s="1"/>
      <c r="G233" s="1"/>
      <c r="H233" s="19"/>
      <c r="I233" s="1"/>
      <c r="J233" s="1"/>
      <c r="K233" s="1"/>
      <c r="L233" s="36"/>
    </row>
    <row r="234" spans="1:12" x14ac:dyDescent="0.25">
      <c r="A234" s="347"/>
      <c r="B234" s="1"/>
      <c r="C234" s="37"/>
      <c r="D234" s="37"/>
      <c r="E234" s="1"/>
      <c r="F234" s="1"/>
      <c r="G234" s="1"/>
      <c r="H234" s="19"/>
      <c r="I234" s="1"/>
      <c r="J234" s="1"/>
      <c r="K234" s="1"/>
      <c r="L234" s="36"/>
    </row>
    <row r="235" spans="1:12" x14ac:dyDescent="0.25">
      <c r="A235" s="347"/>
      <c r="B235" s="1"/>
      <c r="C235" s="37"/>
      <c r="D235" s="37"/>
      <c r="E235" s="1"/>
      <c r="F235" s="1"/>
      <c r="G235" s="1"/>
      <c r="H235" s="19"/>
      <c r="I235" s="1"/>
      <c r="J235" s="1"/>
      <c r="K235" s="1"/>
      <c r="L235" s="36"/>
    </row>
    <row r="236" spans="1:12" x14ac:dyDescent="0.25">
      <c r="A236" s="347"/>
      <c r="B236" s="1"/>
      <c r="C236" s="37"/>
      <c r="D236" s="37"/>
      <c r="E236" s="1"/>
      <c r="F236" s="1"/>
      <c r="G236" s="1"/>
      <c r="H236" s="19"/>
      <c r="I236" s="1"/>
      <c r="J236" s="1"/>
      <c r="K236" s="1"/>
      <c r="L236" s="36"/>
    </row>
    <row r="237" spans="1:12" x14ac:dyDescent="0.25">
      <c r="A237" s="347"/>
      <c r="B237" s="1"/>
      <c r="C237" s="37"/>
      <c r="D237" s="37"/>
      <c r="E237" s="1"/>
      <c r="F237" s="1"/>
      <c r="G237" s="1"/>
      <c r="H237" s="19"/>
      <c r="I237" s="1"/>
      <c r="J237" s="1"/>
      <c r="K237" s="1"/>
      <c r="L237" s="36"/>
    </row>
    <row r="238" spans="1:12" x14ac:dyDescent="0.25">
      <c r="A238" s="347"/>
      <c r="B238" s="1"/>
      <c r="C238" s="37"/>
      <c r="D238" s="37"/>
      <c r="E238" s="1"/>
      <c r="F238" s="1"/>
      <c r="G238" s="1"/>
      <c r="H238" s="19"/>
      <c r="I238" s="1"/>
      <c r="J238" s="1"/>
      <c r="K238" s="1"/>
      <c r="L238" s="36"/>
    </row>
    <row r="239" spans="1:12" x14ac:dyDescent="0.25">
      <c r="A239" s="347"/>
      <c r="B239" s="1"/>
      <c r="C239" s="37"/>
      <c r="D239" s="37"/>
      <c r="E239" s="1"/>
      <c r="F239" s="1"/>
      <c r="G239" s="1"/>
      <c r="H239" s="19"/>
      <c r="I239" s="1"/>
      <c r="J239" s="1"/>
      <c r="K239" s="1"/>
      <c r="L239" s="36"/>
    </row>
    <row r="240" spans="1:12" x14ac:dyDescent="0.25">
      <c r="A240" s="347"/>
      <c r="B240" s="1"/>
      <c r="C240" s="37"/>
      <c r="D240" s="37"/>
      <c r="E240" s="1"/>
      <c r="F240" s="1"/>
      <c r="G240" s="1"/>
      <c r="H240" s="19"/>
      <c r="I240" s="1"/>
      <c r="J240" s="1"/>
      <c r="K240" s="1"/>
      <c r="L240" s="36"/>
    </row>
    <row r="241" spans="1:12" x14ac:dyDescent="0.25">
      <c r="A241" s="347"/>
      <c r="B241" s="1"/>
      <c r="C241" s="37"/>
      <c r="D241" s="37"/>
      <c r="E241" s="1"/>
      <c r="F241" s="1"/>
      <c r="G241" s="1"/>
      <c r="H241" s="19"/>
      <c r="I241" s="1"/>
      <c r="J241" s="1"/>
      <c r="K241" s="1"/>
      <c r="L241" s="36"/>
    </row>
    <row r="242" spans="1:12" x14ac:dyDescent="0.25">
      <c r="A242" s="347"/>
      <c r="B242" s="1"/>
      <c r="C242" s="37"/>
      <c r="D242" s="37"/>
      <c r="E242" s="1"/>
      <c r="F242" s="1"/>
      <c r="G242" s="1"/>
      <c r="H242" s="19"/>
      <c r="I242" s="1"/>
      <c r="J242" s="1"/>
      <c r="K242" s="1"/>
      <c r="L242" s="36"/>
    </row>
    <row r="243" spans="1:12" x14ac:dyDescent="0.25">
      <c r="A243" s="347"/>
      <c r="B243" s="1"/>
      <c r="C243" s="37"/>
      <c r="D243" s="37"/>
      <c r="E243" s="1"/>
      <c r="F243" s="1"/>
      <c r="G243" s="1"/>
      <c r="H243" s="19"/>
      <c r="I243" s="1"/>
      <c r="J243" s="1"/>
      <c r="K243" s="1"/>
      <c r="L243" s="36"/>
    </row>
    <row r="244" spans="1:12" x14ac:dyDescent="0.25">
      <c r="A244" s="347"/>
      <c r="B244" s="1"/>
      <c r="C244" s="37"/>
      <c r="D244" s="37"/>
      <c r="E244" s="1"/>
      <c r="F244" s="1"/>
      <c r="G244" s="1"/>
      <c r="H244" s="19"/>
      <c r="I244" s="1"/>
      <c r="J244" s="1"/>
      <c r="K244" s="1"/>
      <c r="L244" s="36"/>
    </row>
    <row r="245" spans="1:12" x14ac:dyDescent="0.25">
      <c r="A245" s="347"/>
      <c r="B245" s="1"/>
      <c r="C245" s="37"/>
      <c r="D245" s="37"/>
      <c r="E245" s="1"/>
      <c r="F245" s="1"/>
      <c r="G245" s="1"/>
      <c r="H245" s="19"/>
      <c r="I245" s="1"/>
      <c r="J245" s="1"/>
      <c r="K245" s="1"/>
      <c r="L245" s="36"/>
    </row>
    <row r="246" spans="1:12" x14ac:dyDescent="0.25">
      <c r="A246" s="347"/>
      <c r="B246" s="1"/>
      <c r="C246" s="37"/>
      <c r="D246" s="37"/>
      <c r="E246" s="1"/>
      <c r="F246" s="1"/>
      <c r="G246" s="1"/>
      <c r="H246" s="19"/>
      <c r="I246" s="1"/>
      <c r="J246" s="1"/>
      <c r="K246" s="1"/>
      <c r="L246" s="36"/>
    </row>
    <row r="247" spans="1:12" x14ac:dyDescent="0.25">
      <c r="A247" s="347"/>
      <c r="B247" s="1"/>
      <c r="C247" s="37"/>
      <c r="D247" s="37"/>
      <c r="E247" s="1"/>
      <c r="F247" s="1"/>
      <c r="G247" s="1"/>
      <c r="H247" s="19"/>
      <c r="I247" s="1"/>
      <c r="J247" s="1"/>
      <c r="K247" s="1"/>
      <c r="L247" s="36"/>
    </row>
    <row r="248" spans="1:12" x14ac:dyDescent="0.25">
      <c r="A248" s="347"/>
      <c r="B248" s="1"/>
      <c r="C248" s="37"/>
      <c r="D248" s="37"/>
      <c r="E248" s="1"/>
      <c r="F248" s="1"/>
      <c r="G248" s="1"/>
      <c r="H248" s="19"/>
      <c r="I248" s="1"/>
      <c r="J248" s="1"/>
      <c r="K248" s="1"/>
      <c r="L248" s="36"/>
    </row>
    <row r="249" spans="1:12" x14ac:dyDescent="0.25">
      <c r="A249" s="347"/>
      <c r="B249" s="1"/>
      <c r="C249" s="37"/>
      <c r="D249" s="37"/>
      <c r="E249" s="1"/>
      <c r="F249" s="1"/>
      <c r="G249" s="1"/>
      <c r="H249" s="19"/>
      <c r="I249" s="1"/>
      <c r="J249" s="1"/>
      <c r="K249" s="1"/>
      <c r="L249" s="36"/>
    </row>
    <row r="250" spans="1:12" x14ac:dyDescent="0.25">
      <c r="A250" s="347"/>
      <c r="B250" s="1"/>
      <c r="C250" s="37"/>
      <c r="D250" s="37"/>
      <c r="E250" s="1"/>
      <c r="F250" s="1"/>
      <c r="G250" s="1"/>
      <c r="H250" s="19"/>
      <c r="I250" s="1"/>
      <c r="J250" s="1"/>
      <c r="K250" s="1"/>
      <c r="L250" s="36"/>
    </row>
    <row r="251" spans="1:12" x14ac:dyDescent="0.25">
      <c r="A251" s="347"/>
      <c r="B251" s="1"/>
      <c r="C251" s="37"/>
      <c r="D251" s="37"/>
      <c r="E251" s="1"/>
      <c r="F251" s="1"/>
      <c r="G251" s="1"/>
      <c r="H251" s="19"/>
      <c r="I251" s="1"/>
      <c r="J251" s="1"/>
      <c r="K251" s="1"/>
      <c r="L251" s="36"/>
    </row>
    <row r="252" spans="1:12" x14ac:dyDescent="0.25">
      <c r="A252" s="347"/>
      <c r="B252" s="1"/>
      <c r="C252" s="37"/>
      <c r="D252" s="37"/>
      <c r="E252" s="1"/>
      <c r="F252" s="1"/>
      <c r="G252" s="1"/>
      <c r="H252" s="19"/>
      <c r="I252" s="1"/>
      <c r="J252" s="1"/>
      <c r="K252" s="1"/>
      <c r="L252" s="36"/>
    </row>
    <row r="253" spans="1:12" x14ac:dyDescent="0.25">
      <c r="A253" s="347"/>
      <c r="B253" s="1"/>
      <c r="C253" s="37"/>
      <c r="D253" s="37"/>
      <c r="E253" s="1"/>
      <c r="F253" s="1"/>
      <c r="G253" s="1"/>
      <c r="H253" s="19"/>
      <c r="I253" s="1"/>
      <c r="J253" s="1"/>
      <c r="K253" s="1"/>
      <c r="L253" s="36"/>
    </row>
    <row r="254" spans="1:12" x14ac:dyDescent="0.25">
      <c r="A254" s="347"/>
      <c r="B254" s="1"/>
      <c r="C254" s="37"/>
      <c r="D254" s="37"/>
      <c r="E254" s="1"/>
      <c r="F254" s="1"/>
      <c r="G254" s="1"/>
      <c r="H254" s="19"/>
      <c r="I254" s="1"/>
      <c r="J254" s="1"/>
      <c r="K254" s="1"/>
      <c r="L254" s="36"/>
    </row>
    <row r="255" spans="1:12" x14ac:dyDescent="0.25">
      <c r="A255" s="347"/>
      <c r="B255" s="1"/>
      <c r="C255" s="37"/>
      <c r="D255" s="37"/>
      <c r="E255" s="1"/>
      <c r="F255" s="1"/>
      <c r="G255" s="1"/>
      <c r="H255" s="19"/>
      <c r="I255" s="1"/>
      <c r="J255" s="1"/>
      <c r="K255" s="1"/>
      <c r="L255" s="36"/>
    </row>
    <row r="256" spans="1:12" x14ac:dyDescent="0.25">
      <c r="A256" s="347"/>
      <c r="B256" s="1"/>
      <c r="C256" s="37"/>
      <c r="D256" s="37"/>
      <c r="E256" s="1"/>
      <c r="F256" s="1"/>
      <c r="G256" s="1"/>
      <c r="H256" s="19"/>
      <c r="I256" s="1"/>
      <c r="J256" s="1"/>
      <c r="K256" s="1"/>
      <c r="L256" s="36"/>
    </row>
    <row r="257" spans="1:12" x14ac:dyDescent="0.25">
      <c r="A257" s="347"/>
      <c r="B257" s="1"/>
      <c r="C257" s="37"/>
      <c r="D257" s="37"/>
      <c r="E257" s="1"/>
      <c r="F257" s="1"/>
      <c r="G257" s="1"/>
      <c r="H257" s="19"/>
      <c r="I257" s="1"/>
      <c r="J257" s="1"/>
      <c r="K257" s="1"/>
      <c r="L257" s="36"/>
    </row>
    <row r="258" spans="1:12" x14ac:dyDescent="0.25">
      <c r="A258" s="347"/>
      <c r="B258" s="1"/>
      <c r="C258" s="37"/>
      <c r="D258" s="37"/>
      <c r="E258" s="1"/>
      <c r="F258" s="1"/>
      <c r="G258" s="1"/>
      <c r="H258" s="19"/>
      <c r="I258" s="1"/>
      <c r="J258" s="1"/>
      <c r="K258" s="1"/>
      <c r="L258" s="36"/>
    </row>
    <row r="259" spans="1:12" x14ac:dyDescent="0.25">
      <c r="A259" s="347"/>
      <c r="B259" s="1"/>
      <c r="C259" s="37"/>
      <c r="D259" s="37"/>
      <c r="E259" s="1"/>
      <c r="F259" s="1"/>
      <c r="G259" s="1"/>
      <c r="H259" s="19"/>
      <c r="I259" s="1"/>
      <c r="J259" s="1"/>
      <c r="K259" s="1"/>
      <c r="L259" s="36"/>
    </row>
    <row r="260" spans="1:12" x14ac:dyDescent="0.25">
      <c r="A260" s="347"/>
      <c r="B260" s="1"/>
      <c r="C260" s="37"/>
      <c r="D260" s="37"/>
      <c r="E260" s="1"/>
      <c r="F260" s="1"/>
      <c r="G260" s="1"/>
      <c r="H260" s="19"/>
      <c r="I260" s="1"/>
      <c r="J260" s="1"/>
      <c r="K260" s="1"/>
      <c r="L260" s="36"/>
    </row>
    <row r="261" spans="1:12" x14ac:dyDescent="0.25">
      <c r="A261" s="347"/>
      <c r="B261" s="1"/>
      <c r="C261" s="37"/>
      <c r="D261" s="37"/>
      <c r="E261" s="1"/>
      <c r="F261" s="1"/>
      <c r="G261" s="1"/>
      <c r="H261" s="19"/>
      <c r="I261" s="1"/>
      <c r="J261" s="1"/>
      <c r="K261" s="1"/>
      <c r="L261" s="36"/>
    </row>
    <row r="262" spans="1:12" x14ac:dyDescent="0.25">
      <c r="A262" s="347"/>
      <c r="B262" s="1"/>
      <c r="C262" s="37"/>
      <c r="D262" s="37"/>
      <c r="E262" s="1"/>
      <c r="F262" s="1"/>
      <c r="G262" s="1"/>
      <c r="H262" s="19"/>
      <c r="I262" s="1"/>
      <c r="J262" s="1"/>
      <c r="K262" s="1"/>
      <c r="L262" s="36"/>
    </row>
    <row r="263" spans="1:12" x14ac:dyDescent="0.25">
      <c r="A263" s="347"/>
      <c r="B263" s="1"/>
      <c r="C263" s="37"/>
      <c r="D263" s="37"/>
      <c r="E263" s="1"/>
      <c r="F263" s="1"/>
      <c r="G263" s="1"/>
      <c r="H263" s="19"/>
      <c r="I263" s="1"/>
      <c r="J263" s="1"/>
      <c r="K263" s="1"/>
      <c r="L263" s="36"/>
    </row>
    <row r="264" spans="1:12" x14ac:dyDescent="0.25">
      <c r="A264" s="347"/>
      <c r="B264" s="1"/>
      <c r="C264" s="37"/>
      <c r="D264" s="37"/>
      <c r="E264" s="1"/>
      <c r="F264" s="1"/>
      <c r="G264" s="1"/>
      <c r="H264" s="19"/>
      <c r="I264" s="1"/>
      <c r="J264" s="1"/>
      <c r="K264" s="1"/>
      <c r="L264" s="36"/>
    </row>
    <row r="265" spans="1:12" x14ac:dyDescent="0.25">
      <c r="A265" s="347"/>
      <c r="B265" s="1"/>
      <c r="C265" s="37"/>
      <c r="D265" s="37"/>
      <c r="E265" s="1"/>
      <c r="F265" s="1"/>
      <c r="G265" s="1"/>
      <c r="H265" s="19"/>
      <c r="I265" s="1"/>
      <c r="J265" s="1"/>
      <c r="K265" s="1"/>
      <c r="L265" s="36"/>
    </row>
    <row r="266" spans="1:12" x14ac:dyDescent="0.25">
      <c r="A266" s="347"/>
      <c r="B266" s="1"/>
      <c r="C266" s="37"/>
      <c r="D266" s="37"/>
      <c r="E266" s="1"/>
      <c r="F266" s="1"/>
      <c r="G266" s="1"/>
      <c r="H266" s="19"/>
      <c r="I266" s="1"/>
      <c r="J266" s="1"/>
      <c r="K266" s="1"/>
      <c r="L266" s="36"/>
    </row>
    <row r="267" spans="1:12" x14ac:dyDescent="0.25">
      <c r="A267" s="347"/>
      <c r="B267" s="1"/>
      <c r="C267" s="37"/>
      <c r="D267" s="37"/>
      <c r="E267" s="1"/>
      <c r="F267" s="1"/>
      <c r="G267" s="1"/>
      <c r="H267" s="19"/>
      <c r="I267" s="1"/>
      <c r="J267" s="1"/>
      <c r="K267" s="1"/>
      <c r="L267" s="36"/>
    </row>
    <row r="268" spans="1:12" x14ac:dyDescent="0.25">
      <c r="A268" s="347"/>
      <c r="B268" s="1"/>
      <c r="C268" s="37"/>
      <c r="D268" s="37"/>
      <c r="E268" s="1"/>
      <c r="F268" s="1"/>
      <c r="G268" s="1"/>
      <c r="H268" s="19"/>
      <c r="I268" s="1"/>
      <c r="J268" s="1"/>
      <c r="K268" s="1"/>
      <c r="L268" s="36"/>
    </row>
    <row r="269" spans="1:12" x14ac:dyDescent="0.25">
      <c r="A269" s="347"/>
      <c r="B269" s="1"/>
      <c r="C269" s="37"/>
      <c r="D269" s="37"/>
      <c r="E269" s="1"/>
      <c r="F269" s="1"/>
      <c r="G269" s="1"/>
      <c r="H269" s="19"/>
      <c r="I269" s="1"/>
      <c r="J269" s="1"/>
      <c r="K269" s="1"/>
      <c r="L269" s="36"/>
    </row>
    <row r="270" spans="1:12" x14ac:dyDescent="0.25">
      <c r="A270" s="347"/>
      <c r="B270" s="1"/>
      <c r="C270" s="37"/>
      <c r="D270" s="37"/>
      <c r="E270" s="1"/>
      <c r="F270" s="1"/>
      <c r="G270" s="1"/>
      <c r="H270" s="19"/>
      <c r="I270" s="1"/>
      <c r="J270" s="1"/>
      <c r="K270" s="1"/>
      <c r="L270" s="36"/>
    </row>
    <row r="271" spans="1:12" x14ac:dyDescent="0.25">
      <c r="A271" s="347"/>
      <c r="B271" s="1"/>
      <c r="C271" s="37"/>
      <c r="D271" s="37"/>
      <c r="E271" s="1"/>
      <c r="F271" s="1"/>
      <c r="G271" s="1"/>
      <c r="H271" s="19"/>
      <c r="I271" s="1"/>
      <c r="J271" s="1"/>
      <c r="K271" s="1"/>
      <c r="L271" s="36"/>
    </row>
    <row r="272" spans="1:12" x14ac:dyDescent="0.25">
      <c r="A272" s="347"/>
      <c r="B272" s="1"/>
      <c r="C272" s="37"/>
      <c r="D272" s="37"/>
      <c r="E272" s="1"/>
      <c r="F272" s="1"/>
      <c r="G272" s="1"/>
      <c r="H272" s="19"/>
      <c r="I272" s="1"/>
      <c r="J272" s="1"/>
      <c r="K272" s="1"/>
      <c r="L272" s="36"/>
    </row>
    <row r="273" spans="1:12" x14ac:dyDescent="0.25">
      <c r="A273" s="347"/>
      <c r="B273" s="1"/>
      <c r="C273" s="37"/>
      <c r="D273" s="37"/>
      <c r="E273" s="1"/>
      <c r="F273" s="1"/>
      <c r="G273" s="1"/>
      <c r="H273" s="19"/>
      <c r="I273" s="1"/>
      <c r="J273" s="1"/>
      <c r="K273" s="1"/>
      <c r="L273" s="36"/>
    </row>
    <row r="274" spans="1:12" x14ac:dyDescent="0.25">
      <c r="A274" s="347"/>
      <c r="B274" s="1"/>
      <c r="C274" s="37"/>
      <c r="D274" s="37"/>
      <c r="E274" s="1"/>
      <c r="F274" s="1"/>
      <c r="G274" s="1"/>
      <c r="H274" s="19"/>
      <c r="I274" s="1"/>
      <c r="J274" s="1"/>
      <c r="K274" s="1"/>
      <c r="L274" s="36"/>
    </row>
    <row r="275" spans="1:12" x14ac:dyDescent="0.25">
      <c r="A275" s="347"/>
      <c r="B275" s="1"/>
      <c r="C275" s="37"/>
      <c r="D275" s="37"/>
      <c r="E275" s="1"/>
      <c r="F275" s="1"/>
      <c r="G275" s="1"/>
      <c r="H275" s="19"/>
      <c r="I275" s="1"/>
      <c r="J275" s="1"/>
      <c r="K275" s="1"/>
      <c r="L275" s="36"/>
    </row>
    <row r="276" spans="1:12" x14ac:dyDescent="0.25">
      <c r="A276" s="347"/>
      <c r="B276" s="1"/>
      <c r="C276" s="37"/>
      <c r="D276" s="37"/>
      <c r="E276" s="1"/>
      <c r="F276" s="1"/>
      <c r="G276" s="1"/>
      <c r="H276" s="19"/>
      <c r="I276" s="1"/>
      <c r="J276" s="1"/>
      <c r="K276" s="1"/>
      <c r="L276" s="36"/>
    </row>
    <row r="277" spans="1:12" x14ac:dyDescent="0.25">
      <c r="A277" s="347"/>
      <c r="B277" s="1"/>
      <c r="C277" s="37"/>
      <c r="D277" s="37"/>
      <c r="E277" s="1"/>
      <c r="F277" s="1"/>
      <c r="G277" s="1"/>
      <c r="H277" s="19"/>
      <c r="I277" s="1"/>
      <c r="J277" s="1"/>
      <c r="K277" s="1"/>
      <c r="L277" s="36"/>
    </row>
    <row r="278" spans="1:12" x14ac:dyDescent="0.25">
      <c r="A278" s="347"/>
      <c r="B278" s="1"/>
      <c r="C278" s="37"/>
      <c r="D278" s="37"/>
      <c r="E278" s="1"/>
      <c r="F278" s="1"/>
      <c r="G278" s="1"/>
      <c r="H278" s="19"/>
      <c r="I278" s="1"/>
      <c r="J278" s="1"/>
      <c r="K278" s="1"/>
      <c r="L278" s="36"/>
    </row>
    <row r="279" spans="1:12" x14ac:dyDescent="0.25">
      <c r="A279" s="347"/>
      <c r="B279" s="1"/>
      <c r="C279" s="37"/>
      <c r="D279" s="37"/>
      <c r="E279" s="1"/>
      <c r="F279" s="1"/>
      <c r="G279" s="1"/>
      <c r="H279" s="19"/>
      <c r="I279" s="1"/>
      <c r="J279" s="1"/>
      <c r="K279" s="1"/>
      <c r="L279" s="36"/>
    </row>
    <row r="280" spans="1:12" x14ac:dyDescent="0.25">
      <c r="A280" s="347"/>
      <c r="B280" s="1"/>
      <c r="C280" s="37"/>
      <c r="D280" s="37"/>
      <c r="E280" s="1"/>
      <c r="F280" s="1"/>
      <c r="G280" s="1"/>
      <c r="H280" s="19"/>
      <c r="I280" s="1"/>
      <c r="J280" s="1"/>
      <c r="K280" s="1"/>
      <c r="L280" s="36"/>
    </row>
    <row r="281" spans="1:12" x14ac:dyDescent="0.25">
      <c r="A281" s="347"/>
      <c r="B281" s="1"/>
      <c r="C281" s="37"/>
      <c r="D281" s="37"/>
      <c r="E281" s="1"/>
      <c r="F281" s="1"/>
      <c r="G281" s="1"/>
      <c r="H281" s="19"/>
      <c r="I281" s="1"/>
      <c r="J281" s="1"/>
      <c r="K281" s="1"/>
      <c r="L281" s="36"/>
    </row>
    <row r="282" spans="1:12" x14ac:dyDescent="0.25">
      <c r="A282" s="347"/>
      <c r="B282" s="1"/>
      <c r="C282" s="37"/>
      <c r="D282" s="37"/>
      <c r="E282" s="1"/>
      <c r="F282" s="1"/>
      <c r="G282" s="1"/>
      <c r="H282" s="19"/>
      <c r="I282" s="1"/>
      <c r="J282" s="1"/>
      <c r="K282" s="1"/>
      <c r="L282" s="36"/>
    </row>
    <row r="283" spans="1:12" x14ac:dyDescent="0.25">
      <c r="A283" s="347"/>
      <c r="B283" s="1"/>
      <c r="C283" s="37"/>
      <c r="D283" s="37"/>
      <c r="E283" s="1"/>
      <c r="F283" s="1"/>
      <c r="G283" s="1"/>
      <c r="H283" s="19"/>
      <c r="I283" s="1"/>
      <c r="J283" s="1"/>
      <c r="K283" s="1"/>
      <c r="L283" s="36"/>
    </row>
    <row r="284" spans="1:12" x14ac:dyDescent="0.25">
      <c r="A284" s="347"/>
      <c r="B284" s="1"/>
      <c r="C284" s="37"/>
      <c r="D284" s="37"/>
      <c r="E284" s="1"/>
      <c r="F284" s="1"/>
      <c r="G284" s="1"/>
      <c r="H284" s="19"/>
      <c r="I284" s="1"/>
      <c r="J284" s="1"/>
      <c r="K284" s="1"/>
      <c r="L284" s="36"/>
    </row>
    <row r="285" spans="1:12" x14ac:dyDescent="0.25">
      <c r="A285" s="347"/>
      <c r="B285" s="1"/>
      <c r="C285" s="37"/>
      <c r="D285" s="37"/>
      <c r="E285" s="1"/>
      <c r="F285" s="1"/>
      <c r="G285" s="1"/>
      <c r="H285" s="19"/>
      <c r="I285" s="1"/>
      <c r="J285" s="1"/>
      <c r="K285" s="1"/>
      <c r="L285" s="36"/>
    </row>
    <row r="286" spans="1:12" x14ac:dyDescent="0.25">
      <c r="A286" s="347"/>
      <c r="B286" s="1"/>
      <c r="C286" s="37"/>
      <c r="D286" s="37"/>
      <c r="E286" s="1"/>
      <c r="F286" s="1"/>
      <c r="G286" s="1"/>
      <c r="H286" s="19"/>
      <c r="I286" s="1"/>
      <c r="J286" s="1"/>
      <c r="K286" s="1"/>
      <c r="L286" s="36"/>
    </row>
    <row r="287" spans="1:12" x14ac:dyDescent="0.25">
      <c r="A287" s="347"/>
      <c r="B287" s="1"/>
      <c r="C287" s="37"/>
      <c r="D287" s="37"/>
      <c r="E287" s="1"/>
      <c r="F287" s="1"/>
      <c r="G287" s="1"/>
      <c r="H287" s="19"/>
      <c r="I287" s="1"/>
      <c r="J287" s="1"/>
      <c r="K287" s="1"/>
      <c r="L287" s="36"/>
    </row>
    <row r="288" spans="1:12" x14ac:dyDescent="0.25">
      <c r="A288" s="347"/>
      <c r="B288" s="1"/>
      <c r="C288" s="37"/>
      <c r="D288" s="37"/>
      <c r="E288" s="1"/>
      <c r="F288" s="1"/>
      <c r="G288" s="1"/>
      <c r="H288" s="19"/>
      <c r="I288" s="1"/>
      <c r="J288" s="1"/>
      <c r="K288" s="1"/>
      <c r="L288" s="36"/>
    </row>
    <row r="289" spans="1:12" x14ac:dyDescent="0.25">
      <c r="A289" s="347"/>
      <c r="B289" s="1"/>
      <c r="C289" s="37"/>
      <c r="D289" s="37"/>
      <c r="E289" s="1"/>
      <c r="F289" s="1"/>
      <c r="G289" s="1"/>
      <c r="H289" s="19"/>
      <c r="I289" s="1"/>
      <c r="J289" s="1"/>
      <c r="K289" s="1"/>
      <c r="L289" s="36"/>
    </row>
    <row r="290" spans="1:12" x14ac:dyDescent="0.25">
      <c r="A290" s="347"/>
      <c r="B290" s="1"/>
      <c r="C290" s="37"/>
      <c r="D290" s="37"/>
      <c r="E290" s="1"/>
      <c r="F290" s="1"/>
      <c r="G290" s="1"/>
      <c r="H290" s="19"/>
      <c r="I290" s="1"/>
      <c r="J290" s="1"/>
      <c r="K290" s="1"/>
      <c r="L290" s="36"/>
    </row>
    <row r="291" spans="1:12" x14ac:dyDescent="0.25">
      <c r="A291" s="347"/>
      <c r="B291" s="1"/>
      <c r="C291" s="37"/>
      <c r="D291" s="37"/>
      <c r="E291" s="1"/>
      <c r="F291" s="1"/>
      <c r="G291" s="1"/>
      <c r="H291" s="19"/>
      <c r="I291" s="1"/>
      <c r="J291" s="1"/>
      <c r="K291" s="1"/>
      <c r="L291" s="36"/>
    </row>
    <row r="292" spans="1:12" x14ac:dyDescent="0.25">
      <c r="A292" s="347"/>
      <c r="B292" s="1"/>
      <c r="C292" s="37"/>
      <c r="D292" s="37"/>
      <c r="E292" s="1"/>
      <c r="F292" s="1"/>
      <c r="G292" s="1"/>
      <c r="H292" s="19"/>
      <c r="I292" s="1"/>
      <c r="J292" s="1"/>
      <c r="K292" s="1"/>
      <c r="L292" s="36"/>
    </row>
    <row r="293" spans="1:12" x14ac:dyDescent="0.25">
      <c r="A293" s="347"/>
      <c r="B293" s="1"/>
      <c r="C293" s="37"/>
      <c r="D293" s="37"/>
      <c r="E293" s="1"/>
      <c r="F293" s="1"/>
      <c r="G293" s="1"/>
      <c r="H293" s="19"/>
      <c r="I293" s="1"/>
      <c r="J293" s="1"/>
      <c r="K293" s="1"/>
      <c r="L293" s="36"/>
    </row>
    <row r="294" spans="1:12" x14ac:dyDescent="0.25">
      <c r="A294" s="347"/>
      <c r="B294" s="1"/>
      <c r="C294" s="37"/>
      <c r="D294" s="37"/>
      <c r="E294" s="1"/>
      <c r="F294" s="1"/>
      <c r="G294" s="1"/>
      <c r="H294" s="19"/>
      <c r="I294" s="1"/>
      <c r="J294" s="1"/>
      <c r="K294" s="1"/>
      <c r="L294" s="36"/>
    </row>
    <row r="295" spans="1:12" x14ac:dyDescent="0.25">
      <c r="A295" s="347"/>
      <c r="B295" s="1"/>
      <c r="C295" s="37"/>
      <c r="D295" s="37"/>
      <c r="E295" s="1"/>
      <c r="F295" s="1"/>
      <c r="G295" s="1"/>
      <c r="H295" s="19"/>
      <c r="I295" s="1"/>
      <c r="J295" s="1"/>
      <c r="K295" s="1"/>
      <c r="L295" s="36"/>
    </row>
    <row r="296" spans="1:12" x14ac:dyDescent="0.25">
      <c r="A296" s="347"/>
      <c r="B296" s="1"/>
      <c r="C296" s="37"/>
      <c r="D296" s="37"/>
      <c r="E296" s="1"/>
      <c r="F296" s="1"/>
      <c r="G296" s="1"/>
      <c r="H296" s="19"/>
      <c r="I296" s="1"/>
      <c r="J296" s="1"/>
      <c r="K296" s="1"/>
      <c r="L296" s="36"/>
    </row>
    <row r="297" spans="1:12" x14ac:dyDescent="0.25">
      <c r="A297" s="347"/>
      <c r="B297" s="1"/>
      <c r="C297" s="37"/>
      <c r="D297" s="37"/>
      <c r="E297" s="1"/>
      <c r="F297" s="1"/>
      <c r="G297" s="1"/>
      <c r="H297" s="19"/>
      <c r="I297" s="1"/>
      <c r="J297" s="1"/>
      <c r="K297" s="1"/>
      <c r="L297" s="36"/>
    </row>
    <row r="298" spans="1:12" x14ac:dyDescent="0.25">
      <c r="A298" s="347"/>
      <c r="B298" s="1"/>
      <c r="C298" s="37"/>
      <c r="D298" s="37"/>
      <c r="E298" s="1"/>
      <c r="F298" s="1"/>
      <c r="G298" s="1"/>
      <c r="H298" s="19"/>
      <c r="I298" s="1"/>
      <c r="J298" s="1"/>
      <c r="K298" s="1"/>
      <c r="L298" s="36"/>
    </row>
    <row r="299" spans="1:12" x14ac:dyDescent="0.25">
      <c r="A299" s="347"/>
      <c r="B299" s="1"/>
      <c r="C299" s="37"/>
      <c r="D299" s="37"/>
      <c r="E299" s="1"/>
      <c r="F299" s="1"/>
      <c r="G299" s="1"/>
      <c r="H299" s="19"/>
      <c r="I299" s="1"/>
      <c r="J299" s="1"/>
      <c r="K299" s="1"/>
      <c r="L299" s="36"/>
    </row>
    <row r="300" spans="1:12" x14ac:dyDescent="0.25">
      <c r="A300" s="347"/>
      <c r="B300" s="1"/>
      <c r="C300" s="37"/>
      <c r="D300" s="37"/>
      <c r="E300" s="1"/>
      <c r="F300" s="1"/>
      <c r="G300" s="1"/>
      <c r="H300" s="19"/>
      <c r="I300" s="1"/>
      <c r="J300" s="1"/>
      <c r="K300" s="1"/>
      <c r="L300" s="36"/>
    </row>
    <row r="301" spans="1:12" x14ac:dyDescent="0.25">
      <c r="A301" s="347"/>
      <c r="B301" s="1"/>
      <c r="C301" s="37"/>
      <c r="D301" s="37"/>
      <c r="E301" s="1"/>
      <c r="F301" s="1"/>
      <c r="G301" s="1"/>
      <c r="H301" s="19"/>
      <c r="I301" s="1"/>
      <c r="J301" s="1"/>
      <c r="K301" s="1"/>
      <c r="L301" s="36"/>
    </row>
    <row r="302" spans="1:12" x14ac:dyDescent="0.25">
      <c r="A302" s="347"/>
      <c r="B302" s="1"/>
      <c r="C302" s="37"/>
      <c r="D302" s="37"/>
      <c r="E302" s="1"/>
      <c r="F302" s="1"/>
      <c r="G302" s="1"/>
      <c r="H302" s="19"/>
      <c r="I302" s="1"/>
      <c r="J302" s="1"/>
      <c r="K302" s="1"/>
      <c r="L302" s="36"/>
    </row>
    <row r="303" spans="1:12" x14ac:dyDescent="0.25">
      <c r="A303" s="347"/>
      <c r="B303" s="1"/>
      <c r="C303" s="37"/>
      <c r="D303" s="37"/>
      <c r="E303" s="1"/>
      <c r="F303" s="1"/>
      <c r="G303" s="1"/>
      <c r="H303" s="19"/>
      <c r="I303" s="1"/>
      <c r="J303" s="1"/>
      <c r="K303" s="1"/>
      <c r="L303" s="36"/>
    </row>
    <row r="304" spans="1:12" x14ac:dyDescent="0.25">
      <c r="A304" s="347"/>
      <c r="B304" s="1"/>
      <c r="C304" s="37"/>
      <c r="D304" s="37"/>
      <c r="E304" s="1"/>
      <c r="F304" s="1"/>
      <c r="G304" s="1"/>
      <c r="H304" s="19"/>
      <c r="I304" s="1"/>
      <c r="J304" s="1"/>
      <c r="K304" s="1"/>
      <c r="L304" s="36"/>
    </row>
    <row r="305" spans="1:12" x14ac:dyDescent="0.25">
      <c r="A305" s="347"/>
      <c r="B305" s="1"/>
      <c r="C305" s="37"/>
      <c r="D305" s="37"/>
      <c r="E305" s="1"/>
      <c r="F305" s="1"/>
      <c r="G305" s="1"/>
      <c r="H305" s="19"/>
      <c r="I305" s="1"/>
      <c r="J305" s="1"/>
      <c r="K305" s="1"/>
      <c r="L305" s="36"/>
    </row>
    <row r="306" spans="1:12" x14ac:dyDescent="0.25">
      <c r="A306" s="347"/>
      <c r="B306" s="1"/>
      <c r="C306" s="37"/>
      <c r="D306" s="37"/>
      <c r="E306" s="1"/>
      <c r="F306" s="1"/>
      <c r="G306" s="1"/>
      <c r="H306" s="19"/>
      <c r="I306" s="1"/>
      <c r="J306" s="1"/>
      <c r="K306" s="1"/>
      <c r="L306" s="36"/>
    </row>
    <row r="307" spans="1:12" x14ac:dyDescent="0.25">
      <c r="A307" s="347"/>
      <c r="B307" s="1"/>
      <c r="C307" s="37"/>
      <c r="D307" s="37"/>
      <c r="E307" s="1"/>
      <c r="F307" s="1"/>
      <c r="G307" s="1"/>
      <c r="H307" s="19"/>
      <c r="I307" s="1"/>
      <c r="J307" s="1"/>
      <c r="K307" s="1"/>
      <c r="L307" s="36"/>
    </row>
    <row r="308" spans="1:12" x14ac:dyDescent="0.25">
      <c r="A308" s="347"/>
      <c r="B308" s="1"/>
      <c r="C308" s="37"/>
      <c r="D308" s="37"/>
      <c r="E308" s="1"/>
      <c r="F308" s="1"/>
      <c r="G308" s="1"/>
      <c r="H308" s="19"/>
      <c r="I308" s="1"/>
      <c r="J308" s="1"/>
      <c r="K308" s="1"/>
      <c r="L308" s="36"/>
    </row>
    <row r="309" spans="1:12" x14ac:dyDescent="0.25">
      <c r="A309" s="347"/>
      <c r="B309" s="1"/>
      <c r="C309" s="37"/>
      <c r="D309" s="37"/>
      <c r="E309" s="1"/>
      <c r="F309" s="1"/>
      <c r="G309" s="1"/>
      <c r="H309" s="19"/>
      <c r="I309" s="1"/>
      <c r="J309" s="1"/>
      <c r="K309" s="1"/>
      <c r="L309" s="36"/>
    </row>
    <row r="310" spans="1:12" x14ac:dyDescent="0.25">
      <c r="A310" s="347"/>
      <c r="B310" s="1"/>
      <c r="C310" s="37"/>
      <c r="D310" s="37"/>
      <c r="E310" s="1"/>
      <c r="F310" s="1"/>
      <c r="G310" s="1"/>
      <c r="H310" s="19"/>
      <c r="I310" s="1"/>
      <c r="J310" s="1"/>
      <c r="K310" s="1"/>
      <c r="L310" s="36"/>
    </row>
    <row r="311" spans="1:12" x14ac:dyDescent="0.25">
      <c r="A311" s="347"/>
      <c r="B311" s="1"/>
      <c r="C311" s="37"/>
      <c r="D311" s="37"/>
      <c r="E311" s="1"/>
      <c r="F311" s="1"/>
      <c r="G311" s="1"/>
      <c r="H311" s="19"/>
      <c r="I311" s="1"/>
      <c r="J311" s="1"/>
      <c r="K311" s="1"/>
      <c r="L311" s="36"/>
    </row>
    <row r="312" spans="1:12" x14ac:dyDescent="0.25">
      <c r="A312" s="347"/>
      <c r="B312" s="1"/>
      <c r="C312" s="37"/>
      <c r="D312" s="37"/>
      <c r="E312" s="1"/>
      <c r="F312" s="1"/>
      <c r="G312" s="1"/>
      <c r="H312" s="19"/>
      <c r="I312" s="1"/>
      <c r="J312" s="1"/>
      <c r="K312" s="1"/>
      <c r="L312" s="36"/>
    </row>
    <row r="313" spans="1:12" x14ac:dyDescent="0.25">
      <c r="A313" s="347"/>
      <c r="B313" s="1"/>
      <c r="C313" s="37"/>
      <c r="D313" s="37"/>
      <c r="E313" s="1"/>
      <c r="F313" s="1"/>
      <c r="G313" s="1"/>
      <c r="H313" s="19"/>
      <c r="I313" s="1"/>
      <c r="J313" s="1"/>
      <c r="K313" s="1"/>
      <c r="L313" s="36"/>
    </row>
    <row r="314" spans="1:12" x14ac:dyDescent="0.25">
      <c r="A314" s="347"/>
      <c r="B314" s="1"/>
      <c r="C314" s="37"/>
      <c r="D314" s="37"/>
      <c r="E314" s="1"/>
      <c r="F314" s="1"/>
      <c r="G314" s="1"/>
      <c r="H314" s="19"/>
      <c r="I314" s="1"/>
      <c r="J314" s="1"/>
      <c r="K314" s="1"/>
      <c r="L314" s="36"/>
    </row>
    <row r="315" spans="1:12" x14ac:dyDescent="0.25">
      <c r="A315" s="347"/>
      <c r="B315" s="1"/>
      <c r="C315" s="37"/>
      <c r="D315" s="37"/>
      <c r="E315" s="1"/>
      <c r="F315" s="1"/>
      <c r="G315" s="1"/>
      <c r="H315" s="19"/>
      <c r="I315" s="1"/>
      <c r="J315" s="1"/>
      <c r="K315" s="1"/>
      <c r="L315" s="36"/>
    </row>
    <row r="316" spans="1:12" x14ac:dyDescent="0.25">
      <c r="A316" s="347"/>
      <c r="B316" s="1"/>
      <c r="C316" s="37"/>
      <c r="D316" s="37"/>
      <c r="E316" s="1"/>
      <c r="F316" s="1"/>
      <c r="G316" s="1"/>
      <c r="H316" s="19"/>
      <c r="I316" s="1"/>
      <c r="J316" s="1"/>
      <c r="K316" s="1"/>
      <c r="L316" s="36"/>
    </row>
    <row r="317" spans="1:12" x14ac:dyDescent="0.25">
      <c r="A317" s="347"/>
      <c r="B317" s="1"/>
      <c r="C317" s="37"/>
      <c r="D317" s="37"/>
      <c r="E317" s="1"/>
      <c r="F317" s="1"/>
      <c r="G317" s="1"/>
      <c r="H317" s="19"/>
      <c r="I317" s="1"/>
      <c r="J317" s="1"/>
      <c r="K317" s="1"/>
      <c r="L317" s="36"/>
    </row>
    <row r="318" spans="1:12" x14ac:dyDescent="0.25">
      <c r="A318" s="347"/>
      <c r="B318" s="1"/>
      <c r="C318" s="37"/>
      <c r="D318" s="37"/>
      <c r="E318" s="1"/>
      <c r="F318" s="1"/>
      <c r="G318" s="1"/>
      <c r="H318" s="19"/>
      <c r="I318" s="1"/>
      <c r="J318" s="1"/>
      <c r="K318" s="1"/>
      <c r="L318" s="36"/>
    </row>
    <row r="319" spans="1:12" x14ac:dyDescent="0.25">
      <c r="A319" s="347"/>
      <c r="B319" s="1"/>
      <c r="C319" s="37"/>
      <c r="D319" s="37"/>
      <c r="E319" s="1"/>
      <c r="F319" s="1"/>
      <c r="G319" s="1"/>
      <c r="H319" s="19"/>
      <c r="I319" s="1"/>
      <c r="J319" s="1"/>
      <c r="K319" s="1"/>
      <c r="L319" s="36"/>
    </row>
    <row r="320" spans="1:12" x14ac:dyDescent="0.25">
      <c r="A320" s="347"/>
      <c r="B320" s="1"/>
      <c r="C320" s="37"/>
      <c r="D320" s="37"/>
      <c r="E320" s="1"/>
      <c r="F320" s="1"/>
      <c r="G320" s="1"/>
      <c r="H320" s="19"/>
      <c r="I320" s="1"/>
      <c r="J320" s="1"/>
      <c r="K320" s="1"/>
      <c r="L320" s="36"/>
    </row>
    <row r="321" spans="1:12" x14ac:dyDescent="0.25">
      <c r="A321" s="347"/>
      <c r="B321" s="1"/>
      <c r="C321" s="37"/>
      <c r="D321" s="37"/>
      <c r="E321" s="1"/>
      <c r="F321" s="1"/>
      <c r="G321" s="1"/>
      <c r="H321" s="19"/>
      <c r="I321" s="1"/>
      <c r="J321" s="1"/>
      <c r="K321" s="1"/>
      <c r="L321" s="36"/>
    </row>
    <row r="322" spans="1:12" x14ac:dyDescent="0.25">
      <c r="A322" s="347"/>
      <c r="B322" s="1"/>
      <c r="C322" s="37"/>
      <c r="D322" s="37"/>
      <c r="E322" s="1"/>
      <c r="F322" s="1"/>
      <c r="G322" s="1"/>
      <c r="H322" s="19"/>
      <c r="I322" s="1"/>
      <c r="J322" s="1"/>
      <c r="K322" s="1"/>
      <c r="L322" s="36"/>
    </row>
    <row r="323" spans="1:12" x14ac:dyDescent="0.25">
      <c r="A323" s="347"/>
      <c r="B323" s="1"/>
      <c r="C323" s="37"/>
      <c r="D323" s="37"/>
      <c r="E323" s="1"/>
      <c r="F323" s="1"/>
      <c r="G323" s="1"/>
      <c r="H323" s="19"/>
      <c r="I323" s="1"/>
      <c r="J323" s="1"/>
      <c r="K323" s="1"/>
      <c r="L323" s="36"/>
    </row>
    <row r="324" spans="1:12" x14ac:dyDescent="0.25">
      <c r="A324" s="347"/>
      <c r="B324" s="1"/>
      <c r="C324" s="37"/>
      <c r="D324" s="37"/>
      <c r="E324" s="1"/>
      <c r="F324" s="1"/>
      <c r="G324" s="1"/>
      <c r="H324" s="19"/>
      <c r="I324" s="1"/>
      <c r="J324" s="1"/>
      <c r="K324" s="1"/>
      <c r="L324" s="36"/>
    </row>
    <row r="325" spans="1:12" x14ac:dyDescent="0.25">
      <c r="A325" s="347"/>
      <c r="B325" s="1"/>
      <c r="C325" s="37"/>
      <c r="D325" s="37"/>
      <c r="E325" s="1"/>
      <c r="F325" s="1"/>
      <c r="G325" s="1"/>
      <c r="H325" s="19"/>
      <c r="I325" s="1"/>
      <c r="J325" s="1"/>
      <c r="K325" s="1"/>
      <c r="L325" s="36"/>
    </row>
    <row r="326" spans="1:12" x14ac:dyDescent="0.25">
      <c r="A326" s="347"/>
      <c r="B326" s="1"/>
      <c r="C326" s="37"/>
      <c r="D326" s="37"/>
      <c r="E326" s="1"/>
      <c r="F326" s="1"/>
      <c r="G326" s="1"/>
      <c r="H326" s="19"/>
      <c r="I326" s="1"/>
      <c r="J326" s="1"/>
      <c r="K326" s="1"/>
      <c r="L326" s="36"/>
    </row>
    <row r="327" spans="1:12" x14ac:dyDescent="0.25">
      <c r="A327" s="347"/>
      <c r="B327" s="1"/>
      <c r="C327" s="37"/>
      <c r="D327" s="37"/>
      <c r="E327" s="1"/>
      <c r="F327" s="1"/>
      <c r="G327" s="1"/>
      <c r="H327" s="19"/>
      <c r="I327" s="1"/>
      <c r="J327" s="1"/>
      <c r="K327" s="1"/>
      <c r="L327" s="36"/>
    </row>
    <row r="328" spans="1:12" x14ac:dyDescent="0.25">
      <c r="A328" s="347"/>
      <c r="B328" s="1"/>
      <c r="C328" s="37"/>
      <c r="D328" s="37"/>
      <c r="E328" s="1"/>
      <c r="F328" s="1"/>
      <c r="G328" s="1"/>
      <c r="H328" s="19"/>
      <c r="I328" s="1"/>
      <c r="J328" s="1"/>
      <c r="K328" s="1"/>
      <c r="L328" s="36"/>
    </row>
    <row r="329" spans="1:12" x14ac:dyDescent="0.25">
      <c r="A329" s="347"/>
      <c r="B329" s="1"/>
      <c r="C329" s="37"/>
      <c r="D329" s="37"/>
      <c r="E329" s="1"/>
      <c r="F329" s="1"/>
      <c r="G329" s="1"/>
      <c r="H329" s="19"/>
      <c r="I329" s="1"/>
      <c r="J329" s="1"/>
      <c r="K329" s="1"/>
      <c r="L329" s="36"/>
    </row>
    <row r="330" spans="1:12" x14ac:dyDescent="0.25">
      <c r="A330" s="347"/>
      <c r="B330" s="1"/>
      <c r="C330" s="37"/>
      <c r="D330" s="37"/>
      <c r="E330" s="1"/>
      <c r="F330" s="1"/>
      <c r="G330" s="1"/>
      <c r="H330" s="19"/>
      <c r="I330" s="1"/>
      <c r="J330" s="1"/>
      <c r="K330" s="1"/>
      <c r="L330" s="36"/>
    </row>
    <row r="331" spans="1:12" x14ac:dyDescent="0.25">
      <c r="A331" s="347"/>
      <c r="B331" s="1"/>
      <c r="C331" s="37"/>
      <c r="D331" s="37"/>
      <c r="E331" s="1"/>
      <c r="F331" s="1"/>
      <c r="G331" s="1"/>
      <c r="H331" s="19"/>
      <c r="I331" s="1"/>
      <c r="J331" s="1"/>
      <c r="K331" s="1"/>
      <c r="L331" s="36"/>
    </row>
    <row r="332" spans="1:12" x14ac:dyDescent="0.25">
      <c r="A332" s="347"/>
      <c r="B332" s="1"/>
      <c r="C332" s="37"/>
      <c r="D332" s="37"/>
      <c r="E332" s="1"/>
      <c r="F332" s="1"/>
      <c r="G332" s="1"/>
      <c r="H332" s="19"/>
      <c r="I332" s="1"/>
      <c r="J332" s="1"/>
      <c r="K332" s="1"/>
      <c r="L332" s="36"/>
    </row>
    <row r="333" spans="1:12" x14ac:dyDescent="0.25">
      <c r="A333" s="347"/>
      <c r="B333" s="1"/>
      <c r="C333" s="37"/>
      <c r="D333" s="37"/>
      <c r="E333" s="1"/>
      <c r="F333" s="1"/>
      <c r="G333" s="1"/>
      <c r="H333" s="19"/>
      <c r="I333" s="1"/>
      <c r="J333" s="1"/>
      <c r="K333" s="1"/>
      <c r="L333" s="36"/>
    </row>
    <row r="334" spans="1:12" x14ac:dyDescent="0.25">
      <c r="A334" s="347"/>
      <c r="B334" s="1"/>
      <c r="C334" s="37"/>
      <c r="D334" s="37"/>
      <c r="E334" s="1"/>
      <c r="F334" s="1"/>
      <c r="G334" s="1"/>
      <c r="H334" s="19"/>
      <c r="I334" s="1"/>
      <c r="J334" s="1"/>
      <c r="K334" s="1"/>
      <c r="L334" s="36"/>
    </row>
    <row r="335" spans="1:12" x14ac:dyDescent="0.25">
      <c r="A335" s="347"/>
      <c r="B335" s="1"/>
      <c r="C335" s="37"/>
      <c r="D335" s="37"/>
      <c r="E335" s="1"/>
      <c r="F335" s="1"/>
      <c r="G335" s="1"/>
      <c r="H335" s="19"/>
      <c r="I335" s="1"/>
      <c r="J335" s="1"/>
      <c r="K335" s="1"/>
      <c r="L335" s="36"/>
    </row>
    <row r="336" spans="1:12" x14ac:dyDescent="0.25">
      <c r="A336" s="347"/>
      <c r="B336" s="1"/>
      <c r="C336" s="37"/>
      <c r="D336" s="37"/>
      <c r="E336" s="1"/>
      <c r="F336" s="1"/>
      <c r="G336" s="1"/>
      <c r="H336" s="19"/>
      <c r="I336" s="1"/>
      <c r="J336" s="1"/>
      <c r="K336" s="1"/>
      <c r="L336" s="36"/>
    </row>
    <row r="337" spans="1:12" x14ac:dyDescent="0.25">
      <c r="A337" s="347"/>
      <c r="B337" s="1"/>
      <c r="C337" s="37"/>
      <c r="D337" s="37"/>
      <c r="E337" s="1"/>
      <c r="F337" s="1"/>
      <c r="G337" s="1"/>
      <c r="H337" s="19"/>
      <c r="I337" s="1"/>
      <c r="J337" s="1"/>
      <c r="K337" s="1"/>
      <c r="L337" s="36"/>
    </row>
    <row r="338" spans="1:12" x14ac:dyDescent="0.25">
      <c r="A338" s="347"/>
      <c r="B338" s="1"/>
      <c r="C338" s="37"/>
      <c r="D338" s="37"/>
      <c r="E338" s="1"/>
      <c r="F338" s="1"/>
      <c r="G338" s="1"/>
      <c r="H338" s="19"/>
      <c r="I338" s="1"/>
      <c r="J338" s="1"/>
      <c r="K338" s="1"/>
      <c r="L338" s="36"/>
    </row>
    <row r="339" spans="1:12" x14ac:dyDescent="0.25">
      <c r="A339" s="347"/>
      <c r="B339" s="1"/>
      <c r="C339" s="37"/>
      <c r="D339" s="37"/>
      <c r="E339" s="1"/>
      <c r="F339" s="1"/>
      <c r="G339" s="1"/>
      <c r="H339" s="19"/>
      <c r="I339" s="1"/>
      <c r="J339" s="1"/>
      <c r="K339" s="1"/>
      <c r="L339" s="36"/>
    </row>
    <row r="340" spans="1:12" x14ac:dyDescent="0.25">
      <c r="A340" s="347"/>
      <c r="B340" s="1"/>
      <c r="C340" s="37"/>
      <c r="D340" s="37"/>
      <c r="E340" s="1"/>
      <c r="F340" s="1"/>
      <c r="G340" s="1"/>
      <c r="H340" s="19"/>
      <c r="I340" s="1"/>
      <c r="J340" s="1"/>
      <c r="K340" s="1"/>
      <c r="L340" s="36"/>
    </row>
    <row r="341" spans="1:12" x14ac:dyDescent="0.25">
      <c r="A341" s="347"/>
      <c r="B341" s="1"/>
      <c r="C341" s="37"/>
      <c r="D341" s="37"/>
      <c r="E341" s="1"/>
      <c r="F341" s="1"/>
      <c r="G341" s="1"/>
      <c r="H341" s="19"/>
      <c r="I341" s="1"/>
      <c r="J341" s="1"/>
      <c r="K341" s="1"/>
      <c r="L341" s="36"/>
    </row>
    <row r="342" spans="1:12" x14ac:dyDescent="0.25">
      <c r="A342" s="347"/>
      <c r="B342" s="1"/>
      <c r="C342" s="37"/>
      <c r="D342" s="37"/>
      <c r="E342" s="1"/>
      <c r="F342" s="1"/>
      <c r="G342" s="1"/>
      <c r="H342" s="19"/>
      <c r="I342" s="1"/>
      <c r="J342" s="1"/>
      <c r="K342" s="1"/>
      <c r="L342" s="36"/>
    </row>
    <row r="343" spans="1:12" x14ac:dyDescent="0.25">
      <c r="A343" s="347"/>
      <c r="B343" s="1"/>
      <c r="C343" s="37"/>
      <c r="D343" s="37"/>
      <c r="E343" s="1"/>
      <c r="F343" s="1"/>
      <c r="G343" s="1"/>
      <c r="H343" s="19"/>
      <c r="I343" s="1"/>
      <c r="J343" s="1"/>
      <c r="K343" s="1"/>
      <c r="L343" s="36"/>
    </row>
    <row r="344" spans="1:12" x14ac:dyDescent="0.25">
      <c r="A344" s="347"/>
      <c r="B344" s="1"/>
      <c r="C344" s="37"/>
      <c r="D344" s="37"/>
      <c r="E344" s="1"/>
      <c r="F344" s="1"/>
      <c r="G344" s="1"/>
      <c r="H344" s="19"/>
      <c r="I344" s="1"/>
      <c r="J344" s="1"/>
      <c r="K344" s="1"/>
      <c r="L344" s="36"/>
    </row>
    <row r="345" spans="1:12" x14ac:dyDescent="0.25">
      <c r="A345" s="347"/>
      <c r="B345" s="1"/>
      <c r="C345" s="37"/>
      <c r="D345" s="37"/>
      <c r="E345" s="1"/>
      <c r="F345" s="1"/>
      <c r="G345" s="1"/>
      <c r="H345" s="19"/>
      <c r="I345" s="1"/>
      <c r="J345" s="1"/>
      <c r="K345" s="1"/>
      <c r="L345" s="36"/>
    </row>
    <row r="346" spans="1:12" x14ac:dyDescent="0.25">
      <c r="A346" s="347"/>
      <c r="B346" s="1"/>
      <c r="C346" s="37"/>
      <c r="D346" s="37"/>
      <c r="E346" s="1"/>
      <c r="F346" s="1"/>
      <c r="G346" s="1"/>
      <c r="H346" s="19"/>
      <c r="I346" s="1"/>
      <c r="J346" s="1"/>
      <c r="K346" s="1"/>
      <c r="L346" s="36"/>
    </row>
    <row r="347" spans="1:12" x14ac:dyDescent="0.25">
      <c r="A347" s="347"/>
      <c r="B347" s="1"/>
      <c r="C347" s="37"/>
      <c r="D347" s="37"/>
      <c r="E347" s="1"/>
      <c r="F347" s="1"/>
      <c r="G347" s="1"/>
      <c r="H347" s="19"/>
      <c r="I347" s="1"/>
      <c r="J347" s="1"/>
      <c r="K347" s="1"/>
      <c r="L347" s="36"/>
    </row>
    <row r="348" spans="1:12" x14ac:dyDescent="0.25">
      <c r="A348" s="347"/>
      <c r="B348" s="1"/>
      <c r="C348" s="37"/>
      <c r="D348" s="37"/>
      <c r="E348" s="1"/>
      <c r="F348" s="1"/>
      <c r="G348" s="1"/>
      <c r="H348" s="19"/>
      <c r="I348" s="1"/>
      <c r="J348" s="1"/>
      <c r="K348" s="1"/>
      <c r="L348" s="36"/>
    </row>
    <row r="349" spans="1:12" x14ac:dyDescent="0.25">
      <c r="A349" s="347"/>
      <c r="B349" s="1"/>
      <c r="C349" s="37"/>
      <c r="D349" s="37"/>
      <c r="E349" s="1"/>
      <c r="F349" s="1"/>
      <c r="G349" s="1"/>
      <c r="H349" s="19"/>
      <c r="I349" s="1"/>
      <c r="J349" s="1"/>
      <c r="K349" s="1"/>
      <c r="L349" s="36"/>
    </row>
    <row r="350" spans="1:12" x14ac:dyDescent="0.25">
      <c r="A350" s="347"/>
      <c r="B350" s="1"/>
      <c r="C350" s="37"/>
      <c r="D350" s="37"/>
      <c r="E350" s="1"/>
      <c r="F350" s="1"/>
      <c r="G350" s="1"/>
      <c r="H350" s="19"/>
      <c r="I350" s="1"/>
      <c r="J350" s="1"/>
      <c r="K350" s="1"/>
      <c r="L350" s="36"/>
    </row>
    <row r="351" spans="1:12" x14ac:dyDescent="0.25">
      <c r="A351" s="347"/>
      <c r="B351" s="1"/>
      <c r="C351" s="37"/>
      <c r="D351" s="37"/>
      <c r="E351" s="1"/>
      <c r="F351" s="1"/>
      <c r="G351" s="1"/>
      <c r="H351" s="19"/>
      <c r="I351" s="1"/>
      <c r="J351" s="1"/>
      <c r="K351" s="1"/>
      <c r="L351" s="36"/>
    </row>
    <row r="352" spans="1:12" x14ac:dyDescent="0.25">
      <c r="A352" s="347"/>
      <c r="B352" s="1"/>
      <c r="C352" s="37"/>
      <c r="D352" s="37"/>
      <c r="E352" s="1"/>
      <c r="F352" s="1"/>
      <c r="G352" s="1"/>
      <c r="H352" s="19"/>
      <c r="I352" s="1"/>
      <c r="J352" s="1"/>
      <c r="K352" s="1"/>
      <c r="L352" s="36"/>
    </row>
    <row r="353" spans="1:12" x14ac:dyDescent="0.25">
      <c r="A353" s="347"/>
      <c r="B353" s="1"/>
      <c r="C353" s="37"/>
      <c r="D353" s="37"/>
      <c r="E353" s="1"/>
      <c r="F353" s="1"/>
      <c r="G353" s="1"/>
      <c r="H353" s="19"/>
      <c r="I353" s="1"/>
      <c r="J353" s="1"/>
      <c r="K353" s="1"/>
      <c r="L353" s="36"/>
    </row>
    <row r="354" spans="1:12" x14ac:dyDescent="0.25">
      <c r="A354" s="347"/>
      <c r="B354" s="1"/>
      <c r="C354" s="37"/>
      <c r="D354" s="37"/>
      <c r="E354" s="1"/>
      <c r="F354" s="1"/>
      <c r="G354" s="1"/>
      <c r="H354" s="19"/>
      <c r="I354" s="1"/>
      <c r="J354" s="1"/>
      <c r="K354" s="1"/>
      <c r="L354" s="36"/>
    </row>
    <row r="355" spans="1:12" x14ac:dyDescent="0.25">
      <c r="A355" s="347"/>
      <c r="B355" s="1"/>
      <c r="C355" s="37"/>
      <c r="D355" s="37"/>
      <c r="E355" s="1"/>
      <c r="F355" s="1"/>
      <c r="G355" s="1"/>
      <c r="H355" s="19"/>
      <c r="I355" s="1"/>
      <c r="J355" s="1"/>
      <c r="K355" s="1"/>
      <c r="L355" s="36"/>
    </row>
    <row r="356" spans="1:12" x14ac:dyDescent="0.25">
      <c r="A356" s="347"/>
      <c r="B356" s="1"/>
      <c r="C356" s="37"/>
      <c r="D356" s="37"/>
      <c r="E356" s="1"/>
      <c r="F356" s="1"/>
      <c r="G356" s="1"/>
      <c r="H356" s="19"/>
      <c r="I356" s="1"/>
      <c r="J356" s="1"/>
      <c r="K356" s="1"/>
      <c r="L356" s="36"/>
    </row>
    <row r="357" spans="1:12" x14ac:dyDescent="0.25">
      <c r="A357" s="347"/>
      <c r="B357" s="1"/>
      <c r="C357" s="37"/>
      <c r="D357" s="37"/>
      <c r="E357" s="1"/>
      <c r="F357" s="1"/>
      <c r="G357" s="1"/>
      <c r="H357" s="19"/>
      <c r="I357" s="1"/>
      <c r="J357" s="1"/>
      <c r="K357" s="1"/>
      <c r="L357" s="36"/>
    </row>
    <row r="358" spans="1:12" x14ac:dyDescent="0.25">
      <c r="A358" s="347"/>
      <c r="B358" s="1"/>
      <c r="C358" s="37"/>
      <c r="D358" s="37"/>
      <c r="E358" s="1"/>
      <c r="F358" s="1"/>
      <c r="G358" s="1"/>
      <c r="H358" s="19"/>
      <c r="I358" s="1"/>
      <c r="J358" s="1"/>
      <c r="K358" s="1"/>
      <c r="L358" s="36"/>
    </row>
    <row r="359" spans="1:12" x14ac:dyDescent="0.25">
      <c r="A359" s="347"/>
      <c r="B359" s="1"/>
      <c r="C359" s="37"/>
      <c r="D359" s="37"/>
      <c r="E359" s="1"/>
      <c r="F359" s="1"/>
      <c r="G359" s="1"/>
      <c r="H359" s="19"/>
      <c r="I359" s="1"/>
      <c r="J359" s="1"/>
      <c r="K359" s="1"/>
      <c r="L359" s="36"/>
    </row>
    <row r="360" spans="1:12" x14ac:dyDescent="0.25">
      <c r="A360" s="347"/>
      <c r="B360" s="1"/>
      <c r="C360" s="37"/>
      <c r="D360" s="37"/>
      <c r="E360" s="1"/>
      <c r="F360" s="1"/>
      <c r="G360" s="1"/>
      <c r="H360" s="19"/>
      <c r="I360" s="1"/>
      <c r="J360" s="1"/>
      <c r="K360" s="1"/>
      <c r="L360" s="36"/>
    </row>
    <row r="361" spans="1:12" x14ac:dyDescent="0.25">
      <c r="A361" s="347"/>
      <c r="B361" s="1"/>
      <c r="C361" s="37"/>
      <c r="D361" s="37"/>
      <c r="E361" s="1"/>
      <c r="F361" s="1"/>
      <c r="G361" s="1"/>
      <c r="H361" s="19"/>
      <c r="I361" s="1"/>
      <c r="J361" s="1"/>
      <c r="K361" s="1"/>
      <c r="L361" s="36"/>
    </row>
    <row r="362" spans="1:12" x14ac:dyDescent="0.25">
      <c r="A362" s="347"/>
      <c r="B362" s="1"/>
      <c r="C362" s="37"/>
      <c r="D362" s="37"/>
      <c r="E362" s="1"/>
      <c r="F362" s="1"/>
      <c r="G362" s="1"/>
      <c r="H362" s="19"/>
      <c r="I362" s="1"/>
      <c r="J362" s="1"/>
      <c r="K362" s="1"/>
      <c r="L362" s="36"/>
    </row>
    <row r="363" spans="1:12" x14ac:dyDescent="0.25">
      <c r="A363" s="347"/>
      <c r="B363" s="1"/>
      <c r="C363" s="37"/>
      <c r="D363" s="37"/>
      <c r="E363" s="1"/>
      <c r="F363" s="1"/>
      <c r="G363" s="1"/>
      <c r="H363" s="19"/>
      <c r="I363" s="1"/>
      <c r="J363" s="1"/>
      <c r="K363" s="1"/>
      <c r="L363" s="36"/>
    </row>
    <row r="364" spans="1:12" x14ac:dyDescent="0.25">
      <c r="A364" s="347"/>
      <c r="B364" s="1"/>
      <c r="C364" s="37"/>
      <c r="D364" s="37"/>
      <c r="E364" s="1"/>
      <c r="F364" s="1"/>
      <c r="G364" s="1"/>
      <c r="H364" s="19"/>
      <c r="I364" s="1"/>
      <c r="J364" s="1"/>
      <c r="K364" s="1"/>
      <c r="L364" s="36"/>
    </row>
    <row r="365" spans="1:12" x14ac:dyDescent="0.25">
      <c r="A365" s="347"/>
      <c r="B365" s="1"/>
      <c r="C365" s="37"/>
      <c r="D365" s="37"/>
      <c r="E365" s="1"/>
      <c r="F365" s="1"/>
      <c r="G365" s="1"/>
      <c r="H365" s="19"/>
      <c r="I365" s="1"/>
      <c r="J365" s="1"/>
      <c r="K365" s="1"/>
      <c r="L365" s="36"/>
    </row>
    <row r="366" spans="1:12" x14ac:dyDescent="0.25">
      <c r="A366" s="347"/>
      <c r="B366" s="1"/>
      <c r="C366" s="37"/>
      <c r="D366" s="37"/>
      <c r="E366" s="1"/>
      <c r="F366" s="1"/>
      <c r="G366" s="1"/>
      <c r="H366" s="19"/>
      <c r="I366" s="1"/>
      <c r="J366" s="1"/>
      <c r="K366" s="1"/>
      <c r="L366" s="36"/>
    </row>
    <row r="367" spans="1:12" x14ac:dyDescent="0.25">
      <c r="A367" s="347"/>
      <c r="B367" s="1"/>
      <c r="C367" s="37"/>
      <c r="D367" s="37"/>
      <c r="E367" s="1"/>
      <c r="F367" s="1"/>
      <c r="G367" s="1"/>
      <c r="H367" s="19"/>
      <c r="I367" s="1"/>
      <c r="J367" s="1"/>
      <c r="K367" s="1"/>
      <c r="L367" s="36"/>
    </row>
    <row r="368" spans="1:12" x14ac:dyDescent="0.25">
      <c r="A368" s="347"/>
      <c r="B368" s="1"/>
      <c r="C368" s="37"/>
      <c r="D368" s="37"/>
      <c r="E368" s="1"/>
      <c r="F368" s="1"/>
      <c r="G368" s="1"/>
      <c r="H368" s="19"/>
      <c r="I368" s="1"/>
      <c r="J368" s="1"/>
      <c r="K368" s="1"/>
      <c r="L368" s="36"/>
    </row>
    <row r="369" spans="1:12" x14ac:dyDescent="0.25">
      <c r="A369" s="347"/>
      <c r="B369" s="1"/>
      <c r="C369" s="37"/>
      <c r="D369" s="37"/>
      <c r="E369" s="1"/>
      <c r="F369" s="1"/>
      <c r="G369" s="1"/>
      <c r="H369" s="19"/>
      <c r="I369" s="1"/>
      <c r="J369" s="1"/>
      <c r="K369" s="1"/>
      <c r="L369" s="36"/>
    </row>
    <row r="370" spans="1:12" x14ac:dyDescent="0.25">
      <c r="A370" s="347"/>
      <c r="B370" s="1"/>
      <c r="C370" s="37"/>
      <c r="D370" s="37"/>
      <c r="E370" s="1"/>
      <c r="F370" s="1"/>
      <c r="G370" s="1"/>
      <c r="H370" s="19"/>
      <c r="I370" s="1"/>
      <c r="J370" s="1"/>
      <c r="K370" s="1"/>
      <c r="L370" s="36"/>
    </row>
    <row r="371" spans="1:12" x14ac:dyDescent="0.25">
      <c r="A371" s="347"/>
      <c r="B371" s="1"/>
      <c r="C371" s="37"/>
      <c r="D371" s="37"/>
      <c r="E371" s="1"/>
      <c r="F371" s="1"/>
      <c r="G371" s="1"/>
      <c r="H371" s="19"/>
      <c r="I371" s="1"/>
      <c r="J371" s="1"/>
      <c r="K371" s="1"/>
      <c r="L371" s="36"/>
    </row>
    <row r="372" spans="1:12" x14ac:dyDescent="0.25">
      <c r="A372" s="347"/>
      <c r="B372" s="1"/>
      <c r="C372" s="37"/>
      <c r="D372" s="37"/>
      <c r="E372" s="1"/>
      <c r="F372" s="1"/>
      <c r="G372" s="1"/>
      <c r="H372" s="19"/>
      <c r="I372" s="1"/>
      <c r="J372" s="1"/>
      <c r="K372" s="1"/>
      <c r="L372" s="36"/>
    </row>
    <row r="373" spans="1:12" x14ac:dyDescent="0.25">
      <c r="A373" s="347"/>
      <c r="B373" s="1"/>
      <c r="C373" s="37"/>
      <c r="D373" s="37"/>
      <c r="E373" s="1"/>
      <c r="F373" s="1"/>
      <c r="G373" s="1"/>
      <c r="H373" s="19"/>
      <c r="I373" s="1"/>
      <c r="J373" s="1"/>
      <c r="K373" s="1"/>
      <c r="L373" s="36"/>
    </row>
    <row r="374" spans="1:12" x14ac:dyDescent="0.25">
      <c r="A374" s="347"/>
      <c r="B374" s="1"/>
      <c r="C374" s="37"/>
      <c r="D374" s="37"/>
      <c r="E374" s="1"/>
      <c r="F374" s="1"/>
      <c r="G374" s="1"/>
      <c r="H374" s="19"/>
      <c r="I374" s="1"/>
      <c r="J374" s="1"/>
      <c r="K374" s="1"/>
      <c r="L374" s="36"/>
    </row>
    <row r="375" spans="1:12" x14ac:dyDescent="0.25">
      <c r="A375" s="347"/>
      <c r="B375" s="1"/>
      <c r="C375" s="37"/>
      <c r="D375" s="37"/>
      <c r="E375" s="1"/>
      <c r="F375" s="1"/>
      <c r="G375" s="1"/>
      <c r="H375" s="19"/>
      <c r="I375" s="1"/>
      <c r="J375" s="1"/>
      <c r="K375" s="1"/>
      <c r="L375" s="36"/>
    </row>
    <row r="376" spans="1:12" x14ac:dyDescent="0.25">
      <c r="A376" s="347"/>
      <c r="B376" s="1"/>
      <c r="C376" s="37"/>
      <c r="D376" s="37"/>
      <c r="E376" s="1"/>
      <c r="F376" s="1"/>
      <c r="G376" s="1"/>
      <c r="H376" s="19"/>
      <c r="I376" s="1"/>
      <c r="J376" s="1"/>
      <c r="K376" s="1"/>
      <c r="L376" s="36"/>
    </row>
    <row r="377" spans="1:12" x14ac:dyDescent="0.25">
      <c r="A377" s="347"/>
      <c r="B377" s="1"/>
      <c r="C377" s="37"/>
      <c r="D377" s="37"/>
      <c r="E377" s="1"/>
      <c r="F377" s="1"/>
      <c r="G377" s="1"/>
      <c r="H377" s="19"/>
      <c r="I377" s="1"/>
      <c r="J377" s="1"/>
      <c r="K377" s="1"/>
      <c r="L377" s="36"/>
    </row>
    <row r="378" spans="1:12" x14ac:dyDescent="0.25">
      <c r="A378" s="347"/>
      <c r="B378" s="1"/>
      <c r="C378" s="37"/>
      <c r="D378" s="37"/>
      <c r="E378" s="1"/>
      <c r="F378" s="1"/>
      <c r="G378" s="1"/>
      <c r="H378" s="19"/>
      <c r="I378" s="1"/>
      <c r="J378" s="1"/>
      <c r="K378" s="1"/>
      <c r="L378" s="36"/>
    </row>
    <row r="379" spans="1:12" x14ac:dyDescent="0.25">
      <c r="A379" s="347"/>
      <c r="B379" s="1"/>
      <c r="C379" s="37"/>
      <c r="D379" s="37"/>
      <c r="E379" s="1"/>
      <c r="F379" s="1"/>
      <c r="G379" s="1"/>
      <c r="H379" s="19"/>
      <c r="I379" s="1"/>
      <c r="J379" s="1"/>
      <c r="K379" s="1"/>
      <c r="L379" s="36"/>
    </row>
    <row r="380" spans="1:12" x14ac:dyDescent="0.25">
      <c r="A380" s="347"/>
      <c r="B380" s="1"/>
      <c r="C380" s="37"/>
      <c r="D380" s="37"/>
      <c r="E380" s="1"/>
      <c r="F380" s="1"/>
      <c r="G380" s="1"/>
      <c r="H380" s="19"/>
      <c r="I380" s="1"/>
      <c r="J380" s="1"/>
      <c r="K380" s="1"/>
      <c r="L380" s="36"/>
    </row>
    <row r="381" spans="1:12" x14ac:dyDescent="0.25">
      <c r="A381" s="347"/>
      <c r="B381" s="1"/>
      <c r="C381" s="37"/>
      <c r="D381" s="37"/>
      <c r="E381" s="1"/>
      <c r="F381" s="1"/>
      <c r="G381" s="1"/>
      <c r="H381" s="19"/>
      <c r="I381" s="1"/>
      <c r="J381" s="1"/>
      <c r="K381" s="1"/>
      <c r="L381" s="36"/>
    </row>
    <row r="382" spans="1:12" x14ac:dyDescent="0.25">
      <c r="A382" s="347"/>
      <c r="B382" s="1"/>
      <c r="C382" s="37"/>
      <c r="D382" s="37"/>
      <c r="E382" s="1"/>
      <c r="F382" s="1"/>
      <c r="G382" s="1"/>
      <c r="H382" s="19"/>
      <c r="I382" s="1"/>
      <c r="J382" s="1"/>
      <c r="K382" s="1"/>
      <c r="L382" s="36"/>
    </row>
    <row r="383" spans="1:12" x14ac:dyDescent="0.25">
      <c r="A383" s="347"/>
      <c r="B383" s="1"/>
      <c r="C383" s="37"/>
      <c r="D383" s="37"/>
      <c r="E383" s="1"/>
      <c r="F383" s="1"/>
      <c r="G383" s="1"/>
      <c r="H383" s="19"/>
      <c r="I383" s="1"/>
      <c r="J383" s="1"/>
      <c r="K383" s="1"/>
      <c r="L383" s="36"/>
    </row>
    <row r="384" spans="1:12" x14ac:dyDescent="0.25">
      <c r="A384" s="347"/>
      <c r="B384" s="1"/>
      <c r="C384" s="37"/>
      <c r="D384" s="37"/>
      <c r="E384" s="1"/>
      <c r="F384" s="1"/>
      <c r="G384" s="1"/>
      <c r="H384" s="19"/>
      <c r="I384" s="1"/>
      <c r="J384" s="1"/>
      <c r="K384" s="1"/>
      <c r="L384" s="36"/>
    </row>
    <row r="385" spans="1:12" x14ac:dyDescent="0.25">
      <c r="A385" s="347"/>
      <c r="B385" s="1"/>
      <c r="C385" s="37"/>
      <c r="D385" s="37"/>
      <c r="E385" s="1"/>
      <c r="F385" s="1"/>
      <c r="G385" s="1"/>
      <c r="H385" s="19"/>
      <c r="I385" s="1"/>
      <c r="J385" s="1"/>
      <c r="K385" s="1"/>
      <c r="L385" s="36"/>
    </row>
    <row r="386" spans="1:12" x14ac:dyDescent="0.25">
      <c r="A386" s="347"/>
      <c r="B386" s="1"/>
      <c r="C386" s="37"/>
      <c r="D386" s="37"/>
      <c r="E386" s="1"/>
      <c r="F386" s="1"/>
      <c r="G386" s="1"/>
      <c r="H386" s="19"/>
      <c r="I386" s="1"/>
      <c r="J386" s="1"/>
      <c r="K386" s="1"/>
      <c r="L386" s="36"/>
    </row>
    <row r="387" spans="1:12" x14ac:dyDescent="0.25">
      <c r="A387" s="347"/>
      <c r="B387" s="1"/>
      <c r="C387" s="37"/>
      <c r="D387" s="37"/>
      <c r="E387" s="1"/>
      <c r="F387" s="1"/>
      <c r="G387" s="1"/>
      <c r="H387" s="19"/>
      <c r="I387" s="1"/>
      <c r="J387" s="1"/>
      <c r="K387" s="1"/>
      <c r="L387" s="36"/>
    </row>
    <row r="388" spans="1:12" x14ac:dyDescent="0.25">
      <c r="A388" s="347"/>
      <c r="B388" s="1"/>
      <c r="C388" s="37"/>
      <c r="D388" s="37"/>
      <c r="E388" s="1"/>
      <c r="F388" s="1"/>
      <c r="G388" s="1"/>
      <c r="H388" s="19"/>
      <c r="I388" s="1"/>
      <c r="J388" s="1"/>
      <c r="K388" s="1"/>
      <c r="L388" s="36"/>
    </row>
    <row r="389" spans="1:12" x14ac:dyDescent="0.25">
      <c r="A389" s="347"/>
      <c r="B389" s="1"/>
      <c r="C389" s="37"/>
      <c r="D389" s="37"/>
      <c r="E389" s="1"/>
      <c r="F389" s="1"/>
      <c r="G389" s="1"/>
      <c r="H389" s="19"/>
      <c r="I389" s="1"/>
      <c r="J389" s="1"/>
      <c r="K389" s="1"/>
      <c r="L389" s="36"/>
    </row>
    <row r="390" spans="1:12" x14ac:dyDescent="0.25">
      <c r="A390" s="347"/>
      <c r="B390" s="1"/>
      <c r="C390" s="37"/>
      <c r="D390" s="37"/>
      <c r="E390" s="1"/>
      <c r="F390" s="1"/>
      <c r="G390" s="1"/>
      <c r="H390" s="19"/>
      <c r="I390" s="1"/>
      <c r="J390" s="1"/>
      <c r="K390" s="1"/>
      <c r="L390" s="36"/>
    </row>
    <row r="391" spans="1:12" x14ac:dyDescent="0.25">
      <c r="A391" s="347"/>
      <c r="B391" s="1"/>
      <c r="C391" s="37"/>
      <c r="D391" s="37"/>
      <c r="E391" s="1"/>
      <c r="F391" s="1"/>
      <c r="G391" s="1"/>
      <c r="H391" s="19"/>
      <c r="I391" s="1"/>
      <c r="J391" s="1"/>
      <c r="K391" s="1"/>
      <c r="L391" s="36"/>
    </row>
    <row r="392" spans="1:12" x14ac:dyDescent="0.25">
      <c r="A392" s="347"/>
      <c r="B392" s="1"/>
      <c r="C392" s="37"/>
      <c r="D392" s="37"/>
      <c r="E392" s="1"/>
      <c r="F392" s="1"/>
      <c r="G392" s="1"/>
      <c r="H392" s="19"/>
      <c r="I392" s="1"/>
      <c r="J392" s="1"/>
      <c r="K392" s="1"/>
      <c r="L392" s="36"/>
    </row>
    <row r="393" spans="1:12" x14ac:dyDescent="0.25">
      <c r="A393" s="347"/>
      <c r="B393" s="1"/>
      <c r="C393" s="37"/>
      <c r="D393" s="37"/>
      <c r="E393" s="1"/>
      <c r="F393" s="1"/>
      <c r="G393" s="1"/>
      <c r="H393" s="19"/>
      <c r="I393" s="1"/>
      <c r="J393" s="1"/>
      <c r="K393" s="1"/>
      <c r="L393" s="36"/>
    </row>
    <row r="394" spans="1:12" x14ac:dyDescent="0.25">
      <c r="A394" s="347"/>
      <c r="B394" s="1"/>
      <c r="C394" s="37"/>
      <c r="D394" s="37"/>
      <c r="E394" s="1"/>
      <c r="F394" s="1"/>
      <c r="G394" s="1"/>
      <c r="H394" s="19"/>
      <c r="I394" s="1"/>
      <c r="J394" s="1"/>
      <c r="K394" s="1"/>
      <c r="L394" s="36"/>
    </row>
    <row r="395" spans="1:12" x14ac:dyDescent="0.25">
      <c r="A395" s="347"/>
      <c r="B395" s="1"/>
      <c r="C395" s="37"/>
      <c r="D395" s="37"/>
      <c r="E395" s="1"/>
      <c r="F395" s="1"/>
      <c r="G395" s="1"/>
      <c r="H395" s="19"/>
      <c r="I395" s="1"/>
      <c r="J395" s="1"/>
      <c r="K395" s="1"/>
      <c r="L395" s="36"/>
    </row>
    <row r="396" spans="1:12" x14ac:dyDescent="0.25">
      <c r="A396" s="347"/>
      <c r="B396" s="1"/>
      <c r="C396" s="37"/>
      <c r="D396" s="37"/>
      <c r="E396" s="1"/>
      <c r="F396" s="1"/>
      <c r="G396" s="1"/>
      <c r="H396" s="19"/>
      <c r="I396" s="1"/>
      <c r="J396" s="1"/>
      <c r="K396" s="1"/>
      <c r="L396" s="36"/>
    </row>
    <row r="397" spans="1:12" x14ac:dyDescent="0.25">
      <c r="A397" s="347"/>
      <c r="B397" s="1"/>
      <c r="C397" s="37"/>
      <c r="D397" s="37"/>
      <c r="E397" s="1"/>
      <c r="F397" s="1"/>
      <c r="G397" s="1"/>
      <c r="H397" s="19"/>
      <c r="I397" s="1"/>
      <c r="J397" s="1"/>
      <c r="K397" s="1"/>
      <c r="L397" s="36"/>
    </row>
    <row r="398" spans="1:12" x14ac:dyDescent="0.25">
      <c r="A398" s="347"/>
      <c r="B398" s="1"/>
      <c r="C398" s="37"/>
      <c r="D398" s="37"/>
      <c r="E398" s="1"/>
      <c r="F398" s="1"/>
      <c r="G398" s="1"/>
      <c r="H398" s="19"/>
      <c r="I398" s="1"/>
      <c r="J398" s="1"/>
      <c r="K398" s="1"/>
      <c r="L398" s="36"/>
    </row>
    <row r="399" spans="1:12" x14ac:dyDescent="0.25">
      <c r="A399" s="347"/>
      <c r="B399" s="1"/>
      <c r="C399" s="37"/>
      <c r="D399" s="37"/>
      <c r="E399" s="1"/>
      <c r="F399" s="1"/>
      <c r="G399" s="1"/>
      <c r="H399" s="19"/>
      <c r="I399" s="1"/>
      <c r="J399" s="1"/>
      <c r="K399" s="1"/>
      <c r="L399" s="36"/>
    </row>
    <row r="400" spans="1:12" x14ac:dyDescent="0.25">
      <c r="A400" s="347"/>
      <c r="B400" s="1"/>
      <c r="C400" s="37"/>
      <c r="D400" s="37"/>
      <c r="E400" s="1"/>
      <c r="F400" s="1"/>
      <c r="G400" s="1"/>
      <c r="H400" s="19"/>
      <c r="I400" s="1"/>
      <c r="J400" s="1"/>
      <c r="K400" s="1"/>
      <c r="L400" s="36"/>
    </row>
    <row r="401" spans="1:12" x14ac:dyDescent="0.25">
      <c r="A401" s="347"/>
      <c r="B401" s="1"/>
      <c r="C401" s="37"/>
      <c r="D401" s="37"/>
      <c r="E401" s="1"/>
      <c r="F401" s="1"/>
      <c r="G401" s="1"/>
      <c r="H401" s="19"/>
      <c r="I401" s="1"/>
      <c r="J401" s="1"/>
      <c r="K401" s="1"/>
      <c r="L401" s="36"/>
    </row>
    <row r="402" spans="1:12" x14ac:dyDescent="0.25">
      <c r="A402" s="347"/>
      <c r="B402" s="1"/>
      <c r="C402" s="37"/>
      <c r="D402" s="37"/>
      <c r="E402" s="1"/>
      <c r="F402" s="1"/>
      <c r="G402" s="1"/>
      <c r="H402" s="19"/>
      <c r="I402" s="1"/>
      <c r="J402" s="1"/>
      <c r="K402" s="1"/>
      <c r="L402" s="36"/>
    </row>
    <row r="403" spans="1:12" x14ac:dyDescent="0.25">
      <c r="A403" s="347"/>
      <c r="B403" s="1"/>
      <c r="C403" s="37"/>
      <c r="D403" s="37"/>
      <c r="E403" s="1"/>
      <c r="F403" s="1"/>
      <c r="G403" s="1"/>
      <c r="H403" s="19"/>
      <c r="I403" s="1"/>
      <c r="J403" s="1"/>
      <c r="K403" s="1"/>
      <c r="L403" s="36"/>
    </row>
    <row r="404" spans="1:12" x14ac:dyDescent="0.25">
      <c r="A404" s="347"/>
      <c r="B404" s="1"/>
      <c r="C404" s="37"/>
      <c r="D404" s="37"/>
      <c r="E404" s="1"/>
      <c r="F404" s="1"/>
      <c r="G404" s="1"/>
      <c r="H404" s="19"/>
      <c r="I404" s="1"/>
      <c r="J404" s="1"/>
      <c r="K404" s="1"/>
      <c r="L404" s="36"/>
    </row>
    <row r="405" spans="1:12" x14ac:dyDescent="0.25">
      <c r="A405" s="347"/>
      <c r="B405" s="1"/>
      <c r="C405" s="37"/>
      <c r="D405" s="37"/>
      <c r="E405" s="1"/>
      <c r="F405" s="1"/>
      <c r="G405" s="1"/>
      <c r="H405" s="19"/>
      <c r="I405" s="1"/>
      <c r="J405" s="1"/>
      <c r="K405" s="1"/>
      <c r="L405" s="36"/>
    </row>
    <row r="406" spans="1:12" x14ac:dyDescent="0.25">
      <c r="A406" s="347"/>
      <c r="B406" s="1"/>
      <c r="C406" s="37"/>
      <c r="D406" s="37"/>
      <c r="E406" s="1"/>
      <c r="F406" s="1"/>
      <c r="G406" s="1"/>
      <c r="H406" s="19"/>
      <c r="I406" s="1"/>
      <c r="J406" s="1"/>
      <c r="K406" s="1"/>
      <c r="L406" s="36"/>
    </row>
    <row r="407" spans="1:12" x14ac:dyDescent="0.25">
      <c r="A407" s="347"/>
      <c r="B407" s="1"/>
      <c r="C407" s="37"/>
      <c r="D407" s="37"/>
      <c r="E407" s="1"/>
      <c r="F407" s="1"/>
      <c r="G407" s="1"/>
      <c r="H407" s="19"/>
      <c r="I407" s="1"/>
      <c r="J407" s="1"/>
      <c r="K407" s="1"/>
      <c r="L407" s="36"/>
    </row>
    <row r="408" spans="1:12" x14ac:dyDescent="0.25">
      <c r="A408" s="347"/>
      <c r="B408" s="1"/>
      <c r="C408" s="37"/>
      <c r="D408" s="37"/>
      <c r="E408" s="1"/>
      <c r="F408" s="1"/>
      <c r="G408" s="1"/>
      <c r="H408" s="19"/>
      <c r="I408" s="1"/>
      <c r="J408" s="1"/>
      <c r="K408" s="1"/>
      <c r="L408" s="36"/>
    </row>
    <row r="409" spans="1:12" x14ac:dyDescent="0.25">
      <c r="A409" s="347"/>
      <c r="B409" s="1"/>
      <c r="C409" s="37"/>
      <c r="D409" s="37"/>
      <c r="E409" s="1"/>
      <c r="F409" s="1"/>
      <c r="G409" s="1"/>
      <c r="H409" s="19"/>
      <c r="I409" s="1"/>
      <c r="J409" s="1"/>
      <c r="K409" s="1"/>
      <c r="L409" s="36"/>
    </row>
    <row r="410" spans="1:12" x14ac:dyDescent="0.25">
      <c r="A410" s="347"/>
      <c r="B410" s="1"/>
      <c r="C410" s="37"/>
      <c r="D410" s="37"/>
      <c r="E410" s="1"/>
      <c r="F410" s="1"/>
      <c r="G410" s="1"/>
      <c r="H410" s="19"/>
      <c r="I410" s="1"/>
      <c r="J410" s="1"/>
      <c r="K410" s="1"/>
      <c r="L410" s="36"/>
    </row>
    <row r="411" spans="1:12" x14ac:dyDescent="0.25">
      <c r="A411" s="347"/>
      <c r="B411" s="1"/>
      <c r="C411" s="37"/>
      <c r="D411" s="37"/>
      <c r="E411" s="1"/>
      <c r="F411" s="1"/>
      <c r="G411" s="1"/>
      <c r="H411" s="19"/>
      <c r="I411" s="1"/>
      <c r="J411" s="1"/>
      <c r="K411" s="1"/>
      <c r="L411" s="36"/>
    </row>
    <row r="412" spans="1:12" x14ac:dyDescent="0.25">
      <c r="A412" s="347"/>
      <c r="B412" s="1"/>
      <c r="C412" s="37"/>
      <c r="D412" s="37"/>
      <c r="E412" s="1"/>
      <c r="F412" s="1"/>
      <c r="G412" s="1"/>
      <c r="H412" s="19"/>
      <c r="I412" s="1"/>
      <c r="J412" s="1"/>
      <c r="K412" s="1"/>
      <c r="L412" s="36"/>
    </row>
    <row r="413" spans="1:12" x14ac:dyDescent="0.25">
      <c r="A413" s="347"/>
      <c r="B413" s="1"/>
      <c r="C413" s="37"/>
      <c r="D413" s="37"/>
      <c r="E413" s="1"/>
      <c r="F413" s="1"/>
      <c r="G413" s="1"/>
      <c r="H413" s="19"/>
      <c r="I413" s="1"/>
      <c r="J413" s="1"/>
      <c r="K413" s="1"/>
      <c r="L413" s="36"/>
    </row>
    <row r="414" spans="1:12" x14ac:dyDescent="0.25">
      <c r="A414" s="347"/>
      <c r="B414" s="1"/>
      <c r="C414" s="37"/>
      <c r="D414" s="37"/>
      <c r="E414" s="1"/>
      <c r="F414" s="1"/>
      <c r="G414" s="1"/>
      <c r="H414" s="19"/>
      <c r="I414" s="1"/>
      <c r="J414" s="1"/>
      <c r="K414" s="1"/>
      <c r="L414" s="36"/>
    </row>
    <row r="415" spans="1:12" x14ac:dyDescent="0.25">
      <c r="A415" s="347"/>
      <c r="B415" s="1"/>
      <c r="C415" s="37"/>
      <c r="D415" s="37"/>
      <c r="E415" s="1"/>
      <c r="F415" s="1"/>
      <c r="G415" s="1"/>
      <c r="H415" s="19"/>
      <c r="I415" s="1"/>
      <c r="J415" s="1"/>
      <c r="K415" s="1"/>
      <c r="L415" s="36"/>
    </row>
    <row r="416" spans="1:12" x14ac:dyDescent="0.25">
      <c r="A416" s="347"/>
      <c r="B416" s="1"/>
      <c r="C416" s="37"/>
      <c r="D416" s="37"/>
      <c r="E416" s="1"/>
      <c r="F416" s="1"/>
      <c r="G416" s="1"/>
      <c r="H416" s="19"/>
      <c r="I416" s="1"/>
      <c r="J416" s="1"/>
      <c r="K416" s="1"/>
      <c r="L416" s="36"/>
    </row>
    <row r="417" spans="1:12" x14ac:dyDescent="0.25">
      <c r="A417" s="347"/>
      <c r="B417" s="1"/>
      <c r="C417" s="37"/>
      <c r="D417" s="37"/>
      <c r="E417" s="1"/>
      <c r="F417" s="1"/>
      <c r="G417" s="1"/>
      <c r="H417" s="19"/>
      <c r="I417" s="1"/>
      <c r="J417" s="1"/>
      <c r="K417" s="1"/>
      <c r="L417" s="36"/>
    </row>
    <row r="418" spans="1:12" x14ac:dyDescent="0.25">
      <c r="A418" s="347"/>
      <c r="B418" s="1"/>
      <c r="C418" s="37"/>
      <c r="D418" s="37"/>
      <c r="E418" s="1"/>
      <c r="F418" s="1"/>
      <c r="G418" s="1"/>
      <c r="H418" s="19"/>
      <c r="I418" s="1"/>
      <c r="J418" s="1"/>
      <c r="K418" s="1"/>
      <c r="L418" s="36"/>
    </row>
    <row r="419" spans="1:12" x14ac:dyDescent="0.25">
      <c r="A419" s="347"/>
      <c r="B419" s="1"/>
      <c r="C419" s="37"/>
      <c r="D419" s="37"/>
      <c r="E419" s="1"/>
      <c r="F419" s="1"/>
      <c r="G419" s="1"/>
      <c r="H419" s="19"/>
      <c r="I419" s="1"/>
      <c r="J419" s="1"/>
      <c r="K419" s="1"/>
      <c r="L419" s="36"/>
    </row>
    <row r="420" spans="1:12" x14ac:dyDescent="0.25">
      <c r="A420" s="347"/>
      <c r="B420" s="1"/>
      <c r="C420" s="37"/>
      <c r="D420" s="37"/>
      <c r="E420" s="1"/>
      <c r="F420" s="1"/>
      <c r="G420" s="1"/>
      <c r="H420" s="19"/>
      <c r="I420" s="1"/>
      <c r="J420" s="1"/>
      <c r="K420" s="1"/>
      <c r="L420" s="36"/>
    </row>
    <row r="421" spans="1:12" x14ac:dyDescent="0.25">
      <c r="A421" s="347"/>
      <c r="B421" s="1"/>
      <c r="C421" s="37"/>
      <c r="D421" s="37"/>
      <c r="E421" s="1"/>
      <c r="F421" s="1"/>
      <c r="G421" s="1"/>
      <c r="H421" s="19"/>
      <c r="I421" s="1"/>
      <c r="J421" s="1"/>
      <c r="K421" s="1"/>
      <c r="L421" s="36"/>
    </row>
    <row r="422" spans="1:12" x14ac:dyDescent="0.25">
      <c r="A422" s="347"/>
      <c r="B422" s="1"/>
      <c r="C422" s="37"/>
      <c r="D422" s="37"/>
      <c r="E422" s="1"/>
      <c r="F422" s="1"/>
      <c r="G422" s="1"/>
      <c r="H422" s="19"/>
      <c r="I422" s="1"/>
      <c r="J422" s="1"/>
      <c r="K422" s="1"/>
      <c r="L422" s="36"/>
    </row>
    <row r="423" spans="1:12" x14ac:dyDescent="0.25">
      <c r="A423" s="347"/>
      <c r="B423" s="1"/>
      <c r="C423" s="37"/>
      <c r="D423" s="37"/>
      <c r="E423" s="1"/>
      <c r="F423" s="1"/>
      <c r="G423" s="1"/>
      <c r="H423" s="19"/>
      <c r="I423" s="1"/>
      <c r="J423" s="1"/>
      <c r="K423" s="1"/>
      <c r="L423" s="36"/>
    </row>
    <row r="424" spans="1:12" x14ac:dyDescent="0.25">
      <c r="A424" s="347"/>
      <c r="B424" s="1"/>
      <c r="C424" s="37"/>
      <c r="D424" s="37"/>
      <c r="E424" s="1"/>
      <c r="F424" s="1"/>
      <c r="G424" s="1"/>
      <c r="H424" s="19"/>
      <c r="I424" s="1"/>
      <c r="J424" s="1"/>
      <c r="K424" s="1"/>
      <c r="L424" s="36"/>
    </row>
    <row r="425" spans="1:12" x14ac:dyDescent="0.25">
      <c r="A425" s="347"/>
      <c r="B425" s="1"/>
      <c r="C425" s="37"/>
      <c r="D425" s="37"/>
      <c r="E425" s="1"/>
      <c r="F425" s="1"/>
      <c r="G425" s="1"/>
      <c r="H425" s="19"/>
      <c r="I425" s="1"/>
      <c r="J425" s="1"/>
      <c r="K425" s="1"/>
      <c r="L425" s="36"/>
    </row>
    <row r="426" spans="1:12" x14ac:dyDescent="0.25">
      <c r="A426" s="347"/>
      <c r="B426" s="1"/>
      <c r="C426" s="37"/>
      <c r="D426" s="37"/>
      <c r="E426" s="1"/>
      <c r="F426" s="1"/>
      <c r="G426" s="1"/>
      <c r="H426" s="19"/>
      <c r="I426" s="1"/>
      <c r="J426" s="1"/>
      <c r="K426" s="1"/>
      <c r="L426" s="36"/>
    </row>
    <row r="427" spans="1:12" x14ac:dyDescent="0.25">
      <c r="A427" s="347"/>
      <c r="B427" s="1"/>
      <c r="C427" s="37"/>
      <c r="D427" s="37"/>
      <c r="E427" s="1"/>
      <c r="F427" s="1"/>
      <c r="G427" s="1"/>
      <c r="H427" s="19"/>
      <c r="I427" s="1"/>
      <c r="J427" s="1"/>
      <c r="K427" s="1"/>
      <c r="L427" s="36"/>
    </row>
    <row r="428" spans="1:12" x14ac:dyDescent="0.25">
      <c r="A428" s="347"/>
      <c r="B428" s="1"/>
      <c r="C428" s="37"/>
      <c r="D428" s="37"/>
      <c r="E428" s="1"/>
      <c r="F428" s="1"/>
      <c r="G428" s="1"/>
      <c r="H428" s="19"/>
      <c r="I428" s="1"/>
      <c r="J428" s="1"/>
      <c r="K428" s="1"/>
      <c r="L428" s="36"/>
    </row>
    <row r="429" spans="1:12" x14ac:dyDescent="0.25">
      <c r="A429" s="347"/>
      <c r="B429" s="1"/>
      <c r="C429" s="37"/>
      <c r="D429" s="37"/>
      <c r="E429" s="1"/>
      <c r="F429" s="1"/>
      <c r="G429" s="1"/>
      <c r="H429" s="19"/>
      <c r="I429" s="1"/>
      <c r="J429" s="1"/>
      <c r="K429" s="1"/>
      <c r="L429" s="36"/>
    </row>
    <row r="430" spans="1:12" x14ac:dyDescent="0.25">
      <c r="A430" s="347"/>
      <c r="B430" s="1"/>
      <c r="C430" s="37"/>
      <c r="D430" s="37"/>
      <c r="E430" s="1"/>
      <c r="F430" s="1"/>
      <c r="G430" s="1"/>
      <c r="H430" s="19"/>
      <c r="I430" s="1"/>
      <c r="J430" s="1"/>
      <c r="K430" s="1"/>
      <c r="L430" s="36"/>
    </row>
    <row r="431" spans="1:12" x14ac:dyDescent="0.25">
      <c r="A431" s="347"/>
      <c r="B431" s="1"/>
      <c r="C431" s="37"/>
      <c r="D431" s="37"/>
      <c r="E431" s="1"/>
      <c r="F431" s="1"/>
      <c r="G431" s="1"/>
      <c r="H431" s="19"/>
      <c r="I431" s="1"/>
      <c r="J431" s="1"/>
      <c r="K431" s="1"/>
      <c r="L431" s="36"/>
    </row>
    <row r="432" spans="1:12" x14ac:dyDescent="0.25">
      <c r="A432" s="347"/>
      <c r="B432" s="1"/>
      <c r="C432" s="37"/>
      <c r="D432" s="37"/>
      <c r="E432" s="1"/>
      <c r="F432" s="1"/>
      <c r="G432" s="1"/>
      <c r="H432" s="19"/>
      <c r="I432" s="1"/>
      <c r="J432" s="1"/>
      <c r="K432" s="1"/>
      <c r="L432" s="36"/>
    </row>
    <row r="433" spans="1:12" x14ac:dyDescent="0.25">
      <c r="A433" s="347"/>
      <c r="B433" s="1"/>
      <c r="C433" s="37"/>
      <c r="D433" s="37"/>
      <c r="E433" s="1"/>
      <c r="F433" s="1"/>
      <c r="G433" s="1"/>
      <c r="H433" s="19"/>
      <c r="I433" s="1"/>
      <c r="J433" s="1"/>
      <c r="K433" s="1"/>
      <c r="L433" s="36"/>
    </row>
    <row r="434" spans="1:12" x14ac:dyDescent="0.25">
      <c r="A434" s="347"/>
      <c r="B434" s="1"/>
      <c r="C434" s="37"/>
      <c r="D434" s="37"/>
      <c r="E434" s="1"/>
      <c r="F434" s="1"/>
      <c r="G434" s="1"/>
      <c r="H434" s="19"/>
      <c r="I434" s="1"/>
      <c r="J434" s="1"/>
      <c r="K434" s="1"/>
      <c r="L434" s="36"/>
    </row>
    <row r="435" spans="1:12" x14ac:dyDescent="0.25">
      <c r="A435" s="347"/>
      <c r="B435" s="1"/>
      <c r="C435" s="37"/>
      <c r="D435" s="37"/>
      <c r="E435" s="1"/>
      <c r="F435" s="1"/>
      <c r="G435" s="1"/>
      <c r="H435" s="19"/>
      <c r="I435" s="1"/>
      <c r="J435" s="1"/>
      <c r="K435" s="1"/>
      <c r="L435" s="36"/>
    </row>
    <row r="436" spans="1:12" x14ac:dyDescent="0.25">
      <c r="A436" s="347"/>
      <c r="B436" s="1"/>
      <c r="C436" s="37"/>
      <c r="D436" s="37"/>
      <c r="E436" s="1"/>
      <c r="F436" s="1"/>
      <c r="G436" s="1"/>
      <c r="H436" s="19"/>
      <c r="I436" s="1"/>
      <c r="J436" s="1"/>
      <c r="K436" s="1"/>
      <c r="L436" s="36"/>
    </row>
    <row r="437" spans="1:12" x14ac:dyDescent="0.25">
      <c r="A437" s="347"/>
      <c r="B437" s="1"/>
      <c r="C437" s="37"/>
      <c r="D437" s="37"/>
      <c r="E437" s="1"/>
      <c r="F437" s="1"/>
      <c r="G437" s="1"/>
      <c r="H437" s="19"/>
      <c r="I437" s="1"/>
      <c r="J437" s="1"/>
      <c r="K437" s="1"/>
      <c r="L437" s="36"/>
    </row>
    <row r="438" spans="1:12" x14ac:dyDescent="0.25">
      <c r="A438" s="347"/>
      <c r="B438" s="1"/>
      <c r="C438" s="37"/>
      <c r="D438" s="37"/>
      <c r="E438" s="1"/>
      <c r="F438" s="1"/>
      <c r="G438" s="1"/>
      <c r="H438" s="19"/>
      <c r="I438" s="1"/>
      <c r="J438" s="1"/>
      <c r="K438" s="1"/>
      <c r="L438" s="36"/>
    </row>
    <row r="439" spans="1:12" x14ac:dyDescent="0.25">
      <c r="A439" s="347"/>
      <c r="B439" s="1"/>
      <c r="C439" s="37"/>
      <c r="D439" s="37"/>
      <c r="E439" s="1"/>
      <c r="F439" s="1"/>
      <c r="G439" s="1"/>
      <c r="H439" s="19"/>
      <c r="I439" s="1"/>
      <c r="J439" s="1"/>
      <c r="K439" s="1"/>
      <c r="L439" s="36"/>
    </row>
    <row r="440" spans="1:12" x14ac:dyDescent="0.25">
      <c r="A440" s="347"/>
      <c r="B440" s="1"/>
      <c r="C440" s="37"/>
      <c r="D440" s="37"/>
      <c r="E440" s="1"/>
      <c r="F440" s="1"/>
      <c r="G440" s="1"/>
      <c r="H440" s="19"/>
      <c r="I440" s="1"/>
      <c r="J440" s="1"/>
      <c r="K440" s="1"/>
      <c r="L440" s="36"/>
    </row>
    <row r="441" spans="1:12" x14ac:dyDescent="0.25">
      <c r="A441" s="347"/>
      <c r="B441" s="1"/>
      <c r="C441" s="37"/>
      <c r="D441" s="37"/>
      <c r="E441" s="1"/>
      <c r="F441" s="1"/>
      <c r="G441" s="1"/>
      <c r="H441" s="19"/>
      <c r="I441" s="1"/>
      <c r="J441" s="1"/>
      <c r="K441" s="1"/>
      <c r="L441" s="36"/>
    </row>
    <row r="442" spans="1:12" x14ac:dyDescent="0.25">
      <c r="A442" s="347"/>
      <c r="B442" s="1"/>
      <c r="C442" s="37"/>
      <c r="D442" s="37"/>
      <c r="E442" s="1"/>
      <c r="F442" s="1"/>
      <c r="G442" s="1"/>
      <c r="H442" s="19"/>
      <c r="I442" s="1"/>
      <c r="J442" s="1"/>
      <c r="K442" s="1"/>
      <c r="L442" s="36"/>
    </row>
    <row r="443" spans="1:12" x14ac:dyDescent="0.25">
      <c r="A443" s="347"/>
      <c r="B443" s="1"/>
      <c r="C443" s="37"/>
      <c r="D443" s="37"/>
      <c r="E443" s="1"/>
      <c r="F443" s="1"/>
      <c r="G443" s="1"/>
      <c r="H443" s="19"/>
      <c r="I443" s="1"/>
      <c r="J443" s="1"/>
      <c r="K443" s="1"/>
      <c r="L443" s="36"/>
    </row>
    <row r="444" spans="1:12" x14ac:dyDescent="0.25">
      <c r="A444" s="347"/>
      <c r="B444" s="1"/>
      <c r="C444" s="37"/>
      <c r="D444" s="37"/>
      <c r="E444" s="1"/>
      <c r="F444" s="1"/>
      <c r="G444" s="1"/>
      <c r="H444" s="19"/>
      <c r="I444" s="1"/>
      <c r="J444" s="1"/>
      <c r="K444" s="1"/>
      <c r="L444" s="36"/>
    </row>
    <row r="445" spans="1:12" x14ac:dyDescent="0.25">
      <c r="A445" s="347"/>
      <c r="B445" s="1"/>
      <c r="C445" s="37"/>
      <c r="D445" s="37"/>
      <c r="E445" s="1"/>
      <c r="F445" s="1"/>
      <c r="G445" s="1"/>
      <c r="H445" s="19"/>
      <c r="I445" s="1"/>
      <c r="J445" s="1"/>
      <c r="K445" s="1"/>
      <c r="L445" s="36"/>
    </row>
    <row r="446" spans="1:12" x14ac:dyDescent="0.25">
      <c r="A446" s="347"/>
      <c r="B446" s="1"/>
      <c r="C446" s="37"/>
      <c r="D446" s="37"/>
      <c r="E446" s="1"/>
      <c r="F446" s="1"/>
      <c r="G446" s="1"/>
      <c r="H446" s="19"/>
      <c r="I446" s="1"/>
      <c r="J446" s="1"/>
      <c r="K446" s="1"/>
      <c r="L446" s="36"/>
    </row>
    <row r="447" spans="1:12" x14ac:dyDescent="0.25">
      <c r="A447" s="347"/>
      <c r="B447" s="1"/>
      <c r="C447" s="37"/>
      <c r="D447" s="37"/>
      <c r="E447" s="1"/>
      <c r="F447" s="1"/>
      <c r="G447" s="1"/>
      <c r="H447" s="19"/>
      <c r="I447" s="1"/>
      <c r="J447" s="1"/>
      <c r="K447" s="1"/>
      <c r="L447" s="36"/>
    </row>
    <row r="448" spans="1:12" x14ac:dyDescent="0.25">
      <c r="A448" s="347"/>
      <c r="B448" s="1"/>
      <c r="C448" s="37"/>
      <c r="D448" s="37"/>
      <c r="E448" s="1"/>
      <c r="F448" s="1"/>
      <c r="G448" s="1"/>
      <c r="H448" s="19"/>
      <c r="I448" s="1"/>
      <c r="J448" s="1"/>
      <c r="K448" s="1"/>
      <c r="L448" s="36"/>
    </row>
    <row r="449" spans="1:12" x14ac:dyDescent="0.25">
      <c r="A449" s="347"/>
      <c r="B449" s="1"/>
      <c r="C449" s="37"/>
      <c r="D449" s="37"/>
      <c r="E449" s="1"/>
      <c r="F449" s="1"/>
      <c r="G449" s="1"/>
      <c r="H449" s="19"/>
      <c r="I449" s="1"/>
      <c r="J449" s="1"/>
      <c r="K449" s="1"/>
      <c r="L449" s="36"/>
    </row>
    <row r="450" spans="1:12" x14ac:dyDescent="0.25">
      <c r="A450" s="347"/>
      <c r="B450" s="1"/>
      <c r="C450" s="37"/>
      <c r="D450" s="37"/>
      <c r="E450" s="1"/>
      <c r="F450" s="1"/>
      <c r="G450" s="1"/>
      <c r="H450" s="19"/>
      <c r="I450" s="1"/>
      <c r="J450" s="1"/>
      <c r="K450" s="1"/>
      <c r="L450" s="36"/>
    </row>
    <row r="451" spans="1:12" x14ac:dyDescent="0.25">
      <c r="A451" s="347"/>
      <c r="B451" s="1"/>
      <c r="C451" s="37"/>
      <c r="D451" s="37"/>
      <c r="E451" s="1"/>
      <c r="F451" s="1"/>
      <c r="G451" s="1"/>
      <c r="H451" s="19"/>
      <c r="I451" s="1"/>
      <c r="J451" s="1"/>
      <c r="K451" s="1"/>
      <c r="L451" s="36"/>
    </row>
    <row r="452" spans="1:12" x14ac:dyDescent="0.25">
      <c r="A452" s="347"/>
      <c r="B452" s="1"/>
      <c r="C452" s="37"/>
      <c r="D452" s="37"/>
      <c r="E452" s="1"/>
      <c r="F452" s="1"/>
      <c r="G452" s="1"/>
      <c r="H452" s="19"/>
      <c r="I452" s="1"/>
      <c r="J452" s="1"/>
      <c r="K452" s="1"/>
      <c r="L452" s="36"/>
    </row>
    <row r="453" spans="1:12" x14ac:dyDescent="0.25">
      <c r="A453" s="347"/>
      <c r="B453" s="1"/>
      <c r="C453" s="37"/>
      <c r="D453" s="37"/>
      <c r="E453" s="1"/>
      <c r="F453" s="1"/>
      <c r="G453" s="1"/>
      <c r="H453" s="19"/>
      <c r="I453" s="1"/>
      <c r="J453" s="1"/>
      <c r="K453" s="1"/>
      <c r="L453" s="36"/>
    </row>
    <row r="454" spans="1:12" x14ac:dyDescent="0.25">
      <c r="A454" s="347"/>
      <c r="B454" s="1"/>
      <c r="C454" s="37"/>
      <c r="D454" s="37"/>
      <c r="E454" s="1"/>
      <c r="F454" s="1"/>
      <c r="G454" s="1"/>
      <c r="H454" s="19"/>
      <c r="I454" s="1"/>
      <c r="J454" s="1"/>
      <c r="K454" s="1"/>
      <c r="L454" s="36"/>
    </row>
    <row r="455" spans="1:12" x14ac:dyDescent="0.25">
      <c r="A455" s="347"/>
      <c r="B455" s="1"/>
      <c r="C455" s="37"/>
      <c r="D455" s="37"/>
      <c r="E455" s="1"/>
      <c r="F455" s="1"/>
      <c r="G455" s="1"/>
      <c r="H455" s="19"/>
      <c r="I455" s="1"/>
      <c r="J455" s="1"/>
      <c r="K455" s="1"/>
      <c r="L455" s="36"/>
    </row>
    <row r="456" spans="1:12" x14ac:dyDescent="0.25">
      <c r="A456" s="347"/>
      <c r="B456" s="1"/>
      <c r="C456" s="37"/>
      <c r="D456" s="37"/>
      <c r="E456" s="1"/>
      <c r="F456" s="1"/>
      <c r="G456" s="1"/>
      <c r="H456" s="19"/>
      <c r="I456" s="1"/>
      <c r="J456" s="1"/>
      <c r="K456" s="1"/>
      <c r="L456" s="36"/>
    </row>
    <row r="457" spans="1:12" x14ac:dyDescent="0.25">
      <c r="A457" s="347"/>
      <c r="B457" s="1"/>
      <c r="C457" s="37"/>
      <c r="D457" s="37"/>
      <c r="E457" s="1"/>
      <c r="F457" s="1"/>
      <c r="G457" s="1"/>
      <c r="H457" s="19"/>
      <c r="I457" s="1"/>
      <c r="J457" s="1"/>
      <c r="K457" s="1"/>
      <c r="L457" s="36"/>
    </row>
    <row r="458" spans="1:12" x14ac:dyDescent="0.25">
      <c r="A458" s="347"/>
      <c r="B458" s="1"/>
      <c r="C458" s="37"/>
      <c r="D458" s="37"/>
      <c r="E458" s="1"/>
      <c r="F458" s="1"/>
      <c r="G458" s="1"/>
      <c r="H458" s="19"/>
      <c r="I458" s="1"/>
      <c r="J458" s="1"/>
      <c r="K458" s="1"/>
      <c r="L458" s="36"/>
    </row>
    <row r="459" spans="1:12" x14ac:dyDescent="0.25">
      <c r="A459" s="347"/>
      <c r="B459" s="1"/>
      <c r="C459" s="37"/>
      <c r="D459" s="37"/>
      <c r="E459" s="1"/>
      <c r="F459" s="1"/>
      <c r="G459" s="1"/>
      <c r="H459" s="19"/>
      <c r="I459" s="1"/>
      <c r="J459" s="1"/>
      <c r="K459" s="1"/>
      <c r="L459" s="36"/>
    </row>
    <row r="460" spans="1:12" x14ac:dyDescent="0.25">
      <c r="A460" s="347"/>
      <c r="B460" s="1"/>
      <c r="C460" s="37"/>
      <c r="D460" s="37"/>
      <c r="E460" s="1"/>
      <c r="F460" s="1"/>
      <c r="G460" s="1"/>
      <c r="H460" s="19"/>
      <c r="I460" s="1"/>
      <c r="J460" s="1"/>
      <c r="K460" s="1"/>
      <c r="L460" s="36"/>
    </row>
    <row r="461" spans="1:12" x14ac:dyDescent="0.25">
      <c r="A461" s="347"/>
      <c r="B461" s="1"/>
      <c r="C461" s="37"/>
      <c r="D461" s="37"/>
      <c r="E461" s="1"/>
      <c r="F461" s="1"/>
      <c r="G461" s="1"/>
      <c r="H461" s="19"/>
      <c r="I461" s="1"/>
      <c r="J461" s="1"/>
      <c r="K461" s="1"/>
      <c r="L461" s="36"/>
    </row>
    <row r="462" spans="1:12" x14ac:dyDescent="0.25">
      <c r="A462" s="347"/>
      <c r="B462" s="1"/>
      <c r="C462" s="37"/>
      <c r="D462" s="37"/>
      <c r="E462" s="1"/>
      <c r="F462" s="1"/>
      <c r="G462" s="1"/>
      <c r="H462" s="19"/>
      <c r="I462" s="1"/>
      <c r="J462" s="1"/>
      <c r="K462" s="1"/>
      <c r="L462" s="36"/>
    </row>
    <row r="463" spans="1:12" x14ac:dyDescent="0.25">
      <c r="A463" s="347"/>
      <c r="B463" s="1"/>
      <c r="C463" s="37"/>
      <c r="D463" s="37"/>
      <c r="E463" s="1"/>
      <c r="F463" s="1"/>
      <c r="G463" s="1"/>
      <c r="H463" s="19"/>
      <c r="I463" s="1"/>
      <c r="J463" s="1"/>
      <c r="K463" s="1"/>
      <c r="L463" s="36"/>
    </row>
    <row r="464" spans="1:12" x14ac:dyDescent="0.25">
      <c r="A464" s="347"/>
      <c r="B464" s="1"/>
      <c r="C464" s="37"/>
      <c r="D464" s="37"/>
      <c r="E464" s="1"/>
      <c r="F464" s="1"/>
      <c r="G464" s="1"/>
      <c r="H464" s="19"/>
      <c r="I464" s="1"/>
      <c r="J464" s="1"/>
      <c r="K464" s="1"/>
      <c r="L464" s="36"/>
    </row>
    <row r="465" spans="1:12" x14ac:dyDescent="0.25">
      <c r="A465" s="347"/>
      <c r="B465" s="1"/>
      <c r="C465" s="37"/>
      <c r="D465" s="37"/>
      <c r="E465" s="1"/>
      <c r="F465" s="1"/>
      <c r="G465" s="1"/>
      <c r="H465" s="19"/>
      <c r="I465" s="1"/>
      <c r="J465" s="1"/>
      <c r="K465" s="1"/>
      <c r="L465" s="36"/>
    </row>
    <row r="466" spans="1:12" x14ac:dyDescent="0.25">
      <c r="A466" s="347"/>
      <c r="B466" s="1"/>
      <c r="C466" s="37"/>
      <c r="D466" s="37"/>
      <c r="E466" s="1"/>
      <c r="F466" s="1"/>
      <c r="G466" s="1"/>
      <c r="H466" s="19"/>
      <c r="I466" s="1"/>
      <c r="J466" s="1"/>
      <c r="K466" s="1"/>
      <c r="L466" s="36"/>
    </row>
    <row r="467" spans="1:12" x14ac:dyDescent="0.25">
      <c r="A467" s="347"/>
      <c r="B467" s="1"/>
      <c r="C467" s="37"/>
      <c r="D467" s="37"/>
      <c r="E467" s="1"/>
      <c r="F467" s="1"/>
      <c r="G467" s="1"/>
      <c r="H467" s="19"/>
      <c r="I467" s="1"/>
      <c r="J467" s="1"/>
      <c r="K467" s="1"/>
      <c r="L467" s="36"/>
    </row>
    <row r="468" spans="1:12" x14ac:dyDescent="0.25">
      <c r="A468" s="347"/>
      <c r="B468" s="1"/>
      <c r="C468" s="37"/>
      <c r="D468" s="37"/>
      <c r="E468" s="1"/>
      <c r="F468" s="1"/>
      <c r="G468" s="1"/>
      <c r="H468" s="19"/>
      <c r="I468" s="1"/>
      <c r="J468" s="1"/>
      <c r="K468" s="1"/>
      <c r="L468" s="36"/>
    </row>
    <row r="469" spans="1:12" x14ac:dyDescent="0.25">
      <c r="A469" s="347"/>
      <c r="B469" s="1"/>
      <c r="C469" s="37"/>
      <c r="D469" s="37"/>
      <c r="E469" s="1"/>
      <c r="F469" s="1"/>
      <c r="G469" s="1"/>
      <c r="H469" s="19"/>
      <c r="I469" s="1"/>
      <c r="J469" s="1"/>
      <c r="K469" s="1"/>
      <c r="L469" s="36"/>
    </row>
    <row r="470" spans="1:12" x14ac:dyDescent="0.25">
      <c r="A470" s="347"/>
      <c r="B470" s="1"/>
      <c r="C470" s="37"/>
      <c r="D470" s="37"/>
      <c r="E470" s="1"/>
      <c r="F470" s="1"/>
      <c r="G470" s="1"/>
      <c r="H470" s="19"/>
      <c r="I470" s="1"/>
      <c r="J470" s="1"/>
      <c r="K470" s="1"/>
      <c r="L470" s="36"/>
    </row>
    <row r="471" spans="1:12" x14ac:dyDescent="0.25">
      <c r="A471" s="347"/>
      <c r="B471" s="1"/>
      <c r="C471" s="37"/>
      <c r="D471" s="37"/>
      <c r="E471" s="1"/>
      <c r="F471" s="1"/>
      <c r="G471" s="1"/>
      <c r="H471" s="19"/>
      <c r="I471" s="1"/>
      <c r="J471" s="1"/>
      <c r="K471" s="1"/>
      <c r="L471" s="36"/>
    </row>
    <row r="472" spans="1:12" x14ac:dyDescent="0.25">
      <c r="A472" s="347"/>
      <c r="B472" s="1"/>
      <c r="C472" s="37"/>
      <c r="D472" s="37"/>
      <c r="E472" s="1"/>
      <c r="F472" s="1"/>
      <c r="G472" s="1"/>
      <c r="H472" s="19"/>
      <c r="I472" s="1"/>
      <c r="J472" s="1"/>
      <c r="K472" s="1"/>
      <c r="L472" s="36"/>
    </row>
    <row r="473" spans="1:12" x14ac:dyDescent="0.25">
      <c r="A473" s="347"/>
      <c r="B473" s="1"/>
      <c r="C473" s="37"/>
      <c r="D473" s="37"/>
      <c r="E473" s="1"/>
      <c r="F473" s="1"/>
      <c r="G473" s="1"/>
      <c r="H473" s="19"/>
      <c r="I473" s="1"/>
      <c r="J473" s="1"/>
      <c r="K473" s="1"/>
      <c r="L473" s="36"/>
    </row>
    <row r="474" spans="1:12" x14ac:dyDescent="0.25">
      <c r="A474" s="347"/>
      <c r="B474" s="1"/>
      <c r="C474" s="37"/>
      <c r="D474" s="37"/>
      <c r="E474" s="1"/>
      <c r="F474" s="1"/>
      <c r="G474" s="1"/>
      <c r="H474" s="19"/>
      <c r="I474" s="1"/>
      <c r="J474" s="1"/>
      <c r="K474" s="1"/>
      <c r="L474" s="36"/>
    </row>
    <row r="475" spans="1:12" x14ac:dyDescent="0.25">
      <c r="A475" s="347"/>
      <c r="B475" s="1"/>
      <c r="C475" s="37"/>
      <c r="D475" s="37"/>
      <c r="E475" s="1"/>
      <c r="F475" s="1"/>
      <c r="G475" s="1"/>
      <c r="H475" s="19"/>
      <c r="I475" s="1"/>
      <c r="J475" s="1"/>
      <c r="K475" s="1"/>
      <c r="L475" s="36"/>
    </row>
    <row r="476" spans="1:12" x14ac:dyDescent="0.25">
      <c r="A476" s="347"/>
      <c r="B476" s="1"/>
      <c r="C476" s="37"/>
      <c r="D476" s="37"/>
      <c r="E476" s="1"/>
      <c r="F476" s="1"/>
      <c r="G476" s="1"/>
      <c r="H476" s="19"/>
      <c r="I476" s="1"/>
      <c r="J476" s="1"/>
      <c r="K476" s="1"/>
      <c r="L476" s="36"/>
    </row>
    <row r="477" spans="1:12" x14ac:dyDescent="0.25">
      <c r="A477" s="347"/>
      <c r="B477" s="1"/>
      <c r="C477" s="37"/>
      <c r="D477" s="37"/>
      <c r="E477" s="1"/>
      <c r="F477" s="1"/>
      <c r="G477" s="1"/>
      <c r="H477" s="19"/>
      <c r="I477" s="1"/>
      <c r="J477" s="1"/>
      <c r="K477" s="1"/>
      <c r="L477" s="36"/>
    </row>
    <row r="478" spans="1:12" x14ac:dyDescent="0.25">
      <c r="A478" s="347"/>
      <c r="B478" s="1"/>
      <c r="C478" s="37"/>
      <c r="D478" s="37"/>
      <c r="E478" s="1"/>
      <c r="F478" s="1"/>
      <c r="G478" s="1"/>
      <c r="H478" s="19"/>
      <c r="I478" s="1"/>
      <c r="J478" s="1"/>
      <c r="K478" s="1"/>
      <c r="L478" s="36"/>
    </row>
    <row r="479" spans="1:12" x14ac:dyDescent="0.25">
      <c r="A479" s="347"/>
      <c r="B479" s="1"/>
      <c r="C479" s="37"/>
      <c r="D479" s="37"/>
      <c r="E479" s="1"/>
      <c r="F479" s="1"/>
      <c r="G479" s="1"/>
      <c r="H479" s="19"/>
      <c r="I479" s="1"/>
      <c r="J479" s="1"/>
      <c r="K479" s="1"/>
      <c r="L479" s="36"/>
    </row>
    <row r="480" spans="1:12" x14ac:dyDescent="0.25">
      <c r="A480" s="347"/>
      <c r="B480" s="1"/>
      <c r="C480" s="37"/>
      <c r="D480" s="37"/>
      <c r="E480" s="1"/>
      <c r="F480" s="1"/>
      <c r="G480" s="1"/>
      <c r="H480" s="19"/>
      <c r="I480" s="1"/>
      <c r="J480" s="1"/>
      <c r="K480" s="1"/>
      <c r="L480" s="36"/>
    </row>
    <row r="481" spans="1:12" x14ac:dyDescent="0.25">
      <c r="A481" s="347"/>
      <c r="B481" s="1"/>
      <c r="C481" s="37"/>
      <c r="D481" s="37"/>
      <c r="E481" s="1"/>
      <c r="F481" s="1"/>
      <c r="G481" s="1"/>
      <c r="H481" s="19"/>
      <c r="I481" s="1"/>
      <c r="J481" s="1"/>
      <c r="K481" s="1"/>
      <c r="L481" s="36"/>
    </row>
    <row r="482" spans="1:12" x14ac:dyDescent="0.25">
      <c r="A482" s="347"/>
      <c r="B482" s="1"/>
      <c r="C482" s="37"/>
      <c r="D482" s="37"/>
      <c r="E482" s="1"/>
      <c r="F482" s="1"/>
      <c r="G482" s="1"/>
      <c r="H482" s="19"/>
      <c r="I482" s="1"/>
      <c r="J482" s="1"/>
      <c r="K482" s="1"/>
      <c r="L482" s="36"/>
    </row>
    <row r="483" spans="1:12" x14ac:dyDescent="0.25">
      <c r="A483" s="347"/>
      <c r="B483" s="1"/>
      <c r="C483" s="37"/>
      <c r="D483" s="37"/>
      <c r="E483" s="1"/>
      <c r="F483" s="1"/>
      <c r="G483" s="1"/>
      <c r="H483" s="19"/>
      <c r="I483" s="1"/>
      <c r="J483" s="1"/>
      <c r="K483" s="1"/>
      <c r="L483" s="36"/>
    </row>
    <row r="484" spans="1:12" x14ac:dyDescent="0.25">
      <c r="A484" s="347"/>
      <c r="B484" s="1"/>
      <c r="C484" s="37"/>
      <c r="D484" s="37"/>
      <c r="E484" s="1"/>
      <c r="F484" s="1"/>
      <c r="G484" s="1"/>
      <c r="H484" s="19"/>
      <c r="I484" s="1"/>
      <c r="J484" s="1"/>
      <c r="K484" s="1"/>
      <c r="L484" s="36"/>
    </row>
    <row r="485" spans="1:12" x14ac:dyDescent="0.25">
      <c r="A485" s="347"/>
      <c r="B485" s="1"/>
      <c r="C485" s="37"/>
      <c r="D485" s="37"/>
      <c r="E485" s="1"/>
      <c r="F485" s="1"/>
      <c r="G485" s="1"/>
      <c r="H485" s="19"/>
      <c r="I485" s="1"/>
      <c r="J485" s="1"/>
      <c r="K485" s="1"/>
      <c r="L485" s="36"/>
    </row>
    <row r="486" spans="1:12" x14ac:dyDescent="0.25">
      <c r="A486" s="347"/>
      <c r="B486" s="1"/>
      <c r="C486" s="37"/>
      <c r="D486" s="37"/>
      <c r="E486" s="1"/>
      <c r="F486" s="1"/>
      <c r="G486" s="1"/>
      <c r="H486" s="19"/>
      <c r="I486" s="1"/>
      <c r="J486" s="1"/>
      <c r="K486" s="1"/>
      <c r="L486" s="36"/>
    </row>
    <row r="487" spans="1:12" x14ac:dyDescent="0.25">
      <c r="A487" s="347"/>
      <c r="B487" s="1"/>
      <c r="C487" s="37"/>
      <c r="D487" s="37"/>
      <c r="E487" s="1"/>
      <c r="F487" s="1"/>
      <c r="G487" s="1"/>
      <c r="H487" s="19"/>
      <c r="I487" s="1"/>
      <c r="J487" s="1"/>
      <c r="K487" s="1"/>
      <c r="L487" s="36"/>
    </row>
    <row r="488" spans="1:12" x14ac:dyDescent="0.25">
      <c r="A488" s="347"/>
      <c r="B488" s="1"/>
      <c r="C488" s="37"/>
      <c r="D488" s="37"/>
      <c r="E488" s="1"/>
      <c r="F488" s="1"/>
      <c r="G488" s="1"/>
      <c r="H488" s="19"/>
      <c r="I488" s="1"/>
      <c r="J488" s="1"/>
      <c r="K488" s="1"/>
      <c r="L488" s="36"/>
    </row>
    <row r="489" spans="1:12" x14ac:dyDescent="0.25">
      <c r="A489" s="347"/>
      <c r="B489" s="1"/>
      <c r="C489" s="37"/>
      <c r="D489" s="37"/>
      <c r="E489" s="1"/>
      <c r="F489" s="1"/>
      <c r="G489" s="1"/>
      <c r="H489" s="19"/>
      <c r="I489" s="1"/>
      <c r="J489" s="1"/>
      <c r="K489" s="1"/>
      <c r="L489" s="36"/>
    </row>
    <row r="490" spans="1:12" x14ac:dyDescent="0.25">
      <c r="A490" s="347"/>
      <c r="B490" s="1"/>
      <c r="C490" s="37"/>
      <c r="D490" s="37"/>
      <c r="E490" s="1"/>
      <c r="F490" s="1"/>
      <c r="G490" s="1"/>
      <c r="H490" s="19"/>
      <c r="I490" s="1"/>
      <c r="J490" s="1"/>
      <c r="K490" s="1"/>
      <c r="L490" s="36"/>
    </row>
    <row r="491" spans="1:12" x14ac:dyDescent="0.25">
      <c r="A491" s="347"/>
      <c r="B491" s="1"/>
      <c r="C491" s="37"/>
      <c r="D491" s="37"/>
      <c r="E491" s="1"/>
      <c r="F491" s="1"/>
      <c r="G491" s="1"/>
      <c r="H491" s="19"/>
      <c r="I491" s="1"/>
      <c r="J491" s="1"/>
      <c r="K491" s="1"/>
      <c r="L491" s="36"/>
    </row>
    <row r="492" spans="1:12" x14ac:dyDescent="0.25">
      <c r="A492" s="347"/>
      <c r="B492" s="1"/>
      <c r="C492" s="37"/>
      <c r="D492" s="37"/>
      <c r="E492" s="1"/>
      <c r="F492" s="1"/>
      <c r="G492" s="1"/>
      <c r="H492" s="19"/>
      <c r="I492" s="1"/>
      <c r="J492" s="1"/>
      <c r="K492" s="1"/>
      <c r="L492" s="36"/>
    </row>
    <row r="493" spans="1:12" x14ac:dyDescent="0.25">
      <c r="A493" s="347"/>
      <c r="B493" s="1"/>
      <c r="C493" s="37"/>
      <c r="D493" s="37"/>
      <c r="E493" s="1"/>
      <c r="F493" s="1"/>
      <c r="G493" s="1"/>
      <c r="H493" s="19"/>
      <c r="I493" s="1"/>
      <c r="J493" s="1"/>
      <c r="K493" s="1"/>
      <c r="L493" s="36"/>
    </row>
    <row r="494" spans="1:12" x14ac:dyDescent="0.25">
      <c r="A494" s="347"/>
      <c r="B494" s="1"/>
      <c r="C494" s="37"/>
      <c r="D494" s="37"/>
      <c r="E494" s="1"/>
      <c r="F494" s="1"/>
      <c r="G494" s="1"/>
      <c r="H494" s="19"/>
      <c r="I494" s="1"/>
      <c r="J494" s="1"/>
      <c r="K494" s="1"/>
      <c r="L494" s="36"/>
    </row>
    <row r="495" spans="1:12" x14ac:dyDescent="0.25">
      <c r="A495" s="347"/>
      <c r="B495" s="1"/>
      <c r="C495" s="37"/>
      <c r="D495" s="37"/>
      <c r="E495" s="1"/>
      <c r="F495" s="1"/>
      <c r="G495" s="1"/>
      <c r="H495" s="19"/>
      <c r="I495" s="1"/>
      <c r="J495" s="1"/>
      <c r="K495" s="1"/>
      <c r="L495" s="36"/>
    </row>
    <row r="496" spans="1:12" x14ac:dyDescent="0.25">
      <c r="A496" s="347"/>
      <c r="B496" s="1"/>
      <c r="C496" s="37"/>
      <c r="D496" s="37"/>
      <c r="E496" s="1"/>
      <c r="F496" s="1"/>
      <c r="G496" s="1"/>
      <c r="H496" s="19"/>
      <c r="I496" s="1"/>
      <c r="J496" s="1"/>
      <c r="K496" s="1"/>
      <c r="L496" s="36"/>
    </row>
    <row r="497" spans="1:12" x14ac:dyDescent="0.25">
      <c r="A497" s="347"/>
      <c r="B497" s="1"/>
      <c r="C497" s="37"/>
      <c r="D497" s="37"/>
      <c r="E497" s="1"/>
      <c r="F497" s="1"/>
      <c r="G497" s="1"/>
      <c r="H497" s="19"/>
      <c r="I497" s="1"/>
      <c r="J497" s="1"/>
      <c r="K497" s="1"/>
      <c r="L497" s="36"/>
    </row>
    <row r="498" spans="1:12" x14ac:dyDescent="0.25">
      <c r="A498" s="347"/>
      <c r="B498" s="1"/>
      <c r="C498" s="37"/>
      <c r="D498" s="37"/>
      <c r="E498" s="1"/>
      <c r="F498" s="1"/>
      <c r="G498" s="1"/>
      <c r="H498" s="19"/>
      <c r="I498" s="1"/>
      <c r="J498" s="1"/>
      <c r="K498" s="1"/>
      <c r="L498" s="36"/>
    </row>
    <row r="499" spans="1:12" x14ac:dyDescent="0.25">
      <c r="A499" s="347"/>
      <c r="B499" s="1"/>
      <c r="C499" s="37"/>
      <c r="D499" s="37"/>
      <c r="E499" s="1"/>
      <c r="F499" s="1"/>
      <c r="G499" s="1"/>
      <c r="H499" s="19"/>
      <c r="I499" s="1"/>
      <c r="J499" s="1"/>
      <c r="K499" s="1"/>
      <c r="L499" s="36"/>
    </row>
    <row r="500" spans="1:12" x14ac:dyDescent="0.25">
      <c r="A500" s="347"/>
      <c r="B500" s="1"/>
      <c r="C500" s="37"/>
      <c r="D500" s="37"/>
      <c r="E500" s="1"/>
      <c r="F500" s="1"/>
      <c r="G500" s="1"/>
      <c r="H500" s="19"/>
      <c r="I500" s="1"/>
      <c r="J500" s="1"/>
      <c r="K500" s="1"/>
      <c r="L500" s="36"/>
    </row>
    <row r="501" spans="1:12" x14ac:dyDescent="0.25">
      <c r="A501" s="347"/>
      <c r="B501" s="1"/>
      <c r="C501" s="37"/>
      <c r="D501" s="37"/>
      <c r="E501" s="1"/>
      <c r="F501" s="1"/>
      <c r="G501" s="1"/>
      <c r="H501" s="19"/>
      <c r="I501" s="1"/>
      <c r="J501" s="1"/>
      <c r="K501" s="1"/>
      <c r="L501" s="36"/>
    </row>
    <row r="502" spans="1:12" x14ac:dyDescent="0.25">
      <c r="A502" s="347"/>
      <c r="B502" s="1"/>
      <c r="C502" s="37"/>
      <c r="D502" s="37"/>
      <c r="E502" s="1"/>
      <c r="F502" s="1"/>
      <c r="G502" s="1"/>
      <c r="H502" s="19"/>
      <c r="I502" s="1"/>
      <c r="J502" s="1"/>
      <c r="K502" s="1"/>
      <c r="L502" s="36"/>
    </row>
    <row r="503" spans="1:12" x14ac:dyDescent="0.25">
      <c r="A503" s="347"/>
      <c r="B503" s="1"/>
      <c r="C503" s="37"/>
      <c r="D503" s="37"/>
      <c r="E503" s="1"/>
      <c r="F503" s="1"/>
      <c r="G503" s="1"/>
      <c r="H503" s="19"/>
      <c r="I503" s="1"/>
      <c r="J503" s="1"/>
      <c r="K503" s="1"/>
      <c r="L503" s="36"/>
    </row>
    <row r="504" spans="1:12" x14ac:dyDescent="0.25">
      <c r="A504" s="347"/>
      <c r="B504" s="1"/>
      <c r="C504" s="37"/>
      <c r="D504" s="37"/>
      <c r="E504" s="1"/>
      <c r="F504" s="1"/>
      <c r="G504" s="1"/>
      <c r="H504" s="19"/>
      <c r="I504" s="1"/>
      <c r="J504" s="1"/>
      <c r="K504" s="1"/>
      <c r="L504" s="36"/>
    </row>
    <row r="505" spans="1:12" x14ac:dyDescent="0.25">
      <c r="A505" s="347"/>
      <c r="B505" s="1"/>
      <c r="C505" s="37"/>
      <c r="D505" s="37"/>
      <c r="E505" s="1"/>
      <c r="F505" s="1"/>
      <c r="G505" s="1"/>
      <c r="H505" s="19"/>
      <c r="I505" s="1"/>
      <c r="J505" s="1"/>
      <c r="K505" s="1"/>
      <c r="L505" s="36"/>
    </row>
    <row r="506" spans="1:12" x14ac:dyDescent="0.25">
      <c r="A506" s="347"/>
      <c r="B506" s="1"/>
      <c r="C506" s="37"/>
      <c r="D506" s="37"/>
      <c r="E506" s="1"/>
      <c r="F506" s="1"/>
      <c r="G506" s="1"/>
      <c r="H506" s="19"/>
      <c r="I506" s="1"/>
      <c r="J506" s="1"/>
      <c r="K506" s="1"/>
      <c r="L506" s="36"/>
    </row>
    <row r="507" spans="1:12" x14ac:dyDescent="0.25">
      <c r="A507" s="347"/>
      <c r="B507" s="1"/>
      <c r="C507" s="37"/>
      <c r="D507" s="37"/>
      <c r="E507" s="1"/>
      <c r="F507" s="1"/>
      <c r="G507" s="1"/>
      <c r="H507" s="19"/>
      <c r="I507" s="1"/>
      <c r="J507" s="1"/>
      <c r="K507" s="1"/>
      <c r="L507" s="36"/>
    </row>
    <row r="508" spans="1:12" x14ac:dyDescent="0.25">
      <c r="A508" s="347"/>
      <c r="B508" s="1"/>
      <c r="C508" s="37"/>
      <c r="D508" s="37"/>
      <c r="E508" s="1"/>
      <c r="F508" s="1"/>
      <c r="G508" s="1"/>
      <c r="H508" s="19"/>
      <c r="I508" s="1"/>
      <c r="J508" s="1"/>
      <c r="K508" s="1"/>
      <c r="L508" s="36"/>
    </row>
    <row r="509" spans="1:12" x14ac:dyDescent="0.25">
      <c r="A509" s="347"/>
      <c r="B509" s="1"/>
      <c r="C509" s="37"/>
      <c r="D509" s="37"/>
      <c r="E509" s="1"/>
      <c r="F509" s="1"/>
      <c r="G509" s="1"/>
      <c r="H509" s="19"/>
      <c r="I509" s="1"/>
      <c r="J509" s="1"/>
      <c r="K509" s="1"/>
      <c r="L509" s="36"/>
    </row>
    <row r="510" spans="1:12" x14ac:dyDescent="0.25">
      <c r="A510" s="347"/>
      <c r="B510" s="1"/>
      <c r="C510" s="37"/>
      <c r="D510" s="37"/>
      <c r="E510" s="1"/>
      <c r="F510" s="1"/>
      <c r="G510" s="1"/>
      <c r="H510" s="19"/>
      <c r="I510" s="1"/>
      <c r="J510" s="1"/>
      <c r="K510" s="1"/>
      <c r="L510" s="36"/>
    </row>
    <row r="511" spans="1:12" x14ac:dyDescent="0.25">
      <c r="A511" s="347"/>
      <c r="B511" s="1"/>
      <c r="C511" s="37"/>
      <c r="D511" s="37"/>
      <c r="E511" s="1"/>
      <c r="F511" s="1"/>
      <c r="G511" s="1"/>
      <c r="H511" s="19"/>
      <c r="I511" s="1"/>
      <c r="J511" s="1"/>
      <c r="K511" s="1"/>
      <c r="L511" s="36"/>
    </row>
    <row r="512" spans="1:12" x14ac:dyDescent="0.25">
      <c r="A512" s="347"/>
      <c r="B512" s="1"/>
      <c r="C512" s="37"/>
      <c r="D512" s="37"/>
      <c r="E512" s="1"/>
      <c r="F512" s="1"/>
      <c r="G512" s="1"/>
      <c r="H512" s="19"/>
      <c r="I512" s="1"/>
      <c r="J512" s="1"/>
      <c r="K512" s="1"/>
      <c r="L512" s="36"/>
    </row>
    <row r="513" spans="1:12" x14ac:dyDescent="0.25">
      <c r="A513" s="347"/>
      <c r="B513" s="1"/>
      <c r="C513" s="37"/>
      <c r="D513" s="37"/>
      <c r="E513" s="1"/>
      <c r="F513" s="1"/>
      <c r="G513" s="1"/>
      <c r="H513" s="19"/>
      <c r="I513" s="1"/>
      <c r="J513" s="1"/>
      <c r="K513" s="1"/>
      <c r="L513" s="36"/>
    </row>
    <row r="514" spans="1:12" x14ac:dyDescent="0.25">
      <c r="A514" s="347"/>
      <c r="B514" s="1"/>
      <c r="C514" s="37"/>
      <c r="D514" s="37"/>
      <c r="E514" s="1"/>
      <c r="F514" s="1"/>
      <c r="G514" s="1"/>
      <c r="H514" s="19"/>
      <c r="I514" s="1"/>
      <c r="J514" s="1"/>
      <c r="K514" s="1"/>
      <c r="L514" s="36"/>
    </row>
    <row r="515" spans="1:12" x14ac:dyDescent="0.25">
      <c r="A515" s="347"/>
      <c r="B515" s="1"/>
      <c r="C515" s="37"/>
      <c r="D515" s="37"/>
      <c r="E515" s="1"/>
      <c r="F515" s="1"/>
      <c r="G515" s="1"/>
      <c r="H515" s="19"/>
      <c r="I515" s="1"/>
      <c r="J515" s="1"/>
      <c r="K515" s="1"/>
      <c r="L515" s="36"/>
    </row>
    <row r="516" spans="1:12" x14ac:dyDescent="0.25">
      <c r="A516" s="347"/>
      <c r="B516" s="1"/>
      <c r="C516" s="37"/>
      <c r="D516" s="37"/>
      <c r="E516" s="1"/>
      <c r="F516" s="1"/>
      <c r="G516" s="1"/>
      <c r="H516" s="19"/>
      <c r="I516" s="1"/>
      <c r="J516" s="1"/>
      <c r="K516" s="1"/>
      <c r="L516" s="36"/>
    </row>
    <row r="517" spans="1:12" x14ac:dyDescent="0.25">
      <c r="A517" s="347"/>
      <c r="B517" s="1"/>
      <c r="C517" s="37"/>
      <c r="D517" s="37"/>
      <c r="E517" s="1"/>
      <c r="F517" s="1"/>
      <c r="G517" s="1"/>
      <c r="H517" s="19"/>
      <c r="I517" s="1"/>
      <c r="J517" s="1"/>
      <c r="K517" s="1"/>
      <c r="L517" s="36"/>
    </row>
    <row r="518" spans="1:12" x14ac:dyDescent="0.25">
      <c r="A518" s="347"/>
      <c r="B518" s="1"/>
      <c r="C518" s="37"/>
      <c r="D518" s="37"/>
      <c r="E518" s="1"/>
      <c r="F518" s="1"/>
      <c r="G518" s="1"/>
      <c r="H518" s="19"/>
      <c r="I518" s="1"/>
      <c r="J518" s="1"/>
      <c r="K518" s="1"/>
      <c r="L518" s="36"/>
    </row>
    <row r="519" spans="1:12" x14ac:dyDescent="0.25">
      <c r="A519" s="347"/>
      <c r="B519" s="1"/>
      <c r="C519" s="37"/>
      <c r="D519" s="37"/>
      <c r="E519" s="1"/>
      <c r="F519" s="1"/>
      <c r="G519" s="1"/>
      <c r="H519" s="19"/>
      <c r="I519" s="1"/>
      <c r="J519" s="1"/>
      <c r="K519" s="1"/>
      <c r="L519" s="36"/>
    </row>
    <row r="520" spans="1:12" x14ac:dyDescent="0.25">
      <c r="A520" s="347"/>
      <c r="B520" s="1"/>
      <c r="C520" s="37"/>
      <c r="D520" s="37"/>
      <c r="E520" s="1"/>
      <c r="F520" s="1"/>
      <c r="G520" s="1"/>
      <c r="H520" s="19"/>
      <c r="I520" s="1"/>
      <c r="J520" s="1"/>
      <c r="K520" s="1"/>
      <c r="L520" s="36"/>
    </row>
    <row r="521" spans="1:12" x14ac:dyDescent="0.25">
      <c r="A521" s="347"/>
      <c r="B521" s="1"/>
      <c r="C521" s="37"/>
      <c r="D521" s="37"/>
      <c r="E521" s="1"/>
      <c r="F521" s="1"/>
      <c r="G521" s="1"/>
      <c r="H521" s="19"/>
      <c r="I521" s="1"/>
      <c r="J521" s="1"/>
      <c r="K521" s="1"/>
      <c r="L521" s="36"/>
    </row>
    <row r="522" spans="1:12" x14ac:dyDescent="0.25">
      <c r="A522" s="347"/>
      <c r="B522" s="1"/>
      <c r="C522" s="37"/>
      <c r="D522" s="37"/>
      <c r="E522" s="1"/>
      <c r="F522" s="1"/>
      <c r="G522" s="1"/>
      <c r="H522" s="19"/>
      <c r="I522" s="1"/>
      <c r="J522" s="1"/>
      <c r="K522" s="1"/>
      <c r="L522" s="36"/>
    </row>
    <row r="523" spans="1:12" x14ac:dyDescent="0.25">
      <c r="A523" s="347"/>
      <c r="B523" s="1"/>
      <c r="C523" s="37"/>
      <c r="D523" s="37"/>
      <c r="E523" s="1"/>
      <c r="F523" s="1"/>
      <c r="G523" s="1"/>
      <c r="H523" s="19"/>
      <c r="I523" s="1"/>
      <c r="J523" s="1"/>
      <c r="K523" s="1"/>
      <c r="L523" s="36"/>
    </row>
    <row r="524" spans="1:12" x14ac:dyDescent="0.25">
      <c r="A524" s="347"/>
      <c r="B524" s="1"/>
      <c r="C524" s="37"/>
      <c r="D524" s="37"/>
      <c r="E524" s="1"/>
      <c r="F524" s="1"/>
      <c r="G524" s="1"/>
      <c r="H524" s="19"/>
      <c r="I524" s="1"/>
      <c r="J524" s="1"/>
      <c r="K524" s="1"/>
      <c r="L524" s="36"/>
    </row>
    <row r="525" spans="1:12" x14ac:dyDescent="0.25">
      <c r="A525" s="347"/>
      <c r="B525" s="1"/>
      <c r="C525" s="37"/>
      <c r="D525" s="37"/>
      <c r="E525" s="1"/>
      <c r="F525" s="1"/>
      <c r="G525" s="1"/>
      <c r="H525" s="19"/>
      <c r="I525" s="1"/>
      <c r="J525" s="1"/>
      <c r="K525" s="1"/>
      <c r="L525" s="36"/>
    </row>
    <row r="526" spans="1:12" x14ac:dyDescent="0.25">
      <c r="A526" s="347"/>
      <c r="B526" s="1"/>
      <c r="C526" s="37"/>
      <c r="D526" s="37"/>
      <c r="E526" s="1"/>
      <c r="F526" s="1"/>
      <c r="G526" s="1"/>
      <c r="H526" s="19"/>
      <c r="I526" s="1"/>
      <c r="J526" s="1"/>
      <c r="K526" s="1"/>
      <c r="L526" s="36"/>
    </row>
    <row r="527" spans="1:12" x14ac:dyDescent="0.25">
      <c r="A527" s="347"/>
      <c r="B527" s="1"/>
      <c r="C527" s="37"/>
      <c r="D527" s="37"/>
      <c r="E527" s="1"/>
      <c r="F527" s="1"/>
      <c r="G527" s="1"/>
      <c r="H527" s="19"/>
      <c r="I527" s="1"/>
      <c r="J527" s="1"/>
      <c r="K527" s="1"/>
      <c r="L527" s="36"/>
    </row>
    <row r="528" spans="1:12" x14ac:dyDescent="0.25">
      <c r="A528" s="347"/>
      <c r="B528" s="1"/>
      <c r="C528" s="37"/>
      <c r="D528" s="37"/>
      <c r="E528" s="1"/>
      <c r="F528" s="1"/>
      <c r="G528" s="1"/>
      <c r="H528" s="19"/>
      <c r="I528" s="1"/>
      <c r="J528" s="1"/>
      <c r="K528" s="1"/>
      <c r="L528" s="36"/>
    </row>
    <row r="529" spans="1:12" x14ac:dyDescent="0.25">
      <c r="A529" s="347"/>
      <c r="B529" s="1"/>
      <c r="C529" s="37"/>
      <c r="D529" s="37"/>
      <c r="E529" s="1"/>
      <c r="F529" s="1"/>
      <c r="G529" s="1"/>
      <c r="H529" s="19"/>
      <c r="I529" s="1"/>
      <c r="J529" s="1"/>
      <c r="K529" s="1"/>
      <c r="L529" s="36"/>
    </row>
    <row r="530" spans="1:12" x14ac:dyDescent="0.25">
      <c r="A530" s="347"/>
      <c r="B530" s="1"/>
      <c r="C530" s="37"/>
      <c r="D530" s="37"/>
      <c r="E530" s="1"/>
      <c r="F530" s="1"/>
      <c r="G530" s="1"/>
      <c r="H530" s="19"/>
      <c r="I530" s="1"/>
      <c r="J530" s="1"/>
      <c r="K530" s="1"/>
      <c r="L530" s="36"/>
    </row>
    <row r="531" spans="1:12" x14ac:dyDescent="0.25">
      <c r="A531" s="347"/>
      <c r="B531" s="1"/>
      <c r="C531" s="37"/>
      <c r="D531" s="37"/>
      <c r="E531" s="1"/>
      <c r="F531" s="1"/>
      <c r="G531" s="1"/>
      <c r="H531" s="19"/>
      <c r="I531" s="1"/>
      <c r="J531" s="1"/>
      <c r="K531" s="1"/>
      <c r="L531" s="36"/>
    </row>
    <row r="532" spans="1:12" x14ac:dyDescent="0.25">
      <c r="A532" s="347"/>
      <c r="B532" s="1"/>
      <c r="C532" s="37"/>
      <c r="D532" s="37"/>
      <c r="E532" s="1"/>
      <c r="F532" s="1"/>
      <c r="G532" s="1"/>
      <c r="H532" s="19"/>
      <c r="I532" s="1"/>
      <c r="J532" s="1"/>
      <c r="K532" s="1"/>
      <c r="L532" s="36"/>
    </row>
    <row r="533" spans="1:12" x14ac:dyDescent="0.25">
      <c r="A533" s="347"/>
      <c r="B533" s="1"/>
      <c r="C533" s="37"/>
      <c r="D533" s="37"/>
      <c r="E533" s="1"/>
      <c r="F533" s="1"/>
      <c r="G533" s="1"/>
      <c r="H533" s="19"/>
      <c r="I533" s="1"/>
      <c r="J533" s="1"/>
      <c r="K533" s="1"/>
      <c r="L533" s="36"/>
    </row>
    <row r="534" spans="1:12" x14ac:dyDescent="0.25">
      <c r="A534" s="347"/>
      <c r="B534" s="1"/>
      <c r="C534" s="37"/>
      <c r="D534" s="37"/>
      <c r="E534" s="1"/>
      <c r="F534" s="1"/>
      <c r="G534" s="1"/>
      <c r="H534" s="19"/>
      <c r="I534" s="1"/>
      <c r="J534" s="1"/>
      <c r="K534" s="1"/>
      <c r="L534" s="36"/>
    </row>
    <row r="535" spans="1:12" x14ac:dyDescent="0.25">
      <c r="A535" s="347"/>
      <c r="B535" s="1"/>
      <c r="C535" s="37"/>
      <c r="D535" s="37"/>
      <c r="E535" s="1"/>
      <c r="F535" s="1"/>
      <c r="G535" s="1"/>
      <c r="H535" s="19"/>
      <c r="I535" s="1"/>
      <c r="J535" s="1"/>
      <c r="K535" s="1"/>
      <c r="L535" s="36"/>
    </row>
    <row r="536" spans="1:12" x14ac:dyDescent="0.25">
      <c r="A536" s="347"/>
      <c r="B536" s="1"/>
      <c r="C536" s="37"/>
      <c r="D536" s="37"/>
      <c r="E536" s="1"/>
      <c r="F536" s="1"/>
      <c r="G536" s="1"/>
      <c r="H536" s="19"/>
      <c r="I536" s="1"/>
      <c r="J536" s="1"/>
      <c r="K536" s="1"/>
      <c r="L536" s="36"/>
    </row>
    <row r="537" spans="1:12" x14ac:dyDescent="0.25">
      <c r="A537" s="347"/>
      <c r="B537" s="1"/>
      <c r="C537" s="37"/>
      <c r="D537" s="37"/>
      <c r="E537" s="1"/>
      <c r="F537" s="1"/>
      <c r="G537" s="1"/>
      <c r="H537" s="19"/>
      <c r="I537" s="1"/>
      <c r="J537" s="1"/>
      <c r="K537" s="1"/>
      <c r="L537" s="36"/>
    </row>
    <row r="538" spans="1:12" x14ac:dyDescent="0.25">
      <c r="A538" s="347"/>
      <c r="B538" s="1"/>
      <c r="C538" s="37"/>
      <c r="D538" s="37"/>
      <c r="E538" s="1"/>
      <c r="F538" s="1"/>
      <c r="G538" s="1"/>
      <c r="H538" s="19"/>
      <c r="I538" s="1"/>
      <c r="J538" s="1"/>
      <c r="K538" s="1"/>
      <c r="L538" s="36"/>
    </row>
    <row r="539" spans="1:12" x14ac:dyDescent="0.25">
      <c r="A539" s="347"/>
      <c r="B539" s="1"/>
      <c r="C539" s="37"/>
      <c r="D539" s="37"/>
      <c r="E539" s="1"/>
      <c r="F539" s="1"/>
      <c r="G539" s="1"/>
      <c r="H539" s="19"/>
      <c r="I539" s="1"/>
      <c r="J539" s="1"/>
      <c r="K539" s="1"/>
      <c r="L539" s="36"/>
    </row>
    <row r="540" spans="1:12" x14ac:dyDescent="0.25">
      <c r="A540" s="347"/>
      <c r="B540" s="1"/>
      <c r="C540" s="37"/>
      <c r="D540" s="37"/>
      <c r="E540" s="1"/>
      <c r="F540" s="1"/>
      <c r="G540" s="1"/>
      <c r="H540" s="19"/>
      <c r="I540" s="1"/>
      <c r="J540" s="1"/>
      <c r="K540" s="1"/>
      <c r="L540" s="36"/>
    </row>
    <row r="541" spans="1:12" x14ac:dyDescent="0.25">
      <c r="A541" s="347"/>
      <c r="B541" s="1"/>
      <c r="C541" s="37"/>
      <c r="D541" s="37"/>
      <c r="E541" s="1"/>
      <c r="F541" s="1"/>
      <c r="G541" s="1"/>
      <c r="H541" s="19"/>
      <c r="I541" s="1"/>
      <c r="J541" s="1"/>
      <c r="K541" s="1"/>
      <c r="L541" s="36"/>
    </row>
    <row r="542" spans="1:12" x14ac:dyDescent="0.25">
      <c r="A542" s="347"/>
      <c r="B542" s="1"/>
      <c r="C542" s="37"/>
      <c r="D542" s="37"/>
      <c r="E542" s="1"/>
      <c r="F542" s="1"/>
      <c r="G542" s="1"/>
      <c r="H542" s="19"/>
      <c r="I542" s="1"/>
      <c r="J542" s="1"/>
      <c r="K542" s="1"/>
      <c r="L542" s="36"/>
    </row>
    <row r="543" spans="1:12" x14ac:dyDescent="0.25">
      <c r="A543" s="347"/>
      <c r="B543" s="1"/>
      <c r="C543" s="37"/>
      <c r="D543" s="37"/>
      <c r="E543" s="1"/>
      <c r="F543" s="1"/>
      <c r="G543" s="1"/>
      <c r="H543" s="19"/>
      <c r="I543" s="1"/>
      <c r="J543" s="1"/>
      <c r="K543" s="1"/>
      <c r="L543" s="36"/>
    </row>
    <row r="544" spans="1:12" x14ac:dyDescent="0.25">
      <c r="A544" s="347"/>
      <c r="B544" s="1"/>
      <c r="C544" s="37"/>
      <c r="D544" s="37"/>
      <c r="E544" s="1"/>
      <c r="F544" s="1"/>
      <c r="G544" s="1"/>
      <c r="H544" s="19"/>
      <c r="I544" s="1"/>
      <c r="J544" s="1"/>
      <c r="K544" s="1"/>
      <c r="L544" s="36"/>
    </row>
    <row r="545" spans="1:12" x14ac:dyDescent="0.25">
      <c r="A545" s="347"/>
      <c r="B545" s="1"/>
      <c r="C545" s="37"/>
      <c r="D545" s="37"/>
      <c r="E545" s="1"/>
      <c r="F545" s="1"/>
      <c r="G545" s="1"/>
      <c r="H545" s="19"/>
      <c r="I545" s="1"/>
      <c r="J545" s="1"/>
      <c r="K545" s="1"/>
      <c r="L545" s="36"/>
    </row>
    <row r="546" spans="1:12" x14ac:dyDescent="0.25">
      <c r="A546" s="347"/>
      <c r="B546" s="1"/>
      <c r="C546" s="37"/>
      <c r="D546" s="37"/>
      <c r="E546" s="1"/>
      <c r="F546" s="1"/>
      <c r="G546" s="1"/>
      <c r="H546" s="19"/>
      <c r="I546" s="1"/>
      <c r="J546" s="1"/>
      <c r="K546" s="1"/>
      <c r="L546" s="36"/>
    </row>
    <row r="547" spans="1:12" x14ac:dyDescent="0.25">
      <c r="A547" s="347"/>
      <c r="B547" s="1"/>
      <c r="C547" s="37"/>
      <c r="D547" s="37"/>
      <c r="E547" s="1"/>
      <c r="F547" s="1"/>
      <c r="G547" s="1"/>
      <c r="H547" s="19"/>
      <c r="I547" s="1"/>
      <c r="J547" s="1"/>
      <c r="K547" s="1"/>
      <c r="L547" s="36"/>
    </row>
    <row r="548" spans="1:12" x14ac:dyDescent="0.25">
      <c r="A548" s="347"/>
      <c r="B548" s="1"/>
      <c r="C548" s="37"/>
      <c r="D548" s="37"/>
      <c r="E548" s="1"/>
      <c r="F548" s="1"/>
      <c r="G548" s="1"/>
      <c r="H548" s="19"/>
      <c r="I548" s="1"/>
      <c r="J548" s="1"/>
      <c r="K548" s="1"/>
      <c r="L548" s="36"/>
    </row>
    <row r="549" spans="1:12" x14ac:dyDescent="0.25">
      <c r="A549" s="347"/>
      <c r="B549" s="1"/>
      <c r="C549" s="37"/>
      <c r="D549" s="37"/>
      <c r="E549" s="1"/>
      <c r="F549" s="1"/>
      <c r="G549" s="1"/>
      <c r="H549" s="19"/>
      <c r="I549" s="1"/>
      <c r="J549" s="1"/>
      <c r="K549" s="1"/>
      <c r="L549" s="36"/>
    </row>
    <row r="550" spans="1:12" x14ac:dyDescent="0.25">
      <c r="A550" s="347"/>
      <c r="B550" s="1"/>
      <c r="C550" s="37"/>
      <c r="D550" s="37"/>
      <c r="E550" s="1"/>
      <c r="F550" s="1"/>
      <c r="G550" s="1"/>
      <c r="H550" s="19"/>
      <c r="I550" s="1"/>
      <c r="J550" s="1"/>
      <c r="K550" s="1"/>
      <c r="L550" s="36"/>
    </row>
    <row r="551" spans="1:12" x14ac:dyDescent="0.25">
      <c r="A551" s="347"/>
      <c r="B551" s="1"/>
      <c r="C551" s="37"/>
      <c r="D551" s="37"/>
      <c r="E551" s="1"/>
      <c r="F551" s="1"/>
      <c r="G551" s="1"/>
      <c r="H551" s="19"/>
      <c r="I551" s="1"/>
      <c r="J551" s="1"/>
      <c r="K551" s="1"/>
      <c r="L551" s="36"/>
    </row>
    <row r="552" spans="1:12" x14ac:dyDescent="0.25">
      <c r="A552" s="347"/>
      <c r="B552" s="1"/>
      <c r="C552" s="37"/>
      <c r="D552" s="37"/>
      <c r="E552" s="1"/>
      <c r="F552" s="1"/>
      <c r="G552" s="1"/>
      <c r="H552" s="19"/>
      <c r="I552" s="1"/>
      <c r="J552" s="1"/>
      <c r="K552" s="1"/>
      <c r="L552" s="36"/>
    </row>
    <row r="553" spans="1:12" x14ac:dyDescent="0.25">
      <c r="A553" s="347"/>
      <c r="B553" s="1"/>
      <c r="C553" s="37"/>
      <c r="D553" s="37"/>
      <c r="E553" s="1"/>
      <c r="F553" s="1"/>
      <c r="G553" s="1"/>
      <c r="H553" s="19"/>
      <c r="I553" s="1"/>
      <c r="J553" s="1"/>
      <c r="K553" s="1"/>
      <c r="L553" s="36"/>
    </row>
    <row r="554" spans="1:12" x14ac:dyDescent="0.25">
      <c r="A554" s="347"/>
      <c r="B554" s="1"/>
      <c r="C554" s="37"/>
      <c r="D554" s="37"/>
      <c r="E554" s="1"/>
      <c r="F554" s="1"/>
      <c r="G554" s="1"/>
      <c r="H554" s="19"/>
      <c r="I554" s="1"/>
      <c r="J554" s="1"/>
      <c r="K554" s="1"/>
      <c r="L554" s="36"/>
    </row>
    <row r="555" spans="1:12" x14ac:dyDescent="0.25">
      <c r="A555" s="347"/>
      <c r="B555" s="1"/>
      <c r="C555" s="37"/>
      <c r="D555" s="37"/>
      <c r="E555" s="1"/>
      <c r="F555" s="1"/>
      <c r="G555" s="1"/>
      <c r="H555" s="19"/>
      <c r="I555" s="1"/>
      <c r="J555" s="1"/>
      <c r="K555" s="1"/>
      <c r="L555" s="36"/>
    </row>
    <row r="556" spans="1:12" x14ac:dyDescent="0.25">
      <c r="A556" s="347"/>
      <c r="B556" s="1"/>
      <c r="C556" s="37"/>
      <c r="D556" s="37"/>
      <c r="E556" s="1"/>
      <c r="F556" s="1"/>
      <c r="G556" s="1"/>
      <c r="H556" s="19"/>
      <c r="I556" s="1"/>
      <c r="J556" s="1"/>
      <c r="K556" s="1"/>
      <c r="L556" s="36"/>
    </row>
    <row r="557" spans="1:12" x14ac:dyDescent="0.25">
      <c r="A557" s="347"/>
      <c r="B557" s="1"/>
      <c r="C557" s="37"/>
      <c r="D557" s="37"/>
      <c r="E557" s="1"/>
      <c r="F557" s="1"/>
      <c r="G557" s="1"/>
      <c r="H557" s="19"/>
      <c r="I557" s="1"/>
      <c r="J557" s="1"/>
      <c r="K557" s="1"/>
      <c r="L557" s="36"/>
    </row>
    <row r="558" spans="1:12" x14ac:dyDescent="0.25">
      <c r="A558" s="347"/>
      <c r="B558" s="1"/>
      <c r="C558" s="37"/>
      <c r="D558" s="37"/>
      <c r="E558" s="1"/>
      <c r="F558" s="1"/>
      <c r="G558" s="1"/>
      <c r="H558" s="19"/>
      <c r="I558" s="1"/>
      <c r="J558" s="1"/>
      <c r="K558" s="1"/>
      <c r="L558" s="36"/>
    </row>
    <row r="559" spans="1:12" x14ac:dyDescent="0.25">
      <c r="A559" s="347"/>
      <c r="B559" s="1"/>
      <c r="C559" s="37"/>
      <c r="D559" s="37"/>
      <c r="E559" s="1"/>
      <c r="F559" s="1"/>
      <c r="G559" s="1"/>
      <c r="H559" s="19"/>
      <c r="I559" s="1"/>
      <c r="J559" s="1"/>
      <c r="K559" s="1"/>
      <c r="L559" s="36"/>
    </row>
    <row r="560" spans="1:12" x14ac:dyDescent="0.25">
      <c r="A560" s="347"/>
      <c r="B560" s="1"/>
      <c r="C560" s="37"/>
      <c r="D560" s="37"/>
      <c r="E560" s="1"/>
      <c r="F560" s="1"/>
      <c r="G560" s="1"/>
      <c r="H560" s="19"/>
      <c r="I560" s="1"/>
      <c r="J560" s="1"/>
      <c r="K560" s="1"/>
      <c r="L560" s="36"/>
    </row>
    <row r="561" spans="1:12" x14ac:dyDescent="0.25">
      <c r="A561" s="347"/>
      <c r="B561" s="1"/>
      <c r="C561" s="37"/>
      <c r="D561" s="37"/>
      <c r="E561" s="1"/>
      <c r="F561" s="1"/>
      <c r="G561" s="1"/>
      <c r="H561" s="19"/>
      <c r="I561" s="1"/>
      <c r="J561" s="1"/>
      <c r="K561" s="1"/>
      <c r="L561" s="36"/>
    </row>
    <row r="562" spans="1:12" x14ac:dyDescent="0.25">
      <c r="A562" s="347"/>
      <c r="B562" s="1"/>
      <c r="C562" s="37"/>
      <c r="D562" s="37"/>
      <c r="E562" s="1"/>
      <c r="F562" s="1"/>
      <c r="G562" s="1"/>
      <c r="H562" s="19"/>
      <c r="I562" s="1"/>
      <c r="J562" s="1"/>
      <c r="K562" s="1"/>
      <c r="L562" s="36"/>
    </row>
    <row r="563" spans="1:12" x14ac:dyDescent="0.25">
      <c r="A563" s="347"/>
      <c r="B563" s="1"/>
      <c r="C563" s="37"/>
      <c r="D563" s="37"/>
      <c r="E563" s="1"/>
      <c r="F563" s="1"/>
      <c r="G563" s="1"/>
      <c r="H563" s="19"/>
      <c r="I563" s="1"/>
      <c r="J563" s="1"/>
      <c r="K563" s="1"/>
      <c r="L563" s="36"/>
    </row>
    <row r="564" spans="1:12" x14ac:dyDescent="0.25">
      <c r="A564" s="347"/>
      <c r="B564" s="1"/>
      <c r="C564" s="37"/>
      <c r="D564" s="37"/>
      <c r="E564" s="1"/>
      <c r="F564" s="1"/>
      <c r="G564" s="1"/>
      <c r="H564" s="19"/>
      <c r="I564" s="1"/>
      <c r="J564" s="1"/>
      <c r="K564" s="1"/>
      <c r="L564" s="36"/>
    </row>
    <row r="565" spans="1:12" x14ac:dyDescent="0.25">
      <c r="A565" s="347"/>
      <c r="B565" s="1"/>
      <c r="C565" s="37"/>
      <c r="D565" s="37"/>
      <c r="E565" s="1"/>
      <c r="F565" s="1"/>
      <c r="G565" s="1"/>
      <c r="H565" s="19"/>
      <c r="I565" s="1"/>
      <c r="J565" s="1"/>
      <c r="K565" s="1"/>
      <c r="L565" s="36"/>
    </row>
    <row r="566" spans="1:12" x14ac:dyDescent="0.25">
      <c r="A566" s="347"/>
      <c r="B566" s="1"/>
      <c r="C566" s="37"/>
      <c r="D566" s="37"/>
      <c r="E566" s="1"/>
      <c r="F566" s="1"/>
      <c r="G566" s="1"/>
      <c r="H566" s="19"/>
      <c r="I566" s="1"/>
      <c r="J566" s="1"/>
      <c r="K566" s="1"/>
      <c r="L566" s="36"/>
    </row>
    <row r="567" spans="1:12" x14ac:dyDescent="0.25">
      <c r="A567" s="347"/>
      <c r="B567" s="1"/>
      <c r="C567" s="37"/>
      <c r="D567" s="37"/>
      <c r="E567" s="1"/>
      <c r="F567" s="1"/>
      <c r="G567" s="1"/>
      <c r="H567" s="19"/>
      <c r="I567" s="1"/>
      <c r="J567" s="1"/>
      <c r="K567" s="1"/>
      <c r="L567" s="36"/>
    </row>
    <row r="568" spans="1:12" x14ac:dyDescent="0.25">
      <c r="A568" s="347"/>
      <c r="B568" s="1"/>
      <c r="C568" s="37"/>
      <c r="D568" s="37"/>
      <c r="E568" s="1"/>
      <c r="F568" s="1"/>
      <c r="G568" s="1"/>
      <c r="H568" s="19"/>
      <c r="I568" s="1"/>
      <c r="J568" s="1"/>
      <c r="K568" s="1"/>
      <c r="L568" s="36"/>
    </row>
    <row r="569" spans="1:12" x14ac:dyDescent="0.25">
      <c r="A569" s="347"/>
      <c r="B569" s="1"/>
      <c r="C569" s="37"/>
      <c r="D569" s="37"/>
      <c r="E569" s="1"/>
      <c r="F569" s="1"/>
      <c r="G569" s="1"/>
      <c r="H569" s="19"/>
      <c r="I569" s="1"/>
      <c r="J569" s="1"/>
      <c r="K569" s="1"/>
      <c r="L569" s="36"/>
    </row>
    <row r="570" spans="1:12" x14ac:dyDescent="0.25">
      <c r="A570" s="347"/>
      <c r="B570" s="1"/>
      <c r="C570" s="37"/>
      <c r="D570" s="37"/>
      <c r="E570" s="1"/>
      <c r="F570" s="1"/>
      <c r="G570" s="1"/>
      <c r="H570" s="19"/>
      <c r="I570" s="1"/>
      <c r="J570" s="1"/>
      <c r="K570" s="1"/>
      <c r="L570" s="36"/>
    </row>
    <row r="571" spans="1:12" x14ac:dyDescent="0.25">
      <c r="A571" s="347"/>
      <c r="B571" s="1"/>
      <c r="C571" s="37"/>
      <c r="D571" s="37"/>
      <c r="E571" s="1"/>
      <c r="F571" s="1"/>
      <c r="G571" s="1"/>
      <c r="H571" s="19"/>
      <c r="I571" s="1"/>
      <c r="J571" s="1"/>
      <c r="K571" s="1"/>
      <c r="L571" s="36"/>
    </row>
    <row r="572" spans="1:12" x14ac:dyDescent="0.25">
      <c r="A572" s="347"/>
      <c r="B572" s="1"/>
      <c r="C572" s="37"/>
      <c r="D572" s="37"/>
      <c r="E572" s="1"/>
      <c r="F572" s="1"/>
      <c r="G572" s="1"/>
      <c r="H572" s="19"/>
      <c r="I572" s="1"/>
      <c r="J572" s="1"/>
      <c r="K572" s="1"/>
      <c r="L572" s="36"/>
    </row>
    <row r="573" spans="1:12" x14ac:dyDescent="0.25">
      <c r="A573" s="347"/>
      <c r="B573" s="1"/>
      <c r="C573" s="37"/>
      <c r="D573" s="37"/>
      <c r="E573" s="1"/>
      <c r="F573" s="1"/>
      <c r="G573" s="1"/>
      <c r="H573" s="19"/>
      <c r="I573" s="1"/>
      <c r="J573" s="1"/>
      <c r="K573" s="1"/>
      <c r="L573" s="36"/>
    </row>
    <row r="574" spans="1:12" x14ac:dyDescent="0.25">
      <c r="A574" s="347"/>
      <c r="B574" s="1"/>
      <c r="C574" s="37"/>
      <c r="D574" s="37"/>
      <c r="E574" s="1"/>
      <c r="F574" s="1"/>
      <c r="G574" s="1"/>
      <c r="H574" s="19"/>
      <c r="I574" s="1"/>
      <c r="J574" s="1"/>
      <c r="K574" s="1"/>
      <c r="L574" s="36"/>
    </row>
    <row r="575" spans="1:12" x14ac:dyDescent="0.25">
      <c r="A575" s="347"/>
      <c r="B575" s="1"/>
      <c r="C575" s="37"/>
      <c r="D575" s="37"/>
      <c r="E575" s="1"/>
      <c r="F575" s="1"/>
      <c r="G575" s="1"/>
      <c r="H575" s="19"/>
      <c r="I575" s="1"/>
      <c r="J575" s="1"/>
      <c r="K575" s="1"/>
      <c r="L575" s="36"/>
    </row>
    <row r="576" spans="1:12" x14ac:dyDescent="0.25">
      <c r="A576" s="347"/>
      <c r="B576" s="1"/>
      <c r="C576" s="37"/>
      <c r="D576" s="37"/>
      <c r="E576" s="1"/>
      <c r="F576" s="1"/>
      <c r="G576" s="1"/>
      <c r="H576" s="19"/>
      <c r="I576" s="1"/>
      <c r="J576" s="1"/>
      <c r="K576" s="1"/>
      <c r="L576" s="36"/>
    </row>
    <row r="577" spans="1:12" x14ac:dyDescent="0.25">
      <c r="A577" s="347"/>
      <c r="B577" s="1"/>
      <c r="C577" s="37"/>
      <c r="D577" s="37"/>
      <c r="E577" s="1"/>
      <c r="F577" s="1"/>
      <c r="G577" s="1"/>
      <c r="H577" s="19"/>
      <c r="I577" s="1"/>
      <c r="J577" s="1"/>
      <c r="K577" s="1"/>
      <c r="L577" s="36"/>
    </row>
    <row r="578" spans="1:12" x14ac:dyDescent="0.25">
      <c r="A578" s="347"/>
      <c r="B578" s="1"/>
      <c r="C578" s="37"/>
      <c r="D578" s="37"/>
      <c r="E578" s="1"/>
      <c r="F578" s="1"/>
      <c r="G578" s="1"/>
      <c r="H578" s="19"/>
      <c r="I578" s="1"/>
      <c r="J578" s="1"/>
      <c r="K578" s="1"/>
      <c r="L578" s="36"/>
    </row>
    <row r="579" spans="1:12" x14ac:dyDescent="0.25">
      <c r="A579" s="347"/>
      <c r="B579" s="1"/>
      <c r="C579" s="37"/>
      <c r="D579" s="37"/>
      <c r="E579" s="1"/>
      <c r="F579" s="1"/>
      <c r="G579" s="1"/>
      <c r="H579" s="19"/>
      <c r="I579" s="1"/>
      <c r="J579" s="1"/>
      <c r="K579" s="1"/>
      <c r="L579" s="36"/>
    </row>
    <row r="580" spans="1:12" x14ac:dyDescent="0.25">
      <c r="A580" s="347"/>
      <c r="B580" s="1"/>
      <c r="C580" s="37"/>
      <c r="D580" s="37"/>
      <c r="E580" s="1"/>
      <c r="F580" s="1"/>
      <c r="G580" s="1"/>
      <c r="H580" s="19"/>
      <c r="I580" s="1"/>
      <c r="J580" s="1"/>
      <c r="K580" s="1"/>
      <c r="L580" s="36"/>
    </row>
    <row r="581" spans="1:12" x14ac:dyDescent="0.25">
      <c r="A581" s="347"/>
      <c r="B581" s="1"/>
      <c r="C581" s="37"/>
      <c r="D581" s="37"/>
      <c r="E581" s="1"/>
      <c r="F581" s="1"/>
      <c r="G581" s="1"/>
      <c r="H581" s="19"/>
      <c r="I581" s="1"/>
      <c r="J581" s="1"/>
      <c r="K581" s="1"/>
      <c r="L581" s="36"/>
    </row>
    <row r="582" spans="1:12" x14ac:dyDescent="0.25">
      <c r="A582" s="347"/>
      <c r="B582" s="1"/>
      <c r="C582" s="37"/>
      <c r="D582" s="37"/>
      <c r="E582" s="1"/>
      <c r="F582" s="1"/>
      <c r="G582" s="1"/>
      <c r="H582" s="19"/>
      <c r="I582" s="1"/>
      <c r="J582" s="1"/>
      <c r="K582" s="1"/>
      <c r="L582" s="36"/>
    </row>
    <row r="583" spans="1:12" x14ac:dyDescent="0.25">
      <c r="A583" s="347"/>
      <c r="B583" s="1"/>
      <c r="C583" s="37"/>
      <c r="D583" s="37"/>
      <c r="E583" s="1"/>
      <c r="F583" s="1"/>
      <c r="G583" s="1"/>
      <c r="H583" s="19"/>
      <c r="I583" s="1"/>
      <c r="J583" s="1"/>
      <c r="K583" s="1"/>
      <c r="L583" s="36"/>
    </row>
    <row r="584" spans="1:12" x14ac:dyDescent="0.25">
      <c r="A584" s="347"/>
      <c r="B584" s="1"/>
      <c r="C584" s="37"/>
      <c r="D584" s="37"/>
      <c r="E584" s="1"/>
      <c r="F584" s="1"/>
      <c r="G584" s="1"/>
      <c r="H584" s="19"/>
      <c r="I584" s="1"/>
      <c r="J584" s="1"/>
      <c r="K584" s="1"/>
      <c r="L584" s="36"/>
    </row>
    <row r="585" spans="1:12" x14ac:dyDescent="0.25">
      <c r="A585" s="347"/>
      <c r="B585" s="1"/>
      <c r="C585" s="37"/>
      <c r="D585" s="37"/>
      <c r="E585" s="1"/>
      <c r="F585" s="1"/>
      <c r="G585" s="1"/>
      <c r="H585" s="19"/>
      <c r="I585" s="1"/>
      <c r="J585" s="1"/>
      <c r="K585" s="1"/>
      <c r="L585" s="36"/>
    </row>
    <row r="586" spans="1:12" x14ac:dyDescent="0.25">
      <c r="A586" s="347"/>
      <c r="B586" s="1"/>
      <c r="C586" s="37"/>
      <c r="D586" s="37"/>
      <c r="E586" s="1"/>
      <c r="F586" s="1"/>
      <c r="G586" s="1"/>
      <c r="H586" s="19"/>
      <c r="I586" s="1"/>
      <c r="J586" s="1"/>
      <c r="K586" s="1"/>
      <c r="L586" s="36"/>
    </row>
    <row r="587" spans="1:12" x14ac:dyDescent="0.25">
      <c r="A587" s="347"/>
      <c r="B587" s="1"/>
      <c r="C587" s="37"/>
      <c r="D587" s="37"/>
      <c r="E587" s="1"/>
      <c r="F587" s="1"/>
      <c r="G587" s="1"/>
      <c r="H587" s="19"/>
      <c r="I587" s="1"/>
      <c r="J587" s="1"/>
      <c r="K587" s="1"/>
      <c r="L587" s="36"/>
    </row>
    <row r="588" spans="1:12" x14ac:dyDescent="0.25">
      <c r="A588" s="347"/>
      <c r="B588" s="1"/>
      <c r="C588" s="37"/>
      <c r="D588" s="37"/>
      <c r="E588" s="1"/>
      <c r="F588" s="1"/>
      <c r="G588" s="1"/>
      <c r="H588" s="19"/>
      <c r="I588" s="1"/>
      <c r="J588" s="1"/>
      <c r="K588" s="1"/>
      <c r="L588" s="36"/>
    </row>
    <row r="589" spans="1:12" x14ac:dyDescent="0.25">
      <c r="A589" s="347"/>
      <c r="B589" s="1"/>
      <c r="C589" s="37"/>
      <c r="D589" s="37"/>
      <c r="E589" s="1"/>
      <c r="F589" s="1"/>
      <c r="G589" s="1"/>
      <c r="H589" s="19"/>
      <c r="I589" s="1"/>
      <c r="J589" s="1"/>
      <c r="K589" s="1"/>
      <c r="L589" s="36"/>
    </row>
    <row r="590" spans="1:12" x14ac:dyDescent="0.25">
      <c r="A590" s="347"/>
      <c r="B590" s="1"/>
      <c r="C590" s="37"/>
      <c r="D590" s="37"/>
      <c r="E590" s="1"/>
      <c r="F590" s="1"/>
      <c r="G590" s="1"/>
      <c r="H590" s="19"/>
      <c r="I590" s="1"/>
      <c r="J590" s="1"/>
      <c r="K590" s="1"/>
      <c r="L590" s="36"/>
    </row>
    <row r="591" spans="1:12" x14ac:dyDescent="0.25">
      <c r="A591" s="347"/>
      <c r="B591" s="1"/>
      <c r="C591" s="37"/>
      <c r="D591" s="37"/>
      <c r="E591" s="1"/>
      <c r="F591" s="1"/>
      <c r="G591" s="1"/>
      <c r="H591" s="19"/>
      <c r="I591" s="1"/>
      <c r="J591" s="1"/>
      <c r="K591" s="1"/>
      <c r="L591" s="36"/>
    </row>
    <row r="592" spans="1:12" x14ac:dyDescent="0.25">
      <c r="A592" s="347"/>
      <c r="B592" s="1"/>
      <c r="C592" s="37"/>
      <c r="D592" s="37"/>
      <c r="E592" s="1"/>
      <c r="F592" s="1"/>
      <c r="G592" s="1"/>
      <c r="H592" s="19"/>
      <c r="I592" s="1"/>
      <c r="J592" s="1"/>
      <c r="K592" s="1"/>
      <c r="L592" s="36"/>
    </row>
    <row r="593" spans="1:12" x14ac:dyDescent="0.25">
      <c r="A593" s="347"/>
      <c r="B593" s="1"/>
      <c r="C593" s="37"/>
      <c r="D593" s="37"/>
      <c r="E593" s="1"/>
      <c r="F593" s="1"/>
      <c r="G593" s="1"/>
      <c r="H593" s="19"/>
      <c r="I593" s="1"/>
      <c r="J593" s="1"/>
      <c r="K593" s="1"/>
      <c r="L593" s="36"/>
    </row>
    <row r="594" spans="1:12" x14ac:dyDescent="0.25">
      <c r="A594" s="347"/>
      <c r="B594" s="1"/>
      <c r="C594" s="37"/>
      <c r="D594" s="37"/>
      <c r="E594" s="1"/>
      <c r="F594" s="1"/>
      <c r="G594" s="1"/>
      <c r="H594" s="19"/>
      <c r="I594" s="1"/>
      <c r="J594" s="1"/>
      <c r="K594" s="1"/>
      <c r="L594" s="36"/>
    </row>
    <row r="595" spans="1:12" x14ac:dyDescent="0.25">
      <c r="A595" s="347"/>
      <c r="B595" s="1"/>
      <c r="C595" s="37"/>
      <c r="D595" s="37"/>
      <c r="E595" s="1"/>
      <c r="F595" s="1"/>
      <c r="G595" s="1"/>
      <c r="H595" s="19"/>
      <c r="I595" s="1"/>
      <c r="J595" s="1"/>
      <c r="K595" s="1"/>
      <c r="L595" s="36"/>
    </row>
    <row r="596" spans="1:12" x14ac:dyDescent="0.25">
      <c r="A596" s="347"/>
      <c r="B596" s="1"/>
      <c r="C596" s="37"/>
      <c r="D596" s="37"/>
      <c r="E596" s="1"/>
      <c r="F596" s="1"/>
      <c r="G596" s="1"/>
      <c r="H596" s="19"/>
      <c r="I596" s="1"/>
      <c r="J596" s="1"/>
      <c r="K596" s="1"/>
      <c r="L596" s="36"/>
    </row>
    <row r="597" spans="1:12" x14ac:dyDescent="0.25">
      <c r="A597" s="347"/>
      <c r="B597" s="1"/>
      <c r="C597" s="37"/>
      <c r="D597" s="37"/>
      <c r="E597" s="1"/>
      <c r="F597" s="1"/>
      <c r="G597" s="1"/>
      <c r="H597" s="19"/>
      <c r="I597" s="1"/>
      <c r="J597" s="1"/>
      <c r="K597" s="1"/>
      <c r="L597" s="36"/>
    </row>
    <row r="598" spans="1:12" x14ac:dyDescent="0.25">
      <c r="A598" s="347"/>
      <c r="B598" s="1"/>
      <c r="C598" s="37"/>
      <c r="D598" s="37"/>
      <c r="E598" s="1"/>
      <c r="F598" s="1"/>
      <c r="G598" s="1"/>
      <c r="H598" s="19"/>
      <c r="I598" s="1"/>
      <c r="J598" s="1"/>
      <c r="K598" s="1"/>
      <c r="L598" s="36"/>
    </row>
    <row r="599" spans="1:12" x14ac:dyDescent="0.25">
      <c r="A599" s="347"/>
      <c r="B599" s="1"/>
      <c r="C599" s="37"/>
      <c r="D599" s="37"/>
      <c r="E599" s="1"/>
      <c r="F599" s="1"/>
      <c r="G599" s="1"/>
      <c r="H599" s="19"/>
      <c r="I599" s="1"/>
      <c r="J599" s="1"/>
      <c r="K599" s="1"/>
      <c r="L599" s="36"/>
    </row>
    <row r="600" spans="1:12" x14ac:dyDescent="0.25">
      <c r="A600" s="347"/>
      <c r="B600" s="1"/>
      <c r="C600" s="37"/>
      <c r="D600" s="37"/>
      <c r="E600" s="1"/>
      <c r="F600" s="1"/>
      <c r="G600" s="1"/>
      <c r="H600" s="19"/>
      <c r="I600" s="1"/>
      <c r="J600" s="1"/>
      <c r="K600" s="1"/>
      <c r="L600" s="36"/>
    </row>
    <row r="601" spans="1:12" x14ac:dyDescent="0.25">
      <c r="A601" s="347"/>
      <c r="B601" s="1"/>
      <c r="C601" s="37"/>
      <c r="D601" s="37"/>
      <c r="E601" s="1"/>
      <c r="F601" s="1"/>
      <c r="G601" s="1"/>
      <c r="H601" s="19"/>
      <c r="I601" s="1"/>
      <c r="J601" s="1"/>
      <c r="K601" s="1"/>
      <c r="L601" s="36"/>
    </row>
    <row r="602" spans="1:12" x14ac:dyDescent="0.25">
      <c r="A602" s="347"/>
      <c r="B602" s="1"/>
      <c r="C602" s="37"/>
      <c r="D602" s="37"/>
      <c r="E602" s="1"/>
      <c r="F602" s="1"/>
      <c r="G602" s="1"/>
      <c r="H602" s="19"/>
      <c r="I602" s="1"/>
      <c r="J602" s="1"/>
      <c r="K602" s="1"/>
      <c r="L602" s="36"/>
    </row>
    <row r="603" spans="1:12" x14ac:dyDescent="0.25">
      <c r="A603" s="347"/>
      <c r="B603" s="1"/>
      <c r="C603" s="37"/>
      <c r="D603" s="37"/>
      <c r="E603" s="1"/>
      <c r="F603" s="1"/>
      <c r="G603" s="1"/>
      <c r="H603" s="19"/>
      <c r="I603" s="1"/>
      <c r="J603" s="1"/>
      <c r="K603" s="1"/>
      <c r="L603" s="36"/>
    </row>
    <row r="604" spans="1:12" x14ac:dyDescent="0.25">
      <c r="A604" s="347"/>
      <c r="B604" s="1"/>
      <c r="C604" s="37"/>
      <c r="D604" s="37"/>
      <c r="E604" s="1"/>
      <c r="F604" s="1"/>
      <c r="G604" s="1"/>
      <c r="H604" s="19"/>
      <c r="I604" s="1"/>
      <c r="J604" s="1"/>
      <c r="K604" s="1"/>
      <c r="L604" s="36"/>
    </row>
    <row r="605" spans="1:12" x14ac:dyDescent="0.25">
      <c r="A605" s="347"/>
      <c r="B605" s="1"/>
      <c r="C605" s="37"/>
      <c r="D605" s="37"/>
      <c r="E605" s="1"/>
      <c r="F605" s="1"/>
      <c r="G605" s="1"/>
      <c r="H605" s="19"/>
      <c r="I605" s="1"/>
      <c r="J605" s="1"/>
      <c r="K605" s="1"/>
      <c r="L605" s="36"/>
    </row>
    <row r="606" spans="1:12" x14ac:dyDescent="0.25">
      <c r="A606" s="347"/>
      <c r="B606" s="1"/>
      <c r="C606" s="37"/>
      <c r="D606" s="37"/>
      <c r="E606" s="1"/>
      <c r="F606" s="1"/>
      <c r="G606" s="1"/>
      <c r="H606" s="19"/>
      <c r="I606" s="1"/>
      <c r="J606" s="1"/>
      <c r="K606" s="1"/>
      <c r="L606" s="36"/>
    </row>
    <row r="607" spans="1:12" x14ac:dyDescent="0.25">
      <c r="A607" s="347"/>
      <c r="B607" s="1"/>
      <c r="C607" s="37"/>
      <c r="D607" s="37"/>
      <c r="E607" s="1"/>
      <c r="F607" s="1"/>
      <c r="G607" s="1"/>
      <c r="H607" s="19"/>
      <c r="I607" s="1"/>
      <c r="J607" s="1"/>
      <c r="K607" s="1"/>
      <c r="L607" s="36"/>
    </row>
    <row r="608" spans="1:12" x14ac:dyDescent="0.25">
      <c r="A608" s="347"/>
      <c r="B608" s="1"/>
      <c r="C608" s="37"/>
      <c r="D608" s="37"/>
      <c r="E608" s="1"/>
      <c r="F608" s="1"/>
      <c r="G608" s="1"/>
      <c r="H608" s="19"/>
      <c r="I608" s="1"/>
      <c r="J608" s="1"/>
      <c r="K608" s="1"/>
      <c r="L608" s="36"/>
    </row>
    <row r="609" spans="1:12" x14ac:dyDescent="0.25">
      <c r="A609" s="347"/>
      <c r="B609" s="1"/>
      <c r="C609" s="37"/>
      <c r="D609" s="37"/>
      <c r="E609" s="1"/>
      <c r="F609" s="1"/>
      <c r="G609" s="1"/>
      <c r="H609" s="19"/>
      <c r="I609" s="1"/>
      <c r="J609" s="1"/>
      <c r="K609" s="1"/>
      <c r="L609" s="36"/>
    </row>
    <row r="610" spans="1:12" x14ac:dyDescent="0.25">
      <c r="A610" s="347"/>
      <c r="B610" s="1"/>
      <c r="C610" s="37"/>
      <c r="D610" s="37"/>
      <c r="E610" s="1"/>
      <c r="F610" s="1"/>
      <c r="G610" s="1"/>
      <c r="H610" s="19"/>
      <c r="I610" s="1"/>
      <c r="J610" s="1"/>
      <c r="K610" s="1"/>
      <c r="L610" s="36"/>
    </row>
    <row r="611" spans="1:12" x14ac:dyDescent="0.25">
      <c r="A611" s="347"/>
      <c r="B611" s="1"/>
      <c r="C611" s="37"/>
      <c r="D611" s="37"/>
      <c r="E611" s="1"/>
      <c r="F611" s="1"/>
      <c r="G611" s="1"/>
      <c r="H611" s="19"/>
      <c r="I611" s="1"/>
      <c r="J611" s="1"/>
      <c r="K611" s="1"/>
      <c r="L611" s="36"/>
    </row>
    <row r="612" spans="1:12" x14ac:dyDescent="0.25">
      <c r="A612" s="347"/>
      <c r="B612" s="1"/>
      <c r="C612" s="37"/>
      <c r="D612" s="37"/>
      <c r="E612" s="1"/>
      <c r="F612" s="1"/>
      <c r="G612" s="1"/>
      <c r="H612" s="19"/>
      <c r="I612" s="1"/>
      <c r="J612" s="1"/>
      <c r="K612" s="1"/>
      <c r="L612" s="36"/>
    </row>
    <row r="613" spans="1:12" x14ac:dyDescent="0.25">
      <c r="A613" s="347"/>
      <c r="B613" s="1"/>
      <c r="C613" s="37"/>
      <c r="D613" s="37"/>
      <c r="E613" s="1"/>
      <c r="F613" s="1"/>
      <c r="G613" s="1"/>
      <c r="H613" s="19"/>
      <c r="I613" s="1"/>
      <c r="J613" s="1"/>
      <c r="K613" s="1"/>
      <c r="L613" s="36"/>
    </row>
    <row r="614" spans="1:12" x14ac:dyDescent="0.25">
      <c r="A614" s="347"/>
      <c r="B614" s="1"/>
      <c r="C614" s="37"/>
      <c r="D614" s="37"/>
      <c r="E614" s="1"/>
      <c r="F614" s="1"/>
      <c r="G614" s="1"/>
      <c r="H614" s="19"/>
      <c r="I614" s="1"/>
      <c r="J614" s="1"/>
      <c r="K614" s="1"/>
      <c r="L614" s="36"/>
    </row>
    <row r="615" spans="1:12" x14ac:dyDescent="0.25">
      <c r="A615" s="347"/>
      <c r="B615" s="1"/>
      <c r="C615" s="37"/>
      <c r="D615" s="37"/>
      <c r="E615" s="1"/>
      <c r="F615" s="1"/>
      <c r="G615" s="1"/>
      <c r="H615" s="19"/>
      <c r="I615" s="1"/>
      <c r="J615" s="1"/>
      <c r="K615" s="1"/>
      <c r="L615" s="36"/>
    </row>
    <row r="616" spans="1:12" x14ac:dyDescent="0.25">
      <c r="A616" s="347"/>
      <c r="B616" s="1"/>
      <c r="C616" s="37"/>
      <c r="D616" s="37"/>
      <c r="E616" s="1"/>
      <c r="F616" s="1"/>
      <c r="G616" s="1"/>
      <c r="H616" s="19"/>
      <c r="I616" s="1"/>
      <c r="J616" s="1"/>
      <c r="K616" s="1"/>
      <c r="L616" s="36"/>
    </row>
    <row r="617" spans="1:12" x14ac:dyDescent="0.25">
      <c r="A617" s="347"/>
      <c r="B617" s="1"/>
      <c r="C617" s="37"/>
      <c r="D617" s="37"/>
      <c r="E617" s="1"/>
      <c r="F617" s="1"/>
      <c r="G617" s="1"/>
      <c r="H617" s="19"/>
      <c r="I617" s="1"/>
      <c r="J617" s="1"/>
      <c r="K617" s="1"/>
      <c r="L617" s="36"/>
    </row>
    <row r="618" spans="1:12" x14ac:dyDescent="0.25">
      <c r="A618" s="347"/>
      <c r="B618" s="1"/>
      <c r="C618" s="37"/>
      <c r="D618" s="37"/>
      <c r="E618" s="1"/>
      <c r="F618" s="1"/>
      <c r="G618" s="1"/>
      <c r="H618" s="19"/>
      <c r="I618" s="1"/>
      <c r="J618" s="1"/>
      <c r="K618" s="1"/>
      <c r="L618" s="36"/>
    </row>
    <row r="619" spans="1:12" x14ac:dyDescent="0.25">
      <c r="A619" s="347"/>
      <c r="B619" s="1"/>
      <c r="C619" s="37"/>
      <c r="D619" s="37"/>
      <c r="E619" s="1"/>
      <c r="F619" s="1"/>
      <c r="G619" s="1"/>
      <c r="H619" s="19"/>
      <c r="I619" s="1"/>
      <c r="J619" s="1"/>
      <c r="K619" s="1"/>
      <c r="L619" s="36"/>
    </row>
    <row r="620" spans="1:12" x14ac:dyDescent="0.25">
      <c r="A620" s="347"/>
      <c r="B620" s="1"/>
      <c r="C620" s="37"/>
      <c r="D620" s="37"/>
      <c r="E620" s="1"/>
      <c r="F620" s="1"/>
      <c r="G620" s="1"/>
      <c r="H620" s="19"/>
      <c r="I620" s="1"/>
      <c r="J620" s="1"/>
      <c r="K620" s="1"/>
      <c r="L620" s="36"/>
    </row>
    <row r="621" spans="1:12" x14ac:dyDescent="0.25">
      <c r="A621" s="347"/>
      <c r="B621" s="1"/>
      <c r="C621" s="37"/>
      <c r="D621" s="37"/>
      <c r="E621" s="1"/>
      <c r="F621" s="1"/>
      <c r="G621" s="1"/>
      <c r="H621" s="19"/>
      <c r="I621" s="1"/>
      <c r="J621" s="1"/>
      <c r="K621" s="1"/>
      <c r="L621" s="36"/>
    </row>
    <row r="622" spans="1:12" x14ac:dyDescent="0.25">
      <c r="A622" s="347"/>
      <c r="B622" s="1"/>
      <c r="C622" s="37"/>
      <c r="D622" s="37"/>
      <c r="E622" s="1"/>
      <c r="F622" s="1"/>
      <c r="G622" s="1"/>
      <c r="H622" s="19"/>
      <c r="I622" s="1"/>
      <c r="J622" s="1"/>
      <c r="K622" s="1"/>
      <c r="L622" s="36"/>
    </row>
    <row r="623" spans="1:12" x14ac:dyDescent="0.25">
      <c r="A623" s="347"/>
      <c r="B623" s="1"/>
      <c r="C623" s="37"/>
      <c r="D623" s="37"/>
      <c r="E623" s="1"/>
      <c r="F623" s="1"/>
      <c r="G623" s="1"/>
      <c r="H623" s="19"/>
      <c r="I623" s="1"/>
      <c r="J623" s="1"/>
      <c r="K623" s="1"/>
      <c r="L623" s="36"/>
    </row>
    <row r="624" spans="1:12" x14ac:dyDescent="0.25">
      <c r="A624" s="347"/>
      <c r="B624" s="1"/>
      <c r="C624" s="37"/>
      <c r="D624" s="37"/>
      <c r="E624" s="1"/>
      <c r="F624" s="1"/>
      <c r="G624" s="1"/>
      <c r="H624" s="19"/>
      <c r="I624" s="1"/>
      <c r="J624" s="1"/>
      <c r="K624" s="1"/>
      <c r="L624" s="36"/>
    </row>
    <row r="625" spans="1:12" x14ac:dyDescent="0.25">
      <c r="A625" s="347"/>
      <c r="B625" s="1"/>
      <c r="C625" s="37"/>
      <c r="D625" s="37"/>
      <c r="E625" s="1"/>
      <c r="F625" s="1"/>
      <c r="G625" s="1"/>
      <c r="H625" s="19"/>
      <c r="I625" s="1"/>
      <c r="J625" s="1"/>
      <c r="K625" s="1"/>
      <c r="L625" s="36"/>
    </row>
    <row r="626" spans="1:12" x14ac:dyDescent="0.25">
      <c r="A626" s="347"/>
      <c r="B626" s="1"/>
      <c r="C626" s="37"/>
      <c r="D626" s="37"/>
      <c r="E626" s="1"/>
      <c r="F626" s="1"/>
      <c r="G626" s="1"/>
      <c r="H626" s="19"/>
      <c r="I626" s="1"/>
      <c r="J626" s="1"/>
      <c r="K626" s="1"/>
      <c r="L626" s="36"/>
    </row>
    <row r="627" spans="1:12" x14ac:dyDescent="0.25">
      <c r="A627" s="347"/>
      <c r="B627" s="1"/>
      <c r="C627" s="37"/>
      <c r="D627" s="37"/>
      <c r="E627" s="1"/>
      <c r="F627" s="1"/>
      <c r="G627" s="1"/>
      <c r="H627" s="19"/>
      <c r="I627" s="1"/>
      <c r="J627" s="1"/>
      <c r="K627" s="1"/>
      <c r="L627" s="36"/>
    </row>
    <row r="628" spans="1:12" x14ac:dyDescent="0.25">
      <c r="A628" s="347"/>
      <c r="B628" s="1"/>
      <c r="C628" s="37"/>
      <c r="D628" s="37"/>
      <c r="E628" s="1"/>
      <c r="F628" s="1"/>
      <c r="G628" s="1"/>
      <c r="H628" s="19"/>
      <c r="I628" s="1"/>
      <c r="J628" s="1"/>
      <c r="K628" s="1"/>
      <c r="L628" s="36"/>
    </row>
    <row r="629" spans="1:12" x14ac:dyDescent="0.25">
      <c r="A629" s="347"/>
      <c r="B629" s="1"/>
      <c r="C629" s="37"/>
      <c r="D629" s="37"/>
      <c r="E629" s="1"/>
      <c r="F629" s="1"/>
      <c r="G629" s="1"/>
      <c r="H629" s="19"/>
      <c r="I629" s="1"/>
      <c r="J629" s="1"/>
      <c r="K629" s="1"/>
      <c r="L629" s="36"/>
    </row>
    <row r="630" spans="1:12" x14ac:dyDescent="0.25">
      <c r="A630" s="347"/>
      <c r="B630" s="1"/>
      <c r="C630" s="37"/>
      <c r="D630" s="37"/>
      <c r="E630" s="1"/>
      <c r="F630" s="1"/>
      <c r="G630" s="1"/>
      <c r="H630" s="19"/>
      <c r="I630" s="1"/>
      <c r="J630" s="1"/>
      <c r="K630" s="1"/>
      <c r="L630" s="36"/>
    </row>
    <row r="631" spans="1:12" x14ac:dyDescent="0.25">
      <c r="A631" s="347"/>
      <c r="B631" s="1"/>
      <c r="C631" s="37"/>
      <c r="D631" s="37"/>
      <c r="E631" s="1"/>
      <c r="F631" s="1"/>
      <c r="G631" s="1"/>
      <c r="H631" s="19"/>
      <c r="I631" s="1"/>
      <c r="J631" s="1"/>
      <c r="K631" s="1"/>
      <c r="L631" s="36"/>
    </row>
    <row r="632" spans="1:12" x14ac:dyDescent="0.25">
      <c r="A632" s="347"/>
      <c r="B632" s="1"/>
      <c r="C632" s="37"/>
      <c r="D632" s="37"/>
      <c r="E632" s="1"/>
      <c r="F632" s="1"/>
      <c r="G632" s="1"/>
      <c r="H632" s="19"/>
      <c r="I632" s="1"/>
      <c r="J632" s="1"/>
      <c r="K632" s="1"/>
      <c r="L632" s="36"/>
    </row>
    <row r="633" spans="1:12" x14ac:dyDescent="0.25">
      <c r="A633" s="347"/>
      <c r="B633" s="1"/>
      <c r="C633" s="37"/>
      <c r="D633" s="37"/>
      <c r="E633" s="1"/>
      <c r="F633" s="1"/>
      <c r="G633" s="1"/>
      <c r="H633" s="19"/>
      <c r="I633" s="1"/>
      <c r="J633" s="1"/>
      <c r="K633" s="1"/>
      <c r="L633" s="36"/>
    </row>
    <row r="634" spans="1:12" x14ac:dyDescent="0.25">
      <c r="A634" s="347"/>
      <c r="B634" s="1"/>
      <c r="C634" s="37"/>
      <c r="D634" s="37"/>
      <c r="E634" s="1"/>
      <c r="F634" s="1"/>
      <c r="G634" s="1"/>
      <c r="H634" s="19"/>
      <c r="I634" s="1"/>
      <c r="J634" s="1"/>
      <c r="K634" s="1"/>
      <c r="L634" s="36"/>
    </row>
    <row r="635" spans="1:12" x14ac:dyDescent="0.25">
      <c r="A635" s="347"/>
      <c r="B635" s="1"/>
      <c r="C635" s="37"/>
      <c r="D635" s="37"/>
      <c r="E635" s="1"/>
      <c r="F635" s="1"/>
      <c r="G635" s="1"/>
      <c r="H635" s="19"/>
      <c r="I635" s="1"/>
      <c r="J635" s="1"/>
      <c r="K635" s="1"/>
      <c r="L635" s="36"/>
    </row>
    <row r="636" spans="1:12" x14ac:dyDescent="0.25">
      <c r="A636" s="347"/>
      <c r="B636" s="1"/>
      <c r="C636" s="37"/>
      <c r="D636" s="37"/>
      <c r="E636" s="1"/>
      <c r="F636" s="1"/>
      <c r="G636" s="1"/>
      <c r="H636" s="19"/>
      <c r="I636" s="1"/>
      <c r="J636" s="1"/>
      <c r="K636" s="1"/>
      <c r="L636" s="36"/>
    </row>
    <row r="637" spans="1:12" x14ac:dyDescent="0.25">
      <c r="A637" s="347"/>
      <c r="B637" s="1"/>
      <c r="C637" s="37"/>
      <c r="D637" s="37"/>
      <c r="E637" s="1"/>
      <c r="F637" s="1"/>
      <c r="G637" s="1"/>
      <c r="H637" s="19"/>
      <c r="I637" s="1"/>
      <c r="J637" s="1"/>
      <c r="K637" s="1"/>
      <c r="L637" s="36"/>
    </row>
    <row r="638" spans="1:12" x14ac:dyDescent="0.25">
      <c r="A638" s="347"/>
      <c r="B638" s="1"/>
      <c r="C638" s="37"/>
      <c r="D638" s="37"/>
      <c r="E638" s="1"/>
      <c r="F638" s="1"/>
      <c r="G638" s="1"/>
      <c r="H638" s="19"/>
      <c r="I638" s="1"/>
      <c r="J638" s="1"/>
      <c r="K638" s="1"/>
      <c r="L638" s="36"/>
    </row>
    <row r="639" spans="1:12" x14ac:dyDescent="0.25">
      <c r="A639" s="347"/>
      <c r="B639" s="1"/>
      <c r="C639" s="37"/>
      <c r="D639" s="37"/>
      <c r="E639" s="1"/>
      <c r="F639" s="1"/>
      <c r="G639" s="1"/>
      <c r="H639" s="19"/>
      <c r="I639" s="1"/>
      <c r="J639" s="1"/>
      <c r="K639" s="1"/>
      <c r="L639" s="36"/>
    </row>
    <row r="640" spans="1:12" x14ac:dyDescent="0.25">
      <c r="A640" s="347"/>
      <c r="B640" s="1"/>
      <c r="C640" s="37"/>
      <c r="D640" s="37"/>
      <c r="E640" s="1"/>
      <c r="F640" s="1"/>
      <c r="G640" s="1"/>
      <c r="H640" s="19"/>
      <c r="I640" s="1"/>
      <c r="J640" s="1"/>
      <c r="K640" s="1"/>
      <c r="L640" s="36"/>
    </row>
    <row r="641" spans="1:12" x14ac:dyDescent="0.25">
      <c r="A641" s="347"/>
      <c r="B641" s="1"/>
      <c r="C641" s="37"/>
      <c r="D641" s="37"/>
      <c r="E641" s="1"/>
      <c r="F641" s="1"/>
      <c r="G641" s="1"/>
      <c r="H641" s="19"/>
      <c r="I641" s="1"/>
      <c r="J641" s="1"/>
      <c r="K641" s="1"/>
      <c r="L641" s="36"/>
    </row>
    <row r="642" spans="1:12" x14ac:dyDescent="0.25">
      <c r="A642" s="347"/>
      <c r="B642" s="1"/>
      <c r="C642" s="37"/>
      <c r="D642" s="37"/>
      <c r="E642" s="1"/>
      <c r="F642" s="1"/>
      <c r="G642" s="1"/>
      <c r="H642" s="19"/>
      <c r="I642" s="1"/>
      <c r="J642" s="1"/>
      <c r="K642" s="1"/>
      <c r="L642" s="36"/>
    </row>
    <row r="643" spans="1:12" x14ac:dyDescent="0.25">
      <c r="A643" s="347"/>
      <c r="B643" s="1"/>
      <c r="C643" s="37"/>
      <c r="D643" s="37"/>
      <c r="E643" s="1"/>
      <c r="F643" s="1"/>
      <c r="G643" s="1"/>
      <c r="H643" s="19"/>
      <c r="I643" s="1"/>
      <c r="J643" s="1"/>
      <c r="K643" s="1"/>
      <c r="L643" s="36"/>
    </row>
    <row r="644" spans="1:12" x14ac:dyDescent="0.25">
      <c r="A644" s="347"/>
      <c r="B644" s="1"/>
      <c r="C644" s="37"/>
      <c r="D644" s="37"/>
      <c r="E644" s="1"/>
      <c r="F644" s="1"/>
      <c r="G644" s="1"/>
      <c r="H644" s="19"/>
      <c r="I644" s="1"/>
      <c r="J644" s="1"/>
      <c r="K644" s="1"/>
      <c r="L644" s="36"/>
    </row>
    <row r="645" spans="1:12" x14ac:dyDescent="0.25">
      <c r="A645" s="347"/>
      <c r="B645" s="1"/>
      <c r="C645" s="37"/>
      <c r="D645" s="37"/>
      <c r="E645" s="1"/>
      <c r="F645" s="1"/>
      <c r="G645" s="1"/>
      <c r="H645" s="19"/>
      <c r="I645" s="1"/>
      <c r="J645" s="1"/>
      <c r="K645" s="1"/>
      <c r="L645" s="36"/>
    </row>
    <row r="646" spans="1:12" x14ac:dyDescent="0.25">
      <c r="A646" s="347"/>
      <c r="B646" s="1"/>
      <c r="C646" s="37"/>
      <c r="D646" s="37"/>
      <c r="E646" s="1"/>
      <c r="F646" s="1"/>
      <c r="G646" s="1"/>
      <c r="H646" s="19"/>
      <c r="I646" s="1"/>
      <c r="J646" s="1"/>
      <c r="K646" s="1"/>
      <c r="L646" s="36"/>
    </row>
    <row r="647" spans="1:12" x14ac:dyDescent="0.25">
      <c r="A647" s="347"/>
      <c r="B647" s="1"/>
      <c r="C647" s="37"/>
      <c r="D647" s="37"/>
      <c r="E647" s="1"/>
      <c r="F647" s="1"/>
      <c r="G647" s="1"/>
      <c r="H647" s="19"/>
      <c r="I647" s="1"/>
      <c r="J647" s="1"/>
      <c r="K647" s="1"/>
      <c r="L647" s="36"/>
    </row>
    <row r="648" spans="1:12" x14ac:dyDescent="0.25">
      <c r="A648" s="347"/>
      <c r="B648" s="1"/>
      <c r="C648" s="37"/>
      <c r="D648" s="37"/>
      <c r="E648" s="1"/>
      <c r="F648" s="1"/>
      <c r="G648" s="1"/>
      <c r="H648" s="19"/>
      <c r="I648" s="1"/>
      <c r="J648" s="1"/>
      <c r="K648" s="1"/>
      <c r="L648" s="36"/>
    </row>
    <row r="649" spans="1:12" x14ac:dyDescent="0.25">
      <c r="A649" s="347"/>
      <c r="B649" s="1"/>
      <c r="C649" s="37"/>
      <c r="D649" s="37"/>
      <c r="E649" s="1"/>
      <c r="F649" s="1"/>
      <c r="G649" s="1"/>
      <c r="H649" s="19"/>
      <c r="I649" s="1"/>
      <c r="J649" s="1"/>
      <c r="K649" s="1"/>
      <c r="L649" s="36"/>
    </row>
    <row r="650" spans="1:12" x14ac:dyDescent="0.25">
      <c r="A650" s="347"/>
      <c r="B650" s="1"/>
      <c r="C650" s="37"/>
      <c r="D650" s="37"/>
      <c r="E650" s="1"/>
      <c r="F650" s="1"/>
      <c r="G650" s="1"/>
      <c r="H650" s="19"/>
      <c r="I650" s="1"/>
      <c r="J650" s="1"/>
      <c r="K650" s="1"/>
      <c r="L650" s="36"/>
    </row>
    <row r="651" spans="1:12" x14ac:dyDescent="0.25">
      <c r="A651" s="347"/>
      <c r="B651" s="1"/>
      <c r="C651" s="37"/>
      <c r="D651" s="37"/>
      <c r="E651" s="1"/>
      <c r="F651" s="1"/>
      <c r="G651" s="1"/>
      <c r="H651" s="19"/>
      <c r="I651" s="1"/>
      <c r="J651" s="1"/>
      <c r="K651" s="1"/>
      <c r="L651" s="36"/>
    </row>
    <row r="652" spans="1:12" x14ac:dyDescent="0.25">
      <c r="A652" s="347"/>
      <c r="B652" s="1"/>
      <c r="C652" s="37"/>
      <c r="D652" s="37"/>
      <c r="E652" s="1"/>
      <c r="F652" s="1"/>
      <c r="G652" s="1"/>
      <c r="H652" s="19"/>
      <c r="I652" s="1"/>
      <c r="J652" s="1"/>
      <c r="K652" s="1"/>
      <c r="L652" s="36"/>
    </row>
    <row r="653" spans="1:12" x14ac:dyDescent="0.25">
      <c r="A653" s="347"/>
      <c r="B653" s="1"/>
      <c r="C653" s="37"/>
      <c r="D653" s="37"/>
      <c r="E653" s="1"/>
      <c r="F653" s="1"/>
      <c r="G653" s="1"/>
      <c r="H653" s="19"/>
      <c r="I653" s="1"/>
      <c r="J653" s="1"/>
      <c r="K653" s="1"/>
      <c r="L653" s="36"/>
    </row>
    <row r="654" spans="1:12" x14ac:dyDescent="0.25">
      <c r="A654" s="347"/>
      <c r="B654" s="1"/>
      <c r="C654" s="37"/>
      <c r="D654" s="37"/>
      <c r="E654" s="1"/>
      <c r="F654" s="1"/>
      <c r="G654" s="1"/>
      <c r="H654" s="19"/>
      <c r="I654" s="1"/>
      <c r="J654" s="1"/>
      <c r="K654" s="1"/>
      <c r="L654" s="36"/>
    </row>
    <row r="655" spans="1:12" x14ac:dyDescent="0.25">
      <c r="A655" s="347"/>
      <c r="B655" s="1"/>
      <c r="C655" s="37"/>
      <c r="D655" s="37"/>
      <c r="E655" s="1"/>
      <c r="F655" s="1"/>
      <c r="G655" s="1"/>
      <c r="H655" s="19"/>
      <c r="I655" s="1"/>
      <c r="J655" s="1"/>
      <c r="K655" s="1"/>
      <c r="L655" s="36"/>
    </row>
    <row r="656" spans="1:12" x14ac:dyDescent="0.25">
      <c r="A656" s="347"/>
      <c r="B656" s="1"/>
      <c r="C656" s="37"/>
      <c r="D656" s="37"/>
      <c r="E656" s="1"/>
      <c r="F656" s="1"/>
      <c r="G656" s="1"/>
      <c r="H656" s="19"/>
      <c r="I656" s="1"/>
      <c r="J656" s="1"/>
      <c r="K656" s="1"/>
      <c r="L656" s="36"/>
    </row>
    <row r="657" spans="1:12" x14ac:dyDescent="0.25">
      <c r="A657" s="347"/>
      <c r="B657" s="1"/>
      <c r="C657" s="37"/>
      <c r="D657" s="37"/>
      <c r="E657" s="1"/>
      <c r="F657" s="1"/>
      <c r="G657" s="1"/>
      <c r="H657" s="19"/>
      <c r="I657" s="1"/>
      <c r="J657" s="1"/>
      <c r="K657" s="1"/>
      <c r="L657" s="36"/>
    </row>
    <row r="658" spans="1:12" x14ac:dyDescent="0.25">
      <c r="A658" s="347"/>
      <c r="B658" s="1"/>
      <c r="C658" s="37"/>
      <c r="D658" s="37"/>
      <c r="E658" s="1"/>
      <c r="F658" s="1"/>
      <c r="G658" s="1"/>
      <c r="H658" s="19"/>
      <c r="I658" s="1"/>
      <c r="J658" s="1"/>
      <c r="K658" s="1"/>
      <c r="L658" s="36"/>
    </row>
    <row r="659" spans="1:12" x14ac:dyDescent="0.25">
      <c r="A659" s="347"/>
      <c r="B659" s="1"/>
      <c r="C659" s="37"/>
      <c r="D659" s="37"/>
      <c r="E659" s="1"/>
      <c r="F659" s="1"/>
      <c r="G659" s="1"/>
      <c r="H659" s="19"/>
      <c r="I659" s="1"/>
      <c r="J659" s="1"/>
      <c r="K659" s="1"/>
      <c r="L659" s="36"/>
    </row>
    <row r="660" spans="1:12" x14ac:dyDescent="0.25">
      <c r="A660" s="347"/>
      <c r="B660" s="1"/>
      <c r="C660" s="37"/>
      <c r="D660" s="37"/>
      <c r="E660" s="1"/>
      <c r="F660" s="1"/>
      <c r="G660" s="1"/>
      <c r="H660" s="19"/>
      <c r="I660" s="1"/>
      <c r="J660" s="1"/>
      <c r="K660" s="1"/>
      <c r="L660" s="36"/>
    </row>
    <row r="661" spans="1:12" x14ac:dyDescent="0.25">
      <c r="A661" s="347"/>
      <c r="B661" s="1"/>
      <c r="C661" s="37"/>
      <c r="D661" s="37"/>
      <c r="E661" s="1"/>
      <c r="F661" s="1"/>
      <c r="G661" s="1"/>
      <c r="H661" s="19"/>
      <c r="I661" s="1"/>
      <c r="J661" s="1"/>
      <c r="K661" s="1"/>
      <c r="L661" s="36"/>
    </row>
    <row r="662" spans="1:12" x14ac:dyDescent="0.25">
      <c r="A662" s="347"/>
      <c r="B662" s="1"/>
      <c r="C662" s="37"/>
      <c r="D662" s="37"/>
      <c r="E662" s="1"/>
      <c r="F662" s="1"/>
      <c r="G662" s="1"/>
      <c r="H662" s="19"/>
      <c r="I662" s="1"/>
      <c r="J662" s="1"/>
      <c r="K662" s="1"/>
      <c r="L662" s="36"/>
    </row>
    <row r="663" spans="1:12" x14ac:dyDescent="0.25">
      <c r="A663" s="347"/>
      <c r="B663" s="1"/>
      <c r="C663" s="37"/>
      <c r="D663" s="37"/>
      <c r="E663" s="1"/>
      <c r="F663" s="1"/>
      <c r="G663" s="1"/>
      <c r="H663" s="19"/>
      <c r="I663" s="1"/>
      <c r="J663" s="1"/>
      <c r="K663" s="1"/>
      <c r="L663" s="36"/>
    </row>
    <row r="664" spans="1:12" x14ac:dyDescent="0.25">
      <c r="A664" s="347"/>
      <c r="B664" s="1"/>
      <c r="C664" s="37"/>
      <c r="D664" s="37"/>
      <c r="E664" s="1"/>
      <c r="F664" s="1"/>
      <c r="G664" s="1"/>
      <c r="H664" s="19"/>
      <c r="I664" s="1"/>
      <c r="J664" s="1"/>
      <c r="K664" s="1"/>
      <c r="L664" s="36"/>
    </row>
    <row r="665" spans="1:12" x14ac:dyDescent="0.25">
      <c r="A665" s="347"/>
      <c r="B665" s="1"/>
      <c r="C665" s="37"/>
      <c r="D665" s="37"/>
      <c r="E665" s="1"/>
      <c r="F665" s="1"/>
      <c r="G665" s="1"/>
      <c r="H665" s="19"/>
      <c r="I665" s="1"/>
      <c r="J665" s="1"/>
      <c r="K665" s="1"/>
      <c r="L665" s="36"/>
    </row>
    <row r="666" spans="1:12" x14ac:dyDescent="0.25">
      <c r="A666" s="347"/>
      <c r="B666" s="1"/>
      <c r="C666" s="37"/>
      <c r="D666" s="37"/>
      <c r="E666" s="1"/>
      <c r="F666" s="1"/>
      <c r="G666" s="1"/>
      <c r="H666" s="19"/>
      <c r="I666" s="1"/>
      <c r="J666" s="1"/>
      <c r="K666" s="1"/>
      <c r="L666" s="36"/>
    </row>
    <row r="667" spans="1:12" x14ac:dyDescent="0.25">
      <c r="A667" s="347"/>
      <c r="B667" s="1"/>
      <c r="C667" s="37"/>
      <c r="D667" s="37"/>
      <c r="E667" s="1"/>
      <c r="F667" s="1"/>
      <c r="G667" s="1"/>
      <c r="H667" s="19"/>
      <c r="I667" s="1"/>
      <c r="J667" s="1"/>
      <c r="K667" s="1"/>
      <c r="L667" s="36"/>
    </row>
    <row r="668" spans="1:12" x14ac:dyDescent="0.25">
      <c r="A668" s="347"/>
      <c r="B668" s="1"/>
      <c r="C668" s="37"/>
      <c r="D668" s="37"/>
      <c r="E668" s="1"/>
      <c r="F668" s="1"/>
      <c r="G668" s="1"/>
      <c r="H668" s="19"/>
      <c r="I668" s="1"/>
      <c r="J668" s="1"/>
      <c r="K668" s="1"/>
      <c r="L668" s="36"/>
    </row>
    <row r="669" spans="1:12" x14ac:dyDescent="0.25">
      <c r="A669" s="347"/>
      <c r="B669" s="1"/>
      <c r="C669" s="37"/>
      <c r="D669" s="37"/>
      <c r="E669" s="1"/>
      <c r="F669" s="1"/>
      <c r="G669" s="1"/>
      <c r="H669" s="19"/>
      <c r="I669" s="1"/>
      <c r="J669" s="1"/>
      <c r="K669" s="1"/>
      <c r="L669" s="36"/>
    </row>
    <row r="670" spans="1:12" x14ac:dyDescent="0.25">
      <c r="A670" s="347"/>
      <c r="B670" s="1"/>
      <c r="C670" s="37"/>
      <c r="D670" s="37"/>
      <c r="E670" s="1"/>
      <c r="F670" s="1"/>
      <c r="G670" s="1"/>
      <c r="H670" s="19"/>
      <c r="I670" s="1"/>
      <c r="J670" s="1"/>
      <c r="K670" s="1"/>
      <c r="L670" s="36"/>
    </row>
    <row r="671" spans="1:12" x14ac:dyDescent="0.25">
      <c r="A671" s="347"/>
      <c r="B671" s="1"/>
      <c r="C671" s="37"/>
      <c r="D671" s="37"/>
      <c r="E671" s="1"/>
      <c r="F671" s="1"/>
      <c r="G671" s="1"/>
      <c r="H671" s="19"/>
      <c r="I671" s="1"/>
      <c r="J671" s="1"/>
      <c r="K671" s="1"/>
      <c r="L671" s="36"/>
    </row>
    <row r="672" spans="1:12" x14ac:dyDescent="0.25">
      <c r="A672" s="347"/>
      <c r="B672" s="1"/>
      <c r="C672" s="37"/>
      <c r="D672" s="37"/>
      <c r="E672" s="1"/>
      <c r="F672" s="1"/>
      <c r="G672" s="1"/>
      <c r="H672" s="19"/>
      <c r="I672" s="1"/>
      <c r="J672" s="1"/>
      <c r="K672" s="1"/>
      <c r="L672" s="36"/>
    </row>
    <row r="673" spans="1:12" x14ac:dyDescent="0.25">
      <c r="A673" s="347"/>
      <c r="B673" s="1"/>
      <c r="C673" s="37"/>
      <c r="D673" s="37"/>
      <c r="E673" s="1"/>
      <c r="F673" s="1"/>
      <c r="G673" s="1"/>
      <c r="H673" s="19"/>
      <c r="I673" s="1"/>
      <c r="J673" s="1"/>
      <c r="K673" s="1"/>
      <c r="L673" s="36"/>
    </row>
    <row r="674" spans="1:12" x14ac:dyDescent="0.25">
      <c r="A674" s="347"/>
      <c r="B674" s="1"/>
      <c r="C674" s="37"/>
      <c r="D674" s="37"/>
      <c r="E674" s="1"/>
      <c r="F674" s="1"/>
      <c r="G674" s="1"/>
      <c r="H674" s="19"/>
      <c r="I674" s="1"/>
      <c r="J674" s="1"/>
      <c r="K674" s="1"/>
      <c r="L674" s="36"/>
    </row>
    <row r="675" spans="1:12" x14ac:dyDescent="0.25">
      <c r="A675" s="347"/>
      <c r="B675" s="1"/>
      <c r="C675" s="37"/>
      <c r="D675" s="37"/>
      <c r="E675" s="1"/>
      <c r="F675" s="1"/>
      <c r="G675" s="1"/>
      <c r="H675" s="19"/>
      <c r="I675" s="1"/>
      <c r="J675" s="1"/>
      <c r="K675" s="1"/>
      <c r="L675" s="36"/>
    </row>
    <row r="676" spans="1:12" x14ac:dyDescent="0.25">
      <c r="A676" s="347"/>
      <c r="B676" s="1"/>
      <c r="C676" s="37"/>
      <c r="D676" s="37"/>
      <c r="E676" s="1"/>
      <c r="F676" s="1"/>
      <c r="G676" s="1"/>
      <c r="H676" s="19"/>
      <c r="I676" s="1"/>
      <c r="J676" s="1"/>
      <c r="K676" s="1"/>
      <c r="L676" s="36"/>
    </row>
    <row r="677" spans="1:12" x14ac:dyDescent="0.25">
      <c r="A677" s="347"/>
      <c r="B677" s="1"/>
      <c r="C677" s="37"/>
      <c r="D677" s="37"/>
      <c r="E677" s="1"/>
      <c r="F677" s="1"/>
      <c r="G677" s="1"/>
      <c r="H677" s="19"/>
      <c r="I677" s="1"/>
      <c r="J677" s="1"/>
      <c r="K677" s="1"/>
      <c r="L677" s="36"/>
    </row>
    <row r="678" spans="1:12" x14ac:dyDescent="0.25">
      <c r="A678" s="347"/>
      <c r="B678" s="1"/>
      <c r="C678" s="37"/>
      <c r="D678" s="37"/>
      <c r="E678" s="1"/>
      <c r="F678" s="1"/>
      <c r="G678" s="1"/>
      <c r="H678" s="19"/>
      <c r="I678" s="1"/>
      <c r="J678" s="1"/>
      <c r="K678" s="1"/>
      <c r="L678" s="36"/>
    </row>
    <row r="679" spans="1:12" x14ac:dyDescent="0.25">
      <c r="A679" s="347"/>
      <c r="B679" s="1"/>
      <c r="C679" s="37"/>
      <c r="D679" s="37"/>
      <c r="E679" s="1"/>
      <c r="F679" s="1"/>
      <c r="G679" s="1"/>
      <c r="H679" s="19"/>
      <c r="I679" s="1"/>
      <c r="J679" s="1"/>
      <c r="K679" s="1"/>
      <c r="L679" s="36"/>
    </row>
    <row r="680" spans="1:12" x14ac:dyDescent="0.25">
      <c r="A680" s="347"/>
      <c r="B680" s="1"/>
      <c r="C680" s="37"/>
      <c r="D680" s="37"/>
      <c r="E680" s="1"/>
      <c r="F680" s="1"/>
      <c r="G680" s="1"/>
      <c r="H680" s="19"/>
      <c r="I680" s="1"/>
      <c r="J680" s="1"/>
      <c r="K680" s="1"/>
      <c r="L680" s="36"/>
    </row>
    <row r="681" spans="1:12" x14ac:dyDescent="0.25">
      <c r="A681" s="347"/>
      <c r="B681" s="1"/>
      <c r="C681" s="37"/>
      <c r="D681" s="37"/>
      <c r="E681" s="1"/>
      <c r="F681" s="1"/>
      <c r="G681" s="1"/>
      <c r="H681" s="19"/>
      <c r="I681" s="1"/>
      <c r="J681" s="1"/>
      <c r="K681" s="1"/>
      <c r="L681" s="36"/>
    </row>
    <row r="682" spans="1:12" x14ac:dyDescent="0.25">
      <c r="A682" s="347"/>
      <c r="B682" s="1"/>
      <c r="C682" s="37"/>
      <c r="D682" s="37"/>
      <c r="E682" s="1"/>
      <c r="F682" s="1"/>
      <c r="G682" s="1"/>
      <c r="H682" s="19"/>
      <c r="I682" s="1"/>
      <c r="J682" s="1"/>
      <c r="K682" s="1"/>
      <c r="L682" s="36"/>
    </row>
    <row r="683" spans="1:12" x14ac:dyDescent="0.25">
      <c r="A683" s="347"/>
      <c r="B683" s="1"/>
      <c r="C683" s="37"/>
      <c r="D683" s="37"/>
      <c r="E683" s="1"/>
      <c r="F683" s="1"/>
      <c r="G683" s="1"/>
      <c r="H683" s="19"/>
      <c r="I683" s="1"/>
      <c r="J683" s="1"/>
      <c r="K683" s="1"/>
      <c r="L683" s="36"/>
    </row>
    <row r="684" spans="1:12" x14ac:dyDescent="0.25">
      <c r="A684" s="347"/>
      <c r="B684" s="1"/>
      <c r="C684" s="37"/>
      <c r="D684" s="37"/>
      <c r="E684" s="1"/>
      <c r="F684" s="1"/>
      <c r="G684" s="1"/>
      <c r="H684" s="19"/>
      <c r="I684" s="1"/>
      <c r="J684" s="1"/>
      <c r="K684" s="1"/>
      <c r="L684" s="36"/>
    </row>
    <row r="685" spans="1:12" x14ac:dyDescent="0.25">
      <c r="A685" s="347"/>
      <c r="B685" s="1"/>
      <c r="C685" s="37"/>
      <c r="D685" s="37"/>
      <c r="E685" s="1"/>
      <c r="F685" s="1"/>
      <c r="G685" s="1"/>
      <c r="H685" s="19"/>
      <c r="I685" s="1"/>
      <c r="J685" s="1"/>
      <c r="K685" s="1"/>
      <c r="L685" s="36"/>
    </row>
    <row r="686" spans="1:12" x14ac:dyDescent="0.25">
      <c r="A686" s="347"/>
      <c r="B686" s="1"/>
      <c r="C686" s="37"/>
      <c r="D686" s="37"/>
      <c r="E686" s="1"/>
      <c r="F686" s="1"/>
      <c r="G686" s="1"/>
      <c r="H686" s="19"/>
      <c r="I686" s="1"/>
      <c r="J686" s="1"/>
      <c r="K686" s="1"/>
      <c r="L686" s="36"/>
    </row>
    <row r="687" spans="1:12" x14ac:dyDescent="0.25">
      <c r="A687" s="347"/>
      <c r="B687" s="1"/>
      <c r="C687" s="37"/>
      <c r="D687" s="37"/>
      <c r="E687" s="1"/>
      <c r="F687" s="1"/>
      <c r="G687" s="1"/>
      <c r="H687" s="19"/>
      <c r="I687" s="1"/>
      <c r="J687" s="1"/>
      <c r="K687" s="1"/>
      <c r="L687" s="36"/>
    </row>
    <row r="688" spans="1:12" x14ac:dyDescent="0.25">
      <c r="A688" s="347"/>
      <c r="B688" s="1"/>
      <c r="C688" s="37"/>
      <c r="D688" s="37"/>
      <c r="E688" s="1"/>
      <c r="F688" s="1"/>
      <c r="G688" s="1"/>
      <c r="H688" s="19"/>
      <c r="I688" s="1"/>
      <c r="J688" s="1"/>
      <c r="K688" s="1"/>
      <c r="L688" s="36"/>
    </row>
    <row r="689" spans="1:12" x14ac:dyDescent="0.25">
      <c r="A689" s="347"/>
      <c r="B689" s="1"/>
      <c r="C689" s="37"/>
      <c r="D689" s="37"/>
      <c r="E689" s="1"/>
      <c r="F689" s="1"/>
      <c r="G689" s="1"/>
      <c r="H689" s="19"/>
      <c r="I689" s="1"/>
      <c r="J689" s="1"/>
      <c r="K689" s="1"/>
      <c r="L689" s="36"/>
    </row>
    <row r="690" spans="1:12" x14ac:dyDescent="0.25">
      <c r="A690" s="347"/>
      <c r="B690" s="1"/>
      <c r="C690" s="37"/>
      <c r="D690" s="37"/>
      <c r="E690" s="1"/>
      <c r="F690" s="1"/>
      <c r="G690" s="1"/>
      <c r="H690" s="19"/>
      <c r="I690" s="1"/>
      <c r="J690" s="1"/>
      <c r="K690" s="1"/>
      <c r="L690" s="36"/>
    </row>
    <row r="691" spans="1:12" x14ac:dyDescent="0.25">
      <c r="A691" s="347"/>
      <c r="B691" s="1"/>
      <c r="C691" s="37"/>
      <c r="D691" s="37"/>
      <c r="E691" s="1"/>
      <c r="F691" s="1"/>
      <c r="G691" s="1"/>
      <c r="H691" s="19"/>
      <c r="I691" s="1"/>
      <c r="J691" s="1"/>
      <c r="K691" s="1"/>
      <c r="L691" s="36"/>
    </row>
    <row r="692" spans="1:12" x14ac:dyDescent="0.25">
      <c r="A692" s="347"/>
      <c r="B692" s="1"/>
      <c r="C692" s="37"/>
      <c r="D692" s="37"/>
      <c r="E692" s="1"/>
      <c r="F692" s="1"/>
      <c r="G692" s="1"/>
      <c r="H692" s="19"/>
      <c r="I692" s="1"/>
      <c r="J692" s="1"/>
      <c r="K692" s="1"/>
      <c r="L692" s="36"/>
    </row>
    <row r="693" spans="1:12" x14ac:dyDescent="0.25">
      <c r="A693" s="347"/>
      <c r="B693" s="1"/>
      <c r="C693" s="37"/>
      <c r="D693" s="37"/>
      <c r="E693" s="1"/>
      <c r="F693" s="1"/>
      <c r="G693" s="1"/>
      <c r="H693" s="19"/>
      <c r="I693" s="1"/>
      <c r="J693" s="1"/>
      <c r="K693" s="1"/>
      <c r="L693" s="36"/>
    </row>
    <row r="694" spans="1:12" x14ac:dyDescent="0.25">
      <c r="A694" s="347"/>
      <c r="B694" s="1"/>
      <c r="C694" s="37"/>
      <c r="D694" s="37"/>
      <c r="E694" s="1"/>
      <c r="F694" s="1"/>
      <c r="G694" s="1"/>
      <c r="H694" s="19"/>
      <c r="I694" s="1"/>
      <c r="J694" s="1"/>
      <c r="K694" s="1"/>
      <c r="L694" s="36"/>
    </row>
    <row r="695" spans="1:12" x14ac:dyDescent="0.25">
      <c r="A695" s="347"/>
      <c r="B695" s="1"/>
      <c r="C695" s="37"/>
      <c r="D695" s="37"/>
      <c r="E695" s="1"/>
      <c r="F695" s="1"/>
      <c r="G695" s="1"/>
      <c r="H695" s="19"/>
      <c r="I695" s="1"/>
      <c r="J695" s="1"/>
      <c r="K695" s="1"/>
      <c r="L695" s="36"/>
    </row>
    <row r="696" spans="1:12" x14ac:dyDescent="0.25">
      <c r="A696" s="347"/>
      <c r="B696" s="1"/>
      <c r="C696" s="37"/>
      <c r="D696" s="37"/>
      <c r="E696" s="1"/>
      <c r="F696" s="1"/>
      <c r="G696" s="1"/>
      <c r="H696" s="19"/>
      <c r="I696" s="1"/>
      <c r="J696" s="1"/>
      <c r="K696" s="1"/>
      <c r="L696" s="36"/>
    </row>
    <row r="697" spans="1:12" x14ac:dyDescent="0.25">
      <c r="A697" s="347"/>
      <c r="B697" s="1"/>
      <c r="C697" s="37"/>
      <c r="D697" s="37"/>
      <c r="E697" s="1"/>
      <c r="F697" s="1"/>
      <c r="G697" s="1"/>
      <c r="H697" s="19"/>
      <c r="I697" s="1"/>
      <c r="J697" s="1"/>
      <c r="K697" s="1"/>
      <c r="L697" s="36"/>
    </row>
    <row r="698" spans="1:12" x14ac:dyDescent="0.25">
      <c r="A698" s="347"/>
      <c r="B698" s="1"/>
      <c r="C698" s="37"/>
      <c r="D698" s="37"/>
      <c r="E698" s="1"/>
      <c r="F698" s="1"/>
      <c r="G698" s="1"/>
      <c r="H698" s="19"/>
      <c r="I698" s="1"/>
      <c r="J698" s="1"/>
      <c r="K698" s="1"/>
      <c r="L698" s="36"/>
    </row>
    <row r="699" spans="1:12" x14ac:dyDescent="0.25">
      <c r="A699" s="347"/>
      <c r="B699" s="1"/>
      <c r="C699" s="37"/>
      <c r="D699" s="37"/>
      <c r="E699" s="1"/>
      <c r="F699" s="1"/>
      <c r="G699" s="1"/>
      <c r="H699" s="19"/>
      <c r="I699" s="1"/>
      <c r="J699" s="1"/>
      <c r="K699" s="1"/>
      <c r="L699" s="36"/>
    </row>
    <row r="700" spans="1:12" x14ac:dyDescent="0.25">
      <c r="A700" s="347"/>
      <c r="B700" s="1"/>
      <c r="C700" s="37"/>
      <c r="D700" s="37"/>
      <c r="E700" s="1"/>
      <c r="F700" s="1"/>
      <c r="G700" s="1"/>
      <c r="H700" s="19"/>
      <c r="I700" s="1"/>
      <c r="J700" s="1"/>
      <c r="K700" s="1"/>
      <c r="L700" s="36"/>
    </row>
    <row r="701" spans="1:12" x14ac:dyDescent="0.25">
      <c r="A701" s="347"/>
      <c r="B701" s="1"/>
      <c r="C701" s="37"/>
      <c r="D701" s="37"/>
      <c r="E701" s="1"/>
      <c r="F701" s="1"/>
      <c r="G701" s="1"/>
      <c r="H701" s="19"/>
      <c r="I701" s="1"/>
      <c r="J701" s="1"/>
      <c r="K701" s="1"/>
      <c r="L701" s="36"/>
    </row>
    <row r="702" spans="1:12" x14ac:dyDescent="0.25">
      <c r="A702" s="347"/>
      <c r="B702" s="1"/>
      <c r="C702" s="37"/>
      <c r="D702" s="37"/>
      <c r="E702" s="1"/>
      <c r="F702" s="1"/>
      <c r="G702" s="1"/>
      <c r="H702" s="19"/>
      <c r="I702" s="1"/>
      <c r="J702" s="1"/>
      <c r="K702" s="1"/>
      <c r="L702" s="36"/>
    </row>
    <row r="703" spans="1:12" x14ac:dyDescent="0.25">
      <c r="A703" s="347"/>
      <c r="B703" s="1"/>
      <c r="C703" s="37"/>
      <c r="D703" s="37"/>
      <c r="E703" s="1"/>
      <c r="F703" s="1"/>
      <c r="G703" s="1"/>
      <c r="H703" s="19"/>
      <c r="I703" s="1"/>
      <c r="J703" s="1"/>
      <c r="K703" s="1"/>
      <c r="L703" s="36"/>
    </row>
    <row r="704" spans="1:12" x14ac:dyDescent="0.25">
      <c r="A704" s="347"/>
      <c r="B704" s="1"/>
      <c r="C704" s="37"/>
      <c r="D704" s="37"/>
      <c r="E704" s="1"/>
      <c r="F704" s="1"/>
      <c r="G704" s="1"/>
      <c r="H704" s="19"/>
      <c r="I704" s="1"/>
      <c r="J704" s="1"/>
      <c r="K704" s="1"/>
      <c r="L704" s="36"/>
    </row>
    <row r="705" spans="1:12" x14ac:dyDescent="0.25">
      <c r="A705" s="347"/>
      <c r="B705" s="1"/>
      <c r="C705" s="37"/>
      <c r="D705" s="37"/>
      <c r="E705" s="1"/>
      <c r="F705" s="1"/>
      <c r="G705" s="1"/>
      <c r="H705" s="19"/>
      <c r="I705" s="1"/>
      <c r="J705" s="1"/>
      <c r="K705" s="1"/>
      <c r="L705" s="36"/>
    </row>
    <row r="706" spans="1:12" x14ac:dyDescent="0.25">
      <c r="A706" s="347"/>
      <c r="B706" s="1"/>
      <c r="C706" s="37"/>
      <c r="D706" s="37"/>
      <c r="E706" s="1"/>
      <c r="F706" s="1"/>
      <c r="G706" s="1"/>
      <c r="H706" s="19"/>
      <c r="I706" s="1"/>
      <c r="J706" s="1"/>
      <c r="K706" s="1"/>
      <c r="L706" s="36"/>
    </row>
    <row r="707" spans="1:12" x14ac:dyDescent="0.25">
      <c r="A707" s="347"/>
      <c r="B707" s="1"/>
      <c r="C707" s="37"/>
      <c r="D707" s="37"/>
      <c r="E707" s="1"/>
      <c r="F707" s="1"/>
      <c r="G707" s="1"/>
      <c r="H707" s="19"/>
      <c r="I707" s="1"/>
      <c r="J707" s="1"/>
      <c r="K707" s="1"/>
      <c r="L707" s="36"/>
    </row>
    <row r="708" spans="1:12" x14ac:dyDescent="0.25">
      <c r="A708" s="347"/>
      <c r="B708" s="1"/>
      <c r="C708" s="37"/>
      <c r="D708" s="37"/>
      <c r="E708" s="1"/>
      <c r="F708" s="1"/>
      <c r="G708" s="1"/>
      <c r="H708" s="19"/>
      <c r="I708" s="1"/>
      <c r="J708" s="1"/>
      <c r="K708" s="1"/>
      <c r="L708" s="36"/>
    </row>
    <row r="709" spans="1:12" x14ac:dyDescent="0.25">
      <c r="A709" s="347"/>
      <c r="B709" s="1"/>
      <c r="C709" s="37"/>
      <c r="D709" s="37"/>
      <c r="E709" s="1"/>
      <c r="F709" s="1"/>
      <c r="G709" s="1"/>
      <c r="H709" s="19"/>
      <c r="I709" s="1"/>
      <c r="J709" s="1"/>
      <c r="K709" s="1"/>
      <c r="L709" s="36"/>
    </row>
    <row r="710" spans="1:12" x14ac:dyDescent="0.25">
      <c r="A710" s="347"/>
      <c r="B710" s="1"/>
      <c r="C710" s="37"/>
      <c r="D710" s="37"/>
      <c r="E710" s="1"/>
      <c r="F710" s="1"/>
      <c r="G710" s="1"/>
      <c r="H710" s="19"/>
      <c r="I710" s="1"/>
      <c r="J710" s="1"/>
      <c r="K710" s="1"/>
      <c r="L710" s="36"/>
    </row>
    <row r="711" spans="1:12" x14ac:dyDescent="0.25">
      <c r="A711" s="347"/>
      <c r="B711" s="1"/>
      <c r="C711" s="37"/>
      <c r="D711" s="37"/>
      <c r="E711" s="1"/>
      <c r="F711" s="1"/>
      <c r="G711" s="1"/>
      <c r="H711" s="19"/>
      <c r="I711" s="1"/>
      <c r="J711" s="1"/>
      <c r="K711" s="1"/>
      <c r="L711" s="36"/>
    </row>
    <row r="712" spans="1:12" x14ac:dyDescent="0.25">
      <c r="A712" s="347"/>
      <c r="B712" s="1"/>
      <c r="C712" s="37"/>
      <c r="D712" s="37"/>
      <c r="E712" s="1"/>
      <c r="F712" s="1"/>
      <c r="G712" s="1"/>
      <c r="H712" s="19"/>
      <c r="I712" s="1"/>
      <c r="J712" s="1"/>
      <c r="K712" s="1"/>
      <c r="L712" s="36"/>
    </row>
    <row r="713" spans="1:12" x14ac:dyDescent="0.25">
      <c r="A713" s="347"/>
      <c r="B713" s="1"/>
      <c r="C713" s="37"/>
      <c r="D713" s="37"/>
      <c r="E713" s="1"/>
      <c r="F713" s="1"/>
      <c r="G713" s="1"/>
      <c r="H713" s="19"/>
      <c r="I713" s="1"/>
      <c r="J713" s="1"/>
      <c r="K713" s="1"/>
      <c r="L713" s="36"/>
    </row>
    <row r="714" spans="1:12" x14ac:dyDescent="0.25">
      <c r="A714" s="347"/>
      <c r="B714" s="1"/>
      <c r="C714" s="37"/>
      <c r="D714" s="37"/>
      <c r="E714" s="1"/>
      <c r="F714" s="1"/>
      <c r="G714" s="1"/>
      <c r="H714" s="19"/>
      <c r="I714" s="1"/>
      <c r="J714" s="1"/>
      <c r="K714" s="1"/>
      <c r="L714" s="36"/>
    </row>
    <row r="715" spans="1:12" x14ac:dyDescent="0.25">
      <c r="A715" s="347"/>
      <c r="B715" s="1"/>
      <c r="C715" s="37"/>
      <c r="D715" s="37"/>
      <c r="E715" s="1"/>
      <c r="F715" s="1"/>
      <c r="G715" s="1"/>
      <c r="H715" s="19"/>
      <c r="I715" s="1"/>
      <c r="J715" s="1"/>
      <c r="K715" s="1"/>
      <c r="L715" s="36"/>
    </row>
    <row r="716" spans="1:12" x14ac:dyDescent="0.25">
      <c r="A716" s="347"/>
      <c r="B716" s="1"/>
      <c r="C716" s="37"/>
      <c r="D716" s="37"/>
      <c r="E716" s="1"/>
      <c r="F716" s="1"/>
      <c r="G716" s="1"/>
      <c r="H716" s="19"/>
      <c r="I716" s="1"/>
      <c r="J716" s="1"/>
      <c r="K716" s="1"/>
      <c r="L716" s="36"/>
    </row>
    <row r="717" spans="1:12" x14ac:dyDescent="0.25">
      <c r="A717" s="347"/>
      <c r="B717" s="1"/>
      <c r="C717" s="37"/>
      <c r="D717" s="37"/>
      <c r="E717" s="1"/>
      <c r="F717" s="1"/>
      <c r="G717" s="1"/>
      <c r="H717" s="19"/>
      <c r="I717" s="1"/>
      <c r="J717" s="1"/>
      <c r="K717" s="1"/>
      <c r="L717" s="36"/>
    </row>
    <row r="718" spans="1:12" x14ac:dyDescent="0.25">
      <c r="A718" s="347"/>
      <c r="B718" s="1"/>
      <c r="C718" s="37"/>
      <c r="D718" s="37"/>
      <c r="E718" s="1"/>
      <c r="F718" s="1"/>
      <c r="G718" s="1"/>
      <c r="H718" s="19"/>
      <c r="I718" s="1"/>
      <c r="J718" s="1"/>
      <c r="K718" s="1"/>
      <c r="L718" s="36"/>
    </row>
    <row r="719" spans="1:12" x14ac:dyDescent="0.25">
      <c r="A719" s="347"/>
      <c r="B719" s="1"/>
      <c r="C719" s="37"/>
      <c r="D719" s="37"/>
      <c r="E719" s="1"/>
      <c r="F719" s="1"/>
      <c r="G719" s="1"/>
      <c r="H719" s="19"/>
      <c r="I719" s="1"/>
      <c r="J719" s="1"/>
      <c r="K719" s="1"/>
      <c r="L719" s="36"/>
    </row>
    <row r="720" spans="1:12" x14ac:dyDescent="0.25">
      <c r="A720" s="347"/>
      <c r="B720" s="1"/>
      <c r="C720" s="37"/>
      <c r="D720" s="37"/>
      <c r="E720" s="1"/>
      <c r="F720" s="1"/>
      <c r="G720" s="1"/>
      <c r="H720" s="19"/>
      <c r="I720" s="1"/>
      <c r="J720" s="1"/>
      <c r="K720" s="1"/>
      <c r="L720" s="36"/>
    </row>
    <row r="721" spans="1:12" x14ac:dyDescent="0.25">
      <c r="A721" s="347"/>
      <c r="B721" s="1"/>
      <c r="C721" s="37"/>
      <c r="D721" s="37"/>
      <c r="E721" s="1"/>
      <c r="F721" s="1"/>
      <c r="G721" s="1"/>
      <c r="H721" s="19"/>
      <c r="I721" s="1"/>
      <c r="J721" s="1"/>
      <c r="K721" s="1"/>
      <c r="L721" s="36"/>
    </row>
    <row r="722" spans="1:12" x14ac:dyDescent="0.25">
      <c r="A722" s="347"/>
      <c r="B722" s="1"/>
      <c r="C722" s="37"/>
      <c r="D722" s="37"/>
      <c r="E722" s="1"/>
      <c r="F722" s="1"/>
      <c r="G722" s="1"/>
      <c r="H722" s="19"/>
      <c r="I722" s="1"/>
      <c r="J722" s="1"/>
      <c r="K722" s="1"/>
      <c r="L722" s="36"/>
    </row>
    <row r="723" spans="1:12" x14ac:dyDescent="0.25">
      <c r="A723" s="347"/>
      <c r="B723" s="1"/>
      <c r="C723" s="37"/>
      <c r="D723" s="37"/>
      <c r="E723" s="1"/>
      <c r="F723" s="1"/>
      <c r="G723" s="1"/>
      <c r="H723" s="19"/>
      <c r="I723" s="1"/>
      <c r="J723" s="1"/>
      <c r="K723" s="1"/>
      <c r="L723" s="36"/>
    </row>
    <row r="724" spans="1:12" x14ac:dyDescent="0.25">
      <c r="A724" s="347"/>
      <c r="B724" s="1"/>
      <c r="C724" s="37"/>
      <c r="D724" s="37"/>
      <c r="E724" s="1"/>
      <c r="F724" s="1"/>
      <c r="G724" s="1"/>
      <c r="H724" s="19"/>
      <c r="I724" s="1"/>
      <c r="J724" s="1"/>
      <c r="K724" s="1"/>
      <c r="L724" s="36"/>
    </row>
    <row r="725" spans="1:12" x14ac:dyDescent="0.25">
      <c r="A725" s="347"/>
      <c r="B725" s="1"/>
      <c r="C725" s="37"/>
      <c r="D725" s="37"/>
      <c r="E725" s="1"/>
      <c r="F725" s="1"/>
      <c r="G725" s="1"/>
      <c r="H725" s="19"/>
      <c r="I725" s="1"/>
      <c r="J725" s="1"/>
      <c r="K725" s="1"/>
      <c r="L725" s="36"/>
    </row>
    <row r="726" spans="1:12" x14ac:dyDescent="0.25">
      <c r="A726" s="347"/>
      <c r="B726" s="1"/>
      <c r="C726" s="37"/>
      <c r="D726" s="37"/>
      <c r="E726" s="1"/>
      <c r="F726" s="1"/>
      <c r="G726" s="1"/>
      <c r="H726" s="19"/>
      <c r="I726" s="1"/>
      <c r="J726" s="1"/>
      <c r="K726" s="1"/>
      <c r="L726" s="36"/>
    </row>
    <row r="727" spans="1:12" x14ac:dyDescent="0.25">
      <c r="A727" s="347"/>
      <c r="B727" s="1"/>
      <c r="C727" s="37"/>
      <c r="D727" s="37"/>
      <c r="E727" s="1"/>
      <c r="F727" s="1"/>
      <c r="G727" s="1"/>
      <c r="H727" s="19"/>
      <c r="I727" s="1"/>
      <c r="J727" s="1"/>
      <c r="K727" s="1"/>
      <c r="L727" s="36"/>
    </row>
    <row r="728" spans="1:12" x14ac:dyDescent="0.25">
      <c r="A728" s="347"/>
      <c r="B728" s="1"/>
      <c r="C728" s="37"/>
      <c r="D728" s="37"/>
      <c r="E728" s="1"/>
      <c r="F728" s="1"/>
      <c r="G728" s="1"/>
      <c r="H728" s="19"/>
      <c r="I728" s="1"/>
      <c r="J728" s="1"/>
      <c r="K728" s="1"/>
      <c r="L728" s="36"/>
    </row>
    <row r="729" spans="1:12" x14ac:dyDescent="0.25">
      <c r="A729" s="347"/>
      <c r="B729" s="1"/>
      <c r="C729" s="37"/>
      <c r="D729" s="37"/>
      <c r="E729" s="1"/>
      <c r="F729" s="1"/>
      <c r="G729" s="1"/>
      <c r="H729" s="19"/>
      <c r="I729" s="1"/>
      <c r="J729" s="1"/>
      <c r="K729" s="1"/>
      <c r="L729" s="36"/>
    </row>
    <row r="730" spans="1:12" x14ac:dyDescent="0.25">
      <c r="A730" s="347"/>
      <c r="B730" s="1"/>
      <c r="C730" s="37"/>
      <c r="D730" s="37"/>
      <c r="E730" s="1"/>
      <c r="F730" s="1"/>
      <c r="G730" s="1"/>
      <c r="H730" s="19"/>
      <c r="I730" s="1"/>
      <c r="J730" s="1"/>
      <c r="K730" s="1"/>
      <c r="L730" s="36"/>
    </row>
    <row r="731" spans="1:12" x14ac:dyDescent="0.25">
      <c r="A731" s="347"/>
      <c r="B731" s="1"/>
      <c r="C731" s="37"/>
      <c r="D731" s="37"/>
      <c r="E731" s="1"/>
      <c r="F731" s="1"/>
      <c r="G731" s="1"/>
      <c r="H731" s="19"/>
      <c r="I731" s="1"/>
      <c r="J731" s="1"/>
      <c r="K731" s="1"/>
      <c r="L731" s="36"/>
    </row>
    <row r="732" spans="1:12" x14ac:dyDescent="0.25">
      <c r="A732" s="347"/>
      <c r="B732" s="1"/>
      <c r="C732" s="37"/>
      <c r="D732" s="37"/>
      <c r="E732" s="1"/>
      <c r="F732" s="1"/>
      <c r="G732" s="1"/>
      <c r="H732" s="19"/>
      <c r="I732" s="1"/>
      <c r="J732" s="1"/>
      <c r="K732" s="1"/>
      <c r="L732" s="36"/>
    </row>
    <row r="733" spans="1:12" x14ac:dyDescent="0.25">
      <c r="A733" s="347"/>
      <c r="B733" s="1"/>
      <c r="C733" s="37"/>
      <c r="D733" s="37"/>
      <c r="E733" s="1"/>
      <c r="F733" s="1"/>
      <c r="G733" s="1"/>
      <c r="H733" s="19"/>
      <c r="I733" s="1"/>
      <c r="J733" s="1"/>
      <c r="K733" s="1"/>
      <c r="L733" s="36"/>
    </row>
    <row r="734" spans="1:12" x14ac:dyDescent="0.25">
      <c r="A734" s="347"/>
      <c r="B734" s="1"/>
      <c r="C734" s="37"/>
      <c r="D734" s="37"/>
      <c r="E734" s="1"/>
      <c r="F734" s="1"/>
      <c r="G734" s="1"/>
      <c r="H734" s="19"/>
      <c r="I734" s="1"/>
      <c r="J734" s="1"/>
      <c r="K734" s="1"/>
      <c r="L734" s="36"/>
    </row>
    <row r="735" spans="1:12" x14ac:dyDescent="0.25">
      <c r="A735" s="347"/>
      <c r="B735" s="1"/>
      <c r="C735" s="37"/>
      <c r="D735" s="37"/>
      <c r="E735" s="1"/>
      <c r="F735" s="1"/>
      <c r="G735" s="1"/>
      <c r="H735" s="19"/>
      <c r="I735" s="1"/>
      <c r="J735" s="1"/>
      <c r="K735" s="1"/>
      <c r="L735" s="36"/>
    </row>
    <row r="736" spans="1:12" x14ac:dyDescent="0.25">
      <c r="A736" s="347"/>
      <c r="B736" s="1"/>
      <c r="C736" s="37"/>
      <c r="D736" s="37"/>
      <c r="E736" s="1"/>
      <c r="F736" s="1"/>
      <c r="G736" s="1"/>
      <c r="H736" s="19"/>
      <c r="I736" s="1"/>
      <c r="J736" s="1"/>
      <c r="K736" s="1"/>
      <c r="L736" s="36"/>
    </row>
    <row r="737" spans="1:12" x14ac:dyDescent="0.25">
      <c r="A737" s="347"/>
      <c r="B737" s="1"/>
      <c r="C737" s="37"/>
      <c r="D737" s="37"/>
      <c r="E737" s="1"/>
      <c r="F737" s="1"/>
      <c r="G737" s="1"/>
      <c r="H737" s="19"/>
      <c r="I737" s="1"/>
      <c r="J737" s="1"/>
      <c r="K737" s="1"/>
      <c r="L737" s="36"/>
    </row>
    <row r="738" spans="1:12" x14ac:dyDescent="0.25">
      <c r="A738" s="347"/>
      <c r="B738" s="1"/>
      <c r="C738" s="37"/>
      <c r="D738" s="37"/>
      <c r="E738" s="1"/>
      <c r="F738" s="1"/>
      <c r="G738" s="1"/>
      <c r="H738" s="19"/>
      <c r="I738" s="1"/>
      <c r="J738" s="1"/>
      <c r="K738" s="1"/>
      <c r="L738" s="36"/>
    </row>
    <row r="739" spans="1:12" x14ac:dyDescent="0.25">
      <c r="A739" s="347"/>
      <c r="B739" s="1"/>
      <c r="C739" s="37"/>
      <c r="D739" s="37"/>
      <c r="E739" s="1"/>
      <c r="F739" s="1"/>
      <c r="G739" s="1"/>
      <c r="H739" s="19"/>
      <c r="I739" s="1"/>
      <c r="J739" s="1"/>
      <c r="K739" s="1"/>
      <c r="L739" s="36"/>
    </row>
    <row r="740" spans="1:12" x14ac:dyDescent="0.25">
      <c r="A740" s="347"/>
      <c r="B740" s="1"/>
      <c r="C740" s="37"/>
      <c r="D740" s="37"/>
      <c r="E740" s="1"/>
      <c r="F740" s="1"/>
      <c r="G740" s="1"/>
      <c r="H740" s="19"/>
      <c r="I740" s="1"/>
      <c r="J740" s="1"/>
      <c r="K740" s="1"/>
      <c r="L740" s="36"/>
    </row>
    <row r="741" spans="1:12" x14ac:dyDescent="0.25">
      <c r="A741" s="347"/>
      <c r="B741" s="1"/>
      <c r="C741" s="37"/>
      <c r="D741" s="37"/>
      <c r="E741" s="1"/>
      <c r="F741" s="1"/>
      <c r="G741" s="1"/>
      <c r="H741" s="19"/>
      <c r="I741" s="1"/>
      <c r="J741" s="1"/>
      <c r="K741" s="1"/>
      <c r="L741" s="36"/>
    </row>
    <row r="742" spans="1:12" x14ac:dyDescent="0.25">
      <c r="A742" s="347"/>
      <c r="B742" s="1"/>
      <c r="C742" s="37"/>
      <c r="D742" s="37"/>
      <c r="E742" s="1"/>
      <c r="F742" s="1"/>
      <c r="G742" s="1"/>
      <c r="H742" s="19"/>
      <c r="I742" s="1"/>
      <c r="J742" s="1"/>
      <c r="K742" s="1"/>
      <c r="L742" s="36"/>
    </row>
    <row r="743" spans="1:12" x14ac:dyDescent="0.25">
      <c r="A743" s="347"/>
      <c r="B743" s="1"/>
      <c r="C743" s="37"/>
      <c r="D743" s="37"/>
      <c r="E743" s="1"/>
      <c r="F743" s="1"/>
      <c r="G743" s="1"/>
      <c r="H743" s="19"/>
      <c r="I743" s="1"/>
      <c r="J743" s="1"/>
      <c r="K743" s="1"/>
      <c r="L743" s="36"/>
    </row>
    <row r="744" spans="1:12" x14ac:dyDescent="0.25">
      <c r="A744" s="347"/>
      <c r="B744" s="1"/>
      <c r="C744" s="37"/>
      <c r="D744" s="37"/>
      <c r="E744" s="1"/>
      <c r="F744" s="1"/>
      <c r="G744" s="1"/>
      <c r="H744" s="19"/>
      <c r="I744" s="1"/>
      <c r="J744" s="1"/>
      <c r="K744" s="1"/>
      <c r="L744" s="36"/>
    </row>
    <row r="745" spans="1:12" x14ac:dyDescent="0.25">
      <c r="A745" s="347"/>
      <c r="B745" s="1"/>
      <c r="C745" s="37"/>
      <c r="D745" s="37"/>
      <c r="E745" s="1"/>
      <c r="F745" s="1"/>
      <c r="G745" s="1"/>
      <c r="H745" s="19"/>
      <c r="I745" s="1"/>
      <c r="J745" s="1"/>
      <c r="K745" s="1"/>
      <c r="L745" s="36"/>
    </row>
    <row r="746" spans="1:12" x14ac:dyDescent="0.25">
      <c r="A746" s="347"/>
      <c r="B746" s="1"/>
      <c r="C746" s="37"/>
      <c r="D746" s="37"/>
      <c r="E746" s="1"/>
      <c r="F746" s="1"/>
      <c r="G746" s="1"/>
      <c r="H746" s="19"/>
      <c r="I746" s="1"/>
      <c r="J746" s="1"/>
      <c r="K746" s="1"/>
      <c r="L746" s="36"/>
    </row>
    <row r="747" spans="1:12" x14ac:dyDescent="0.25">
      <c r="A747" s="347"/>
      <c r="B747" s="1"/>
      <c r="C747" s="37"/>
      <c r="D747" s="37"/>
      <c r="E747" s="1"/>
      <c r="F747" s="1"/>
      <c r="G747" s="1"/>
      <c r="H747" s="19"/>
      <c r="I747" s="1"/>
      <c r="J747" s="1"/>
      <c r="K747" s="1"/>
      <c r="L747" s="36"/>
    </row>
    <row r="748" spans="1:12" x14ac:dyDescent="0.25">
      <c r="A748" s="347"/>
      <c r="B748" s="1"/>
      <c r="C748" s="37"/>
      <c r="D748" s="37"/>
      <c r="E748" s="1"/>
      <c r="F748" s="1"/>
      <c r="G748" s="1"/>
      <c r="H748" s="19"/>
      <c r="I748" s="1"/>
      <c r="J748" s="1"/>
      <c r="K748" s="1"/>
      <c r="L748" s="36"/>
    </row>
    <row r="749" spans="1:12" x14ac:dyDescent="0.25">
      <c r="A749" s="347"/>
      <c r="B749" s="1"/>
      <c r="C749" s="37"/>
      <c r="D749" s="37"/>
      <c r="E749" s="1"/>
      <c r="F749" s="1"/>
      <c r="G749" s="1"/>
      <c r="H749" s="19"/>
      <c r="I749" s="1"/>
      <c r="J749" s="1"/>
      <c r="K749" s="1"/>
      <c r="L749" s="36"/>
    </row>
    <row r="750" spans="1:12" x14ac:dyDescent="0.25">
      <c r="A750" s="347"/>
      <c r="B750" s="1"/>
      <c r="C750" s="37"/>
      <c r="D750" s="37"/>
      <c r="E750" s="1"/>
      <c r="F750" s="1"/>
      <c r="G750" s="1"/>
      <c r="H750" s="19"/>
      <c r="I750" s="1"/>
      <c r="J750" s="1"/>
      <c r="K750" s="1"/>
      <c r="L750" s="36"/>
    </row>
    <row r="751" spans="1:12" x14ac:dyDescent="0.25">
      <c r="A751" s="347"/>
      <c r="B751" s="1"/>
      <c r="C751" s="37"/>
      <c r="D751" s="37"/>
      <c r="E751" s="1"/>
      <c r="F751" s="1"/>
      <c r="G751" s="1"/>
      <c r="H751" s="19"/>
      <c r="I751" s="1"/>
      <c r="J751" s="1"/>
      <c r="K751" s="1"/>
      <c r="L751" s="36"/>
    </row>
    <row r="752" spans="1:12" x14ac:dyDescent="0.25">
      <c r="A752" s="347"/>
      <c r="B752" s="1"/>
      <c r="C752" s="37"/>
      <c r="D752" s="37"/>
      <c r="E752" s="1"/>
      <c r="F752" s="1"/>
      <c r="G752" s="1"/>
      <c r="H752" s="19"/>
      <c r="I752" s="1"/>
      <c r="J752" s="1"/>
      <c r="K752" s="1"/>
      <c r="L752" s="36"/>
    </row>
    <row r="753" spans="1:12" x14ac:dyDescent="0.25">
      <c r="A753" s="347"/>
      <c r="B753" s="1"/>
      <c r="C753" s="37"/>
      <c r="D753" s="37"/>
      <c r="E753" s="1"/>
      <c r="F753" s="1"/>
      <c r="G753" s="1"/>
      <c r="H753" s="19"/>
      <c r="I753" s="1"/>
      <c r="J753" s="1"/>
      <c r="K753" s="1"/>
      <c r="L753" s="36"/>
    </row>
    <row r="754" spans="1:12" x14ac:dyDescent="0.25">
      <c r="A754" s="347"/>
      <c r="B754" s="1"/>
      <c r="C754" s="37"/>
      <c r="D754" s="37"/>
      <c r="E754" s="1"/>
      <c r="F754" s="1"/>
      <c r="G754" s="1"/>
      <c r="H754" s="19"/>
      <c r="I754" s="1"/>
      <c r="J754" s="1"/>
      <c r="K754" s="1"/>
      <c r="L754" s="36"/>
    </row>
    <row r="755" spans="1:12" x14ac:dyDescent="0.25">
      <c r="A755" s="347"/>
      <c r="B755" s="1"/>
      <c r="C755" s="37"/>
      <c r="D755" s="37"/>
      <c r="E755" s="1"/>
      <c r="F755" s="1"/>
      <c r="G755" s="1"/>
      <c r="H755" s="19"/>
      <c r="I755" s="1"/>
      <c r="J755" s="1"/>
      <c r="K755" s="1"/>
      <c r="L755" s="36"/>
    </row>
    <row r="756" spans="1:12" x14ac:dyDescent="0.25">
      <c r="A756" s="347"/>
      <c r="B756" s="1"/>
      <c r="C756" s="37"/>
      <c r="D756" s="37"/>
      <c r="E756" s="1"/>
      <c r="F756" s="1"/>
      <c r="G756" s="1"/>
      <c r="H756" s="19"/>
      <c r="I756" s="1"/>
      <c r="J756" s="1"/>
      <c r="K756" s="1"/>
      <c r="L756" s="36"/>
    </row>
    <row r="757" spans="1:12" x14ac:dyDescent="0.25">
      <c r="A757" s="347"/>
      <c r="B757" s="1"/>
      <c r="C757" s="37"/>
      <c r="D757" s="37"/>
      <c r="E757" s="1"/>
      <c r="F757" s="1"/>
      <c r="G757" s="1"/>
      <c r="H757" s="19"/>
      <c r="I757" s="1"/>
      <c r="J757" s="1"/>
      <c r="K757" s="1"/>
      <c r="L757" s="36"/>
    </row>
    <row r="758" spans="1:12" x14ac:dyDescent="0.25">
      <c r="A758" s="347"/>
      <c r="B758" s="1"/>
      <c r="C758" s="37"/>
      <c r="D758" s="37"/>
      <c r="E758" s="1"/>
      <c r="F758" s="1"/>
      <c r="G758" s="1"/>
      <c r="H758" s="19"/>
      <c r="I758" s="1"/>
      <c r="J758" s="1"/>
      <c r="K758" s="1"/>
      <c r="L758" s="36"/>
    </row>
    <row r="759" spans="1:12" x14ac:dyDescent="0.25">
      <c r="A759" s="347"/>
      <c r="B759" s="1"/>
      <c r="C759" s="37"/>
      <c r="D759" s="37"/>
      <c r="E759" s="1"/>
      <c r="F759" s="1"/>
      <c r="G759" s="1"/>
      <c r="H759" s="19"/>
      <c r="I759" s="1"/>
      <c r="J759" s="1"/>
      <c r="K759" s="1"/>
      <c r="L759" s="36"/>
    </row>
    <row r="760" spans="1:12" x14ac:dyDescent="0.25">
      <c r="A760" s="347"/>
      <c r="B760" s="1"/>
      <c r="C760" s="37"/>
      <c r="D760" s="37"/>
      <c r="E760" s="1"/>
      <c r="F760" s="1"/>
      <c r="G760" s="1"/>
      <c r="H760" s="19"/>
      <c r="I760" s="1"/>
      <c r="J760" s="1"/>
      <c r="K760" s="1"/>
      <c r="L760" s="36"/>
    </row>
    <row r="761" spans="1:12" x14ac:dyDescent="0.25">
      <c r="A761" s="347"/>
      <c r="B761" s="1"/>
      <c r="C761" s="37"/>
      <c r="D761" s="37"/>
      <c r="E761" s="1"/>
      <c r="F761" s="1"/>
      <c r="G761" s="1"/>
      <c r="H761" s="19"/>
      <c r="I761" s="1"/>
      <c r="J761" s="1"/>
      <c r="K761" s="1"/>
      <c r="L761" s="36"/>
    </row>
    <row r="762" spans="1:12" x14ac:dyDescent="0.25">
      <c r="A762" s="347"/>
      <c r="B762" s="1"/>
      <c r="C762" s="37"/>
      <c r="D762" s="37"/>
      <c r="E762" s="1"/>
      <c r="F762" s="1"/>
      <c r="G762" s="1"/>
      <c r="H762" s="19"/>
      <c r="I762" s="1"/>
      <c r="J762" s="1"/>
      <c r="K762" s="1"/>
      <c r="L762" s="36"/>
    </row>
    <row r="763" spans="1:12" x14ac:dyDescent="0.25">
      <c r="A763" s="347"/>
      <c r="B763" s="1"/>
      <c r="C763" s="37"/>
      <c r="D763" s="37"/>
      <c r="E763" s="1"/>
      <c r="F763" s="1"/>
      <c r="G763" s="1"/>
      <c r="H763" s="19"/>
      <c r="I763" s="1"/>
      <c r="J763" s="1"/>
      <c r="K763" s="1"/>
      <c r="L763" s="36"/>
    </row>
    <row r="764" spans="1:12" x14ac:dyDescent="0.25">
      <c r="A764" s="347"/>
      <c r="B764" s="1"/>
      <c r="C764" s="37"/>
      <c r="D764" s="37"/>
      <c r="E764" s="1"/>
      <c r="F764" s="1"/>
      <c r="G764" s="1"/>
      <c r="H764" s="19"/>
      <c r="I764" s="1"/>
      <c r="J764" s="1"/>
      <c r="K764" s="1"/>
      <c r="L764" s="36"/>
    </row>
    <row r="765" spans="1:12" x14ac:dyDescent="0.25">
      <c r="A765" s="347"/>
      <c r="B765" s="1"/>
      <c r="C765" s="37"/>
      <c r="D765" s="37"/>
      <c r="E765" s="1"/>
      <c r="F765" s="1"/>
      <c r="G765" s="1"/>
      <c r="H765" s="19"/>
      <c r="I765" s="1"/>
      <c r="J765" s="1"/>
      <c r="K765" s="1"/>
      <c r="L765" s="36"/>
    </row>
    <row r="766" spans="1:12" x14ac:dyDescent="0.25">
      <c r="A766" s="347"/>
      <c r="B766" s="1"/>
      <c r="C766" s="37"/>
      <c r="D766" s="37"/>
      <c r="E766" s="1"/>
      <c r="F766" s="1"/>
      <c r="G766" s="1"/>
      <c r="H766" s="19"/>
      <c r="I766" s="1"/>
      <c r="J766" s="1"/>
      <c r="K766" s="1"/>
      <c r="L766" s="36"/>
    </row>
    <row r="767" spans="1:12" x14ac:dyDescent="0.25">
      <c r="A767" s="347"/>
      <c r="B767" s="1"/>
      <c r="C767" s="37"/>
      <c r="D767" s="37"/>
      <c r="E767" s="1"/>
      <c r="F767" s="1"/>
      <c r="G767" s="1"/>
      <c r="H767" s="19"/>
      <c r="I767" s="1"/>
      <c r="J767" s="1"/>
      <c r="K767" s="1"/>
      <c r="L767" s="36"/>
    </row>
    <row r="768" spans="1:12" x14ac:dyDescent="0.25">
      <c r="A768" s="347"/>
      <c r="B768" s="1"/>
      <c r="C768" s="37"/>
      <c r="D768" s="37"/>
      <c r="E768" s="1"/>
      <c r="F768" s="1"/>
      <c r="G768" s="1"/>
      <c r="H768" s="19"/>
      <c r="I768" s="1"/>
      <c r="J768" s="1"/>
      <c r="K768" s="1"/>
      <c r="L768" s="36"/>
    </row>
    <row r="769" spans="1:12" x14ac:dyDescent="0.25">
      <c r="A769" s="347"/>
      <c r="B769" s="1"/>
      <c r="C769" s="37"/>
      <c r="D769" s="37"/>
      <c r="E769" s="1"/>
      <c r="F769" s="1"/>
      <c r="G769" s="1"/>
      <c r="H769" s="19"/>
      <c r="I769" s="1"/>
      <c r="J769" s="1"/>
      <c r="K769" s="1"/>
      <c r="L769" s="36"/>
    </row>
    <row r="770" spans="1:12" x14ac:dyDescent="0.25">
      <c r="A770" s="347"/>
      <c r="B770" s="1"/>
      <c r="C770" s="37"/>
      <c r="D770" s="37"/>
      <c r="E770" s="1"/>
      <c r="F770" s="1"/>
      <c r="G770" s="1"/>
      <c r="H770" s="19"/>
      <c r="I770" s="1"/>
      <c r="J770" s="1"/>
      <c r="K770" s="1"/>
      <c r="L770" s="36"/>
    </row>
    <row r="771" spans="1:12" x14ac:dyDescent="0.25">
      <c r="A771" s="347"/>
      <c r="B771" s="1"/>
      <c r="C771" s="37"/>
      <c r="D771" s="37"/>
      <c r="E771" s="1"/>
      <c r="F771" s="1"/>
      <c r="G771" s="1"/>
      <c r="H771" s="19"/>
      <c r="I771" s="1"/>
      <c r="J771" s="1"/>
      <c r="K771" s="1"/>
      <c r="L771" s="36"/>
    </row>
    <row r="772" spans="1:12" x14ac:dyDescent="0.25">
      <c r="A772" s="347"/>
      <c r="B772" s="1"/>
      <c r="C772" s="37"/>
      <c r="D772" s="37"/>
      <c r="E772" s="1"/>
      <c r="F772" s="1"/>
      <c r="G772" s="1"/>
      <c r="H772" s="19"/>
      <c r="I772" s="1"/>
      <c r="J772" s="1"/>
      <c r="K772" s="1"/>
      <c r="L772" s="36"/>
    </row>
    <row r="773" spans="1:12" x14ac:dyDescent="0.25">
      <c r="A773" s="347"/>
      <c r="B773" s="1"/>
      <c r="C773" s="37"/>
      <c r="D773" s="37"/>
      <c r="E773" s="1"/>
      <c r="F773" s="1"/>
      <c r="G773" s="1"/>
      <c r="H773" s="19"/>
      <c r="I773" s="1"/>
      <c r="J773" s="1"/>
      <c r="K773" s="1"/>
      <c r="L773" s="36"/>
    </row>
    <row r="774" spans="1:12" x14ac:dyDescent="0.25">
      <c r="A774" s="347"/>
      <c r="B774" s="1"/>
      <c r="C774" s="37"/>
      <c r="D774" s="37"/>
      <c r="E774" s="1"/>
      <c r="F774" s="1"/>
      <c r="G774" s="1"/>
      <c r="H774" s="19"/>
      <c r="I774" s="1"/>
      <c r="J774" s="1"/>
      <c r="K774" s="1"/>
      <c r="L774" s="36"/>
    </row>
    <row r="775" spans="1:12" x14ac:dyDescent="0.25">
      <c r="A775" s="347"/>
      <c r="B775" s="1"/>
      <c r="C775" s="37"/>
      <c r="D775" s="37"/>
      <c r="E775" s="1"/>
      <c r="F775" s="1"/>
      <c r="G775" s="1"/>
      <c r="H775" s="19"/>
      <c r="I775" s="1"/>
      <c r="J775" s="1"/>
      <c r="K775" s="1"/>
      <c r="L775" s="36"/>
    </row>
    <row r="776" spans="1:12" x14ac:dyDescent="0.25">
      <c r="A776" s="347"/>
      <c r="B776" s="1"/>
      <c r="C776" s="37"/>
      <c r="D776" s="37"/>
      <c r="E776" s="1"/>
      <c r="F776" s="1"/>
      <c r="G776" s="1"/>
      <c r="H776" s="19"/>
      <c r="I776" s="1"/>
      <c r="J776" s="1"/>
      <c r="K776" s="1"/>
      <c r="L776" s="36"/>
    </row>
    <row r="777" spans="1:12" x14ac:dyDescent="0.25">
      <c r="A777" s="347"/>
      <c r="B777" s="1"/>
      <c r="C777" s="37"/>
      <c r="D777" s="37"/>
      <c r="E777" s="1"/>
      <c r="F777" s="1"/>
      <c r="G777" s="1"/>
      <c r="H777" s="19"/>
      <c r="I777" s="1"/>
      <c r="J777" s="1"/>
      <c r="K777" s="1"/>
      <c r="L777" s="36"/>
    </row>
    <row r="778" spans="1:12" x14ac:dyDescent="0.25">
      <c r="A778" s="347"/>
      <c r="B778" s="1"/>
      <c r="C778" s="37"/>
      <c r="D778" s="37"/>
      <c r="E778" s="1"/>
      <c r="F778" s="1"/>
      <c r="G778" s="1"/>
      <c r="H778" s="19"/>
      <c r="I778" s="1"/>
      <c r="J778" s="1"/>
      <c r="K778" s="1"/>
      <c r="L778" s="36"/>
    </row>
    <row r="779" spans="1:12" x14ac:dyDescent="0.25">
      <c r="A779" s="347"/>
      <c r="B779" s="1"/>
      <c r="C779" s="37"/>
      <c r="D779" s="37"/>
      <c r="E779" s="1"/>
      <c r="F779" s="1"/>
      <c r="G779" s="1"/>
      <c r="H779" s="19"/>
      <c r="I779" s="1"/>
      <c r="J779" s="1"/>
      <c r="K779" s="1"/>
      <c r="L779" s="36"/>
    </row>
    <row r="780" spans="1:12" x14ac:dyDescent="0.25">
      <c r="A780" s="347"/>
      <c r="B780" s="1"/>
      <c r="C780" s="37"/>
      <c r="D780" s="37"/>
      <c r="E780" s="1"/>
      <c r="F780" s="1"/>
      <c r="G780" s="1"/>
      <c r="H780" s="19"/>
      <c r="I780" s="1"/>
      <c r="J780" s="1"/>
      <c r="K780" s="1"/>
      <c r="L780" s="36"/>
    </row>
    <row r="781" spans="1:12" x14ac:dyDescent="0.25">
      <c r="A781" s="347"/>
      <c r="B781" s="1"/>
      <c r="C781" s="37"/>
      <c r="D781" s="37"/>
      <c r="E781" s="1"/>
      <c r="F781" s="1"/>
      <c r="G781" s="1"/>
      <c r="H781" s="19"/>
      <c r="I781" s="1"/>
      <c r="J781" s="1"/>
      <c r="K781" s="1"/>
      <c r="L781" s="36"/>
    </row>
    <row r="782" spans="1:12" x14ac:dyDescent="0.25">
      <c r="A782" s="347"/>
      <c r="B782" s="1"/>
      <c r="C782" s="37"/>
      <c r="D782" s="37"/>
      <c r="E782" s="1"/>
      <c r="F782" s="1"/>
      <c r="G782" s="1"/>
      <c r="H782" s="19"/>
      <c r="I782" s="1"/>
      <c r="J782" s="1"/>
      <c r="K782" s="1"/>
      <c r="L782" s="36"/>
    </row>
    <row r="783" spans="1:12" x14ac:dyDescent="0.25">
      <c r="A783" s="347"/>
      <c r="B783" s="1"/>
      <c r="C783" s="37"/>
      <c r="D783" s="37"/>
      <c r="E783" s="1"/>
      <c r="F783" s="1"/>
      <c r="G783" s="1"/>
      <c r="H783" s="19"/>
      <c r="I783" s="1"/>
      <c r="J783" s="1"/>
      <c r="K783" s="1"/>
      <c r="L783" s="36"/>
    </row>
    <row r="784" spans="1:12" x14ac:dyDescent="0.25">
      <c r="A784" s="347"/>
      <c r="B784" s="1"/>
      <c r="C784" s="37"/>
      <c r="D784" s="37"/>
      <c r="E784" s="1"/>
      <c r="F784" s="1"/>
      <c r="G784" s="1"/>
      <c r="H784" s="19"/>
      <c r="I784" s="1"/>
      <c r="J784" s="1"/>
      <c r="K784" s="1"/>
      <c r="L784" s="36"/>
    </row>
    <row r="785" spans="1:12" x14ac:dyDescent="0.25">
      <c r="A785" s="347"/>
      <c r="B785" s="1"/>
      <c r="C785" s="37"/>
      <c r="D785" s="37"/>
      <c r="E785" s="1"/>
      <c r="F785" s="1"/>
      <c r="G785" s="1"/>
      <c r="H785" s="19"/>
      <c r="I785" s="1"/>
      <c r="J785" s="1"/>
      <c r="K785" s="1"/>
      <c r="L785" s="36"/>
    </row>
    <row r="786" spans="1:12" x14ac:dyDescent="0.25">
      <c r="A786" s="347"/>
      <c r="B786" s="1"/>
      <c r="C786" s="37"/>
      <c r="D786" s="37"/>
      <c r="E786" s="1"/>
      <c r="F786" s="1"/>
      <c r="G786" s="1"/>
      <c r="H786" s="19"/>
      <c r="I786" s="1"/>
      <c r="J786" s="1"/>
      <c r="K786" s="1"/>
      <c r="L786" s="36"/>
    </row>
    <row r="787" spans="1:12" x14ac:dyDescent="0.25">
      <c r="A787" s="347"/>
      <c r="B787" s="1"/>
      <c r="C787" s="37"/>
      <c r="D787" s="37"/>
      <c r="E787" s="1"/>
      <c r="F787" s="1"/>
      <c r="G787" s="1"/>
      <c r="H787" s="19"/>
      <c r="I787" s="1"/>
      <c r="J787" s="1"/>
      <c r="K787" s="1"/>
      <c r="L787" s="36"/>
    </row>
    <row r="788" spans="1:12" x14ac:dyDescent="0.25">
      <c r="A788" s="347"/>
      <c r="B788" s="1"/>
      <c r="C788" s="37"/>
      <c r="D788" s="37"/>
      <c r="E788" s="1"/>
      <c r="F788" s="1"/>
      <c r="G788" s="1"/>
      <c r="H788" s="19"/>
      <c r="I788" s="1"/>
      <c r="J788" s="1"/>
      <c r="K788" s="1"/>
      <c r="L788" s="36"/>
    </row>
    <row r="789" spans="1:12" x14ac:dyDescent="0.25">
      <c r="A789" s="347"/>
      <c r="B789" s="1"/>
      <c r="C789" s="37"/>
      <c r="D789" s="37"/>
      <c r="E789" s="1"/>
      <c r="F789" s="1"/>
      <c r="G789" s="1"/>
      <c r="H789" s="19"/>
      <c r="I789" s="1"/>
      <c r="J789" s="1"/>
      <c r="K789" s="1"/>
      <c r="L789" s="36"/>
    </row>
    <row r="790" spans="1:12" x14ac:dyDescent="0.25">
      <c r="A790" s="347"/>
      <c r="B790" s="1"/>
      <c r="C790" s="37"/>
      <c r="D790" s="37"/>
      <c r="E790" s="1"/>
      <c r="F790" s="1"/>
      <c r="G790" s="1"/>
      <c r="H790" s="19"/>
      <c r="I790" s="1"/>
      <c r="J790" s="1"/>
      <c r="K790" s="1"/>
      <c r="L790" s="36"/>
    </row>
    <row r="791" spans="1:12" x14ac:dyDescent="0.25">
      <c r="A791" s="347"/>
      <c r="B791" s="1"/>
      <c r="C791" s="37"/>
      <c r="D791" s="37"/>
      <c r="E791" s="1"/>
      <c r="F791" s="1"/>
      <c r="G791" s="1"/>
      <c r="H791" s="19"/>
      <c r="I791" s="1"/>
      <c r="J791" s="1"/>
      <c r="K791" s="1"/>
      <c r="L791" s="36"/>
    </row>
    <row r="792" spans="1:12" x14ac:dyDescent="0.25">
      <c r="A792" s="347"/>
      <c r="B792" s="1"/>
      <c r="C792" s="37"/>
      <c r="D792" s="37"/>
      <c r="E792" s="1"/>
      <c r="F792" s="1"/>
      <c r="G792" s="1"/>
      <c r="H792" s="19"/>
      <c r="I792" s="1"/>
      <c r="J792" s="1"/>
      <c r="K792" s="1"/>
      <c r="L792" s="36"/>
    </row>
    <row r="793" spans="1:12" x14ac:dyDescent="0.25">
      <c r="A793" s="347"/>
      <c r="B793" s="1"/>
      <c r="C793" s="37"/>
      <c r="D793" s="37"/>
      <c r="E793" s="1"/>
      <c r="F793" s="1"/>
      <c r="G793" s="1"/>
      <c r="H793" s="19"/>
      <c r="I793" s="1"/>
      <c r="J793" s="1"/>
      <c r="K793" s="1"/>
      <c r="L793" s="36"/>
    </row>
    <row r="794" spans="1:12" x14ac:dyDescent="0.25">
      <c r="A794" s="347"/>
      <c r="B794" s="1"/>
      <c r="C794" s="37"/>
      <c r="D794" s="37"/>
      <c r="E794" s="1"/>
      <c r="F794" s="1"/>
      <c r="G794" s="1"/>
      <c r="H794" s="19"/>
      <c r="I794" s="1"/>
      <c r="J794" s="1"/>
      <c r="K794" s="1"/>
      <c r="L794" s="36"/>
    </row>
    <row r="795" spans="1:12" x14ac:dyDescent="0.25">
      <c r="A795" s="347"/>
      <c r="B795" s="1"/>
      <c r="C795" s="37"/>
      <c r="D795" s="37"/>
      <c r="E795" s="1"/>
      <c r="F795" s="1"/>
      <c r="G795" s="1"/>
      <c r="H795" s="19"/>
      <c r="I795" s="1"/>
      <c r="J795" s="1"/>
      <c r="K795" s="1"/>
      <c r="L795" s="36"/>
    </row>
    <row r="796" spans="1:12" x14ac:dyDescent="0.25">
      <c r="A796" s="347"/>
      <c r="B796" s="1"/>
      <c r="C796" s="37"/>
      <c r="D796" s="37"/>
      <c r="E796" s="1"/>
      <c r="F796" s="1"/>
      <c r="G796" s="1"/>
      <c r="H796" s="19"/>
      <c r="I796" s="1"/>
      <c r="J796" s="1"/>
      <c r="K796" s="1"/>
      <c r="L796" s="36"/>
    </row>
    <row r="797" spans="1:12" x14ac:dyDescent="0.25">
      <c r="A797" s="347"/>
      <c r="B797" s="1"/>
      <c r="C797" s="37"/>
      <c r="D797" s="37"/>
      <c r="E797" s="1"/>
      <c r="F797" s="1"/>
      <c r="G797" s="1"/>
      <c r="H797" s="19"/>
      <c r="I797" s="1"/>
      <c r="J797" s="1"/>
      <c r="K797" s="1"/>
      <c r="L797" s="36"/>
    </row>
    <row r="798" spans="1:12" x14ac:dyDescent="0.25">
      <c r="A798" s="347"/>
      <c r="B798" s="1"/>
      <c r="C798" s="37"/>
      <c r="D798" s="37"/>
      <c r="E798" s="1"/>
      <c r="F798" s="1"/>
      <c r="G798" s="1"/>
      <c r="H798" s="19"/>
      <c r="I798" s="1"/>
      <c r="J798" s="1"/>
      <c r="K798" s="1"/>
      <c r="L798" s="36"/>
    </row>
    <row r="799" spans="1:12" x14ac:dyDescent="0.25">
      <c r="A799" s="347"/>
      <c r="B799" s="1"/>
      <c r="C799" s="37"/>
      <c r="D799" s="37"/>
      <c r="E799" s="1"/>
      <c r="F799" s="1"/>
      <c r="G799" s="1"/>
      <c r="H799" s="19"/>
      <c r="I799" s="1"/>
      <c r="J799" s="1"/>
      <c r="K799" s="1"/>
      <c r="L799" s="36"/>
    </row>
    <row r="800" spans="1:12" x14ac:dyDescent="0.25">
      <c r="A800" s="347"/>
      <c r="B800" s="1"/>
      <c r="C800" s="37"/>
      <c r="D800" s="37"/>
      <c r="E800" s="1"/>
      <c r="F800" s="1"/>
      <c r="G800" s="1"/>
      <c r="H800" s="19"/>
      <c r="I800" s="1"/>
      <c r="J800" s="1"/>
      <c r="K800" s="1"/>
      <c r="L800" s="36"/>
    </row>
    <row r="801" spans="1:12" x14ac:dyDescent="0.25">
      <c r="A801" s="347"/>
      <c r="B801" s="1"/>
      <c r="C801" s="37"/>
      <c r="D801" s="37"/>
      <c r="E801" s="1"/>
      <c r="F801" s="1"/>
      <c r="G801" s="1"/>
      <c r="H801" s="19"/>
      <c r="I801" s="1"/>
      <c r="J801" s="1"/>
      <c r="K801" s="1"/>
      <c r="L801" s="36"/>
    </row>
    <row r="802" spans="1:12" x14ac:dyDescent="0.25">
      <c r="A802" s="347"/>
      <c r="B802" s="1"/>
      <c r="C802" s="37"/>
      <c r="D802" s="37"/>
      <c r="E802" s="1"/>
      <c r="F802" s="1"/>
      <c r="G802" s="1"/>
      <c r="H802" s="19"/>
      <c r="I802" s="1"/>
      <c r="J802" s="1"/>
      <c r="K802" s="1"/>
      <c r="L802" s="36"/>
    </row>
    <row r="803" spans="1:12" x14ac:dyDescent="0.25">
      <c r="A803" s="347"/>
      <c r="B803" s="1"/>
      <c r="C803" s="37"/>
      <c r="D803" s="37"/>
      <c r="E803" s="1"/>
      <c r="F803" s="1"/>
      <c r="G803" s="1"/>
      <c r="H803" s="19"/>
      <c r="I803" s="1"/>
      <c r="J803" s="1"/>
      <c r="K803" s="1"/>
      <c r="L803" s="36"/>
    </row>
    <row r="804" spans="1:12" x14ac:dyDescent="0.25">
      <c r="A804" s="347"/>
      <c r="B804" s="1"/>
      <c r="C804" s="37"/>
      <c r="D804" s="37"/>
      <c r="E804" s="1"/>
      <c r="F804" s="1"/>
      <c r="G804" s="1"/>
      <c r="H804" s="19"/>
      <c r="I804" s="1"/>
      <c r="J804" s="1"/>
      <c r="K804" s="1"/>
      <c r="L804" s="36"/>
    </row>
    <row r="805" spans="1:12" x14ac:dyDescent="0.25">
      <c r="A805" s="347"/>
      <c r="B805" s="1"/>
      <c r="C805" s="37"/>
      <c r="D805" s="37"/>
      <c r="E805" s="1"/>
      <c r="F805" s="1"/>
      <c r="G805" s="1"/>
      <c r="H805" s="19"/>
      <c r="I805" s="1"/>
      <c r="J805" s="1"/>
      <c r="K805" s="1"/>
      <c r="L805" s="36"/>
    </row>
    <row r="806" spans="1:12" x14ac:dyDescent="0.25">
      <c r="A806" s="347"/>
      <c r="B806" s="1"/>
      <c r="C806" s="37"/>
      <c r="D806" s="37"/>
      <c r="E806" s="1"/>
      <c r="F806" s="1"/>
      <c r="G806" s="1"/>
      <c r="H806" s="19"/>
      <c r="I806" s="1"/>
      <c r="J806" s="1"/>
      <c r="K806" s="1"/>
      <c r="L806" s="36"/>
    </row>
    <row r="807" spans="1:12" x14ac:dyDescent="0.25">
      <c r="A807" s="347"/>
      <c r="B807" s="1"/>
      <c r="C807" s="37"/>
      <c r="D807" s="37"/>
      <c r="E807" s="1"/>
      <c r="F807" s="1"/>
      <c r="G807" s="1"/>
      <c r="H807" s="19"/>
      <c r="I807" s="1"/>
      <c r="J807" s="1"/>
      <c r="K807" s="1"/>
      <c r="L807" s="36"/>
    </row>
    <row r="808" spans="1:12" x14ac:dyDescent="0.25">
      <c r="A808" s="347"/>
      <c r="B808" s="1"/>
      <c r="C808" s="37"/>
      <c r="D808" s="37"/>
      <c r="E808" s="1"/>
      <c r="F808" s="1"/>
      <c r="G808" s="1"/>
      <c r="H808" s="19"/>
      <c r="I808" s="1"/>
      <c r="J808" s="1"/>
      <c r="K808" s="1"/>
      <c r="L808" s="36"/>
    </row>
    <row r="809" spans="1:12" x14ac:dyDescent="0.25">
      <c r="A809" s="347"/>
      <c r="B809" s="1"/>
      <c r="C809" s="37"/>
      <c r="D809" s="37"/>
      <c r="E809" s="1"/>
      <c r="F809" s="1"/>
      <c r="G809" s="1"/>
      <c r="H809" s="19"/>
      <c r="I809" s="1"/>
      <c r="J809" s="1"/>
      <c r="K809" s="1"/>
      <c r="L809" s="36"/>
    </row>
    <row r="810" spans="1:12" x14ac:dyDescent="0.25">
      <c r="A810" s="347"/>
      <c r="B810" s="1"/>
      <c r="C810" s="37"/>
      <c r="D810" s="37"/>
      <c r="E810" s="1"/>
      <c r="F810" s="1"/>
      <c r="G810" s="1"/>
      <c r="H810" s="19"/>
      <c r="I810" s="1"/>
      <c r="J810" s="1"/>
      <c r="K810" s="1"/>
      <c r="L810" s="36"/>
    </row>
    <row r="811" spans="1:12" x14ac:dyDescent="0.25">
      <c r="A811" s="347"/>
      <c r="B811" s="1"/>
      <c r="C811" s="37"/>
      <c r="D811" s="37"/>
      <c r="E811" s="1"/>
      <c r="F811" s="1"/>
      <c r="G811" s="1"/>
      <c r="H811" s="19"/>
      <c r="I811" s="1"/>
      <c r="J811" s="1"/>
      <c r="K811" s="1"/>
      <c r="L811" s="36"/>
    </row>
    <row r="812" spans="1:12" x14ac:dyDescent="0.25">
      <c r="A812" s="347"/>
      <c r="B812" s="1"/>
      <c r="C812" s="37"/>
      <c r="D812" s="37"/>
      <c r="E812" s="1"/>
      <c r="F812" s="1"/>
      <c r="G812" s="1"/>
      <c r="H812" s="19"/>
      <c r="I812" s="1"/>
      <c r="J812" s="1"/>
      <c r="K812" s="1"/>
      <c r="L812" s="36"/>
    </row>
    <row r="813" spans="1:12" x14ac:dyDescent="0.25">
      <c r="A813" s="347"/>
      <c r="B813" s="1"/>
      <c r="C813" s="37"/>
      <c r="D813" s="37"/>
      <c r="E813" s="1"/>
      <c r="F813" s="1"/>
      <c r="G813" s="1"/>
      <c r="H813" s="19"/>
      <c r="I813" s="1"/>
      <c r="J813" s="1"/>
      <c r="K813" s="1"/>
      <c r="L813" s="36"/>
    </row>
    <row r="814" spans="1:12" x14ac:dyDescent="0.25">
      <c r="A814" s="347"/>
      <c r="B814" s="1"/>
      <c r="C814" s="37"/>
      <c r="D814" s="37"/>
      <c r="E814" s="1"/>
      <c r="F814" s="1"/>
      <c r="G814" s="1"/>
      <c r="H814" s="19"/>
      <c r="I814" s="1"/>
      <c r="J814" s="1"/>
      <c r="K814" s="1"/>
      <c r="L814" s="36"/>
    </row>
    <row r="815" spans="1:12" x14ac:dyDescent="0.25">
      <c r="A815" s="347"/>
      <c r="B815" s="1"/>
      <c r="C815" s="37"/>
      <c r="D815" s="37"/>
      <c r="E815" s="1"/>
      <c r="F815" s="1"/>
      <c r="G815" s="1"/>
      <c r="H815" s="19"/>
      <c r="I815" s="1"/>
      <c r="J815" s="1"/>
      <c r="K815" s="1"/>
      <c r="L815" s="36"/>
    </row>
    <row r="816" spans="1:12" x14ac:dyDescent="0.25">
      <c r="A816" s="347"/>
      <c r="B816" s="1"/>
      <c r="C816" s="37"/>
      <c r="D816" s="37"/>
      <c r="E816" s="1"/>
      <c r="F816" s="1"/>
      <c r="G816" s="1"/>
      <c r="H816" s="19"/>
      <c r="I816" s="1"/>
      <c r="J816" s="1"/>
      <c r="K816" s="1"/>
      <c r="L816" s="36"/>
    </row>
    <row r="817" spans="1:12" x14ac:dyDescent="0.25">
      <c r="A817" s="347"/>
      <c r="B817" s="1"/>
      <c r="C817" s="37"/>
      <c r="D817" s="37"/>
      <c r="E817" s="1"/>
      <c r="F817" s="1"/>
      <c r="G817" s="1"/>
      <c r="H817" s="19"/>
      <c r="I817" s="1"/>
      <c r="J817" s="1"/>
      <c r="K817" s="1"/>
      <c r="L817" s="36"/>
    </row>
    <row r="818" spans="1:12" x14ac:dyDescent="0.25">
      <c r="A818" s="347"/>
      <c r="B818" s="1"/>
      <c r="C818" s="37"/>
      <c r="D818" s="37"/>
      <c r="E818" s="1"/>
      <c r="F818" s="1"/>
      <c r="G818" s="1"/>
      <c r="H818" s="19"/>
      <c r="I818" s="1"/>
      <c r="J818" s="1"/>
      <c r="K818" s="1"/>
      <c r="L818" s="36"/>
    </row>
    <row r="819" spans="1:12" x14ac:dyDescent="0.25">
      <c r="A819" s="347"/>
      <c r="B819" s="1"/>
      <c r="C819" s="37"/>
      <c r="D819" s="37"/>
      <c r="E819" s="1"/>
      <c r="F819" s="1"/>
      <c r="G819" s="1"/>
      <c r="H819" s="19"/>
      <c r="I819" s="1"/>
      <c r="J819" s="1"/>
      <c r="K819" s="1"/>
      <c r="L819" s="36"/>
    </row>
    <row r="820" spans="1:12" x14ac:dyDescent="0.25">
      <c r="A820" s="347"/>
      <c r="B820" s="1"/>
      <c r="C820" s="37"/>
      <c r="D820" s="37"/>
      <c r="E820" s="1"/>
      <c r="F820" s="1"/>
      <c r="G820" s="1"/>
      <c r="H820" s="19"/>
      <c r="I820" s="1"/>
      <c r="J820" s="1"/>
      <c r="K820" s="1"/>
      <c r="L820" s="36"/>
    </row>
    <row r="821" spans="1:12" x14ac:dyDescent="0.25">
      <c r="A821" s="347"/>
      <c r="B821" s="1"/>
      <c r="C821" s="37"/>
      <c r="D821" s="37"/>
      <c r="E821" s="1"/>
      <c r="F821" s="1"/>
      <c r="G821" s="1"/>
      <c r="H821" s="19"/>
      <c r="I821" s="1"/>
      <c r="J821" s="1"/>
      <c r="K821" s="1"/>
      <c r="L821" s="36"/>
    </row>
    <row r="822" spans="1:12" x14ac:dyDescent="0.25">
      <c r="A822" s="347"/>
      <c r="B822" s="1"/>
      <c r="C822" s="37"/>
      <c r="D822" s="37"/>
      <c r="E822" s="1"/>
      <c r="F822" s="1"/>
      <c r="G822" s="1"/>
      <c r="H822" s="19"/>
      <c r="I822" s="1"/>
      <c r="J822" s="1"/>
      <c r="K822" s="1"/>
      <c r="L822" s="36"/>
    </row>
    <row r="823" spans="1:12" x14ac:dyDescent="0.25">
      <c r="A823" s="347"/>
      <c r="B823" s="1"/>
      <c r="C823" s="37"/>
      <c r="D823" s="37"/>
      <c r="E823" s="1"/>
      <c r="F823" s="1"/>
      <c r="G823" s="1"/>
      <c r="H823" s="19"/>
      <c r="I823" s="1"/>
      <c r="J823" s="1"/>
      <c r="K823" s="1"/>
      <c r="L823" s="36"/>
    </row>
    <row r="824" spans="1:12" x14ac:dyDescent="0.25">
      <c r="A824" s="347"/>
      <c r="B824" s="1"/>
      <c r="C824" s="37"/>
      <c r="D824" s="37"/>
      <c r="E824" s="1"/>
      <c r="F824" s="1"/>
      <c r="G824" s="1"/>
      <c r="H824" s="19"/>
      <c r="I824" s="1"/>
      <c r="J824" s="1"/>
      <c r="K824" s="1"/>
      <c r="L824" s="36"/>
    </row>
    <row r="825" spans="1:12" x14ac:dyDescent="0.25">
      <c r="A825" s="347"/>
      <c r="B825" s="1"/>
      <c r="C825" s="37"/>
      <c r="D825" s="37"/>
      <c r="E825" s="1"/>
      <c r="F825" s="1"/>
      <c r="G825" s="1"/>
      <c r="H825" s="19"/>
      <c r="I825" s="1"/>
      <c r="J825" s="1"/>
      <c r="K825" s="1"/>
      <c r="L825" s="36"/>
    </row>
    <row r="826" spans="1:12" x14ac:dyDescent="0.25">
      <c r="A826" s="347"/>
      <c r="B826" s="1"/>
      <c r="C826" s="37"/>
      <c r="D826" s="37"/>
      <c r="E826" s="1"/>
      <c r="F826" s="1"/>
      <c r="G826" s="1"/>
      <c r="H826" s="19"/>
      <c r="I826" s="1"/>
      <c r="J826" s="1"/>
      <c r="K826" s="1"/>
      <c r="L826" s="36"/>
    </row>
    <row r="827" spans="1:12" x14ac:dyDescent="0.25">
      <c r="A827" s="347"/>
      <c r="B827" s="1"/>
      <c r="C827" s="37"/>
      <c r="D827" s="37"/>
      <c r="E827" s="1"/>
      <c r="F827" s="1"/>
      <c r="G827" s="1"/>
      <c r="H827" s="19"/>
      <c r="I827" s="1"/>
      <c r="J827" s="1"/>
      <c r="K827" s="1"/>
      <c r="L827" s="36"/>
    </row>
    <row r="828" spans="1:12" x14ac:dyDescent="0.25">
      <c r="A828" s="347"/>
      <c r="B828" s="1"/>
      <c r="C828" s="37"/>
      <c r="D828" s="37"/>
      <c r="E828" s="1"/>
      <c r="F828" s="1"/>
      <c r="G828" s="1"/>
      <c r="H828" s="19"/>
      <c r="I828" s="1"/>
      <c r="J828" s="1"/>
      <c r="K828" s="1"/>
      <c r="L828" s="36"/>
    </row>
    <row r="829" spans="1:12" x14ac:dyDescent="0.25">
      <c r="A829" s="347"/>
      <c r="B829" s="1"/>
      <c r="C829" s="37"/>
      <c r="D829" s="37"/>
      <c r="E829" s="1"/>
      <c r="F829" s="1"/>
      <c r="G829" s="1"/>
      <c r="H829" s="19"/>
      <c r="I829" s="1"/>
      <c r="J829" s="1"/>
      <c r="K829" s="1"/>
      <c r="L829" s="36"/>
    </row>
    <row r="830" spans="1:12" x14ac:dyDescent="0.25">
      <c r="A830" s="347"/>
      <c r="B830" s="1"/>
      <c r="C830" s="37"/>
      <c r="D830" s="37"/>
      <c r="E830" s="1"/>
      <c r="F830" s="1"/>
      <c r="G830" s="1"/>
      <c r="H830" s="19"/>
      <c r="I830" s="1"/>
      <c r="J830" s="1"/>
      <c r="K830" s="1"/>
      <c r="L830" s="36"/>
    </row>
    <row r="831" spans="1:12" x14ac:dyDescent="0.25">
      <c r="A831" s="347"/>
      <c r="B831" s="1"/>
      <c r="C831" s="37"/>
      <c r="D831" s="37"/>
      <c r="E831" s="1"/>
      <c r="F831" s="1"/>
      <c r="G831" s="1"/>
      <c r="H831" s="19"/>
      <c r="I831" s="1"/>
      <c r="J831" s="1"/>
      <c r="K831" s="1"/>
      <c r="L831" s="36"/>
    </row>
    <row r="832" spans="1:12" x14ac:dyDescent="0.25">
      <c r="A832" s="347"/>
      <c r="B832" s="1"/>
      <c r="C832" s="37"/>
      <c r="D832" s="37"/>
      <c r="E832" s="1"/>
      <c r="F832" s="1"/>
      <c r="G832" s="1"/>
      <c r="H832" s="19"/>
      <c r="I832" s="1"/>
      <c r="J832" s="1"/>
      <c r="K832" s="1"/>
      <c r="L832" s="36"/>
    </row>
    <row r="833" spans="1:12" x14ac:dyDescent="0.25">
      <c r="A833" s="347"/>
      <c r="B833" s="1"/>
      <c r="C833" s="37"/>
      <c r="D833" s="37"/>
      <c r="E833" s="1"/>
      <c r="F833" s="1"/>
      <c r="G833" s="1"/>
      <c r="H833" s="19"/>
      <c r="I833" s="1"/>
      <c r="J833" s="1"/>
      <c r="K833" s="1"/>
      <c r="L833" s="36"/>
    </row>
    <row r="834" spans="1:12" x14ac:dyDescent="0.25">
      <c r="A834" s="347"/>
      <c r="B834" s="1"/>
      <c r="C834" s="37"/>
      <c r="D834" s="37"/>
      <c r="E834" s="1"/>
      <c r="F834" s="1"/>
      <c r="G834" s="1"/>
      <c r="H834" s="19"/>
      <c r="I834" s="1"/>
      <c r="J834" s="1"/>
      <c r="K834" s="1"/>
      <c r="L834" s="36"/>
    </row>
    <row r="835" spans="1:12" x14ac:dyDescent="0.25">
      <c r="A835" s="347"/>
      <c r="B835" s="1"/>
      <c r="C835" s="37"/>
      <c r="D835" s="37"/>
      <c r="E835" s="1"/>
      <c r="F835" s="1"/>
      <c r="G835" s="1"/>
      <c r="H835" s="19"/>
      <c r="I835" s="1"/>
      <c r="J835" s="1"/>
      <c r="K835" s="1"/>
      <c r="L835" s="36"/>
    </row>
    <row r="836" spans="1:12" x14ac:dyDescent="0.25">
      <c r="A836" s="347"/>
      <c r="B836" s="1"/>
      <c r="C836" s="37"/>
      <c r="D836" s="37"/>
      <c r="E836" s="1"/>
      <c r="F836" s="1"/>
      <c r="G836" s="1"/>
      <c r="H836" s="19"/>
      <c r="I836" s="1"/>
      <c r="J836" s="1"/>
      <c r="K836" s="1"/>
      <c r="L836" s="36"/>
    </row>
    <row r="837" spans="1:12" x14ac:dyDescent="0.25">
      <c r="A837" s="347"/>
      <c r="B837" s="1"/>
      <c r="C837" s="37"/>
      <c r="D837" s="37"/>
      <c r="E837" s="1"/>
      <c r="F837" s="1"/>
      <c r="G837" s="1"/>
      <c r="H837" s="19"/>
      <c r="I837" s="1"/>
      <c r="J837" s="1"/>
      <c r="K837" s="1"/>
      <c r="L837" s="36"/>
    </row>
    <row r="838" spans="1:12" x14ac:dyDescent="0.25">
      <c r="A838" s="347"/>
      <c r="B838" s="1"/>
      <c r="C838" s="37"/>
      <c r="D838" s="37"/>
      <c r="E838" s="1"/>
      <c r="F838" s="1"/>
      <c r="G838" s="1"/>
      <c r="H838" s="19"/>
      <c r="I838" s="1"/>
      <c r="J838" s="1"/>
      <c r="K838" s="1"/>
      <c r="L838" s="36"/>
    </row>
    <row r="839" spans="1:12" x14ac:dyDescent="0.25">
      <c r="A839" s="347"/>
      <c r="B839" s="1"/>
      <c r="C839" s="37"/>
      <c r="D839" s="37"/>
      <c r="E839" s="1"/>
      <c r="F839" s="1"/>
      <c r="G839" s="1"/>
      <c r="H839" s="19"/>
      <c r="I839" s="1"/>
      <c r="J839" s="1"/>
      <c r="K839" s="1"/>
      <c r="L839" s="36"/>
    </row>
    <row r="840" spans="1:12" x14ac:dyDescent="0.25">
      <c r="A840" s="347"/>
      <c r="B840" s="1"/>
      <c r="C840" s="37"/>
      <c r="D840" s="37"/>
      <c r="E840" s="1"/>
      <c r="F840" s="1"/>
      <c r="G840" s="1"/>
      <c r="H840" s="19"/>
      <c r="I840" s="1"/>
      <c r="J840" s="1"/>
      <c r="K840" s="1"/>
      <c r="L840" s="36"/>
    </row>
    <row r="841" spans="1:12" x14ac:dyDescent="0.25">
      <c r="A841" s="347"/>
      <c r="B841" s="1"/>
      <c r="C841" s="37"/>
      <c r="D841" s="37"/>
      <c r="E841" s="1"/>
      <c r="F841" s="1"/>
      <c r="G841" s="1"/>
      <c r="H841" s="19"/>
      <c r="I841" s="1"/>
      <c r="J841" s="1"/>
      <c r="K841" s="1"/>
      <c r="L841" s="36"/>
    </row>
    <row r="842" spans="1:12" x14ac:dyDescent="0.25">
      <c r="A842" s="347"/>
      <c r="B842" s="1"/>
      <c r="C842" s="37"/>
      <c r="D842" s="37"/>
      <c r="E842" s="1"/>
      <c r="F842" s="1"/>
      <c r="G842" s="1"/>
      <c r="H842" s="19"/>
      <c r="I842" s="1"/>
      <c r="J842" s="1"/>
      <c r="K842" s="1"/>
      <c r="L842" s="36"/>
    </row>
    <row r="843" spans="1:12" x14ac:dyDescent="0.25">
      <c r="A843" s="347"/>
      <c r="B843" s="1"/>
      <c r="C843" s="37"/>
      <c r="D843" s="37"/>
      <c r="E843" s="1"/>
      <c r="F843" s="1"/>
      <c r="G843" s="1"/>
      <c r="H843" s="19"/>
      <c r="I843" s="1"/>
      <c r="J843" s="1"/>
      <c r="K843" s="1"/>
      <c r="L843" s="36"/>
    </row>
    <row r="844" spans="1:12" x14ac:dyDescent="0.25">
      <c r="A844" s="347"/>
      <c r="B844" s="1"/>
      <c r="C844" s="37"/>
      <c r="D844" s="37"/>
      <c r="E844" s="1"/>
      <c r="F844" s="1"/>
      <c r="G844" s="1"/>
      <c r="H844" s="19"/>
      <c r="I844" s="1"/>
      <c r="J844" s="1"/>
      <c r="K844" s="1"/>
      <c r="L844" s="36"/>
    </row>
    <row r="845" spans="1:12" x14ac:dyDescent="0.25">
      <c r="A845" s="347"/>
      <c r="B845" s="1"/>
      <c r="C845" s="37"/>
      <c r="D845" s="37"/>
      <c r="E845" s="1"/>
      <c r="F845" s="1"/>
      <c r="G845" s="1"/>
      <c r="H845" s="19"/>
      <c r="I845" s="1"/>
      <c r="J845" s="1"/>
      <c r="K845" s="1"/>
      <c r="L845" s="36"/>
    </row>
    <row r="846" spans="1:12" x14ac:dyDescent="0.25">
      <c r="A846" s="347"/>
      <c r="B846" s="1"/>
      <c r="C846" s="37"/>
      <c r="D846" s="37"/>
      <c r="E846" s="1"/>
      <c r="F846" s="1"/>
      <c r="G846" s="1"/>
      <c r="H846" s="19"/>
      <c r="I846" s="1"/>
      <c r="J846" s="1"/>
      <c r="K846" s="1"/>
      <c r="L846" s="36"/>
    </row>
    <row r="847" spans="1:12" x14ac:dyDescent="0.25">
      <c r="A847" s="347"/>
      <c r="B847" s="1"/>
      <c r="C847" s="37"/>
      <c r="D847" s="37"/>
      <c r="E847" s="1"/>
      <c r="F847" s="1"/>
      <c r="G847" s="1"/>
      <c r="H847" s="19"/>
      <c r="I847" s="1"/>
      <c r="J847" s="1"/>
      <c r="K847" s="1"/>
      <c r="L847" s="36"/>
    </row>
    <row r="848" spans="1:12" x14ac:dyDescent="0.25">
      <c r="A848" s="347"/>
      <c r="B848" s="1"/>
      <c r="C848" s="37"/>
      <c r="D848" s="37"/>
      <c r="E848" s="1"/>
      <c r="F848" s="1"/>
      <c r="G848" s="1"/>
      <c r="H848" s="19"/>
      <c r="I848" s="1"/>
      <c r="J848" s="1"/>
      <c r="K848" s="1"/>
      <c r="L848" s="36"/>
    </row>
    <row r="849" spans="1:12" x14ac:dyDescent="0.25">
      <c r="A849" s="347"/>
      <c r="B849" s="1"/>
      <c r="C849" s="37"/>
      <c r="D849" s="37"/>
      <c r="E849" s="1"/>
      <c r="F849" s="1"/>
      <c r="G849" s="1"/>
      <c r="H849" s="19"/>
      <c r="I849" s="1"/>
      <c r="J849" s="1"/>
      <c r="K849" s="1"/>
      <c r="L849" s="36"/>
    </row>
    <row r="850" spans="1:12" x14ac:dyDescent="0.25">
      <c r="A850" s="347"/>
      <c r="B850" s="1"/>
      <c r="C850" s="37"/>
      <c r="D850" s="37"/>
      <c r="E850" s="1"/>
      <c r="F850" s="1"/>
      <c r="G850" s="1"/>
      <c r="H850" s="19"/>
      <c r="I850" s="1"/>
      <c r="J850" s="1"/>
      <c r="K850" s="1"/>
      <c r="L850" s="36"/>
    </row>
    <row r="851" spans="1:12" x14ac:dyDescent="0.25">
      <c r="A851" s="347"/>
      <c r="B851" s="1"/>
      <c r="C851" s="37"/>
      <c r="D851" s="37"/>
      <c r="E851" s="1"/>
      <c r="F851" s="1"/>
      <c r="G851" s="1"/>
      <c r="H851" s="19"/>
      <c r="I851" s="1"/>
      <c r="J851" s="1"/>
      <c r="K851" s="1"/>
      <c r="L851" s="36"/>
    </row>
    <row r="852" spans="1:12" x14ac:dyDescent="0.25">
      <c r="A852" s="347"/>
      <c r="B852" s="1"/>
      <c r="C852" s="37"/>
      <c r="D852" s="37"/>
      <c r="E852" s="1"/>
      <c r="F852" s="1"/>
      <c r="G852" s="1"/>
      <c r="H852" s="19"/>
      <c r="I852" s="1"/>
      <c r="J852" s="1"/>
      <c r="K852" s="1"/>
      <c r="L852" s="36"/>
    </row>
    <row r="853" spans="1:12" x14ac:dyDescent="0.25">
      <c r="A853" s="347"/>
      <c r="B853" s="1"/>
      <c r="C853" s="37"/>
      <c r="D853" s="37"/>
      <c r="E853" s="1"/>
      <c r="F853" s="1"/>
      <c r="G853" s="1"/>
      <c r="H853" s="19"/>
      <c r="I853" s="1"/>
      <c r="J853" s="1"/>
      <c r="K853" s="1"/>
      <c r="L853" s="36"/>
    </row>
    <row r="854" spans="1:12" x14ac:dyDescent="0.25">
      <c r="A854" s="347"/>
      <c r="B854" s="1"/>
      <c r="C854" s="37"/>
      <c r="D854" s="37"/>
      <c r="E854" s="1"/>
      <c r="F854" s="1"/>
      <c r="G854" s="1"/>
      <c r="H854" s="19"/>
      <c r="I854" s="1"/>
      <c r="J854" s="1"/>
      <c r="K854" s="1"/>
      <c r="L854" s="36"/>
    </row>
    <row r="855" spans="1:12" x14ac:dyDescent="0.25">
      <c r="A855" s="347"/>
      <c r="B855" s="1"/>
      <c r="C855" s="37"/>
      <c r="D855" s="37"/>
      <c r="E855" s="1"/>
      <c r="F855" s="1"/>
      <c r="G855" s="1"/>
      <c r="H855" s="19"/>
      <c r="I855" s="1"/>
      <c r="J855" s="1"/>
      <c r="K855" s="1"/>
      <c r="L855" s="36"/>
    </row>
    <row r="856" spans="1:12" x14ac:dyDescent="0.25">
      <c r="A856" s="347"/>
      <c r="B856" s="1"/>
      <c r="C856" s="37"/>
      <c r="D856" s="37"/>
      <c r="E856" s="1"/>
      <c r="F856" s="1"/>
      <c r="G856" s="1"/>
      <c r="H856" s="19"/>
      <c r="I856" s="1"/>
      <c r="J856" s="1"/>
      <c r="K856" s="1"/>
      <c r="L856" s="36"/>
    </row>
    <row r="857" spans="1:12" x14ac:dyDescent="0.25">
      <c r="A857" s="347"/>
      <c r="B857" s="1"/>
      <c r="C857" s="37"/>
      <c r="D857" s="37"/>
      <c r="E857" s="1"/>
      <c r="F857" s="1"/>
      <c r="G857" s="1"/>
      <c r="H857" s="19"/>
      <c r="I857" s="1"/>
      <c r="J857" s="1"/>
      <c r="K857" s="1"/>
      <c r="L857" s="36"/>
    </row>
    <row r="858" spans="1:12" x14ac:dyDescent="0.25">
      <c r="A858" s="347"/>
      <c r="B858" s="1"/>
      <c r="C858" s="37"/>
      <c r="D858" s="37"/>
      <c r="E858" s="1"/>
      <c r="F858" s="1"/>
      <c r="G858" s="1"/>
      <c r="H858" s="19"/>
      <c r="I858" s="1"/>
      <c r="J858" s="1"/>
      <c r="K858" s="1"/>
      <c r="L858" s="36"/>
    </row>
    <row r="859" spans="1:12" x14ac:dyDescent="0.25">
      <c r="A859" s="347"/>
      <c r="B859" s="1"/>
      <c r="C859" s="37"/>
      <c r="D859" s="37"/>
      <c r="E859" s="1"/>
      <c r="F859" s="1"/>
      <c r="G859" s="1"/>
      <c r="H859" s="19"/>
      <c r="I859" s="1"/>
      <c r="J859" s="1"/>
      <c r="K859" s="1"/>
      <c r="L859" s="36"/>
    </row>
    <row r="860" spans="1:12" x14ac:dyDescent="0.25">
      <c r="A860" s="347"/>
      <c r="B860" s="1"/>
      <c r="C860" s="37"/>
      <c r="D860" s="37"/>
      <c r="E860" s="1"/>
      <c r="F860" s="1"/>
      <c r="G860" s="1"/>
      <c r="H860" s="19"/>
      <c r="I860" s="1"/>
      <c r="J860" s="1"/>
      <c r="K860" s="1"/>
      <c r="L860" s="36"/>
    </row>
    <row r="861" spans="1:12" x14ac:dyDescent="0.25">
      <c r="A861" s="347"/>
      <c r="B861" s="1"/>
      <c r="C861" s="37"/>
      <c r="D861" s="37"/>
      <c r="E861" s="1"/>
      <c r="F861" s="1"/>
      <c r="G861" s="1"/>
      <c r="H861" s="19"/>
      <c r="I861" s="1"/>
      <c r="J861" s="1"/>
      <c r="K861" s="1"/>
      <c r="L861" s="36"/>
    </row>
    <row r="862" spans="1:12" x14ac:dyDescent="0.25">
      <c r="A862" s="347"/>
      <c r="B862" s="1"/>
      <c r="C862" s="37"/>
      <c r="D862" s="37"/>
      <c r="E862" s="1"/>
      <c r="F862" s="1"/>
      <c r="G862" s="1"/>
      <c r="H862" s="19"/>
      <c r="I862" s="1"/>
      <c r="J862" s="1"/>
      <c r="K862" s="1"/>
      <c r="L862" s="36"/>
    </row>
    <row r="863" spans="1:12" x14ac:dyDescent="0.25">
      <c r="A863" s="347"/>
      <c r="B863" s="1"/>
      <c r="C863" s="37"/>
      <c r="D863" s="37"/>
      <c r="E863" s="1"/>
      <c r="F863" s="1"/>
      <c r="G863" s="1"/>
      <c r="H863" s="19"/>
      <c r="I863" s="1"/>
      <c r="J863" s="1"/>
      <c r="K863" s="1"/>
      <c r="L863" s="36"/>
    </row>
    <row r="864" spans="1:12" x14ac:dyDescent="0.25">
      <c r="A864" s="347"/>
      <c r="B864" s="1"/>
      <c r="C864" s="37"/>
      <c r="D864" s="37"/>
      <c r="E864" s="1"/>
      <c r="F864" s="1"/>
      <c r="G864" s="1"/>
      <c r="H864" s="19"/>
      <c r="I864" s="1"/>
      <c r="J864" s="1"/>
      <c r="K864" s="1"/>
      <c r="L864" s="36"/>
    </row>
    <row r="865" spans="1:12" x14ac:dyDescent="0.25">
      <c r="A865" s="347"/>
      <c r="B865" s="1"/>
      <c r="C865" s="37"/>
      <c r="D865" s="37"/>
      <c r="E865" s="1"/>
      <c r="F865" s="1"/>
      <c r="G865" s="1"/>
      <c r="H865" s="19"/>
      <c r="I865" s="1"/>
      <c r="J865" s="1"/>
      <c r="K865" s="1"/>
      <c r="L865" s="36"/>
    </row>
    <row r="866" spans="1:12" x14ac:dyDescent="0.25">
      <c r="A866" s="347"/>
      <c r="B866" s="1"/>
      <c r="C866" s="37"/>
      <c r="D866" s="37"/>
      <c r="E866" s="1"/>
      <c r="F866" s="1"/>
      <c r="G866" s="1"/>
      <c r="H866" s="19"/>
      <c r="I866" s="1"/>
      <c r="J866" s="1"/>
      <c r="K866" s="1"/>
      <c r="L866" s="36"/>
    </row>
    <row r="867" spans="1:12" x14ac:dyDescent="0.25">
      <c r="A867" s="347"/>
      <c r="B867" s="1"/>
      <c r="C867" s="37"/>
      <c r="D867" s="37"/>
      <c r="E867" s="1"/>
      <c r="F867" s="1"/>
      <c r="G867" s="1"/>
      <c r="H867" s="19"/>
      <c r="I867" s="1"/>
      <c r="J867" s="1"/>
      <c r="K867" s="1"/>
      <c r="L867" s="36"/>
    </row>
    <row r="868" spans="1:12" x14ac:dyDescent="0.25">
      <c r="A868" s="347"/>
      <c r="B868" s="1"/>
      <c r="C868" s="37"/>
      <c r="D868" s="37"/>
      <c r="E868" s="1"/>
      <c r="F868" s="1"/>
      <c r="G868" s="1"/>
      <c r="H868" s="19"/>
      <c r="I868" s="1"/>
      <c r="J868" s="1"/>
      <c r="K868" s="1"/>
      <c r="L868" s="36"/>
    </row>
    <row r="869" spans="1:12" x14ac:dyDescent="0.25">
      <c r="A869" s="347"/>
      <c r="B869" s="1"/>
      <c r="C869" s="37"/>
      <c r="D869" s="37"/>
      <c r="E869" s="1"/>
      <c r="F869" s="1"/>
      <c r="G869" s="1"/>
      <c r="H869" s="19"/>
      <c r="I869" s="1"/>
      <c r="J869" s="1"/>
      <c r="K869" s="1"/>
      <c r="L869" s="36"/>
    </row>
    <row r="870" spans="1:12" x14ac:dyDescent="0.25">
      <c r="A870" s="347"/>
      <c r="B870" s="1"/>
      <c r="C870" s="37"/>
      <c r="D870" s="37"/>
      <c r="E870" s="1"/>
      <c r="F870" s="1"/>
      <c r="G870" s="1"/>
      <c r="H870" s="19"/>
      <c r="I870" s="1"/>
      <c r="J870" s="1"/>
      <c r="K870" s="1"/>
      <c r="L870" s="36"/>
    </row>
    <row r="871" spans="1:12" x14ac:dyDescent="0.25">
      <c r="A871" s="347"/>
      <c r="B871" s="1"/>
      <c r="C871" s="37"/>
      <c r="D871" s="37"/>
      <c r="E871" s="1"/>
      <c r="F871" s="1"/>
      <c r="G871" s="1"/>
      <c r="H871" s="19"/>
      <c r="I871" s="1"/>
      <c r="J871" s="1"/>
      <c r="K871" s="1"/>
      <c r="L871" s="36"/>
    </row>
    <row r="872" spans="1:12" x14ac:dyDescent="0.25">
      <c r="A872" s="347"/>
      <c r="B872" s="1"/>
      <c r="C872" s="37"/>
      <c r="D872" s="37"/>
      <c r="E872" s="1"/>
      <c r="F872" s="1"/>
      <c r="G872" s="1"/>
      <c r="H872" s="19"/>
      <c r="I872" s="1"/>
      <c r="J872" s="1"/>
      <c r="K872" s="1"/>
      <c r="L872" s="36"/>
    </row>
    <row r="873" spans="1:12" x14ac:dyDescent="0.25">
      <c r="A873" s="347"/>
      <c r="B873" s="1"/>
      <c r="C873" s="37"/>
      <c r="D873" s="37"/>
      <c r="E873" s="1"/>
      <c r="F873" s="1"/>
      <c r="G873" s="1"/>
      <c r="H873" s="19"/>
      <c r="I873" s="1"/>
      <c r="J873" s="1"/>
      <c r="K873" s="1"/>
      <c r="L873" s="36"/>
    </row>
    <row r="874" spans="1:12" x14ac:dyDescent="0.25">
      <c r="A874" s="347"/>
      <c r="B874" s="1"/>
      <c r="C874" s="37"/>
      <c r="D874" s="37"/>
      <c r="E874" s="1"/>
      <c r="F874" s="1"/>
      <c r="G874" s="1"/>
      <c r="H874" s="19"/>
      <c r="I874" s="1"/>
      <c r="J874" s="1"/>
      <c r="K874" s="1"/>
      <c r="L874" s="36"/>
    </row>
    <row r="875" spans="1:12" x14ac:dyDescent="0.25">
      <c r="A875" s="347"/>
      <c r="B875" s="1"/>
      <c r="C875" s="37"/>
      <c r="D875" s="37"/>
      <c r="E875" s="1"/>
      <c r="F875" s="1"/>
      <c r="G875" s="1"/>
      <c r="H875" s="19"/>
      <c r="I875" s="1"/>
      <c r="J875" s="1"/>
      <c r="K875" s="1"/>
      <c r="L875" s="36"/>
    </row>
    <row r="876" spans="1:12" x14ac:dyDescent="0.25">
      <c r="A876" s="347"/>
      <c r="B876" s="1"/>
      <c r="C876" s="37"/>
      <c r="D876" s="37"/>
      <c r="E876" s="1"/>
      <c r="F876" s="1"/>
      <c r="G876" s="1"/>
      <c r="H876" s="19"/>
      <c r="I876" s="1"/>
      <c r="J876" s="1"/>
      <c r="K876" s="1"/>
      <c r="L876" s="36"/>
    </row>
    <row r="877" spans="1:12" x14ac:dyDescent="0.25">
      <c r="A877" s="347"/>
      <c r="B877" s="1"/>
      <c r="C877" s="37"/>
      <c r="D877" s="37"/>
      <c r="E877" s="1"/>
      <c r="F877" s="1"/>
      <c r="G877" s="1"/>
      <c r="H877" s="19"/>
      <c r="I877" s="1"/>
      <c r="J877" s="1"/>
      <c r="K877" s="1"/>
      <c r="L877" s="36"/>
    </row>
    <row r="878" spans="1:12" x14ac:dyDescent="0.25">
      <c r="A878" s="347"/>
      <c r="B878" s="1"/>
      <c r="C878" s="37"/>
      <c r="D878" s="37"/>
      <c r="E878" s="1"/>
      <c r="F878" s="1"/>
      <c r="G878" s="1"/>
      <c r="H878" s="19"/>
      <c r="I878" s="1"/>
      <c r="J878" s="1"/>
      <c r="K878" s="1"/>
      <c r="L878" s="36"/>
    </row>
    <row r="879" spans="1:12" x14ac:dyDescent="0.25">
      <c r="A879" s="347"/>
      <c r="B879" s="1"/>
      <c r="C879" s="37"/>
      <c r="D879" s="37"/>
      <c r="E879" s="1"/>
      <c r="F879" s="1"/>
      <c r="G879" s="1"/>
      <c r="H879" s="19"/>
      <c r="I879" s="1"/>
      <c r="J879" s="1"/>
      <c r="K879" s="1"/>
      <c r="L879" s="36"/>
    </row>
    <row r="880" spans="1:12" x14ac:dyDescent="0.25">
      <c r="A880" s="347"/>
      <c r="B880" s="1"/>
      <c r="C880" s="37"/>
      <c r="D880" s="37"/>
      <c r="E880" s="1"/>
      <c r="F880" s="1"/>
      <c r="G880" s="1"/>
      <c r="H880" s="19"/>
      <c r="I880" s="1"/>
      <c r="J880" s="1"/>
      <c r="K880" s="1"/>
      <c r="L880" s="36"/>
    </row>
    <row r="881" spans="1:12" x14ac:dyDescent="0.25">
      <c r="A881" s="347"/>
      <c r="B881" s="1"/>
      <c r="C881" s="37"/>
      <c r="D881" s="37"/>
      <c r="E881" s="1"/>
      <c r="F881" s="1"/>
      <c r="G881" s="1"/>
      <c r="H881" s="19"/>
      <c r="I881" s="1"/>
      <c r="J881" s="1"/>
      <c r="K881" s="1"/>
      <c r="L881" s="36"/>
    </row>
    <row r="882" spans="1:12" x14ac:dyDescent="0.25">
      <c r="A882" s="347"/>
      <c r="B882" s="1"/>
      <c r="C882" s="37"/>
      <c r="D882" s="37"/>
      <c r="E882" s="1"/>
      <c r="F882" s="1"/>
      <c r="G882" s="1"/>
      <c r="H882" s="19"/>
      <c r="I882" s="1"/>
      <c r="J882" s="1"/>
      <c r="K882" s="1"/>
      <c r="L882" s="36"/>
    </row>
    <row r="883" spans="1:12" x14ac:dyDescent="0.25">
      <c r="A883" s="347"/>
      <c r="B883" s="1"/>
      <c r="C883" s="37"/>
      <c r="D883" s="37"/>
      <c r="E883" s="1"/>
      <c r="F883" s="1"/>
      <c r="G883" s="1"/>
      <c r="H883" s="19"/>
      <c r="I883" s="1"/>
      <c r="J883" s="1"/>
      <c r="K883" s="1"/>
      <c r="L883" s="36"/>
    </row>
    <row r="884" spans="1:12" x14ac:dyDescent="0.25">
      <c r="A884" s="347"/>
      <c r="B884" s="1"/>
      <c r="C884" s="37"/>
      <c r="D884" s="37"/>
      <c r="E884" s="1"/>
      <c r="F884" s="1"/>
      <c r="G884" s="1"/>
      <c r="H884" s="19"/>
      <c r="I884" s="1"/>
      <c r="J884" s="1"/>
      <c r="K884" s="1"/>
      <c r="L884" s="36"/>
    </row>
    <row r="885" spans="1:12" x14ac:dyDescent="0.25">
      <c r="A885" s="347"/>
      <c r="B885" s="1"/>
      <c r="C885" s="37"/>
      <c r="D885" s="37"/>
      <c r="E885" s="1"/>
      <c r="F885" s="1"/>
      <c r="G885" s="1"/>
      <c r="H885" s="19"/>
      <c r="I885" s="1"/>
      <c r="J885" s="1"/>
      <c r="K885" s="1"/>
      <c r="L885" s="36"/>
    </row>
    <row r="886" spans="1:12" x14ac:dyDescent="0.25">
      <c r="A886" s="347"/>
      <c r="B886" s="1"/>
      <c r="C886" s="37"/>
      <c r="D886" s="37"/>
      <c r="E886" s="1"/>
      <c r="F886" s="1"/>
      <c r="G886" s="1"/>
      <c r="H886" s="19"/>
      <c r="I886" s="1"/>
      <c r="J886" s="1"/>
      <c r="K886" s="1"/>
      <c r="L886" s="36"/>
    </row>
    <row r="887" spans="1:12" x14ac:dyDescent="0.25">
      <c r="A887" s="347"/>
      <c r="B887" s="1"/>
      <c r="C887" s="37"/>
      <c r="D887" s="37"/>
      <c r="E887" s="1"/>
      <c r="F887" s="1"/>
      <c r="G887" s="1"/>
      <c r="H887" s="19"/>
      <c r="I887" s="1"/>
      <c r="J887" s="1"/>
      <c r="K887" s="1"/>
      <c r="L887" s="36"/>
    </row>
    <row r="888" spans="1:12" x14ac:dyDescent="0.25">
      <c r="A888" s="347"/>
      <c r="B888" s="1"/>
      <c r="C888" s="37"/>
      <c r="D888" s="37"/>
      <c r="E888" s="1"/>
      <c r="F888" s="1"/>
      <c r="G888" s="1"/>
      <c r="H888" s="19"/>
      <c r="I888" s="1"/>
      <c r="J888" s="1"/>
      <c r="K888" s="1"/>
      <c r="L888" s="36"/>
    </row>
    <row r="889" spans="1:12" x14ac:dyDescent="0.25">
      <c r="A889" s="347"/>
      <c r="B889" s="1"/>
      <c r="C889" s="37"/>
      <c r="D889" s="37"/>
      <c r="E889" s="1"/>
      <c r="F889" s="1"/>
      <c r="G889" s="1"/>
      <c r="H889" s="19"/>
      <c r="I889" s="1"/>
      <c r="J889" s="1"/>
      <c r="K889" s="1"/>
      <c r="L889" s="36"/>
    </row>
    <row r="890" spans="1:12" x14ac:dyDescent="0.25">
      <c r="A890" s="347"/>
      <c r="B890" s="1"/>
      <c r="C890" s="37"/>
      <c r="D890" s="37"/>
      <c r="E890" s="1"/>
      <c r="F890" s="1"/>
      <c r="G890" s="1"/>
      <c r="H890" s="19"/>
      <c r="I890" s="1"/>
      <c r="J890" s="1"/>
      <c r="K890" s="1"/>
      <c r="L890" s="36"/>
    </row>
    <row r="891" spans="1:12" x14ac:dyDescent="0.25">
      <c r="A891" s="347"/>
      <c r="B891" s="1"/>
      <c r="C891" s="37"/>
      <c r="D891" s="37"/>
      <c r="E891" s="1"/>
      <c r="F891" s="1"/>
      <c r="G891" s="1"/>
      <c r="H891" s="19"/>
      <c r="I891" s="1"/>
      <c r="J891" s="1"/>
      <c r="K891" s="1"/>
      <c r="L891" s="36"/>
    </row>
    <row r="892" spans="1:12" x14ac:dyDescent="0.25">
      <c r="A892" s="347"/>
      <c r="B892" s="1"/>
      <c r="C892" s="37"/>
      <c r="D892" s="37"/>
      <c r="E892" s="1"/>
      <c r="F892" s="1"/>
      <c r="G892" s="1"/>
      <c r="H892" s="19"/>
      <c r="I892" s="1"/>
      <c r="J892" s="1"/>
      <c r="K892" s="1"/>
      <c r="L892" s="36"/>
    </row>
    <row r="893" spans="1:12" x14ac:dyDescent="0.25">
      <c r="A893" s="347"/>
      <c r="B893" s="1"/>
      <c r="C893" s="37"/>
      <c r="D893" s="37"/>
      <c r="E893" s="1"/>
      <c r="F893" s="1"/>
      <c r="G893" s="1"/>
      <c r="H893" s="19"/>
      <c r="I893" s="1"/>
      <c r="J893" s="1"/>
      <c r="K893" s="1"/>
      <c r="L893" s="36"/>
    </row>
    <row r="894" spans="1:12" x14ac:dyDescent="0.25">
      <c r="A894" s="347"/>
      <c r="B894" s="1"/>
      <c r="C894" s="37"/>
      <c r="D894" s="37"/>
      <c r="E894" s="1"/>
      <c r="F894" s="1"/>
      <c r="G894" s="1"/>
      <c r="H894" s="19"/>
      <c r="I894" s="1"/>
      <c r="J894" s="1"/>
      <c r="K894" s="1"/>
      <c r="L894" s="36"/>
    </row>
    <row r="895" spans="1:12" x14ac:dyDescent="0.25">
      <c r="A895" s="347"/>
      <c r="B895" s="1"/>
      <c r="C895" s="37"/>
      <c r="D895" s="37"/>
      <c r="E895" s="1"/>
      <c r="F895" s="1"/>
      <c r="G895" s="1"/>
      <c r="H895" s="19"/>
      <c r="I895" s="1"/>
      <c r="J895" s="1"/>
      <c r="K895" s="1"/>
      <c r="L895" s="36"/>
    </row>
    <row r="896" spans="1:12" x14ac:dyDescent="0.25">
      <c r="A896" s="347"/>
      <c r="B896" s="1"/>
      <c r="C896" s="37"/>
      <c r="D896" s="37"/>
      <c r="E896" s="1"/>
      <c r="F896" s="1"/>
      <c r="G896" s="1"/>
      <c r="H896" s="19"/>
      <c r="I896" s="1"/>
      <c r="J896" s="1"/>
      <c r="K896" s="1"/>
      <c r="L896" s="36"/>
    </row>
    <row r="897" spans="1:12" x14ac:dyDescent="0.25">
      <c r="A897" s="347"/>
      <c r="B897" s="1"/>
      <c r="C897" s="37"/>
      <c r="D897" s="37"/>
      <c r="E897" s="1"/>
      <c r="F897" s="1"/>
      <c r="G897" s="1"/>
      <c r="H897" s="19"/>
      <c r="I897" s="1"/>
      <c r="J897" s="1"/>
      <c r="K897" s="1"/>
      <c r="L897" s="36"/>
    </row>
    <row r="898" spans="1:12" x14ac:dyDescent="0.25">
      <c r="A898" s="347"/>
      <c r="B898" s="1"/>
      <c r="C898" s="37"/>
      <c r="D898" s="37"/>
      <c r="E898" s="1"/>
      <c r="F898" s="1"/>
      <c r="G898" s="1"/>
      <c r="H898" s="19"/>
      <c r="I898" s="1"/>
      <c r="J898" s="1"/>
      <c r="K898" s="1"/>
      <c r="L898" s="36"/>
    </row>
    <row r="899" spans="1:12" x14ac:dyDescent="0.25">
      <c r="A899" s="347"/>
      <c r="B899" s="1"/>
      <c r="C899" s="37"/>
      <c r="D899" s="37"/>
      <c r="E899" s="1"/>
      <c r="F899" s="1"/>
      <c r="G899" s="1"/>
      <c r="H899" s="19"/>
      <c r="I899" s="1"/>
      <c r="J899" s="1"/>
      <c r="K899" s="1"/>
      <c r="L899" s="36"/>
    </row>
    <row r="900" spans="1:12" x14ac:dyDescent="0.25">
      <c r="A900" s="347"/>
      <c r="B900" s="1"/>
      <c r="C900" s="37"/>
      <c r="D900" s="37"/>
      <c r="E900" s="1"/>
      <c r="F900" s="1"/>
      <c r="G900" s="1"/>
      <c r="H900" s="19"/>
      <c r="I900" s="1"/>
      <c r="J900" s="1"/>
      <c r="K900" s="1"/>
      <c r="L900" s="36"/>
    </row>
    <row r="901" spans="1:12" x14ac:dyDescent="0.25">
      <c r="A901" s="347"/>
      <c r="B901" s="1"/>
      <c r="C901" s="37"/>
      <c r="D901" s="37"/>
      <c r="E901" s="1"/>
      <c r="F901" s="1"/>
      <c r="G901" s="1"/>
      <c r="H901" s="19"/>
      <c r="I901" s="1"/>
      <c r="J901" s="1"/>
      <c r="K901" s="1"/>
      <c r="L901" s="36"/>
    </row>
    <row r="902" spans="1:12" x14ac:dyDescent="0.25">
      <c r="A902" s="347"/>
      <c r="B902" s="1"/>
      <c r="C902" s="37"/>
      <c r="D902" s="37"/>
      <c r="E902" s="1"/>
      <c r="F902" s="1"/>
      <c r="G902" s="1"/>
      <c r="H902" s="19"/>
      <c r="I902" s="1"/>
      <c r="J902" s="1"/>
      <c r="K902" s="1"/>
      <c r="L902" s="36"/>
    </row>
    <row r="903" spans="1:12" x14ac:dyDescent="0.25">
      <c r="A903" s="347"/>
      <c r="B903" s="1"/>
      <c r="C903" s="37"/>
      <c r="D903" s="37"/>
      <c r="E903" s="1"/>
      <c r="F903" s="1"/>
      <c r="G903" s="1"/>
      <c r="H903" s="19"/>
      <c r="I903" s="1"/>
      <c r="J903" s="1"/>
      <c r="K903" s="1"/>
      <c r="L903" s="36"/>
    </row>
    <row r="904" spans="1:12" x14ac:dyDescent="0.25">
      <c r="A904" s="347"/>
      <c r="B904" s="1"/>
      <c r="C904" s="37"/>
      <c r="D904" s="37"/>
      <c r="E904" s="1"/>
      <c r="F904" s="1"/>
      <c r="G904" s="1"/>
      <c r="H904" s="19"/>
      <c r="I904" s="1"/>
      <c r="J904" s="1"/>
      <c r="K904" s="1"/>
      <c r="L904" s="36"/>
    </row>
    <row r="905" spans="1:12" x14ac:dyDescent="0.25">
      <c r="A905" s="347"/>
      <c r="B905" s="1"/>
      <c r="C905" s="37"/>
      <c r="D905" s="37"/>
      <c r="E905" s="1"/>
      <c r="F905" s="1"/>
      <c r="G905" s="1"/>
      <c r="H905" s="19"/>
      <c r="I905" s="1"/>
      <c r="J905" s="1"/>
      <c r="K905" s="1"/>
      <c r="L905" s="36"/>
    </row>
    <row r="906" spans="1:12" x14ac:dyDescent="0.25">
      <c r="A906" s="347"/>
      <c r="B906" s="1"/>
      <c r="C906" s="37"/>
      <c r="D906" s="37"/>
      <c r="E906" s="1"/>
      <c r="F906" s="1"/>
      <c r="G906" s="1"/>
      <c r="H906" s="19"/>
      <c r="I906" s="1"/>
      <c r="J906" s="1"/>
      <c r="K906" s="1"/>
      <c r="L906" s="36"/>
    </row>
    <row r="907" spans="1:12" x14ac:dyDescent="0.25">
      <c r="A907" s="347"/>
      <c r="B907" s="1"/>
      <c r="C907" s="37"/>
      <c r="D907" s="37"/>
      <c r="E907" s="1"/>
      <c r="F907" s="1"/>
      <c r="G907" s="1"/>
      <c r="H907" s="19"/>
      <c r="I907" s="1"/>
      <c r="J907" s="1"/>
      <c r="K907" s="1"/>
      <c r="L907" s="36"/>
    </row>
    <row r="908" spans="1:12" x14ac:dyDescent="0.25">
      <c r="A908" s="347"/>
      <c r="B908" s="1"/>
      <c r="C908" s="37"/>
      <c r="D908" s="37"/>
      <c r="E908" s="1"/>
      <c r="F908" s="1"/>
      <c r="G908" s="1"/>
      <c r="H908" s="19"/>
      <c r="I908" s="1"/>
      <c r="J908" s="1"/>
      <c r="K908" s="1"/>
      <c r="L908" s="36"/>
    </row>
    <row r="909" spans="1:12" x14ac:dyDescent="0.25">
      <c r="A909" s="347"/>
      <c r="B909" s="1"/>
      <c r="C909" s="37"/>
      <c r="D909" s="37"/>
      <c r="E909" s="1"/>
      <c r="F909" s="1"/>
      <c r="G909" s="1"/>
      <c r="H909" s="19"/>
      <c r="I909" s="1"/>
      <c r="J909" s="1"/>
      <c r="K909" s="1"/>
      <c r="L909" s="36"/>
    </row>
    <row r="910" spans="1:12" x14ac:dyDescent="0.25">
      <c r="A910" s="347"/>
      <c r="B910" s="1"/>
      <c r="C910" s="37"/>
      <c r="D910" s="37"/>
      <c r="E910" s="1"/>
      <c r="F910" s="1"/>
      <c r="G910" s="1"/>
      <c r="H910" s="19"/>
      <c r="I910" s="1"/>
      <c r="J910" s="1"/>
      <c r="K910" s="1"/>
      <c r="L910" s="36"/>
    </row>
    <row r="911" spans="1:12" x14ac:dyDescent="0.25">
      <c r="A911" s="347"/>
      <c r="B911" s="1"/>
      <c r="C911" s="37"/>
      <c r="D911" s="37"/>
      <c r="E911" s="1"/>
      <c r="F911" s="1"/>
      <c r="G911" s="1"/>
      <c r="H911" s="19"/>
      <c r="I911" s="1"/>
      <c r="J911" s="1"/>
      <c r="K911" s="1"/>
      <c r="L911" s="36"/>
    </row>
    <row r="912" spans="1:12" x14ac:dyDescent="0.25">
      <c r="A912" s="347"/>
      <c r="B912" s="1"/>
      <c r="C912" s="37"/>
      <c r="D912" s="37"/>
      <c r="E912" s="1"/>
      <c r="F912" s="1"/>
      <c r="G912" s="1"/>
      <c r="H912" s="19"/>
      <c r="I912" s="1"/>
      <c r="J912" s="1"/>
      <c r="K912" s="1"/>
      <c r="L912" s="36"/>
    </row>
    <row r="913" spans="1:12" x14ac:dyDescent="0.25">
      <c r="A913" s="347"/>
      <c r="B913" s="1"/>
      <c r="C913" s="37"/>
      <c r="D913" s="37"/>
      <c r="E913" s="1"/>
      <c r="F913" s="1"/>
      <c r="G913" s="1"/>
      <c r="H913" s="19"/>
      <c r="I913" s="1"/>
      <c r="J913" s="1"/>
      <c r="K913" s="1"/>
      <c r="L913" s="36"/>
    </row>
    <row r="914" spans="1:12" x14ac:dyDescent="0.25">
      <c r="A914" s="347"/>
      <c r="B914" s="1"/>
      <c r="C914" s="37"/>
      <c r="D914" s="37"/>
      <c r="E914" s="1"/>
      <c r="F914" s="1"/>
      <c r="G914" s="1"/>
      <c r="H914" s="19"/>
      <c r="I914" s="1"/>
      <c r="J914" s="1"/>
      <c r="K914" s="1"/>
      <c r="L914" s="36"/>
    </row>
    <row r="915" spans="1:12" x14ac:dyDescent="0.25">
      <c r="A915" s="347"/>
      <c r="B915" s="1"/>
      <c r="C915" s="37"/>
      <c r="D915" s="37"/>
      <c r="E915" s="1"/>
      <c r="F915" s="1"/>
      <c r="G915" s="1"/>
      <c r="H915" s="19"/>
      <c r="I915" s="1"/>
      <c r="J915" s="1"/>
      <c r="K915" s="1"/>
      <c r="L915" s="36"/>
    </row>
    <row r="916" spans="1:12" x14ac:dyDescent="0.25">
      <c r="A916" s="347"/>
      <c r="B916" s="1"/>
      <c r="C916" s="37"/>
      <c r="D916" s="37"/>
      <c r="E916" s="1"/>
      <c r="F916" s="1"/>
      <c r="G916" s="1"/>
      <c r="H916" s="19"/>
      <c r="I916" s="1"/>
      <c r="J916" s="1"/>
      <c r="K916" s="1"/>
      <c r="L916" s="36"/>
    </row>
    <row r="917" spans="1:12" x14ac:dyDescent="0.25">
      <c r="A917" s="347"/>
      <c r="B917" s="1"/>
      <c r="C917" s="37"/>
      <c r="D917" s="37"/>
      <c r="E917" s="1"/>
      <c r="F917" s="1"/>
      <c r="G917" s="1"/>
      <c r="H917" s="19"/>
      <c r="I917" s="1"/>
      <c r="J917" s="1"/>
      <c r="K917" s="1"/>
      <c r="L917" s="36"/>
    </row>
    <row r="918" spans="1:12" x14ac:dyDescent="0.25">
      <c r="A918" s="347"/>
      <c r="B918" s="1"/>
      <c r="C918" s="37"/>
      <c r="D918" s="37"/>
      <c r="E918" s="1"/>
      <c r="F918" s="1"/>
      <c r="G918" s="1"/>
      <c r="H918" s="19"/>
      <c r="I918" s="1"/>
      <c r="J918" s="1"/>
      <c r="K918" s="1"/>
      <c r="L918" s="36"/>
    </row>
    <row r="919" spans="1:12" x14ac:dyDescent="0.25">
      <c r="A919" s="347"/>
      <c r="B919" s="1"/>
      <c r="C919" s="37"/>
      <c r="D919" s="37"/>
      <c r="E919" s="1"/>
      <c r="F919" s="1"/>
      <c r="G919" s="1"/>
      <c r="H919" s="19"/>
      <c r="I919" s="1"/>
      <c r="J919" s="1"/>
      <c r="K919" s="1"/>
      <c r="L919" s="36"/>
    </row>
    <row r="920" spans="1:12" x14ac:dyDescent="0.25">
      <c r="A920" s="347"/>
      <c r="B920" s="1"/>
      <c r="C920" s="37"/>
      <c r="D920" s="37"/>
      <c r="E920" s="1"/>
      <c r="F920" s="1"/>
      <c r="G920" s="1"/>
      <c r="H920" s="19"/>
      <c r="I920" s="1"/>
      <c r="J920" s="1"/>
      <c r="K920" s="1"/>
      <c r="L920" s="36"/>
    </row>
    <row r="921" spans="1:12" x14ac:dyDescent="0.25">
      <c r="A921" s="347"/>
      <c r="B921" s="1"/>
      <c r="C921" s="37"/>
      <c r="D921" s="37"/>
      <c r="E921" s="1"/>
      <c r="F921" s="1"/>
      <c r="G921" s="1"/>
      <c r="H921" s="19"/>
      <c r="I921" s="1"/>
      <c r="J921" s="1"/>
      <c r="K921" s="1"/>
      <c r="L921" s="36"/>
    </row>
    <row r="922" spans="1:12" x14ac:dyDescent="0.25">
      <c r="A922" s="347"/>
      <c r="B922" s="1"/>
      <c r="C922" s="37"/>
      <c r="D922" s="37"/>
      <c r="E922" s="1"/>
      <c r="F922" s="1"/>
      <c r="G922" s="1"/>
      <c r="H922" s="19"/>
      <c r="I922" s="1"/>
      <c r="J922" s="1"/>
      <c r="K922" s="1"/>
      <c r="L922" s="36"/>
    </row>
    <row r="923" spans="1:12" x14ac:dyDescent="0.25">
      <c r="A923" s="347"/>
      <c r="B923" s="1"/>
      <c r="C923" s="37"/>
      <c r="D923" s="37"/>
      <c r="E923" s="1"/>
      <c r="F923" s="1"/>
      <c r="G923" s="1"/>
      <c r="H923" s="19"/>
      <c r="I923" s="1"/>
      <c r="J923" s="1"/>
      <c r="K923" s="1"/>
      <c r="L923" s="36"/>
    </row>
    <row r="924" spans="1:12" x14ac:dyDescent="0.25">
      <c r="A924" s="347"/>
      <c r="B924" s="1"/>
      <c r="C924" s="37"/>
      <c r="D924" s="37"/>
      <c r="E924" s="1"/>
      <c r="F924" s="1"/>
      <c r="G924" s="1"/>
      <c r="H924" s="19"/>
      <c r="I924" s="1"/>
      <c r="J924" s="1"/>
      <c r="K924" s="1"/>
      <c r="L924" s="36"/>
    </row>
    <row r="925" spans="1:12" x14ac:dyDescent="0.25">
      <c r="A925" s="347"/>
      <c r="B925" s="1"/>
      <c r="C925" s="37"/>
      <c r="D925" s="37"/>
      <c r="E925" s="1"/>
      <c r="F925" s="1"/>
      <c r="G925" s="1"/>
      <c r="H925" s="19"/>
      <c r="I925" s="1"/>
      <c r="J925" s="1"/>
      <c r="K925" s="1"/>
      <c r="L925" s="36"/>
    </row>
    <row r="926" spans="1:12" x14ac:dyDescent="0.25">
      <c r="A926" s="347"/>
      <c r="B926" s="1"/>
      <c r="C926" s="37"/>
      <c r="D926" s="37"/>
      <c r="E926" s="1"/>
      <c r="F926" s="1"/>
      <c r="G926" s="1"/>
      <c r="H926" s="19"/>
      <c r="I926" s="1"/>
      <c r="J926" s="1"/>
      <c r="K926" s="1"/>
      <c r="L926" s="36"/>
    </row>
    <row r="927" spans="1:12" x14ac:dyDescent="0.25">
      <c r="A927" s="347"/>
      <c r="B927" s="1"/>
      <c r="C927" s="37"/>
      <c r="D927" s="37"/>
      <c r="E927" s="1"/>
      <c r="F927" s="1"/>
      <c r="G927" s="1"/>
      <c r="H927" s="19"/>
      <c r="I927" s="1"/>
      <c r="J927" s="1"/>
      <c r="K927" s="1"/>
      <c r="L927" s="36"/>
    </row>
    <row r="928" spans="1:12" x14ac:dyDescent="0.25">
      <c r="A928" s="347"/>
      <c r="B928" s="1"/>
      <c r="C928" s="37"/>
      <c r="D928" s="37"/>
      <c r="E928" s="1"/>
      <c r="F928" s="1"/>
      <c r="G928" s="1"/>
      <c r="H928" s="19"/>
      <c r="I928" s="1"/>
      <c r="J928" s="1"/>
      <c r="K928" s="1"/>
      <c r="L928" s="36"/>
    </row>
    <row r="929" spans="1:12" x14ac:dyDescent="0.25">
      <c r="A929" s="347"/>
      <c r="B929" s="1"/>
      <c r="C929" s="37"/>
      <c r="D929" s="37"/>
      <c r="E929" s="1"/>
      <c r="F929" s="1"/>
      <c r="G929" s="1"/>
      <c r="H929" s="19"/>
      <c r="I929" s="1"/>
      <c r="J929" s="1"/>
      <c r="K929" s="1"/>
      <c r="L929" s="36"/>
    </row>
    <row r="930" spans="1:12" x14ac:dyDescent="0.25">
      <c r="A930" s="347"/>
      <c r="B930" s="1"/>
      <c r="C930" s="37"/>
      <c r="D930" s="37"/>
      <c r="E930" s="1"/>
      <c r="F930" s="1"/>
      <c r="G930" s="1"/>
      <c r="H930" s="19"/>
      <c r="I930" s="1"/>
      <c r="J930" s="1"/>
      <c r="K930" s="1"/>
      <c r="L930" s="36"/>
    </row>
    <row r="931" spans="1:12" x14ac:dyDescent="0.25">
      <c r="A931" s="347"/>
      <c r="B931" s="1"/>
      <c r="C931" s="37"/>
      <c r="D931" s="37"/>
      <c r="E931" s="1"/>
      <c r="F931" s="1"/>
      <c r="G931" s="1"/>
      <c r="H931" s="19"/>
      <c r="I931" s="1"/>
      <c r="J931" s="1"/>
      <c r="K931" s="1"/>
      <c r="L931" s="36"/>
    </row>
    <row r="932" spans="1:12" x14ac:dyDescent="0.25">
      <c r="A932" s="347"/>
      <c r="B932" s="1"/>
      <c r="C932" s="37"/>
      <c r="D932" s="37"/>
      <c r="E932" s="1"/>
      <c r="F932" s="1"/>
      <c r="G932" s="1"/>
      <c r="H932" s="19"/>
      <c r="I932" s="1"/>
      <c r="J932" s="1"/>
      <c r="K932" s="1"/>
      <c r="L932" s="36"/>
    </row>
    <row r="933" spans="1:12" x14ac:dyDescent="0.25">
      <c r="A933" s="347"/>
      <c r="B933" s="1"/>
      <c r="C933" s="37"/>
      <c r="D933" s="37"/>
      <c r="E933" s="1"/>
      <c r="F933" s="1"/>
      <c r="G933" s="1"/>
      <c r="H933" s="19"/>
      <c r="I933" s="1"/>
      <c r="J933" s="1"/>
      <c r="K933" s="1"/>
      <c r="L933" s="36"/>
    </row>
    <row r="934" spans="1:12" x14ac:dyDescent="0.25">
      <c r="A934" s="347"/>
      <c r="B934" s="1"/>
      <c r="C934" s="37"/>
      <c r="D934" s="37"/>
      <c r="E934" s="1"/>
      <c r="F934" s="1"/>
      <c r="G934" s="1"/>
      <c r="H934" s="19"/>
      <c r="I934" s="1"/>
      <c r="J934" s="1"/>
      <c r="K934" s="1"/>
      <c r="L934" s="36"/>
    </row>
    <row r="935" spans="1:12" x14ac:dyDescent="0.25">
      <c r="A935" s="347"/>
      <c r="B935" s="1"/>
      <c r="C935" s="37"/>
      <c r="D935" s="37"/>
      <c r="E935" s="1"/>
      <c r="F935" s="1"/>
      <c r="G935" s="1"/>
      <c r="H935" s="19"/>
      <c r="I935" s="1"/>
      <c r="J935" s="1"/>
      <c r="K935" s="1"/>
      <c r="L935" s="36"/>
    </row>
    <row r="936" spans="1:12" x14ac:dyDescent="0.25">
      <c r="A936" s="347"/>
      <c r="B936" s="1"/>
      <c r="C936" s="37"/>
      <c r="D936" s="37"/>
      <c r="E936" s="1"/>
      <c r="F936" s="1"/>
      <c r="G936" s="1"/>
      <c r="H936" s="19"/>
      <c r="I936" s="1"/>
      <c r="J936" s="1"/>
      <c r="K936" s="1"/>
      <c r="L936" s="36"/>
    </row>
    <row r="937" spans="1:12" x14ac:dyDescent="0.25">
      <c r="A937" s="347"/>
      <c r="B937" s="1"/>
      <c r="C937" s="37"/>
      <c r="D937" s="37"/>
      <c r="E937" s="1"/>
      <c r="F937" s="1"/>
      <c r="G937" s="1"/>
      <c r="H937" s="19"/>
      <c r="I937" s="1"/>
      <c r="J937" s="1"/>
      <c r="K937" s="1"/>
      <c r="L937" s="36"/>
    </row>
    <row r="938" spans="1:12" x14ac:dyDescent="0.25">
      <c r="A938" s="347"/>
      <c r="B938" s="1"/>
      <c r="C938" s="37"/>
      <c r="D938" s="37"/>
      <c r="E938" s="1"/>
      <c r="F938" s="1"/>
      <c r="G938" s="1"/>
      <c r="H938" s="19"/>
      <c r="I938" s="1"/>
      <c r="J938" s="1"/>
      <c r="K938" s="1"/>
      <c r="L938" s="36"/>
    </row>
    <row r="939" spans="1:12" x14ac:dyDescent="0.25">
      <c r="A939" s="347"/>
      <c r="B939" s="1"/>
      <c r="C939" s="37"/>
      <c r="D939" s="37"/>
      <c r="E939" s="1"/>
      <c r="F939" s="1"/>
      <c r="G939" s="1"/>
      <c r="H939" s="19"/>
      <c r="I939" s="1"/>
      <c r="J939" s="1"/>
      <c r="K939" s="1"/>
      <c r="L939" s="36"/>
    </row>
    <row r="940" spans="1:12" x14ac:dyDescent="0.25">
      <c r="A940" s="347"/>
      <c r="B940" s="1"/>
      <c r="C940" s="37"/>
      <c r="D940" s="37"/>
      <c r="E940" s="1"/>
      <c r="F940" s="1"/>
      <c r="G940" s="1"/>
      <c r="H940" s="19"/>
      <c r="I940" s="1"/>
      <c r="J940" s="1"/>
      <c r="K940" s="1"/>
      <c r="L940" s="36"/>
    </row>
    <row r="941" spans="1:12" x14ac:dyDescent="0.25">
      <c r="A941" s="347"/>
      <c r="B941" s="1"/>
      <c r="C941" s="37"/>
      <c r="D941" s="37"/>
      <c r="E941" s="1"/>
      <c r="F941" s="1"/>
      <c r="G941" s="1"/>
      <c r="H941" s="19"/>
      <c r="I941" s="1"/>
      <c r="J941" s="1"/>
      <c r="K941" s="1"/>
      <c r="L941" s="36"/>
    </row>
    <row r="942" spans="1:12" x14ac:dyDescent="0.25">
      <c r="A942" s="347"/>
      <c r="B942" s="1"/>
      <c r="C942" s="37"/>
      <c r="D942" s="37"/>
      <c r="E942" s="1"/>
      <c r="F942" s="1"/>
      <c r="G942" s="1"/>
      <c r="H942" s="19"/>
      <c r="I942" s="1"/>
      <c r="J942" s="1"/>
      <c r="K942" s="1"/>
      <c r="L942" s="36"/>
    </row>
    <row r="943" spans="1:12" x14ac:dyDescent="0.25">
      <c r="A943" s="347"/>
      <c r="B943" s="1"/>
      <c r="C943" s="37"/>
      <c r="D943" s="37"/>
      <c r="E943" s="1"/>
      <c r="F943" s="1"/>
      <c r="G943" s="1"/>
      <c r="H943" s="19"/>
      <c r="I943" s="1"/>
      <c r="J943" s="1"/>
      <c r="K943" s="1"/>
      <c r="L943" s="36"/>
    </row>
    <row r="944" spans="1:12" x14ac:dyDescent="0.25">
      <c r="A944" s="347"/>
      <c r="B944" s="1"/>
      <c r="C944" s="37"/>
      <c r="D944" s="37"/>
      <c r="E944" s="1"/>
      <c r="F944" s="1"/>
      <c r="G944" s="1"/>
      <c r="H944" s="19"/>
      <c r="I944" s="1"/>
      <c r="J944" s="1"/>
      <c r="K944" s="1"/>
      <c r="L944" s="36"/>
    </row>
    <row r="945" spans="1:12" x14ac:dyDescent="0.25">
      <c r="A945" s="347"/>
      <c r="B945" s="1"/>
      <c r="C945" s="37"/>
      <c r="D945" s="37"/>
      <c r="E945" s="1"/>
      <c r="F945" s="1"/>
      <c r="G945" s="1"/>
      <c r="H945" s="19"/>
      <c r="I945" s="1"/>
      <c r="J945" s="1"/>
      <c r="K945" s="1"/>
      <c r="L945" s="36"/>
    </row>
    <row r="946" spans="1:12" x14ac:dyDescent="0.25">
      <c r="A946" s="347"/>
      <c r="B946" s="1"/>
      <c r="C946" s="37"/>
      <c r="D946" s="37"/>
      <c r="E946" s="1"/>
      <c r="F946" s="1"/>
      <c r="G946" s="1"/>
      <c r="H946" s="19"/>
      <c r="I946" s="1"/>
      <c r="J946" s="1"/>
      <c r="K946" s="1"/>
      <c r="L946" s="36"/>
    </row>
    <row r="947" spans="1:12" x14ac:dyDescent="0.25">
      <c r="A947" s="347"/>
      <c r="B947" s="1"/>
      <c r="C947" s="37"/>
      <c r="D947" s="37"/>
      <c r="E947" s="1"/>
      <c r="F947" s="1"/>
      <c r="G947" s="1"/>
      <c r="H947" s="19"/>
      <c r="I947" s="1"/>
      <c r="J947" s="1"/>
      <c r="K947" s="1"/>
      <c r="L947" s="36"/>
    </row>
    <row r="948" spans="1:12" x14ac:dyDescent="0.25">
      <c r="A948" s="347"/>
      <c r="B948" s="1"/>
      <c r="C948" s="37"/>
      <c r="D948" s="37"/>
      <c r="E948" s="1"/>
      <c r="F948" s="1"/>
      <c r="G948" s="1"/>
      <c r="H948" s="19"/>
      <c r="I948" s="1"/>
      <c r="J948" s="1"/>
      <c r="K948" s="1"/>
      <c r="L948" s="36"/>
    </row>
    <row r="949" spans="1:12" x14ac:dyDescent="0.25">
      <c r="A949" s="347"/>
      <c r="B949" s="1"/>
      <c r="C949" s="37"/>
      <c r="D949" s="37"/>
      <c r="E949" s="1"/>
      <c r="F949" s="1"/>
      <c r="G949" s="1"/>
      <c r="H949" s="19"/>
      <c r="I949" s="1"/>
      <c r="J949" s="1"/>
      <c r="K949" s="1"/>
      <c r="L949" s="36"/>
    </row>
    <row r="950" spans="1:12" x14ac:dyDescent="0.25">
      <c r="A950" s="347"/>
      <c r="B950" s="1"/>
      <c r="C950" s="37"/>
      <c r="D950" s="37"/>
      <c r="E950" s="1"/>
      <c r="F950" s="1"/>
      <c r="G950" s="1"/>
      <c r="H950" s="19"/>
      <c r="I950" s="1"/>
      <c r="J950" s="1"/>
      <c r="K950" s="1"/>
      <c r="L950" s="36"/>
    </row>
    <row r="951" spans="1:12" x14ac:dyDescent="0.25">
      <c r="A951" s="347"/>
      <c r="B951" s="1"/>
      <c r="C951" s="37"/>
      <c r="D951" s="37"/>
      <c r="E951" s="1"/>
      <c r="F951" s="1"/>
      <c r="G951" s="1"/>
      <c r="H951" s="19"/>
      <c r="I951" s="1"/>
      <c r="J951" s="1"/>
      <c r="K951" s="1"/>
      <c r="L951" s="36"/>
    </row>
    <row r="952" spans="1:12" x14ac:dyDescent="0.25">
      <c r="A952" s="347"/>
      <c r="B952" s="1"/>
      <c r="C952" s="37"/>
      <c r="D952" s="37"/>
      <c r="E952" s="1"/>
      <c r="F952" s="1"/>
      <c r="G952" s="1"/>
      <c r="H952" s="19"/>
      <c r="I952" s="1"/>
      <c r="J952" s="1"/>
      <c r="K952" s="1"/>
      <c r="L952" s="36"/>
    </row>
    <row r="953" spans="1:12" x14ac:dyDescent="0.25">
      <c r="A953" s="347"/>
      <c r="B953" s="1"/>
      <c r="C953" s="37"/>
      <c r="D953" s="37"/>
      <c r="E953" s="1"/>
      <c r="F953" s="1"/>
      <c r="G953" s="1"/>
      <c r="H953" s="19"/>
      <c r="I953" s="1"/>
      <c r="J953" s="1"/>
      <c r="K953" s="1"/>
      <c r="L953" s="36"/>
    </row>
    <row r="954" spans="1:12" x14ac:dyDescent="0.25">
      <c r="A954" s="347"/>
      <c r="B954" s="1"/>
      <c r="C954" s="37"/>
      <c r="D954" s="37"/>
      <c r="E954" s="1"/>
      <c r="F954" s="1"/>
      <c r="G954" s="1"/>
      <c r="H954" s="19"/>
      <c r="I954" s="1"/>
      <c r="J954" s="1"/>
      <c r="K954" s="1"/>
      <c r="L954" s="36"/>
    </row>
    <row r="955" spans="1:12" x14ac:dyDescent="0.25">
      <c r="A955" s="347"/>
      <c r="B955" s="1"/>
      <c r="C955" s="37"/>
      <c r="D955" s="37"/>
      <c r="E955" s="1"/>
      <c r="F955" s="1"/>
      <c r="G955" s="1"/>
      <c r="H955" s="19"/>
      <c r="I955" s="1"/>
      <c r="J955" s="1"/>
      <c r="K955" s="1"/>
      <c r="L955" s="36"/>
    </row>
    <row r="956" spans="1:12" x14ac:dyDescent="0.25">
      <c r="A956" s="347"/>
      <c r="B956" s="1"/>
      <c r="C956" s="37"/>
      <c r="D956" s="37"/>
      <c r="E956" s="1"/>
      <c r="F956" s="1"/>
      <c r="G956" s="1"/>
      <c r="H956" s="19"/>
      <c r="I956" s="1"/>
      <c r="J956" s="1"/>
      <c r="K956" s="1"/>
      <c r="L956" s="36"/>
    </row>
    <row r="957" spans="1:12" x14ac:dyDescent="0.25">
      <c r="A957" s="347"/>
      <c r="B957" s="1"/>
      <c r="C957" s="37"/>
      <c r="D957" s="37"/>
      <c r="E957" s="1"/>
      <c r="F957" s="1"/>
      <c r="G957" s="1"/>
      <c r="H957" s="19"/>
      <c r="I957" s="1"/>
      <c r="J957" s="1"/>
      <c r="K957" s="1"/>
      <c r="L957" s="36"/>
    </row>
    <row r="958" spans="1:12" x14ac:dyDescent="0.25">
      <c r="A958" s="347"/>
      <c r="B958" s="1"/>
      <c r="C958" s="37"/>
      <c r="D958" s="37"/>
      <c r="E958" s="1"/>
      <c r="F958" s="1"/>
      <c r="G958" s="1"/>
      <c r="H958" s="19"/>
      <c r="I958" s="1"/>
      <c r="J958" s="1"/>
      <c r="K958" s="1"/>
      <c r="L958" s="36"/>
    </row>
    <row r="959" spans="1:12" x14ac:dyDescent="0.25">
      <c r="A959" s="347"/>
      <c r="B959" s="1"/>
      <c r="C959" s="37"/>
      <c r="D959" s="37"/>
      <c r="E959" s="1"/>
      <c r="F959" s="1"/>
      <c r="G959" s="1"/>
      <c r="H959" s="19"/>
      <c r="I959" s="1"/>
      <c r="J959" s="1"/>
      <c r="K959" s="1"/>
      <c r="L959" s="36"/>
    </row>
    <row r="960" spans="1:12" x14ac:dyDescent="0.25">
      <c r="A960" s="347"/>
      <c r="B960" s="1"/>
      <c r="C960" s="37"/>
      <c r="D960" s="37"/>
      <c r="E960" s="1"/>
      <c r="F960" s="1"/>
      <c r="G960" s="1"/>
      <c r="H960" s="19"/>
      <c r="I960" s="1"/>
      <c r="J960" s="1"/>
      <c r="K960" s="1"/>
      <c r="L960" s="36"/>
    </row>
    <row r="961" spans="1:12" x14ac:dyDescent="0.25">
      <c r="A961" s="347"/>
      <c r="B961" s="1"/>
      <c r="C961" s="37"/>
      <c r="D961" s="37"/>
      <c r="E961" s="1"/>
      <c r="F961" s="1"/>
      <c r="G961" s="1"/>
      <c r="H961" s="19"/>
      <c r="I961" s="1"/>
      <c r="J961" s="1"/>
      <c r="K961" s="1"/>
      <c r="L961" s="36"/>
    </row>
    <row r="962" spans="1:12" x14ac:dyDescent="0.25">
      <c r="A962" s="347"/>
      <c r="B962" s="1"/>
      <c r="C962" s="37"/>
      <c r="D962" s="37"/>
      <c r="E962" s="1"/>
      <c r="F962" s="1"/>
      <c r="G962" s="1"/>
      <c r="H962" s="19"/>
      <c r="I962" s="1"/>
      <c r="J962" s="1"/>
      <c r="K962" s="1"/>
      <c r="L962" s="36"/>
    </row>
    <row r="963" spans="1:12" x14ac:dyDescent="0.25">
      <c r="A963" s="347"/>
      <c r="B963" s="1"/>
      <c r="C963" s="37"/>
      <c r="D963" s="37"/>
      <c r="E963" s="1"/>
      <c r="F963" s="1"/>
      <c r="G963" s="1"/>
      <c r="H963" s="19"/>
      <c r="I963" s="1"/>
      <c r="J963" s="1"/>
      <c r="K963" s="1"/>
      <c r="L963" s="36"/>
    </row>
    <row r="964" spans="1:12" x14ac:dyDescent="0.25">
      <c r="A964" s="347"/>
      <c r="B964" s="1"/>
      <c r="C964" s="37"/>
      <c r="D964" s="37"/>
      <c r="E964" s="1"/>
      <c r="F964" s="1"/>
      <c r="G964" s="1"/>
      <c r="H964" s="19"/>
      <c r="I964" s="1"/>
      <c r="J964" s="1"/>
      <c r="K964" s="1"/>
      <c r="L964" s="36"/>
    </row>
    <row r="965" spans="1:12" x14ac:dyDescent="0.25">
      <c r="A965" s="347"/>
      <c r="B965" s="1"/>
      <c r="C965" s="37"/>
      <c r="D965" s="37"/>
      <c r="E965" s="1"/>
      <c r="F965" s="1"/>
      <c r="G965" s="1"/>
      <c r="H965" s="19"/>
      <c r="I965" s="1"/>
      <c r="J965" s="1"/>
      <c r="K965" s="1"/>
      <c r="L965" s="36"/>
    </row>
    <row r="966" spans="1:12" x14ac:dyDescent="0.25">
      <c r="A966" s="347"/>
      <c r="B966" s="1"/>
      <c r="C966" s="37"/>
      <c r="D966" s="37"/>
      <c r="E966" s="1"/>
      <c r="F966" s="1"/>
      <c r="G966" s="1"/>
      <c r="H966" s="19"/>
      <c r="I966" s="1"/>
      <c r="J966" s="1"/>
      <c r="K966" s="1"/>
      <c r="L966" s="36"/>
    </row>
    <row r="967" spans="1:12" x14ac:dyDescent="0.25">
      <c r="A967" s="347"/>
      <c r="B967" s="1"/>
      <c r="C967" s="37"/>
      <c r="D967" s="37"/>
      <c r="E967" s="1"/>
      <c r="F967" s="1"/>
      <c r="G967" s="1"/>
      <c r="H967" s="19"/>
      <c r="I967" s="1"/>
      <c r="J967" s="1"/>
      <c r="K967" s="1"/>
      <c r="L967" s="36"/>
    </row>
    <row r="968" spans="1:12" x14ac:dyDescent="0.25">
      <c r="A968" s="347"/>
      <c r="B968" s="1"/>
      <c r="C968" s="37"/>
      <c r="D968" s="37"/>
      <c r="E968" s="1"/>
      <c r="F968" s="1"/>
      <c r="G968" s="1"/>
      <c r="H968" s="19"/>
      <c r="I968" s="1"/>
      <c r="J968" s="1"/>
      <c r="K968" s="1"/>
      <c r="L968" s="36"/>
    </row>
    <row r="969" spans="1:12" x14ac:dyDescent="0.25">
      <c r="A969" s="347"/>
      <c r="B969" s="1"/>
      <c r="C969" s="37"/>
      <c r="D969" s="37"/>
      <c r="E969" s="1"/>
      <c r="F969" s="1"/>
      <c r="G969" s="1"/>
      <c r="H969" s="19"/>
      <c r="I969" s="1"/>
      <c r="J969" s="1"/>
      <c r="K969" s="1"/>
      <c r="L969" s="36"/>
    </row>
    <row r="970" spans="1:12" x14ac:dyDescent="0.25">
      <c r="A970" s="347"/>
      <c r="B970" s="1"/>
      <c r="C970" s="37"/>
      <c r="D970" s="37"/>
      <c r="E970" s="1"/>
      <c r="F970" s="1"/>
      <c r="G970" s="1"/>
      <c r="H970" s="19"/>
      <c r="I970" s="1"/>
      <c r="J970" s="1"/>
      <c r="K970" s="1"/>
      <c r="L970" s="36"/>
    </row>
    <row r="971" spans="1:12" x14ac:dyDescent="0.25">
      <c r="A971" s="347"/>
      <c r="B971" s="1"/>
      <c r="C971" s="37"/>
      <c r="D971" s="37"/>
      <c r="E971" s="1"/>
      <c r="F971" s="1"/>
      <c r="G971" s="1"/>
      <c r="H971" s="19"/>
      <c r="I971" s="1"/>
      <c r="J971" s="1"/>
      <c r="K971" s="1"/>
      <c r="L971" s="36"/>
    </row>
    <row r="972" spans="1:12" x14ac:dyDescent="0.25">
      <c r="A972" s="347"/>
      <c r="B972" s="1"/>
      <c r="C972" s="37"/>
      <c r="D972" s="37"/>
      <c r="E972" s="1"/>
      <c r="F972" s="1"/>
      <c r="G972" s="1"/>
      <c r="H972" s="19"/>
      <c r="I972" s="1"/>
      <c r="J972" s="1"/>
      <c r="K972" s="1"/>
      <c r="L972" s="36"/>
    </row>
    <row r="973" spans="1:12" x14ac:dyDescent="0.25">
      <c r="A973" s="347"/>
      <c r="B973" s="1"/>
      <c r="C973" s="37"/>
      <c r="D973" s="37"/>
      <c r="E973" s="1"/>
      <c r="F973" s="1"/>
      <c r="G973" s="1"/>
      <c r="H973" s="19"/>
      <c r="I973" s="1"/>
      <c r="J973" s="1"/>
      <c r="K973" s="1"/>
      <c r="L973" s="36"/>
    </row>
    <row r="974" spans="1:12" x14ac:dyDescent="0.25">
      <c r="A974" s="347"/>
      <c r="B974" s="1"/>
      <c r="C974" s="37"/>
      <c r="D974" s="37"/>
      <c r="E974" s="1"/>
      <c r="F974" s="1"/>
      <c r="G974" s="1"/>
      <c r="H974" s="19"/>
      <c r="I974" s="1"/>
      <c r="J974" s="1"/>
      <c r="K974" s="1"/>
      <c r="L974" s="36"/>
    </row>
    <row r="975" spans="1:12" x14ac:dyDescent="0.25">
      <c r="A975" s="347"/>
      <c r="B975" s="1"/>
      <c r="C975" s="37"/>
      <c r="D975" s="37"/>
      <c r="E975" s="1"/>
      <c r="F975" s="1"/>
      <c r="G975" s="1"/>
      <c r="H975" s="19"/>
      <c r="I975" s="1"/>
      <c r="J975" s="1"/>
      <c r="K975" s="1"/>
      <c r="L975" s="36"/>
    </row>
    <row r="976" spans="1:12" x14ac:dyDescent="0.25">
      <c r="A976" s="347"/>
      <c r="B976" s="1"/>
      <c r="C976" s="37"/>
      <c r="D976" s="37"/>
      <c r="E976" s="1"/>
      <c r="F976" s="1"/>
      <c r="G976" s="1"/>
      <c r="H976" s="19"/>
      <c r="I976" s="1"/>
      <c r="J976" s="1"/>
      <c r="K976" s="1"/>
      <c r="L976" s="36"/>
    </row>
    <row r="977" spans="1:12" x14ac:dyDescent="0.25">
      <c r="A977" s="347"/>
      <c r="B977" s="1"/>
      <c r="C977" s="37"/>
      <c r="D977" s="37"/>
      <c r="E977" s="1"/>
      <c r="F977" s="1"/>
      <c r="G977" s="1"/>
      <c r="H977" s="19"/>
      <c r="I977" s="1"/>
      <c r="J977" s="1"/>
      <c r="K977" s="1"/>
      <c r="L977" s="36"/>
    </row>
    <row r="978" spans="1:12" x14ac:dyDescent="0.25">
      <c r="A978" s="347"/>
      <c r="B978" s="1"/>
      <c r="C978" s="37"/>
      <c r="D978" s="37"/>
      <c r="E978" s="1"/>
      <c r="F978" s="1"/>
      <c r="G978" s="1"/>
      <c r="H978" s="19"/>
      <c r="I978" s="1"/>
      <c r="J978" s="1"/>
      <c r="K978" s="1"/>
      <c r="L978" s="36"/>
    </row>
    <row r="979" spans="1:12" x14ac:dyDescent="0.25">
      <c r="A979" s="347"/>
      <c r="B979" s="1"/>
      <c r="C979" s="37"/>
      <c r="D979" s="37"/>
      <c r="E979" s="1"/>
      <c r="F979" s="1"/>
      <c r="G979" s="1"/>
      <c r="H979" s="19"/>
      <c r="I979" s="1"/>
      <c r="J979" s="1"/>
      <c r="K979" s="1"/>
      <c r="L979" s="36"/>
    </row>
    <row r="980" spans="1:12" x14ac:dyDescent="0.25">
      <c r="A980" s="347"/>
      <c r="B980" s="1"/>
      <c r="C980" s="37"/>
      <c r="D980" s="37"/>
      <c r="E980" s="1"/>
      <c r="F980" s="1"/>
      <c r="G980" s="1"/>
      <c r="H980" s="19"/>
      <c r="I980" s="1"/>
      <c r="J980" s="1"/>
      <c r="K980" s="1"/>
      <c r="L980" s="36"/>
    </row>
    <row r="981" spans="1:12" x14ac:dyDescent="0.25">
      <c r="A981" s="347"/>
      <c r="B981" s="1"/>
      <c r="C981" s="37"/>
      <c r="D981" s="37"/>
      <c r="E981" s="1"/>
      <c r="F981" s="1"/>
      <c r="G981" s="1"/>
      <c r="H981" s="19"/>
      <c r="I981" s="1"/>
      <c r="J981" s="1"/>
      <c r="K981" s="1"/>
      <c r="L981" s="36"/>
    </row>
    <row r="982" spans="1:12" x14ac:dyDescent="0.25">
      <c r="A982" s="347"/>
      <c r="B982" s="1"/>
      <c r="C982" s="37"/>
      <c r="D982" s="37"/>
      <c r="E982" s="1"/>
      <c r="F982" s="1"/>
      <c r="G982" s="1"/>
      <c r="H982" s="19"/>
      <c r="I982" s="1"/>
      <c r="J982" s="1"/>
      <c r="K982" s="1"/>
      <c r="L982" s="36"/>
    </row>
    <row r="983" spans="1:12" x14ac:dyDescent="0.25">
      <c r="A983" s="347"/>
      <c r="B983" s="1"/>
      <c r="C983" s="37"/>
      <c r="D983" s="37"/>
      <c r="E983" s="1"/>
      <c r="F983" s="1"/>
      <c r="G983" s="1"/>
      <c r="H983" s="19"/>
      <c r="I983" s="1"/>
      <c r="J983" s="1"/>
      <c r="K983" s="1"/>
      <c r="L983" s="36"/>
    </row>
    <row r="984" spans="1:12" x14ac:dyDescent="0.25">
      <c r="A984" s="347"/>
      <c r="B984" s="1"/>
      <c r="C984" s="37"/>
      <c r="D984" s="37"/>
      <c r="E984" s="1"/>
      <c r="F984" s="1"/>
      <c r="G984" s="1"/>
      <c r="H984" s="19"/>
      <c r="I984" s="1"/>
      <c r="J984" s="1"/>
      <c r="K984" s="1"/>
      <c r="L984" s="36"/>
    </row>
    <row r="985" spans="1:12" x14ac:dyDescent="0.25">
      <c r="A985" s="347"/>
      <c r="B985" s="1"/>
      <c r="C985" s="37"/>
      <c r="D985" s="37"/>
      <c r="E985" s="1"/>
      <c r="F985" s="1"/>
      <c r="G985" s="1"/>
      <c r="H985" s="19"/>
      <c r="I985" s="1"/>
      <c r="J985" s="1"/>
      <c r="K985" s="1"/>
      <c r="L985" s="36"/>
    </row>
    <row r="986" spans="1:12" x14ac:dyDescent="0.25">
      <c r="A986" s="347"/>
      <c r="B986" s="1"/>
      <c r="C986" s="37"/>
      <c r="D986" s="37"/>
      <c r="E986" s="1"/>
      <c r="F986" s="1"/>
      <c r="G986" s="1"/>
      <c r="H986" s="19"/>
      <c r="I986" s="1"/>
      <c r="J986" s="1"/>
      <c r="K986" s="1"/>
      <c r="L986" s="36"/>
    </row>
    <row r="987" spans="1:12" x14ac:dyDescent="0.25">
      <c r="A987" s="347"/>
      <c r="B987" s="1"/>
      <c r="C987" s="37"/>
      <c r="D987" s="37"/>
      <c r="E987" s="1"/>
      <c r="F987" s="1"/>
      <c r="G987" s="1"/>
      <c r="H987" s="19"/>
      <c r="I987" s="1"/>
      <c r="J987" s="1"/>
      <c r="K987" s="1"/>
      <c r="L987" s="36"/>
    </row>
    <row r="988" spans="1:12" x14ac:dyDescent="0.25">
      <c r="A988" s="347"/>
      <c r="B988" s="1"/>
      <c r="C988" s="37"/>
      <c r="D988" s="37"/>
      <c r="E988" s="1"/>
      <c r="F988" s="1"/>
      <c r="G988" s="1"/>
      <c r="H988" s="19"/>
      <c r="I988" s="1"/>
      <c r="J988" s="1"/>
      <c r="K988" s="1"/>
      <c r="L988" s="36"/>
    </row>
    <row r="989" spans="1:12" x14ac:dyDescent="0.25">
      <c r="A989" s="347"/>
      <c r="B989" s="1"/>
      <c r="C989" s="37"/>
      <c r="D989" s="37"/>
      <c r="E989" s="1"/>
      <c r="F989" s="1"/>
      <c r="G989" s="1"/>
      <c r="H989" s="19"/>
      <c r="I989" s="1"/>
      <c r="J989" s="1"/>
      <c r="K989" s="1"/>
      <c r="L989" s="36"/>
    </row>
    <row r="990" spans="1:12" x14ac:dyDescent="0.25">
      <c r="A990" s="347"/>
      <c r="B990" s="1"/>
      <c r="C990" s="37"/>
      <c r="D990" s="37"/>
      <c r="E990" s="1"/>
      <c r="F990" s="1"/>
      <c r="G990" s="1"/>
      <c r="H990" s="19"/>
      <c r="I990" s="1"/>
      <c r="J990" s="1"/>
      <c r="K990" s="1"/>
      <c r="L990" s="36"/>
    </row>
    <row r="991" spans="1:12" x14ac:dyDescent="0.25">
      <c r="A991" s="347"/>
      <c r="B991" s="1"/>
      <c r="C991" s="37"/>
      <c r="D991" s="37"/>
      <c r="E991" s="1"/>
      <c r="F991" s="1"/>
      <c r="G991" s="1"/>
      <c r="H991" s="19"/>
      <c r="I991" s="1"/>
      <c r="J991" s="1"/>
      <c r="K991" s="1"/>
      <c r="L991" s="36"/>
    </row>
    <row r="992" spans="1:12" x14ac:dyDescent="0.25">
      <c r="A992" s="347"/>
      <c r="B992" s="1"/>
      <c r="C992" s="37"/>
      <c r="D992" s="37"/>
      <c r="E992" s="1"/>
      <c r="F992" s="1"/>
      <c r="G992" s="1"/>
      <c r="H992" s="19"/>
      <c r="I992" s="1"/>
      <c r="J992" s="1"/>
      <c r="K992" s="1"/>
      <c r="L992" s="36"/>
    </row>
    <row r="993" spans="1:12" x14ac:dyDescent="0.25">
      <c r="A993" s="347"/>
      <c r="B993" s="1"/>
      <c r="C993" s="37"/>
      <c r="D993" s="37"/>
      <c r="E993" s="1"/>
      <c r="F993" s="1"/>
      <c r="G993" s="1"/>
      <c r="H993" s="19"/>
      <c r="I993" s="1"/>
      <c r="J993" s="1"/>
      <c r="K993" s="1"/>
      <c r="L993" s="36"/>
    </row>
    <row r="994" spans="1:12" x14ac:dyDescent="0.25">
      <c r="A994" s="347"/>
      <c r="B994" s="1"/>
      <c r="C994" s="37"/>
      <c r="D994" s="37"/>
      <c r="E994" s="1"/>
      <c r="F994" s="1"/>
      <c r="G994" s="1"/>
      <c r="H994" s="19"/>
      <c r="I994" s="1"/>
      <c r="J994" s="1"/>
      <c r="K994" s="1"/>
      <c r="L994" s="36"/>
    </row>
    <row r="995" spans="1:12" x14ac:dyDescent="0.25">
      <c r="A995" s="347"/>
      <c r="B995" s="1"/>
      <c r="C995" s="37"/>
      <c r="D995" s="37"/>
      <c r="E995" s="1"/>
      <c r="F995" s="1"/>
      <c r="G995" s="1"/>
      <c r="H995" s="19"/>
      <c r="I995" s="1"/>
      <c r="J995" s="1"/>
      <c r="K995" s="1"/>
      <c r="L995" s="36"/>
    </row>
    <row r="996" spans="1:12" x14ac:dyDescent="0.25">
      <c r="A996" s="347"/>
      <c r="B996" s="1"/>
      <c r="C996" s="37"/>
      <c r="D996" s="37"/>
      <c r="E996" s="1"/>
      <c r="F996" s="1"/>
      <c r="G996" s="1"/>
      <c r="H996" s="19"/>
      <c r="I996" s="1"/>
      <c r="J996" s="1"/>
      <c r="K996" s="1"/>
      <c r="L996" s="36"/>
    </row>
    <row r="997" spans="1:12" x14ac:dyDescent="0.25">
      <c r="A997" s="347"/>
      <c r="B997" s="1"/>
      <c r="C997" s="37"/>
      <c r="D997" s="37"/>
      <c r="E997" s="1"/>
      <c r="F997" s="1"/>
      <c r="G997" s="1"/>
      <c r="H997" s="19"/>
      <c r="I997" s="1"/>
      <c r="J997" s="1"/>
      <c r="K997" s="1"/>
      <c r="L997" s="36"/>
    </row>
    <row r="998" spans="1:12" x14ac:dyDescent="0.25">
      <c r="A998" s="347"/>
      <c r="B998" s="1"/>
      <c r="C998" s="37"/>
      <c r="D998" s="37"/>
      <c r="E998" s="1"/>
      <c r="F998" s="1"/>
      <c r="G998" s="1"/>
      <c r="H998" s="19"/>
      <c r="I998" s="1"/>
      <c r="J998" s="1"/>
      <c r="K998" s="1"/>
      <c r="L998" s="36"/>
    </row>
    <row r="999" spans="1:12" x14ac:dyDescent="0.25">
      <c r="A999" s="347"/>
      <c r="B999" s="1"/>
      <c r="C999" s="37"/>
      <c r="D999" s="37"/>
      <c r="E999" s="1"/>
      <c r="F999" s="1"/>
      <c r="G999" s="1"/>
      <c r="H999" s="19"/>
      <c r="I999" s="1"/>
      <c r="J999" s="1"/>
      <c r="K999" s="1"/>
      <c r="L999" s="36"/>
    </row>
    <row r="1000" spans="1:12" x14ac:dyDescent="0.25">
      <c r="A1000" s="347"/>
      <c r="B1000" s="1"/>
      <c r="C1000" s="37"/>
      <c r="D1000" s="37"/>
      <c r="E1000" s="1"/>
      <c r="F1000" s="1"/>
      <c r="G1000" s="1"/>
      <c r="H1000" s="19"/>
      <c r="I1000" s="1"/>
      <c r="J1000" s="1"/>
      <c r="K1000" s="1"/>
      <c r="L1000" s="36"/>
    </row>
    <row r="1001" spans="1:12" x14ac:dyDescent="0.25">
      <c r="A1001" s="347"/>
      <c r="B1001" s="1"/>
      <c r="C1001" s="37"/>
      <c r="D1001" s="37"/>
      <c r="E1001" s="1"/>
      <c r="F1001" s="1"/>
      <c r="G1001" s="1"/>
      <c r="H1001" s="19"/>
      <c r="I1001" s="1"/>
      <c r="J1001" s="1"/>
      <c r="K1001" s="1"/>
      <c r="L1001" s="36"/>
    </row>
    <row r="1002" spans="1:12" x14ac:dyDescent="0.25">
      <c r="A1002" s="347"/>
      <c r="B1002" s="1"/>
      <c r="C1002" s="37"/>
      <c r="D1002" s="37"/>
      <c r="E1002" s="1"/>
      <c r="F1002" s="1"/>
      <c r="G1002" s="1"/>
      <c r="H1002" s="19"/>
      <c r="I1002" s="1"/>
      <c r="J1002" s="1"/>
      <c r="K1002" s="1"/>
      <c r="L1002" s="36"/>
    </row>
    <row r="1003" spans="1:12" x14ac:dyDescent="0.25">
      <c r="A1003" s="347"/>
      <c r="B1003" s="1"/>
      <c r="C1003" s="37"/>
      <c r="D1003" s="37"/>
      <c r="E1003" s="1"/>
      <c r="F1003" s="1"/>
      <c r="G1003" s="1"/>
      <c r="H1003" s="19"/>
      <c r="I1003" s="1"/>
      <c r="J1003" s="1"/>
      <c r="K1003" s="1"/>
      <c r="L1003" s="36"/>
    </row>
    <row r="1004" spans="1:12" x14ac:dyDescent="0.25">
      <c r="A1004" s="347"/>
      <c r="B1004" s="1"/>
      <c r="C1004" s="37"/>
      <c r="D1004" s="37"/>
      <c r="E1004" s="1"/>
      <c r="F1004" s="1"/>
      <c r="G1004" s="1"/>
      <c r="H1004" s="19"/>
      <c r="I1004" s="1"/>
      <c r="J1004" s="1"/>
      <c r="K1004" s="1"/>
      <c r="L1004" s="36"/>
    </row>
    <row r="1005" spans="1:12" x14ac:dyDescent="0.25">
      <c r="A1005" s="347"/>
      <c r="B1005" s="1"/>
      <c r="C1005" s="37"/>
      <c r="D1005" s="37"/>
      <c r="E1005" s="1"/>
      <c r="F1005" s="1"/>
      <c r="G1005" s="1"/>
      <c r="H1005" s="19"/>
      <c r="I1005" s="1"/>
      <c r="J1005" s="1"/>
      <c r="K1005" s="1"/>
      <c r="L1005" s="36"/>
    </row>
    <row r="1006" spans="1:12" x14ac:dyDescent="0.25">
      <c r="A1006" s="347"/>
      <c r="B1006" s="1"/>
      <c r="C1006" s="37"/>
      <c r="D1006" s="37"/>
      <c r="E1006" s="1"/>
      <c r="F1006" s="1"/>
      <c r="G1006" s="1"/>
      <c r="H1006" s="19"/>
      <c r="I1006" s="1"/>
      <c r="J1006" s="1"/>
      <c r="K1006" s="1"/>
      <c r="L1006" s="36"/>
    </row>
    <row r="1007" spans="1:12" x14ac:dyDescent="0.25">
      <c r="A1007" s="347"/>
      <c r="B1007" s="1"/>
      <c r="C1007" s="37"/>
      <c r="D1007" s="37"/>
      <c r="E1007" s="1"/>
      <c r="F1007" s="1"/>
      <c r="G1007" s="1"/>
      <c r="H1007" s="19"/>
      <c r="I1007" s="1"/>
      <c r="J1007" s="1"/>
      <c r="K1007" s="1"/>
      <c r="L1007" s="36"/>
    </row>
    <row r="1008" spans="1:12" x14ac:dyDescent="0.25">
      <c r="A1008" s="347"/>
      <c r="B1008" s="1"/>
      <c r="C1008" s="37"/>
      <c r="D1008" s="37"/>
      <c r="E1008" s="1"/>
      <c r="F1008" s="1"/>
      <c r="G1008" s="1"/>
      <c r="H1008" s="19"/>
      <c r="I1008" s="1"/>
      <c r="J1008" s="1"/>
      <c r="K1008" s="1"/>
      <c r="L1008" s="36"/>
    </row>
    <row r="1009" spans="1:12" x14ac:dyDescent="0.25">
      <c r="A1009" s="347"/>
      <c r="B1009" s="1"/>
      <c r="C1009" s="37"/>
      <c r="D1009" s="37"/>
      <c r="E1009" s="1"/>
      <c r="F1009" s="1"/>
      <c r="G1009" s="1"/>
      <c r="H1009" s="19"/>
      <c r="I1009" s="1"/>
      <c r="J1009" s="1"/>
      <c r="K1009" s="1"/>
      <c r="L1009" s="36"/>
    </row>
    <row r="1010" spans="1:12" x14ac:dyDescent="0.25">
      <c r="A1010" s="347"/>
      <c r="B1010" s="1"/>
      <c r="C1010" s="37"/>
      <c r="D1010" s="37"/>
      <c r="E1010" s="1"/>
      <c r="F1010" s="1"/>
      <c r="G1010" s="1"/>
      <c r="H1010" s="19"/>
      <c r="I1010" s="1"/>
      <c r="J1010" s="1"/>
      <c r="K1010" s="1"/>
      <c r="L1010" s="36"/>
    </row>
    <row r="1011" spans="1:12" x14ac:dyDescent="0.25">
      <c r="A1011" s="347"/>
      <c r="B1011" s="1"/>
      <c r="C1011" s="37"/>
      <c r="D1011" s="37"/>
      <c r="E1011" s="1"/>
      <c r="F1011" s="1"/>
      <c r="G1011" s="1"/>
      <c r="H1011" s="19"/>
      <c r="I1011" s="1"/>
      <c r="J1011" s="1"/>
      <c r="K1011" s="1"/>
      <c r="L1011" s="36"/>
    </row>
    <row r="1012" spans="1:12" x14ac:dyDescent="0.25">
      <c r="A1012" s="347"/>
      <c r="B1012" s="1"/>
      <c r="C1012" s="37"/>
      <c r="D1012" s="37"/>
      <c r="E1012" s="1"/>
      <c r="F1012" s="1"/>
      <c r="G1012" s="1"/>
      <c r="H1012" s="19"/>
      <c r="I1012" s="1"/>
      <c r="J1012" s="1"/>
      <c r="K1012" s="1"/>
      <c r="L1012" s="36"/>
    </row>
    <row r="1013" spans="1:12" x14ac:dyDescent="0.25">
      <c r="A1013" s="347"/>
      <c r="B1013" s="1"/>
      <c r="C1013" s="37"/>
      <c r="D1013" s="37"/>
      <c r="E1013" s="1"/>
      <c r="F1013" s="1"/>
      <c r="G1013" s="1"/>
      <c r="H1013" s="19"/>
      <c r="I1013" s="1"/>
      <c r="J1013" s="1"/>
      <c r="K1013" s="1"/>
      <c r="L1013" s="36"/>
    </row>
    <row r="1014" spans="1:12" x14ac:dyDescent="0.25">
      <c r="A1014" s="347"/>
      <c r="B1014" s="1"/>
      <c r="C1014" s="37"/>
      <c r="D1014" s="37"/>
      <c r="E1014" s="1"/>
      <c r="F1014" s="1"/>
      <c r="G1014" s="1"/>
      <c r="H1014" s="19"/>
      <c r="I1014" s="1"/>
      <c r="J1014" s="1"/>
      <c r="K1014" s="1"/>
      <c r="L1014" s="36"/>
    </row>
    <row r="1015" spans="1:12" x14ac:dyDescent="0.25">
      <c r="A1015" s="347"/>
      <c r="B1015" s="1"/>
      <c r="C1015" s="37"/>
      <c r="D1015" s="37"/>
      <c r="E1015" s="1"/>
      <c r="F1015" s="1"/>
      <c r="G1015" s="1"/>
      <c r="H1015" s="19"/>
      <c r="I1015" s="1"/>
      <c r="J1015" s="1"/>
      <c r="K1015" s="1"/>
      <c r="L1015" s="36"/>
    </row>
    <row r="1016" spans="1:12" x14ac:dyDescent="0.25">
      <c r="A1016" s="347"/>
      <c r="B1016" s="1"/>
      <c r="C1016" s="37"/>
      <c r="D1016" s="37"/>
      <c r="E1016" s="1"/>
      <c r="F1016" s="1"/>
      <c r="G1016" s="1"/>
      <c r="H1016" s="19"/>
      <c r="I1016" s="1"/>
      <c r="J1016" s="1"/>
      <c r="K1016" s="1"/>
      <c r="L1016" s="36"/>
    </row>
    <row r="1017" spans="1:12" x14ac:dyDescent="0.25">
      <c r="A1017" s="347"/>
      <c r="B1017" s="1"/>
      <c r="C1017" s="37"/>
      <c r="D1017" s="37"/>
      <c r="E1017" s="1"/>
      <c r="F1017" s="1"/>
      <c r="G1017" s="1"/>
      <c r="H1017" s="19"/>
      <c r="I1017" s="1"/>
      <c r="J1017" s="1"/>
      <c r="K1017" s="1"/>
      <c r="L1017" s="36"/>
    </row>
    <row r="1018" spans="1:12" x14ac:dyDescent="0.25">
      <c r="A1018" s="347"/>
      <c r="B1018" s="1"/>
      <c r="C1018" s="37"/>
      <c r="D1018" s="37"/>
      <c r="E1018" s="1"/>
      <c r="F1018" s="1"/>
      <c r="G1018" s="1"/>
      <c r="H1018" s="19"/>
      <c r="I1018" s="1"/>
      <c r="J1018" s="1"/>
      <c r="K1018" s="1"/>
      <c r="L1018" s="36"/>
    </row>
    <row r="1019" spans="1:12" x14ac:dyDescent="0.25">
      <c r="A1019" s="347"/>
      <c r="B1019" s="1"/>
      <c r="C1019" s="37"/>
      <c r="D1019" s="37"/>
      <c r="E1019" s="1"/>
      <c r="F1019" s="1"/>
      <c r="G1019" s="1"/>
      <c r="H1019" s="19"/>
      <c r="I1019" s="1"/>
      <c r="J1019" s="1"/>
      <c r="K1019" s="1"/>
      <c r="L1019" s="36"/>
    </row>
    <row r="1020" spans="1:12" x14ac:dyDescent="0.25">
      <c r="A1020" s="347"/>
      <c r="B1020" s="1"/>
      <c r="C1020" s="37"/>
      <c r="D1020" s="37"/>
      <c r="E1020" s="1"/>
      <c r="F1020" s="1"/>
      <c r="G1020" s="1"/>
      <c r="H1020" s="19"/>
      <c r="I1020" s="1"/>
      <c r="J1020" s="1"/>
      <c r="K1020" s="1"/>
      <c r="L1020" s="36"/>
    </row>
    <row r="1021" spans="1:12" x14ac:dyDescent="0.25">
      <c r="A1021" s="347"/>
      <c r="B1021" s="1"/>
      <c r="C1021" s="37"/>
      <c r="D1021" s="37"/>
      <c r="E1021" s="1"/>
      <c r="F1021" s="1"/>
      <c r="G1021" s="1"/>
      <c r="H1021" s="19"/>
      <c r="I1021" s="1"/>
      <c r="J1021" s="1"/>
      <c r="K1021" s="1"/>
      <c r="L1021" s="36"/>
    </row>
    <row r="1022" spans="1:12" x14ac:dyDescent="0.25">
      <c r="A1022" s="347"/>
      <c r="B1022" s="1"/>
      <c r="C1022" s="37"/>
      <c r="D1022" s="37"/>
      <c r="E1022" s="1"/>
      <c r="F1022" s="1"/>
      <c r="G1022" s="1"/>
      <c r="H1022" s="19"/>
      <c r="I1022" s="1"/>
      <c r="J1022" s="1"/>
      <c r="K1022" s="1"/>
      <c r="L1022" s="36"/>
    </row>
    <row r="1023" spans="1:12" x14ac:dyDescent="0.25">
      <c r="A1023" s="347"/>
      <c r="B1023" s="1"/>
      <c r="C1023" s="37"/>
      <c r="D1023" s="37"/>
      <c r="E1023" s="1"/>
      <c r="F1023" s="1"/>
      <c r="G1023" s="1"/>
      <c r="H1023" s="19"/>
      <c r="I1023" s="1"/>
      <c r="J1023" s="1"/>
      <c r="K1023" s="1"/>
      <c r="L1023" s="36"/>
    </row>
    <row r="1024" spans="1:12" x14ac:dyDescent="0.25">
      <c r="A1024" s="347"/>
      <c r="B1024" s="1"/>
      <c r="C1024" s="37"/>
      <c r="D1024" s="37"/>
      <c r="E1024" s="1"/>
      <c r="F1024" s="1"/>
      <c r="G1024" s="1"/>
      <c r="H1024" s="19"/>
      <c r="I1024" s="1"/>
      <c r="J1024" s="1"/>
      <c r="K1024" s="1"/>
      <c r="L1024" s="36"/>
    </row>
    <row r="1025" spans="1:12" x14ac:dyDescent="0.25">
      <c r="A1025" s="347"/>
      <c r="B1025" s="1"/>
      <c r="C1025" s="37"/>
      <c r="D1025" s="37"/>
      <c r="E1025" s="1"/>
      <c r="F1025" s="1"/>
      <c r="G1025" s="1"/>
      <c r="H1025" s="19"/>
      <c r="I1025" s="1"/>
      <c r="J1025" s="1"/>
      <c r="K1025" s="1"/>
      <c r="L1025" s="36"/>
    </row>
    <row r="1026" spans="1:12" x14ac:dyDescent="0.25">
      <c r="A1026" s="347"/>
      <c r="B1026" s="1"/>
      <c r="C1026" s="37"/>
      <c r="D1026" s="37"/>
      <c r="E1026" s="1"/>
      <c r="F1026" s="1"/>
      <c r="G1026" s="1"/>
      <c r="H1026" s="19"/>
      <c r="I1026" s="1"/>
      <c r="J1026" s="1"/>
      <c r="K1026" s="1"/>
      <c r="L1026" s="36"/>
    </row>
    <row r="1027" spans="1:12" x14ac:dyDescent="0.25">
      <c r="A1027" s="347"/>
      <c r="B1027" s="1"/>
      <c r="C1027" s="37"/>
      <c r="D1027" s="37"/>
      <c r="E1027" s="1"/>
      <c r="F1027" s="1"/>
      <c r="G1027" s="1"/>
      <c r="H1027" s="19"/>
      <c r="I1027" s="1"/>
      <c r="J1027" s="1"/>
      <c r="K1027" s="1"/>
      <c r="L1027" s="36"/>
    </row>
    <row r="1028" spans="1:12" x14ac:dyDescent="0.25">
      <c r="A1028" s="347"/>
      <c r="B1028" s="1"/>
      <c r="C1028" s="37"/>
      <c r="D1028" s="37"/>
      <c r="E1028" s="1"/>
      <c r="F1028" s="1"/>
      <c r="G1028" s="1"/>
      <c r="H1028" s="19"/>
      <c r="I1028" s="1"/>
      <c r="J1028" s="1"/>
      <c r="K1028" s="1"/>
      <c r="L1028" s="36"/>
    </row>
    <row r="1029" spans="1:12" x14ac:dyDescent="0.25">
      <c r="A1029" s="347"/>
      <c r="B1029" s="1"/>
      <c r="C1029" s="37"/>
      <c r="D1029" s="37"/>
      <c r="E1029" s="1"/>
      <c r="F1029" s="1"/>
      <c r="G1029" s="1"/>
      <c r="H1029" s="19"/>
      <c r="I1029" s="1"/>
      <c r="J1029" s="1"/>
      <c r="K1029" s="1"/>
      <c r="L1029" s="36"/>
    </row>
    <row r="1030" spans="1:12" x14ac:dyDescent="0.25">
      <c r="A1030" s="347"/>
      <c r="B1030" s="1"/>
      <c r="C1030" s="37"/>
      <c r="D1030" s="37"/>
      <c r="E1030" s="1"/>
      <c r="F1030" s="1"/>
      <c r="G1030" s="1"/>
      <c r="H1030" s="19"/>
      <c r="I1030" s="1"/>
      <c r="J1030" s="1"/>
      <c r="K1030" s="1"/>
      <c r="L1030" s="36"/>
    </row>
    <row r="1031" spans="1:12" x14ac:dyDescent="0.25">
      <c r="A1031" s="347"/>
      <c r="B1031" s="1"/>
      <c r="C1031" s="37"/>
      <c r="D1031" s="37"/>
      <c r="E1031" s="1"/>
      <c r="F1031" s="1"/>
      <c r="G1031" s="1"/>
      <c r="H1031" s="19"/>
      <c r="I1031" s="1"/>
      <c r="J1031" s="1"/>
      <c r="K1031" s="1"/>
      <c r="L1031" s="36"/>
    </row>
    <row r="1032" spans="1:12" x14ac:dyDescent="0.25">
      <c r="A1032" s="347"/>
      <c r="B1032" s="1"/>
      <c r="C1032" s="37"/>
      <c r="D1032" s="37"/>
      <c r="E1032" s="1"/>
      <c r="F1032" s="1"/>
      <c r="G1032" s="1"/>
      <c r="H1032" s="19"/>
      <c r="I1032" s="1"/>
      <c r="J1032" s="1"/>
      <c r="K1032" s="1"/>
      <c r="L1032" s="36"/>
    </row>
    <row r="1033" spans="1:12" x14ac:dyDescent="0.25">
      <c r="A1033" s="347"/>
      <c r="B1033" s="1"/>
      <c r="C1033" s="37"/>
      <c r="D1033" s="37"/>
      <c r="E1033" s="1"/>
      <c r="F1033" s="1"/>
      <c r="G1033" s="1"/>
      <c r="H1033" s="19"/>
      <c r="I1033" s="1"/>
      <c r="J1033" s="1"/>
      <c r="K1033" s="1"/>
      <c r="L1033" s="36"/>
    </row>
    <row r="1034" spans="1:12" x14ac:dyDescent="0.25">
      <c r="A1034" s="347"/>
      <c r="B1034" s="1"/>
      <c r="C1034" s="37"/>
      <c r="D1034" s="37"/>
      <c r="E1034" s="1"/>
      <c r="F1034" s="1"/>
      <c r="G1034" s="1"/>
      <c r="H1034" s="19"/>
      <c r="I1034" s="1"/>
      <c r="J1034" s="1"/>
      <c r="K1034" s="1"/>
      <c r="L1034" s="36"/>
    </row>
    <row r="1035" spans="1:12" x14ac:dyDescent="0.25">
      <c r="A1035" s="347"/>
      <c r="B1035" s="1"/>
      <c r="C1035" s="37"/>
      <c r="D1035" s="37"/>
      <c r="E1035" s="1"/>
      <c r="F1035" s="1"/>
      <c r="G1035" s="1"/>
      <c r="H1035" s="19"/>
      <c r="I1035" s="1"/>
      <c r="J1035" s="1"/>
      <c r="K1035" s="1"/>
      <c r="L1035" s="36"/>
    </row>
    <row r="1036" spans="1:12" x14ac:dyDescent="0.25">
      <c r="A1036" s="347"/>
      <c r="B1036" s="1"/>
      <c r="C1036" s="37"/>
      <c r="D1036" s="37"/>
      <c r="E1036" s="1"/>
      <c r="F1036" s="1"/>
      <c r="G1036" s="1"/>
      <c r="H1036" s="19"/>
      <c r="I1036" s="1"/>
      <c r="J1036" s="1"/>
      <c r="K1036" s="1"/>
      <c r="L1036" s="36"/>
    </row>
    <row r="1037" spans="1:12" x14ac:dyDescent="0.25">
      <c r="A1037" s="347"/>
      <c r="B1037" s="1"/>
      <c r="C1037" s="37"/>
      <c r="D1037" s="37"/>
      <c r="E1037" s="1"/>
      <c r="F1037" s="1"/>
      <c r="G1037" s="1"/>
      <c r="H1037" s="19"/>
      <c r="I1037" s="1"/>
      <c r="J1037" s="1"/>
      <c r="K1037" s="1"/>
      <c r="L1037" s="36"/>
    </row>
    <row r="1038" spans="1:12" x14ac:dyDescent="0.25">
      <c r="A1038" s="347"/>
      <c r="B1038" s="1"/>
      <c r="C1038" s="37"/>
      <c r="D1038" s="37"/>
      <c r="E1038" s="1"/>
      <c r="F1038" s="1"/>
      <c r="G1038" s="1"/>
      <c r="H1038" s="19"/>
      <c r="I1038" s="1"/>
      <c r="J1038" s="1"/>
      <c r="K1038" s="1"/>
      <c r="L1038" s="36"/>
    </row>
    <row r="1039" spans="1:12" x14ac:dyDescent="0.25">
      <c r="A1039" s="347"/>
      <c r="B1039" s="1"/>
      <c r="C1039" s="37"/>
      <c r="D1039" s="37"/>
      <c r="E1039" s="1"/>
      <c r="F1039" s="1"/>
      <c r="G1039" s="1"/>
      <c r="H1039" s="19"/>
      <c r="I1039" s="1"/>
      <c r="J1039" s="1"/>
      <c r="K1039" s="1"/>
      <c r="L1039" s="36"/>
    </row>
    <row r="1040" spans="1:12" x14ac:dyDescent="0.25">
      <c r="A1040" s="347"/>
      <c r="B1040" s="1"/>
      <c r="C1040" s="37"/>
      <c r="D1040" s="37"/>
      <c r="E1040" s="1"/>
      <c r="F1040" s="1"/>
      <c r="G1040" s="1"/>
      <c r="H1040" s="19"/>
      <c r="I1040" s="1"/>
      <c r="J1040" s="1"/>
      <c r="K1040" s="1"/>
      <c r="L1040" s="36"/>
    </row>
    <row r="1041" spans="1:12" x14ac:dyDescent="0.25">
      <c r="A1041" s="347"/>
      <c r="B1041" s="1"/>
      <c r="C1041" s="37"/>
      <c r="D1041" s="37"/>
      <c r="E1041" s="1"/>
      <c r="F1041" s="1"/>
      <c r="G1041" s="1"/>
      <c r="H1041" s="19"/>
      <c r="I1041" s="1"/>
      <c r="J1041" s="1"/>
      <c r="K1041" s="1"/>
      <c r="L1041" s="36"/>
    </row>
    <row r="1042" spans="1:12" x14ac:dyDescent="0.25">
      <c r="A1042" s="347"/>
      <c r="B1042" s="1"/>
      <c r="C1042" s="37"/>
      <c r="D1042" s="37"/>
      <c r="E1042" s="1"/>
      <c r="F1042" s="1"/>
      <c r="G1042" s="1"/>
      <c r="H1042" s="19"/>
      <c r="I1042" s="1"/>
      <c r="J1042" s="1"/>
      <c r="K1042" s="1"/>
      <c r="L1042" s="36"/>
    </row>
    <row r="1043" spans="1:12" x14ac:dyDescent="0.25">
      <c r="A1043" s="347"/>
      <c r="B1043" s="1"/>
      <c r="C1043" s="37"/>
      <c r="D1043" s="37"/>
      <c r="E1043" s="1"/>
      <c r="F1043" s="1"/>
      <c r="G1043" s="1"/>
      <c r="H1043" s="19"/>
      <c r="I1043" s="1"/>
      <c r="J1043" s="1"/>
      <c r="K1043" s="1"/>
      <c r="L1043" s="36"/>
    </row>
    <row r="1044" spans="1:12" x14ac:dyDescent="0.25">
      <c r="A1044" s="347"/>
      <c r="B1044" s="1"/>
      <c r="C1044" s="37"/>
      <c r="D1044" s="37"/>
      <c r="E1044" s="1"/>
      <c r="F1044" s="1"/>
      <c r="G1044" s="1"/>
      <c r="H1044" s="19"/>
      <c r="I1044" s="1"/>
      <c r="J1044" s="1"/>
      <c r="K1044" s="1"/>
      <c r="L1044" s="36"/>
    </row>
    <row r="1045" spans="1:12" x14ac:dyDescent="0.25">
      <c r="A1045" s="347"/>
      <c r="B1045" s="1"/>
      <c r="C1045" s="37"/>
      <c r="D1045" s="37"/>
      <c r="E1045" s="1"/>
      <c r="F1045" s="1"/>
      <c r="G1045" s="1"/>
      <c r="H1045" s="19"/>
      <c r="I1045" s="1"/>
      <c r="J1045" s="1"/>
      <c r="K1045" s="1"/>
      <c r="L1045" s="36"/>
    </row>
    <row r="1046" spans="1:12" x14ac:dyDescent="0.25">
      <c r="A1046" s="347"/>
      <c r="B1046" s="1"/>
      <c r="C1046" s="37"/>
      <c r="D1046" s="37"/>
      <c r="E1046" s="1"/>
      <c r="F1046" s="1"/>
      <c r="G1046" s="1"/>
      <c r="H1046" s="19"/>
      <c r="I1046" s="1"/>
      <c r="J1046" s="1"/>
      <c r="K1046" s="1"/>
      <c r="L1046" s="36"/>
    </row>
    <row r="1047" spans="1:12" x14ac:dyDescent="0.25">
      <c r="A1047" s="347"/>
      <c r="B1047" s="1"/>
      <c r="C1047" s="37"/>
      <c r="D1047" s="37"/>
      <c r="E1047" s="1"/>
      <c r="F1047" s="1"/>
      <c r="G1047" s="1"/>
      <c r="H1047" s="19"/>
      <c r="I1047" s="1"/>
      <c r="J1047" s="1"/>
      <c r="K1047" s="1"/>
      <c r="L1047" s="36"/>
    </row>
    <row r="1048" spans="1:12" x14ac:dyDescent="0.25">
      <c r="A1048" s="347"/>
      <c r="B1048" s="1"/>
      <c r="C1048" s="37"/>
      <c r="D1048" s="37"/>
      <c r="E1048" s="1"/>
      <c r="F1048" s="1"/>
      <c r="G1048" s="1"/>
      <c r="H1048" s="19"/>
      <c r="I1048" s="1"/>
      <c r="J1048" s="1"/>
      <c r="K1048" s="1"/>
      <c r="L1048" s="36"/>
    </row>
    <row r="1049" spans="1:12" x14ac:dyDescent="0.25">
      <c r="A1049" s="347"/>
      <c r="B1049" s="1"/>
      <c r="C1049" s="37"/>
      <c r="D1049" s="37"/>
      <c r="E1049" s="1"/>
      <c r="F1049" s="1"/>
      <c r="G1049" s="1"/>
      <c r="H1049" s="19"/>
      <c r="I1049" s="1"/>
      <c r="J1049" s="1"/>
      <c r="K1049" s="1"/>
      <c r="L1049" s="36"/>
    </row>
    <row r="1050" spans="1:12" x14ac:dyDescent="0.25">
      <c r="A1050" s="347"/>
      <c r="B1050" s="1"/>
      <c r="C1050" s="37"/>
      <c r="D1050" s="37"/>
      <c r="E1050" s="1"/>
      <c r="F1050" s="1"/>
      <c r="G1050" s="1"/>
      <c r="H1050" s="19"/>
      <c r="I1050" s="1"/>
      <c r="J1050" s="1"/>
      <c r="K1050" s="1"/>
      <c r="L1050" s="36"/>
    </row>
    <row r="1051" spans="1:12" x14ac:dyDescent="0.25">
      <c r="A1051" s="347"/>
      <c r="B1051" s="1"/>
      <c r="C1051" s="37"/>
      <c r="D1051" s="37"/>
      <c r="E1051" s="1"/>
      <c r="F1051" s="1"/>
      <c r="G1051" s="1"/>
      <c r="H1051" s="19"/>
      <c r="I1051" s="1"/>
      <c r="J1051" s="1"/>
      <c r="K1051" s="1"/>
      <c r="L1051" s="36"/>
    </row>
    <row r="1052" spans="1:12" x14ac:dyDescent="0.25">
      <c r="A1052" s="347"/>
      <c r="B1052" s="1"/>
      <c r="C1052" s="37"/>
      <c r="D1052" s="37"/>
      <c r="E1052" s="1"/>
      <c r="F1052" s="1"/>
      <c r="G1052" s="1"/>
      <c r="H1052" s="19"/>
      <c r="I1052" s="1"/>
      <c r="J1052" s="1"/>
      <c r="K1052" s="1"/>
      <c r="L1052" s="36"/>
    </row>
    <row r="1053" spans="1:12" x14ac:dyDescent="0.25">
      <c r="A1053" s="347"/>
      <c r="B1053" s="1"/>
      <c r="C1053" s="37"/>
      <c r="D1053" s="37"/>
      <c r="E1053" s="1"/>
      <c r="F1053" s="1"/>
      <c r="G1053" s="1"/>
      <c r="H1053" s="19"/>
      <c r="I1053" s="1"/>
      <c r="J1053" s="1"/>
      <c r="K1053" s="1"/>
      <c r="L1053" s="36"/>
    </row>
    <row r="1054" spans="1:12" x14ac:dyDescent="0.25">
      <c r="A1054" s="347"/>
      <c r="B1054" s="1"/>
      <c r="C1054" s="37"/>
      <c r="D1054" s="37"/>
      <c r="E1054" s="1"/>
      <c r="F1054" s="1"/>
      <c r="G1054" s="1"/>
      <c r="H1054" s="19"/>
      <c r="I1054" s="1"/>
      <c r="J1054" s="1"/>
      <c r="K1054" s="1"/>
      <c r="L1054" s="36"/>
    </row>
    <row r="1055" spans="1:12" x14ac:dyDescent="0.25">
      <c r="A1055" s="347"/>
      <c r="B1055" s="1"/>
      <c r="C1055" s="37"/>
      <c r="D1055" s="37"/>
      <c r="E1055" s="1"/>
      <c r="F1055" s="1"/>
      <c r="G1055" s="1"/>
      <c r="H1055" s="19"/>
      <c r="I1055" s="1"/>
      <c r="J1055" s="1"/>
      <c r="K1055" s="1"/>
      <c r="L1055" s="36"/>
    </row>
    <row r="1056" spans="1:12" x14ac:dyDescent="0.25">
      <c r="A1056" s="347"/>
      <c r="B1056" s="1"/>
      <c r="C1056" s="37"/>
      <c r="D1056" s="37"/>
      <c r="E1056" s="1"/>
      <c r="F1056" s="1"/>
      <c r="G1056" s="1"/>
      <c r="H1056" s="19"/>
      <c r="I1056" s="1"/>
      <c r="J1056" s="1"/>
      <c r="K1056" s="1"/>
      <c r="L1056" s="36"/>
    </row>
    <row r="1057" spans="1:12" x14ac:dyDescent="0.25">
      <c r="A1057" s="347"/>
      <c r="B1057" s="1"/>
      <c r="C1057" s="37"/>
      <c r="D1057" s="37"/>
      <c r="E1057" s="1"/>
      <c r="F1057" s="1"/>
      <c r="G1057" s="1"/>
      <c r="H1057" s="19"/>
      <c r="I1057" s="1"/>
      <c r="J1057" s="1"/>
      <c r="K1057" s="1"/>
      <c r="L1057" s="36"/>
    </row>
    <row r="1058" spans="1:12" x14ac:dyDescent="0.25">
      <c r="A1058" s="347"/>
      <c r="B1058" s="1"/>
      <c r="C1058" s="37"/>
      <c r="D1058" s="37"/>
      <c r="E1058" s="1"/>
      <c r="F1058" s="1"/>
      <c r="G1058" s="1"/>
      <c r="H1058" s="19"/>
      <c r="I1058" s="1"/>
      <c r="J1058" s="1"/>
      <c r="K1058" s="1"/>
      <c r="L1058" s="36"/>
    </row>
    <row r="1059" spans="1:12" x14ac:dyDescent="0.25">
      <c r="A1059" s="347"/>
      <c r="B1059" s="1"/>
      <c r="C1059" s="37"/>
      <c r="D1059" s="37"/>
      <c r="E1059" s="1"/>
      <c r="F1059" s="1"/>
      <c r="G1059" s="1"/>
      <c r="H1059" s="19"/>
      <c r="I1059" s="1"/>
      <c r="J1059" s="1"/>
      <c r="K1059" s="1"/>
      <c r="L1059" s="36"/>
    </row>
    <row r="1060" spans="1:12" x14ac:dyDescent="0.25">
      <c r="A1060" s="347"/>
      <c r="B1060" s="1"/>
      <c r="C1060" s="37"/>
      <c r="D1060" s="37"/>
      <c r="E1060" s="1"/>
      <c r="F1060" s="1"/>
      <c r="G1060" s="1"/>
      <c r="H1060" s="19"/>
      <c r="I1060" s="1"/>
      <c r="J1060" s="1"/>
      <c r="K1060" s="1"/>
      <c r="L1060" s="36"/>
    </row>
    <row r="1061" spans="1:12" x14ac:dyDescent="0.25">
      <c r="A1061" s="347"/>
      <c r="B1061" s="1"/>
      <c r="C1061" s="37"/>
      <c r="D1061" s="37"/>
      <c r="E1061" s="1"/>
      <c r="F1061" s="1"/>
      <c r="G1061" s="1"/>
      <c r="H1061" s="19"/>
      <c r="I1061" s="1"/>
      <c r="J1061" s="1"/>
      <c r="K1061" s="1"/>
      <c r="L1061" s="36"/>
    </row>
    <row r="1062" spans="1:12" x14ac:dyDescent="0.25">
      <c r="A1062" s="347"/>
      <c r="B1062" s="1"/>
      <c r="C1062" s="37"/>
      <c r="D1062" s="37"/>
      <c r="E1062" s="1"/>
      <c r="F1062" s="1"/>
      <c r="G1062" s="1"/>
      <c r="H1062" s="19"/>
      <c r="I1062" s="1"/>
      <c r="J1062" s="1"/>
      <c r="K1062" s="1"/>
      <c r="L1062" s="36"/>
    </row>
    <row r="1063" spans="1:12" x14ac:dyDescent="0.25">
      <c r="A1063" s="347"/>
      <c r="B1063" s="1"/>
      <c r="C1063" s="37"/>
      <c r="D1063" s="37"/>
      <c r="E1063" s="1"/>
      <c r="F1063" s="1"/>
      <c r="G1063" s="1"/>
      <c r="H1063" s="19"/>
      <c r="I1063" s="1"/>
      <c r="J1063" s="1"/>
      <c r="K1063" s="1"/>
      <c r="L1063" s="36"/>
    </row>
    <row r="1064" spans="1:12" x14ac:dyDescent="0.25">
      <c r="A1064" s="347"/>
      <c r="B1064" s="1"/>
      <c r="C1064" s="37"/>
      <c r="D1064" s="37"/>
      <c r="E1064" s="1"/>
      <c r="F1064" s="1"/>
      <c r="G1064" s="1"/>
      <c r="H1064" s="19"/>
      <c r="I1064" s="1"/>
      <c r="J1064" s="1"/>
      <c r="K1064" s="1"/>
      <c r="L1064" s="36"/>
    </row>
    <row r="1065" spans="1:12" x14ac:dyDescent="0.25">
      <c r="A1065" s="347"/>
      <c r="B1065" s="1"/>
      <c r="C1065" s="37"/>
      <c r="D1065" s="37"/>
      <c r="E1065" s="1"/>
      <c r="F1065" s="1"/>
      <c r="G1065" s="1"/>
      <c r="H1065" s="19"/>
      <c r="I1065" s="1"/>
      <c r="J1065" s="1"/>
      <c r="K1065" s="1"/>
      <c r="L1065" s="36"/>
    </row>
    <row r="1066" spans="1:12" x14ac:dyDescent="0.25">
      <c r="A1066" s="347"/>
      <c r="B1066" s="1"/>
      <c r="C1066" s="37"/>
      <c r="D1066" s="37"/>
      <c r="E1066" s="1"/>
      <c r="F1066" s="1"/>
      <c r="G1066" s="1"/>
      <c r="H1066" s="19"/>
      <c r="I1066" s="1"/>
      <c r="J1066" s="1"/>
      <c r="K1066" s="1"/>
      <c r="L1066" s="36"/>
    </row>
    <row r="1067" spans="1:12" x14ac:dyDescent="0.25">
      <c r="A1067" s="347"/>
      <c r="B1067" s="1"/>
      <c r="C1067" s="37"/>
      <c r="D1067" s="37"/>
      <c r="E1067" s="1"/>
      <c r="F1067" s="1"/>
      <c r="G1067" s="1"/>
      <c r="H1067" s="19"/>
      <c r="I1067" s="1"/>
      <c r="J1067" s="1"/>
      <c r="K1067" s="1"/>
      <c r="L1067" s="36"/>
    </row>
    <row r="1068" spans="1:12" x14ac:dyDescent="0.25">
      <c r="A1068" s="347"/>
      <c r="B1068" s="1"/>
      <c r="C1068" s="37"/>
      <c r="D1068" s="37"/>
      <c r="E1068" s="1"/>
      <c r="F1068" s="1"/>
      <c r="G1068" s="1"/>
      <c r="H1068" s="19"/>
      <c r="I1068" s="1"/>
      <c r="J1068" s="1"/>
      <c r="K1068" s="1"/>
      <c r="L1068" s="36"/>
    </row>
    <row r="1069" spans="1:12" x14ac:dyDescent="0.25">
      <c r="A1069" s="347"/>
      <c r="B1069" s="1"/>
      <c r="C1069" s="37"/>
      <c r="D1069" s="37"/>
      <c r="E1069" s="1"/>
      <c r="F1069" s="1"/>
      <c r="G1069" s="1"/>
      <c r="H1069" s="19"/>
      <c r="I1069" s="1"/>
      <c r="J1069" s="1"/>
      <c r="K1069" s="1"/>
      <c r="L1069" s="36"/>
    </row>
    <row r="1070" spans="1:12" x14ac:dyDescent="0.25">
      <c r="A1070" s="347"/>
      <c r="B1070" s="1"/>
      <c r="C1070" s="37"/>
      <c r="D1070" s="37"/>
      <c r="E1070" s="1"/>
      <c r="F1070" s="1"/>
      <c r="G1070" s="1"/>
      <c r="H1070" s="19"/>
      <c r="I1070" s="1"/>
      <c r="J1070" s="1"/>
      <c r="K1070" s="1"/>
      <c r="L1070" s="36"/>
    </row>
    <row r="1071" spans="1:12" x14ac:dyDescent="0.25">
      <c r="A1071" s="347"/>
      <c r="B1071" s="1"/>
      <c r="C1071" s="37"/>
      <c r="D1071" s="37"/>
      <c r="E1071" s="1"/>
      <c r="F1071" s="1"/>
      <c r="G1071" s="1"/>
      <c r="H1071" s="19"/>
      <c r="I1071" s="1"/>
      <c r="J1071" s="1"/>
      <c r="K1071" s="1"/>
      <c r="L1071" s="36"/>
    </row>
    <row r="1072" spans="1:12" x14ac:dyDescent="0.25">
      <c r="A1072" s="347"/>
      <c r="B1072" s="1"/>
      <c r="C1072" s="37"/>
      <c r="D1072" s="37"/>
      <c r="E1072" s="1"/>
      <c r="F1072" s="1"/>
      <c r="G1072" s="1"/>
      <c r="H1072" s="19"/>
      <c r="I1072" s="1"/>
      <c r="J1072" s="1"/>
      <c r="K1072" s="1"/>
      <c r="L1072" s="36"/>
    </row>
    <row r="1073" spans="1:12" x14ac:dyDescent="0.25">
      <c r="A1073" s="347"/>
      <c r="B1073" s="1"/>
      <c r="C1073" s="37"/>
      <c r="D1073" s="37"/>
      <c r="E1073" s="1"/>
      <c r="F1073" s="1"/>
      <c r="G1073" s="1"/>
      <c r="H1073" s="19"/>
      <c r="I1073" s="1"/>
      <c r="J1073" s="1"/>
      <c r="K1073" s="1"/>
      <c r="L1073" s="36"/>
    </row>
    <row r="1074" spans="1:12" x14ac:dyDescent="0.25">
      <c r="A1074" s="347"/>
      <c r="B1074" s="1"/>
      <c r="C1074" s="37"/>
      <c r="D1074" s="37"/>
      <c r="E1074" s="1"/>
      <c r="F1074" s="1"/>
      <c r="G1074" s="1"/>
      <c r="H1074" s="19"/>
      <c r="I1074" s="1"/>
      <c r="J1074" s="1"/>
      <c r="K1074" s="1"/>
      <c r="L1074" s="36"/>
    </row>
    <row r="1075" spans="1:12" x14ac:dyDescent="0.25">
      <c r="A1075" s="347"/>
      <c r="B1075" s="1"/>
      <c r="C1075" s="37"/>
      <c r="D1075" s="37"/>
      <c r="E1075" s="1"/>
      <c r="F1075" s="1"/>
      <c r="G1075" s="1"/>
      <c r="H1075" s="19"/>
      <c r="I1075" s="1"/>
      <c r="J1075" s="1"/>
      <c r="K1075" s="1"/>
      <c r="L1075" s="36"/>
    </row>
    <row r="1076" spans="1:12" x14ac:dyDescent="0.25">
      <c r="A1076" s="347"/>
      <c r="B1076" s="1"/>
      <c r="C1076" s="37"/>
      <c r="D1076" s="37"/>
      <c r="E1076" s="1"/>
      <c r="F1076" s="1"/>
      <c r="G1076" s="1"/>
      <c r="H1076" s="19"/>
      <c r="I1076" s="1"/>
      <c r="J1076" s="1"/>
      <c r="K1076" s="1"/>
      <c r="L1076" s="36"/>
    </row>
    <row r="1077" spans="1:12" x14ac:dyDescent="0.25">
      <c r="A1077" s="347"/>
      <c r="B1077" s="1"/>
      <c r="C1077" s="37"/>
      <c r="D1077" s="37"/>
      <c r="E1077" s="1"/>
      <c r="F1077" s="1"/>
      <c r="G1077" s="1"/>
      <c r="H1077" s="19"/>
      <c r="I1077" s="1"/>
      <c r="J1077" s="1"/>
      <c r="K1077" s="1"/>
      <c r="L1077" s="36"/>
    </row>
    <row r="1078" spans="1:12" x14ac:dyDescent="0.25">
      <c r="A1078" s="347"/>
      <c r="B1078" s="1"/>
      <c r="C1078" s="37"/>
      <c r="D1078" s="37"/>
      <c r="E1078" s="1"/>
      <c r="F1078" s="1"/>
      <c r="G1078" s="1"/>
      <c r="H1078" s="19"/>
      <c r="I1078" s="1"/>
      <c r="J1078" s="1"/>
      <c r="K1078" s="1"/>
      <c r="L1078" s="36"/>
    </row>
    <row r="1079" spans="1:12" x14ac:dyDescent="0.25">
      <c r="A1079" s="347"/>
      <c r="B1079" s="1"/>
      <c r="C1079" s="37"/>
      <c r="D1079" s="37"/>
      <c r="E1079" s="1"/>
      <c r="F1079" s="1"/>
      <c r="G1079" s="1"/>
      <c r="H1079" s="19"/>
      <c r="I1079" s="1"/>
      <c r="J1079" s="1"/>
      <c r="K1079" s="1"/>
      <c r="L1079" s="36"/>
    </row>
    <row r="1080" spans="1:12" x14ac:dyDescent="0.25">
      <c r="A1080" s="347"/>
      <c r="B1080" s="1"/>
      <c r="C1080" s="37"/>
      <c r="D1080" s="37"/>
      <c r="E1080" s="1"/>
      <c r="F1080" s="1"/>
      <c r="G1080" s="1"/>
      <c r="H1080" s="19"/>
      <c r="I1080" s="1"/>
      <c r="J1080" s="1"/>
      <c r="K1080" s="1"/>
      <c r="L1080" s="36"/>
    </row>
    <row r="1081" spans="1:12" x14ac:dyDescent="0.25">
      <c r="A1081" s="347"/>
      <c r="B1081" s="1"/>
      <c r="C1081" s="37"/>
      <c r="D1081" s="37"/>
      <c r="E1081" s="1"/>
      <c r="F1081" s="1"/>
      <c r="G1081" s="1"/>
      <c r="H1081" s="19"/>
      <c r="I1081" s="1"/>
      <c r="J1081" s="1"/>
      <c r="K1081" s="1"/>
      <c r="L1081" s="36"/>
    </row>
    <row r="1082" spans="1:12" x14ac:dyDescent="0.25">
      <c r="A1082" s="347"/>
      <c r="B1082" s="1"/>
      <c r="C1082" s="37"/>
      <c r="D1082" s="37"/>
      <c r="E1082" s="1"/>
      <c r="F1082" s="1"/>
      <c r="G1082" s="1"/>
      <c r="H1082" s="19"/>
      <c r="I1082" s="1"/>
      <c r="J1082" s="1"/>
      <c r="K1082" s="1"/>
      <c r="L1082" s="36"/>
    </row>
    <row r="1083" spans="1:12" x14ac:dyDescent="0.25">
      <c r="A1083" s="347"/>
      <c r="B1083" s="1"/>
      <c r="C1083" s="37"/>
      <c r="D1083" s="37"/>
      <c r="E1083" s="1"/>
      <c r="F1083" s="1"/>
      <c r="G1083" s="1"/>
      <c r="H1083" s="19"/>
      <c r="I1083" s="1"/>
      <c r="J1083" s="1"/>
      <c r="K1083" s="1"/>
      <c r="L1083" s="36"/>
    </row>
    <row r="1084" spans="1:12" x14ac:dyDescent="0.25">
      <c r="A1084" s="347"/>
      <c r="B1084" s="1"/>
      <c r="C1084" s="37"/>
      <c r="D1084" s="37"/>
      <c r="E1084" s="1"/>
      <c r="F1084" s="1"/>
      <c r="G1084" s="1"/>
      <c r="H1084" s="19"/>
      <c r="I1084" s="1"/>
      <c r="J1084" s="1"/>
      <c r="K1084" s="1"/>
      <c r="L1084" s="36"/>
    </row>
    <row r="1085" spans="1:12" x14ac:dyDescent="0.25">
      <c r="A1085" s="347"/>
      <c r="B1085" s="1"/>
      <c r="C1085" s="37"/>
      <c r="D1085" s="37"/>
      <c r="E1085" s="1"/>
      <c r="F1085" s="1"/>
      <c r="G1085" s="1"/>
      <c r="H1085" s="19"/>
      <c r="I1085" s="1"/>
      <c r="J1085" s="1"/>
      <c r="K1085" s="1"/>
      <c r="L1085" s="36"/>
    </row>
    <row r="1086" spans="1:12" x14ac:dyDescent="0.25">
      <c r="A1086" s="347"/>
      <c r="B1086" s="1"/>
      <c r="C1086" s="37"/>
      <c r="D1086" s="37"/>
      <c r="E1086" s="1"/>
      <c r="F1086" s="1"/>
      <c r="G1086" s="1"/>
      <c r="H1086" s="19"/>
      <c r="I1086" s="1"/>
      <c r="J1086" s="1"/>
      <c r="K1086" s="1"/>
      <c r="L1086" s="36"/>
    </row>
    <row r="1087" spans="1:12" x14ac:dyDescent="0.25">
      <c r="A1087" s="347"/>
      <c r="B1087" s="1"/>
      <c r="C1087" s="37"/>
      <c r="D1087" s="37"/>
      <c r="E1087" s="1"/>
      <c r="F1087" s="1"/>
      <c r="G1087" s="1"/>
      <c r="H1087" s="19"/>
      <c r="I1087" s="1"/>
      <c r="J1087" s="1"/>
      <c r="K1087" s="1"/>
      <c r="L1087" s="36"/>
    </row>
    <row r="1088" spans="1:12" x14ac:dyDescent="0.25">
      <c r="A1088" s="347"/>
      <c r="B1088" s="1"/>
      <c r="C1088" s="37"/>
      <c r="D1088" s="37"/>
      <c r="E1088" s="1"/>
      <c r="F1088" s="1"/>
      <c r="G1088" s="1"/>
      <c r="H1088" s="19"/>
      <c r="I1088" s="1"/>
      <c r="J1088" s="1"/>
      <c r="K1088" s="1"/>
      <c r="L1088" s="36"/>
    </row>
    <row r="1089" spans="1:12" x14ac:dyDescent="0.25">
      <c r="A1089" s="347"/>
      <c r="B1089" s="1"/>
      <c r="C1089" s="37"/>
      <c r="D1089" s="37"/>
      <c r="E1089" s="1"/>
      <c r="F1089" s="1"/>
      <c r="G1089" s="1"/>
      <c r="H1089" s="19"/>
      <c r="I1089" s="1"/>
      <c r="J1089" s="1"/>
      <c r="K1089" s="1"/>
      <c r="L1089" s="36"/>
    </row>
    <row r="1090" spans="1:12" x14ac:dyDescent="0.25">
      <c r="A1090" s="347"/>
      <c r="B1090" s="1"/>
      <c r="C1090" s="37"/>
      <c r="D1090" s="37"/>
      <c r="E1090" s="1"/>
      <c r="F1090" s="1"/>
      <c r="G1090" s="1"/>
      <c r="H1090" s="19"/>
      <c r="I1090" s="1"/>
      <c r="J1090" s="1"/>
      <c r="K1090" s="1"/>
      <c r="L1090" s="36"/>
    </row>
    <row r="1091" spans="1:12" x14ac:dyDescent="0.25">
      <c r="A1091" s="347"/>
      <c r="B1091" s="1"/>
      <c r="C1091" s="37"/>
      <c r="D1091" s="37"/>
      <c r="E1091" s="1"/>
      <c r="F1091" s="1"/>
      <c r="G1091" s="1"/>
      <c r="H1091" s="19"/>
      <c r="I1091" s="1"/>
      <c r="J1091" s="1"/>
      <c r="K1091" s="1"/>
      <c r="L1091" s="36"/>
    </row>
    <row r="1092" spans="1:12" x14ac:dyDescent="0.25">
      <c r="A1092" s="347"/>
      <c r="B1092" s="1"/>
      <c r="C1092" s="37"/>
      <c r="D1092" s="37"/>
      <c r="E1092" s="1"/>
      <c r="F1092" s="1"/>
      <c r="G1092" s="1"/>
      <c r="H1092" s="19"/>
      <c r="I1092" s="1"/>
      <c r="J1092" s="1"/>
      <c r="K1092" s="1"/>
      <c r="L1092" s="36"/>
    </row>
    <row r="1093" spans="1:12" x14ac:dyDescent="0.25">
      <c r="A1093" s="347"/>
      <c r="B1093" s="1"/>
      <c r="C1093" s="37"/>
      <c r="D1093" s="37"/>
      <c r="E1093" s="1"/>
      <c r="F1093" s="1"/>
      <c r="G1093" s="1"/>
      <c r="H1093" s="19"/>
      <c r="I1093" s="1"/>
      <c r="J1093" s="1"/>
      <c r="K1093" s="1"/>
      <c r="L1093" s="36"/>
    </row>
    <row r="1094" spans="1:12" x14ac:dyDescent="0.25">
      <c r="A1094" s="347"/>
      <c r="B1094" s="1"/>
      <c r="C1094" s="37"/>
      <c r="D1094" s="37"/>
      <c r="E1094" s="1"/>
      <c r="F1094" s="1"/>
      <c r="G1094" s="1"/>
      <c r="H1094" s="19"/>
      <c r="I1094" s="1"/>
      <c r="J1094" s="1"/>
      <c r="K1094" s="1"/>
      <c r="L1094" s="36"/>
    </row>
    <row r="1095" spans="1:12" x14ac:dyDescent="0.25">
      <c r="A1095" s="347"/>
      <c r="B1095" s="1"/>
      <c r="C1095" s="37"/>
      <c r="D1095" s="37"/>
      <c r="E1095" s="1"/>
      <c r="F1095" s="1"/>
      <c r="G1095" s="1"/>
      <c r="H1095" s="19"/>
      <c r="I1095" s="1"/>
      <c r="J1095" s="1"/>
      <c r="K1095" s="1"/>
      <c r="L1095" s="36"/>
    </row>
    <row r="1096" spans="1:12" x14ac:dyDescent="0.25">
      <c r="A1096" s="347"/>
      <c r="B1096" s="1"/>
      <c r="C1096" s="37"/>
      <c r="D1096" s="37"/>
      <c r="E1096" s="1"/>
      <c r="F1096" s="1"/>
      <c r="G1096" s="1"/>
      <c r="H1096" s="19"/>
      <c r="I1096" s="1"/>
      <c r="J1096" s="1"/>
      <c r="K1096" s="1"/>
      <c r="L1096" s="36"/>
    </row>
    <row r="1097" spans="1:12" x14ac:dyDescent="0.25">
      <c r="A1097" s="347"/>
      <c r="B1097" s="1"/>
      <c r="C1097" s="37"/>
      <c r="D1097" s="37"/>
      <c r="E1097" s="1"/>
      <c r="F1097" s="1"/>
      <c r="G1097" s="1"/>
      <c r="H1097" s="19"/>
      <c r="I1097" s="1"/>
      <c r="J1097" s="1"/>
      <c r="K1097" s="1"/>
      <c r="L1097" s="36"/>
    </row>
    <row r="1098" spans="1:12" x14ac:dyDescent="0.25">
      <c r="A1098" s="347"/>
      <c r="B1098" s="1"/>
      <c r="C1098" s="37"/>
      <c r="D1098" s="37"/>
      <c r="E1098" s="1"/>
      <c r="F1098" s="1"/>
      <c r="G1098" s="1"/>
      <c r="H1098" s="19"/>
      <c r="I1098" s="1"/>
      <c r="J1098" s="1"/>
      <c r="K1098" s="1"/>
      <c r="L1098" s="36"/>
    </row>
    <row r="1099" spans="1:12" x14ac:dyDescent="0.25">
      <c r="A1099" s="347"/>
      <c r="B1099" s="1"/>
      <c r="C1099" s="37"/>
      <c r="D1099" s="37"/>
      <c r="E1099" s="1"/>
      <c r="F1099" s="1"/>
      <c r="G1099" s="1"/>
      <c r="H1099" s="19"/>
      <c r="I1099" s="1"/>
      <c r="J1099" s="1"/>
      <c r="K1099" s="1"/>
      <c r="L1099" s="36"/>
    </row>
    <row r="1100" spans="1:12" x14ac:dyDescent="0.25">
      <c r="A1100" s="347"/>
      <c r="B1100" s="1"/>
      <c r="C1100" s="37"/>
      <c r="D1100" s="37"/>
      <c r="E1100" s="1"/>
      <c r="F1100" s="1"/>
      <c r="G1100" s="1"/>
      <c r="H1100" s="19"/>
      <c r="I1100" s="1"/>
      <c r="J1100" s="1"/>
      <c r="K1100" s="1"/>
      <c r="L1100" s="36"/>
    </row>
    <row r="1101" spans="1:12" x14ac:dyDescent="0.25">
      <c r="A1101" s="347"/>
      <c r="B1101" s="1"/>
      <c r="C1101" s="37"/>
      <c r="D1101" s="37"/>
      <c r="E1101" s="1"/>
      <c r="F1101" s="1"/>
      <c r="G1101" s="1"/>
      <c r="H1101" s="19"/>
      <c r="I1101" s="1"/>
      <c r="J1101" s="1"/>
      <c r="K1101" s="1"/>
      <c r="L1101" s="36"/>
    </row>
    <row r="1102" spans="1:12" x14ac:dyDescent="0.25">
      <c r="A1102" s="347"/>
      <c r="B1102" s="1"/>
      <c r="C1102" s="37"/>
      <c r="D1102" s="37"/>
      <c r="E1102" s="1"/>
      <c r="F1102" s="1"/>
      <c r="G1102" s="1"/>
      <c r="H1102" s="19"/>
      <c r="I1102" s="1"/>
      <c r="J1102" s="1"/>
      <c r="K1102" s="1"/>
      <c r="L1102" s="36"/>
    </row>
    <row r="1103" spans="1:12" x14ac:dyDescent="0.25">
      <c r="A1103" s="347"/>
      <c r="B1103" s="1"/>
      <c r="C1103" s="37"/>
      <c r="D1103" s="37"/>
      <c r="E1103" s="1"/>
      <c r="F1103" s="1"/>
      <c r="G1103" s="1"/>
      <c r="H1103" s="19"/>
      <c r="I1103" s="1"/>
      <c r="J1103" s="1"/>
      <c r="K1103" s="1"/>
      <c r="L1103" s="36"/>
    </row>
    <row r="1104" spans="1:12" x14ac:dyDescent="0.25">
      <c r="A1104" s="347"/>
      <c r="B1104" s="1"/>
      <c r="C1104" s="37"/>
      <c r="D1104" s="37"/>
      <c r="E1104" s="1"/>
      <c r="F1104" s="1"/>
      <c r="G1104" s="1"/>
      <c r="H1104" s="19"/>
      <c r="I1104" s="1"/>
      <c r="J1104" s="1"/>
      <c r="K1104" s="1"/>
      <c r="L1104" s="36"/>
    </row>
    <row r="1105" spans="1:12" x14ac:dyDescent="0.25">
      <c r="A1105" s="347"/>
      <c r="B1105" s="1"/>
      <c r="C1105" s="37"/>
      <c r="D1105" s="37"/>
      <c r="E1105" s="1"/>
      <c r="F1105" s="1"/>
      <c r="G1105" s="1"/>
      <c r="H1105" s="19"/>
      <c r="I1105" s="1"/>
      <c r="J1105" s="1"/>
      <c r="K1105" s="1"/>
      <c r="L1105" s="36"/>
    </row>
    <row r="1106" spans="1:12" x14ac:dyDescent="0.25">
      <c r="A1106" s="347"/>
      <c r="B1106" s="1"/>
      <c r="C1106" s="37"/>
      <c r="D1106" s="37"/>
      <c r="E1106" s="1"/>
      <c r="F1106" s="1"/>
      <c r="G1106" s="1"/>
      <c r="H1106" s="19"/>
      <c r="I1106" s="1"/>
      <c r="J1106" s="1"/>
      <c r="K1106" s="1"/>
      <c r="L1106" s="36"/>
    </row>
    <row r="1107" spans="1:12" x14ac:dyDescent="0.25">
      <c r="A1107" s="347"/>
      <c r="B1107" s="1"/>
      <c r="C1107" s="37"/>
      <c r="D1107" s="37"/>
      <c r="E1107" s="1"/>
      <c r="F1107" s="1"/>
      <c r="G1107" s="1"/>
      <c r="H1107" s="19"/>
      <c r="I1107" s="1"/>
      <c r="J1107" s="1"/>
      <c r="K1107" s="1"/>
      <c r="L1107" s="36"/>
    </row>
    <row r="1108" spans="1:12" x14ac:dyDescent="0.25">
      <c r="A1108" s="347"/>
      <c r="B1108" s="1"/>
      <c r="C1108" s="37"/>
      <c r="D1108" s="37"/>
      <c r="E1108" s="1"/>
      <c r="F1108" s="1"/>
      <c r="G1108" s="1"/>
      <c r="H1108" s="19"/>
      <c r="I1108" s="1"/>
      <c r="J1108" s="1"/>
      <c r="K1108" s="1"/>
      <c r="L1108" s="36"/>
    </row>
    <row r="1109" spans="1:12" x14ac:dyDescent="0.25">
      <c r="A1109" s="347"/>
      <c r="B1109" s="1"/>
      <c r="C1109" s="37"/>
      <c r="D1109" s="37"/>
      <c r="E1109" s="1"/>
      <c r="F1109" s="1"/>
      <c r="G1109" s="1"/>
      <c r="H1109" s="19"/>
      <c r="I1109" s="1"/>
      <c r="J1109" s="1"/>
      <c r="K1109" s="1"/>
      <c r="L1109" s="36"/>
    </row>
    <row r="1110" spans="1:12" x14ac:dyDescent="0.25">
      <c r="A1110" s="347"/>
      <c r="B1110" s="1"/>
      <c r="C1110" s="37"/>
      <c r="D1110" s="37"/>
      <c r="E1110" s="1"/>
      <c r="F1110" s="1"/>
      <c r="G1110" s="1"/>
      <c r="H1110" s="19"/>
      <c r="I1110" s="1"/>
      <c r="J1110" s="1"/>
      <c r="K1110" s="1"/>
      <c r="L1110" s="36"/>
    </row>
    <row r="1111" spans="1:12" x14ac:dyDescent="0.25">
      <c r="A1111" s="347"/>
      <c r="B1111" s="1"/>
      <c r="C1111" s="37"/>
      <c r="D1111" s="37"/>
      <c r="E1111" s="1"/>
      <c r="F1111" s="1"/>
      <c r="G1111" s="1"/>
      <c r="H1111" s="19"/>
      <c r="I1111" s="1"/>
      <c r="J1111" s="1"/>
      <c r="K1111" s="1"/>
      <c r="L1111" s="36"/>
    </row>
    <row r="1112" spans="1:12" x14ac:dyDescent="0.25">
      <c r="A1112" s="347"/>
      <c r="B1112" s="1"/>
      <c r="C1112" s="37"/>
      <c r="D1112" s="37"/>
      <c r="E1112" s="1"/>
      <c r="F1112" s="1"/>
      <c r="G1112" s="1"/>
      <c r="H1112" s="19"/>
      <c r="I1112" s="1"/>
      <c r="J1112" s="1"/>
      <c r="K1112" s="1"/>
      <c r="L1112" s="36"/>
    </row>
    <row r="1113" spans="1:12" x14ac:dyDescent="0.25">
      <c r="A1113" s="347"/>
      <c r="B1113" s="1"/>
      <c r="C1113" s="37"/>
      <c r="D1113" s="37"/>
      <c r="E1113" s="1"/>
      <c r="F1113" s="1"/>
      <c r="G1113" s="1"/>
      <c r="H1113" s="19"/>
      <c r="I1113" s="1"/>
      <c r="J1113" s="1"/>
      <c r="K1113" s="1"/>
      <c r="L1113" s="36"/>
    </row>
    <row r="1114" spans="1:12" x14ac:dyDescent="0.25">
      <c r="A1114" s="347"/>
      <c r="B1114" s="1"/>
      <c r="C1114" s="37"/>
      <c r="D1114" s="37"/>
      <c r="E1114" s="1"/>
      <c r="F1114" s="1"/>
      <c r="G1114" s="1"/>
      <c r="H1114" s="19"/>
      <c r="I1114" s="1"/>
      <c r="J1114" s="1"/>
      <c r="K1114" s="1"/>
      <c r="L1114" s="36"/>
    </row>
    <row r="1115" spans="1:12" x14ac:dyDescent="0.25">
      <c r="A1115" s="347"/>
      <c r="B1115" s="1"/>
      <c r="C1115" s="37"/>
      <c r="D1115" s="37"/>
      <c r="E1115" s="1"/>
      <c r="F1115" s="1"/>
      <c r="G1115" s="1"/>
      <c r="H1115" s="19"/>
      <c r="I1115" s="1"/>
      <c r="J1115" s="1"/>
      <c r="K1115" s="1"/>
      <c r="L1115" s="36"/>
    </row>
    <row r="1116" spans="1:12" x14ac:dyDescent="0.25">
      <c r="A1116" s="347"/>
      <c r="B1116" s="1"/>
      <c r="C1116" s="37"/>
      <c r="D1116" s="37"/>
      <c r="E1116" s="1"/>
      <c r="F1116" s="1"/>
      <c r="G1116" s="1"/>
      <c r="H1116" s="19"/>
      <c r="I1116" s="1"/>
      <c r="J1116" s="1"/>
      <c r="K1116" s="1"/>
      <c r="L1116" s="36"/>
    </row>
    <row r="1117" spans="1:12" x14ac:dyDescent="0.25">
      <c r="A1117" s="347"/>
      <c r="B1117" s="1"/>
      <c r="C1117" s="37"/>
      <c r="D1117" s="37"/>
      <c r="E1117" s="1"/>
      <c r="F1117" s="1"/>
      <c r="G1117" s="1"/>
      <c r="H1117" s="19"/>
      <c r="I1117" s="1"/>
      <c r="J1117" s="1"/>
      <c r="K1117" s="1"/>
      <c r="L1117" s="36"/>
    </row>
    <row r="1118" spans="1:12" x14ac:dyDescent="0.25">
      <c r="A1118" s="347"/>
      <c r="B1118" s="1"/>
      <c r="C1118" s="37"/>
      <c r="D1118" s="37"/>
      <c r="E1118" s="1"/>
      <c r="F1118" s="1"/>
      <c r="G1118" s="1"/>
      <c r="H1118" s="19"/>
      <c r="I1118" s="1"/>
      <c r="J1118" s="1"/>
      <c r="K1118" s="1"/>
      <c r="L1118" s="36"/>
    </row>
    <row r="1119" spans="1:12" x14ac:dyDescent="0.25">
      <c r="A1119" s="347"/>
      <c r="B1119" s="1"/>
      <c r="C1119" s="37"/>
      <c r="D1119" s="37"/>
      <c r="E1119" s="1"/>
      <c r="F1119" s="1"/>
      <c r="G1119" s="1"/>
      <c r="H1119" s="19"/>
      <c r="I1119" s="1"/>
      <c r="J1119" s="1"/>
      <c r="K1119" s="1"/>
      <c r="L1119" s="36"/>
    </row>
    <row r="1120" spans="1:12" x14ac:dyDescent="0.25">
      <c r="A1120" s="347"/>
      <c r="B1120" s="1"/>
      <c r="C1120" s="37"/>
      <c r="D1120" s="37"/>
      <c r="E1120" s="1"/>
      <c r="F1120" s="1"/>
      <c r="G1120" s="1"/>
      <c r="H1120" s="19"/>
      <c r="I1120" s="1"/>
      <c r="J1120" s="1"/>
      <c r="K1120" s="1"/>
      <c r="L1120" s="36"/>
    </row>
    <row r="1121" spans="1:12" x14ac:dyDescent="0.25">
      <c r="A1121" s="347"/>
      <c r="B1121" s="1"/>
      <c r="C1121" s="37"/>
      <c r="D1121" s="37"/>
      <c r="E1121" s="1"/>
      <c r="F1121" s="1"/>
      <c r="G1121" s="1"/>
      <c r="H1121" s="19"/>
      <c r="I1121" s="1"/>
      <c r="J1121" s="1"/>
      <c r="K1121" s="1"/>
      <c r="L1121" s="36"/>
    </row>
    <row r="1122" spans="1:12" x14ac:dyDescent="0.25">
      <c r="A1122" s="347"/>
      <c r="B1122" s="1"/>
      <c r="C1122" s="37"/>
      <c r="D1122" s="37"/>
      <c r="E1122" s="1"/>
      <c r="F1122" s="1"/>
      <c r="G1122" s="1"/>
      <c r="H1122" s="19"/>
      <c r="I1122" s="1"/>
      <c r="J1122" s="1"/>
      <c r="K1122" s="1"/>
      <c r="L1122" s="36"/>
    </row>
    <row r="1123" spans="1:12" x14ac:dyDescent="0.25">
      <c r="A1123" s="347"/>
      <c r="B1123" s="1"/>
      <c r="C1123" s="37"/>
      <c r="D1123" s="37"/>
      <c r="E1123" s="1"/>
      <c r="F1123" s="1"/>
      <c r="G1123" s="1"/>
      <c r="H1123" s="19"/>
      <c r="I1123" s="1"/>
      <c r="J1123" s="1"/>
      <c r="K1123" s="1"/>
      <c r="L1123" s="36"/>
    </row>
    <row r="1124" spans="1:12" x14ac:dyDescent="0.25">
      <c r="A1124" s="347"/>
      <c r="B1124" s="1"/>
      <c r="C1124" s="37"/>
      <c r="D1124" s="37"/>
      <c r="E1124" s="1"/>
      <c r="F1124" s="1"/>
      <c r="G1124" s="1"/>
      <c r="H1124" s="19"/>
      <c r="I1124" s="1"/>
      <c r="J1124" s="1"/>
      <c r="K1124" s="1"/>
      <c r="L1124" s="36"/>
    </row>
    <row r="1125" spans="1:12" x14ac:dyDescent="0.25">
      <c r="A1125" s="347"/>
      <c r="B1125" s="1"/>
      <c r="C1125" s="37"/>
      <c r="D1125" s="37"/>
      <c r="E1125" s="1"/>
      <c r="F1125" s="1"/>
      <c r="G1125" s="1"/>
      <c r="H1125" s="19"/>
      <c r="I1125" s="1"/>
      <c r="J1125" s="1"/>
      <c r="K1125" s="1"/>
      <c r="L1125" s="36"/>
    </row>
    <row r="1126" spans="1:12" x14ac:dyDescent="0.25">
      <c r="A1126" s="347"/>
      <c r="B1126" s="1"/>
      <c r="C1126" s="37"/>
      <c r="D1126" s="37"/>
      <c r="E1126" s="1"/>
      <c r="F1126" s="1"/>
      <c r="G1126" s="1"/>
      <c r="H1126" s="19"/>
      <c r="I1126" s="1"/>
      <c r="J1126" s="1"/>
      <c r="K1126" s="1"/>
      <c r="L1126" s="36"/>
    </row>
    <row r="1127" spans="1:12" x14ac:dyDescent="0.25">
      <c r="A1127" s="347"/>
      <c r="B1127" s="1"/>
      <c r="C1127" s="37"/>
      <c r="D1127" s="37"/>
      <c r="E1127" s="1"/>
      <c r="F1127" s="1"/>
      <c r="G1127" s="1"/>
      <c r="H1127" s="19"/>
      <c r="I1127" s="1"/>
      <c r="J1127" s="1"/>
      <c r="K1127" s="1"/>
      <c r="L1127" s="36"/>
    </row>
    <row r="1128" spans="1:12" x14ac:dyDescent="0.25">
      <c r="A1128" s="347"/>
      <c r="B1128" s="1"/>
      <c r="C1128" s="37"/>
      <c r="D1128" s="37"/>
      <c r="E1128" s="1"/>
      <c r="F1128" s="1"/>
      <c r="G1128" s="1"/>
      <c r="H1128" s="19"/>
      <c r="I1128" s="1"/>
      <c r="J1128" s="1"/>
      <c r="K1128" s="1"/>
      <c r="L1128" s="36"/>
    </row>
    <row r="1129" spans="1:12" x14ac:dyDescent="0.25">
      <c r="A1129" s="347"/>
      <c r="B1129" s="1"/>
      <c r="C1129" s="37"/>
      <c r="D1129" s="37"/>
      <c r="E1129" s="1"/>
      <c r="F1129" s="1"/>
      <c r="G1129" s="1"/>
      <c r="H1129" s="19"/>
      <c r="I1129" s="1"/>
      <c r="J1129" s="1"/>
      <c r="K1129" s="1"/>
      <c r="L1129" s="36"/>
    </row>
    <row r="1130" spans="1:12" x14ac:dyDescent="0.25">
      <c r="A1130" s="347"/>
      <c r="B1130" s="1"/>
      <c r="C1130" s="37"/>
      <c r="D1130" s="37"/>
      <c r="E1130" s="1"/>
      <c r="F1130" s="1"/>
      <c r="G1130" s="1"/>
      <c r="H1130" s="19"/>
      <c r="I1130" s="1"/>
      <c r="J1130" s="1"/>
      <c r="K1130" s="1"/>
      <c r="L1130" s="36"/>
    </row>
    <row r="1131" spans="1:12" x14ac:dyDescent="0.25">
      <c r="A1131" s="347"/>
      <c r="B1131" s="1"/>
      <c r="C1131" s="37"/>
      <c r="D1131" s="37"/>
      <c r="E1131" s="1"/>
      <c r="F1131" s="1"/>
      <c r="G1131" s="1"/>
      <c r="H1131" s="19"/>
      <c r="I1131" s="1"/>
      <c r="J1131" s="1"/>
      <c r="K1131" s="1"/>
      <c r="L1131" s="36"/>
    </row>
    <row r="1132" spans="1:12" x14ac:dyDescent="0.25">
      <c r="A1132" s="347"/>
      <c r="B1132" s="1"/>
      <c r="C1132" s="37"/>
      <c r="D1132" s="37"/>
      <c r="E1132" s="1"/>
      <c r="F1132" s="1"/>
      <c r="G1132" s="1"/>
      <c r="H1132" s="19"/>
      <c r="I1132" s="1"/>
      <c r="J1132" s="1"/>
      <c r="K1132" s="1"/>
      <c r="L1132" s="36"/>
    </row>
    <row r="1133" spans="1:12" x14ac:dyDescent="0.25">
      <c r="A1133" s="347"/>
      <c r="B1133" s="1"/>
      <c r="C1133" s="37"/>
      <c r="D1133" s="37"/>
      <c r="E1133" s="1"/>
      <c r="F1133" s="1"/>
      <c r="G1133" s="1"/>
      <c r="H1133" s="19"/>
      <c r="I1133" s="1"/>
      <c r="J1133" s="1"/>
      <c r="K1133" s="1"/>
      <c r="L1133" s="36"/>
    </row>
    <row r="1134" spans="1:12" x14ac:dyDescent="0.25">
      <c r="A1134" s="347"/>
      <c r="B1134" s="1"/>
      <c r="C1134" s="37"/>
      <c r="D1134" s="37"/>
      <c r="E1134" s="1"/>
      <c r="F1134" s="1"/>
      <c r="G1134" s="1"/>
      <c r="H1134" s="19"/>
      <c r="I1134" s="1"/>
      <c r="J1134" s="1"/>
      <c r="K1134" s="1"/>
      <c r="L1134" s="36"/>
    </row>
    <row r="1135" spans="1:12" x14ac:dyDescent="0.25">
      <c r="A1135" s="347"/>
      <c r="B1135" s="1"/>
      <c r="C1135" s="37"/>
      <c r="D1135" s="37"/>
      <c r="E1135" s="1"/>
      <c r="F1135" s="1"/>
      <c r="G1135" s="1"/>
      <c r="H1135" s="19"/>
      <c r="I1135" s="1"/>
      <c r="J1135" s="1"/>
      <c r="K1135" s="1"/>
      <c r="L1135" s="36"/>
    </row>
    <row r="1136" spans="1:12" x14ac:dyDescent="0.25">
      <c r="A1136" s="347"/>
      <c r="B1136" s="1"/>
      <c r="C1136" s="37"/>
      <c r="D1136" s="37"/>
      <c r="E1136" s="1"/>
      <c r="F1136" s="1"/>
      <c r="G1136" s="1"/>
      <c r="H1136" s="19"/>
      <c r="I1136" s="1"/>
      <c r="J1136" s="1"/>
      <c r="K1136" s="1"/>
      <c r="L1136" s="36"/>
    </row>
    <row r="1137" spans="1:12" x14ac:dyDescent="0.25">
      <c r="A1137" s="347"/>
      <c r="B1137" s="1"/>
      <c r="C1137" s="37"/>
      <c r="D1137" s="37"/>
      <c r="E1137" s="1"/>
      <c r="F1137" s="1"/>
      <c r="G1137" s="1"/>
      <c r="H1137" s="19"/>
      <c r="I1137" s="1"/>
      <c r="J1137" s="1"/>
      <c r="K1137" s="1"/>
      <c r="L1137" s="36"/>
    </row>
    <row r="1138" spans="1:12" x14ac:dyDescent="0.25">
      <c r="A1138" s="347"/>
      <c r="B1138" s="1"/>
      <c r="C1138" s="37"/>
      <c r="D1138" s="37"/>
      <c r="E1138" s="1"/>
      <c r="F1138" s="1"/>
      <c r="G1138" s="1"/>
      <c r="H1138" s="19"/>
      <c r="I1138" s="1"/>
      <c r="J1138" s="1"/>
      <c r="K1138" s="1"/>
      <c r="L1138" s="36"/>
    </row>
    <row r="1139" spans="1:12" x14ac:dyDescent="0.25">
      <c r="A1139" s="347"/>
      <c r="B1139" s="1"/>
      <c r="C1139" s="37"/>
      <c r="D1139" s="37"/>
      <c r="E1139" s="1"/>
      <c r="F1139" s="1"/>
      <c r="G1139" s="1"/>
      <c r="H1139" s="19"/>
      <c r="I1139" s="1"/>
      <c r="J1139" s="1"/>
      <c r="K1139" s="1"/>
      <c r="L1139" s="36"/>
    </row>
    <row r="1140" spans="1:12" x14ac:dyDescent="0.25">
      <c r="A1140" s="347"/>
      <c r="B1140" s="1"/>
      <c r="C1140" s="37"/>
      <c r="D1140" s="37"/>
      <c r="E1140" s="1"/>
      <c r="F1140" s="1"/>
      <c r="G1140" s="1"/>
      <c r="H1140" s="19"/>
      <c r="I1140" s="1"/>
      <c r="J1140" s="1"/>
      <c r="K1140" s="1"/>
      <c r="L1140" s="36"/>
    </row>
    <row r="1141" spans="1:12" x14ac:dyDescent="0.25">
      <c r="A1141" s="347"/>
      <c r="B1141" s="1"/>
      <c r="C1141" s="37"/>
      <c r="D1141" s="37"/>
      <c r="E1141" s="1"/>
      <c r="F1141" s="1"/>
      <c r="G1141" s="1"/>
      <c r="H1141" s="19"/>
      <c r="I1141" s="1"/>
      <c r="J1141" s="1"/>
      <c r="K1141" s="1"/>
      <c r="L1141" s="36"/>
    </row>
    <row r="1142" spans="1:12" x14ac:dyDescent="0.25">
      <c r="A1142" s="347"/>
      <c r="B1142" s="1"/>
      <c r="C1142" s="37"/>
      <c r="D1142" s="37"/>
      <c r="E1142" s="1"/>
      <c r="F1142" s="1"/>
      <c r="G1142" s="1"/>
      <c r="H1142" s="19"/>
      <c r="I1142" s="1"/>
      <c r="J1142" s="1"/>
      <c r="K1142" s="1"/>
      <c r="L1142" s="36"/>
    </row>
    <row r="1143" spans="1:12" x14ac:dyDescent="0.25">
      <c r="A1143" s="347"/>
      <c r="B1143" s="1"/>
      <c r="C1143" s="37"/>
      <c r="D1143" s="37"/>
      <c r="E1143" s="1"/>
      <c r="F1143" s="1"/>
      <c r="G1143" s="1"/>
      <c r="H1143" s="19"/>
      <c r="I1143" s="1"/>
      <c r="J1143" s="1"/>
      <c r="K1143" s="1"/>
      <c r="L1143" s="36"/>
    </row>
    <row r="1144" spans="1:12" x14ac:dyDescent="0.25">
      <c r="A1144" s="347"/>
      <c r="B1144" s="1"/>
      <c r="C1144" s="37"/>
      <c r="D1144" s="37"/>
      <c r="E1144" s="1"/>
      <c r="F1144" s="1"/>
      <c r="G1144" s="1"/>
      <c r="H1144" s="19"/>
      <c r="I1144" s="1"/>
      <c r="J1144" s="1"/>
      <c r="K1144" s="1"/>
      <c r="L1144" s="36"/>
    </row>
    <row r="1145" spans="1:12" x14ac:dyDescent="0.25">
      <c r="A1145" s="347"/>
      <c r="B1145" s="1"/>
      <c r="C1145" s="37"/>
      <c r="D1145" s="37"/>
      <c r="E1145" s="1"/>
      <c r="F1145" s="1"/>
      <c r="G1145" s="1"/>
      <c r="H1145" s="19"/>
      <c r="I1145" s="1"/>
      <c r="J1145" s="1"/>
      <c r="K1145" s="1"/>
      <c r="L1145" s="36"/>
    </row>
    <row r="1146" spans="1:12" x14ac:dyDescent="0.25">
      <c r="A1146" s="347"/>
      <c r="B1146" s="1"/>
      <c r="C1146" s="37"/>
      <c r="D1146" s="37"/>
      <c r="E1146" s="1"/>
      <c r="F1146" s="1"/>
      <c r="G1146" s="1"/>
      <c r="H1146" s="19"/>
      <c r="I1146" s="1"/>
      <c r="J1146" s="1"/>
      <c r="K1146" s="1"/>
      <c r="L1146" s="36"/>
    </row>
    <row r="1147" spans="1:12" x14ac:dyDescent="0.25">
      <c r="A1147" s="347"/>
      <c r="B1147" s="1"/>
      <c r="C1147" s="37"/>
      <c r="D1147" s="37"/>
      <c r="E1147" s="1"/>
      <c r="F1147" s="1"/>
      <c r="G1147" s="1"/>
      <c r="H1147" s="19"/>
      <c r="I1147" s="1"/>
      <c r="J1147" s="1"/>
      <c r="K1147" s="1"/>
      <c r="L1147" s="36"/>
    </row>
    <row r="1148" spans="1:12" x14ac:dyDescent="0.25">
      <c r="A1148" s="347"/>
      <c r="B1148" s="1"/>
      <c r="C1148" s="37"/>
      <c r="D1148" s="37"/>
      <c r="E1148" s="1"/>
      <c r="F1148" s="1"/>
      <c r="G1148" s="1"/>
      <c r="H1148" s="19"/>
      <c r="I1148" s="1"/>
      <c r="J1148" s="1"/>
      <c r="K1148" s="1"/>
      <c r="L1148" s="36"/>
    </row>
    <row r="1149" spans="1:12" x14ac:dyDescent="0.25">
      <c r="A1149" s="347"/>
      <c r="B1149" s="1"/>
      <c r="C1149" s="37"/>
      <c r="D1149" s="37"/>
      <c r="E1149" s="1"/>
      <c r="F1149" s="1"/>
      <c r="G1149" s="1"/>
      <c r="H1149" s="19"/>
      <c r="I1149" s="1"/>
      <c r="J1149" s="1"/>
      <c r="K1149" s="1"/>
      <c r="L1149" s="36"/>
    </row>
    <row r="1150" spans="1:12" x14ac:dyDescent="0.25">
      <c r="A1150" s="347"/>
      <c r="B1150" s="1"/>
      <c r="C1150" s="37"/>
      <c r="D1150" s="37"/>
      <c r="E1150" s="1"/>
      <c r="F1150" s="1"/>
      <c r="G1150" s="1"/>
      <c r="H1150" s="19"/>
      <c r="I1150" s="1"/>
      <c r="J1150" s="1"/>
      <c r="K1150" s="1"/>
      <c r="L1150" s="36"/>
    </row>
    <row r="1151" spans="1:12" x14ac:dyDescent="0.25">
      <c r="A1151" s="347"/>
      <c r="B1151" s="1"/>
      <c r="C1151" s="37"/>
      <c r="D1151" s="37"/>
      <c r="E1151" s="1"/>
      <c r="F1151" s="1"/>
      <c r="G1151" s="1"/>
      <c r="H1151" s="19"/>
      <c r="I1151" s="1"/>
      <c r="J1151" s="1"/>
      <c r="K1151" s="1"/>
      <c r="L1151" s="36"/>
    </row>
    <row r="1152" spans="1:12" x14ac:dyDescent="0.25">
      <c r="A1152" s="347"/>
      <c r="B1152" s="1"/>
      <c r="C1152" s="37"/>
      <c r="D1152" s="37"/>
      <c r="E1152" s="1"/>
      <c r="F1152" s="1"/>
      <c r="G1152" s="1"/>
      <c r="H1152" s="19"/>
      <c r="I1152" s="1"/>
      <c r="J1152" s="1"/>
      <c r="K1152" s="1"/>
      <c r="L1152" s="36"/>
    </row>
    <row r="1153" spans="1:12" x14ac:dyDescent="0.25">
      <c r="A1153" s="347"/>
      <c r="B1153" s="1"/>
      <c r="C1153" s="37"/>
      <c r="D1153" s="37"/>
      <c r="E1153" s="1"/>
      <c r="F1153" s="1"/>
      <c r="G1153" s="1"/>
      <c r="H1153" s="19"/>
      <c r="I1153" s="1"/>
      <c r="J1153" s="1"/>
      <c r="K1153" s="1"/>
      <c r="L1153" s="36"/>
    </row>
    <row r="1154" spans="1:12" x14ac:dyDescent="0.25">
      <c r="A1154" s="347"/>
      <c r="B1154" s="1"/>
      <c r="C1154" s="37"/>
      <c r="D1154" s="37"/>
      <c r="E1154" s="1"/>
      <c r="F1154" s="1"/>
      <c r="G1154" s="1"/>
      <c r="H1154" s="19"/>
      <c r="I1154" s="1"/>
      <c r="J1154" s="1"/>
      <c r="K1154" s="1"/>
      <c r="L1154" s="36"/>
    </row>
    <row r="1155" spans="1:12" x14ac:dyDescent="0.25">
      <c r="A1155" s="347"/>
      <c r="B1155" s="1"/>
      <c r="C1155" s="37"/>
      <c r="D1155" s="37"/>
      <c r="E1155" s="1"/>
      <c r="F1155" s="1"/>
      <c r="G1155" s="1"/>
      <c r="H1155" s="19"/>
      <c r="I1155" s="1"/>
      <c r="J1155" s="1"/>
      <c r="K1155" s="1"/>
      <c r="L1155" s="36"/>
    </row>
    <row r="1156" spans="1:12" x14ac:dyDescent="0.25">
      <c r="A1156" s="347"/>
      <c r="B1156" s="1"/>
      <c r="C1156" s="37"/>
      <c r="D1156" s="37"/>
      <c r="E1156" s="1"/>
      <c r="F1156" s="1"/>
      <c r="G1156" s="1"/>
      <c r="H1156" s="19"/>
      <c r="I1156" s="1"/>
      <c r="J1156" s="1"/>
      <c r="K1156" s="1"/>
      <c r="L1156" s="36"/>
    </row>
    <row r="1157" spans="1:12" x14ac:dyDescent="0.25">
      <c r="A1157" s="347"/>
      <c r="B1157" s="1"/>
      <c r="C1157" s="37"/>
      <c r="D1157" s="37"/>
      <c r="E1157" s="1"/>
      <c r="F1157" s="1"/>
      <c r="G1157" s="1"/>
      <c r="H1157" s="19"/>
      <c r="I1157" s="1"/>
      <c r="J1157" s="1"/>
      <c r="K1157" s="1"/>
      <c r="L1157" s="36"/>
    </row>
    <row r="1158" spans="1:12" x14ac:dyDescent="0.25">
      <c r="A1158" s="347"/>
      <c r="B1158" s="1"/>
      <c r="C1158" s="37"/>
      <c r="D1158" s="37"/>
      <c r="E1158" s="1"/>
      <c r="F1158" s="1"/>
      <c r="G1158" s="1"/>
      <c r="H1158" s="19"/>
      <c r="I1158" s="1"/>
      <c r="J1158" s="1"/>
      <c r="K1158" s="1"/>
      <c r="L1158" s="36"/>
    </row>
    <row r="1159" spans="1:12" x14ac:dyDescent="0.25">
      <c r="A1159" s="347"/>
      <c r="B1159" s="1"/>
      <c r="C1159" s="37"/>
      <c r="D1159" s="37"/>
      <c r="E1159" s="1"/>
      <c r="F1159" s="1"/>
      <c r="G1159" s="1"/>
      <c r="H1159" s="19"/>
      <c r="I1159" s="1"/>
      <c r="J1159" s="1"/>
      <c r="K1159" s="1"/>
      <c r="L1159" s="36"/>
    </row>
    <row r="1160" spans="1:12" x14ac:dyDescent="0.25">
      <c r="A1160" s="347"/>
      <c r="B1160" s="1"/>
      <c r="C1160" s="37"/>
      <c r="D1160" s="37"/>
      <c r="E1160" s="1"/>
      <c r="F1160" s="1"/>
      <c r="G1160" s="1"/>
      <c r="H1160" s="19"/>
      <c r="I1160" s="1"/>
      <c r="J1160" s="1"/>
      <c r="K1160" s="1"/>
      <c r="L1160" s="36"/>
    </row>
    <row r="1161" spans="1:12" x14ac:dyDescent="0.25">
      <c r="A1161" s="347"/>
      <c r="B1161" s="1"/>
      <c r="C1161" s="37"/>
      <c r="D1161" s="37"/>
      <c r="E1161" s="1"/>
      <c r="F1161" s="1"/>
      <c r="G1161" s="1"/>
      <c r="H1161" s="19"/>
      <c r="I1161" s="1"/>
      <c r="J1161" s="1"/>
      <c r="K1161" s="1"/>
      <c r="L1161" s="36"/>
    </row>
    <row r="1162" spans="1:12" x14ac:dyDescent="0.25">
      <c r="A1162" s="347"/>
      <c r="B1162" s="1"/>
      <c r="C1162" s="37"/>
      <c r="D1162" s="37"/>
      <c r="E1162" s="1"/>
      <c r="F1162" s="1"/>
      <c r="G1162" s="1"/>
      <c r="H1162" s="19"/>
      <c r="I1162" s="1"/>
      <c r="J1162" s="1"/>
      <c r="K1162" s="1"/>
      <c r="L1162" s="36"/>
    </row>
    <row r="1163" spans="1:12" x14ac:dyDescent="0.25">
      <c r="A1163" s="347"/>
      <c r="B1163" s="1"/>
      <c r="C1163" s="37"/>
      <c r="D1163" s="37"/>
      <c r="E1163" s="1"/>
      <c r="F1163" s="1"/>
      <c r="G1163" s="1"/>
      <c r="H1163" s="19"/>
      <c r="I1163" s="1"/>
      <c r="J1163" s="1"/>
      <c r="K1163" s="1"/>
      <c r="L1163" s="36"/>
    </row>
    <row r="1164" spans="1:12" x14ac:dyDescent="0.25">
      <c r="A1164" s="347"/>
      <c r="B1164" s="1"/>
      <c r="C1164" s="37"/>
      <c r="D1164" s="37"/>
      <c r="E1164" s="1"/>
      <c r="F1164" s="1"/>
      <c r="G1164" s="1"/>
      <c r="H1164" s="19"/>
      <c r="I1164" s="1"/>
      <c r="J1164" s="1"/>
      <c r="K1164" s="1"/>
      <c r="L1164" s="36"/>
    </row>
    <row r="1165" spans="1:12" x14ac:dyDescent="0.25">
      <c r="A1165" s="347"/>
      <c r="B1165" s="1"/>
      <c r="C1165" s="37"/>
      <c r="D1165" s="37"/>
      <c r="E1165" s="1"/>
      <c r="F1165" s="1"/>
      <c r="G1165" s="1"/>
      <c r="H1165" s="19"/>
      <c r="I1165" s="1"/>
      <c r="J1165" s="1"/>
      <c r="K1165" s="1"/>
      <c r="L1165" s="36"/>
    </row>
    <row r="1166" spans="1:12" x14ac:dyDescent="0.25">
      <c r="A1166" s="347"/>
      <c r="B1166" s="1"/>
      <c r="C1166" s="37"/>
      <c r="D1166" s="37"/>
      <c r="E1166" s="1"/>
      <c r="F1166" s="1"/>
      <c r="G1166" s="1"/>
      <c r="H1166" s="19"/>
      <c r="I1166" s="1"/>
      <c r="J1166" s="1"/>
      <c r="K1166" s="1"/>
      <c r="L1166" s="36"/>
    </row>
    <row r="1167" spans="1:12" x14ac:dyDescent="0.25">
      <c r="A1167" s="347"/>
      <c r="B1167" s="1"/>
      <c r="C1167" s="37"/>
      <c r="D1167" s="37"/>
      <c r="E1167" s="1"/>
      <c r="F1167" s="1"/>
      <c r="G1167" s="1"/>
      <c r="H1167" s="19"/>
      <c r="I1167" s="1"/>
      <c r="J1167" s="1"/>
      <c r="K1167" s="1"/>
      <c r="L1167" s="36"/>
    </row>
    <row r="1168" spans="1:12" x14ac:dyDescent="0.25">
      <c r="A1168" s="347"/>
      <c r="B1168" s="1"/>
      <c r="C1168" s="37"/>
      <c r="D1168" s="37"/>
      <c r="E1168" s="1"/>
      <c r="F1168" s="1"/>
      <c r="G1168" s="1"/>
      <c r="H1168" s="19"/>
      <c r="I1168" s="1"/>
      <c r="J1168" s="1"/>
      <c r="K1168" s="1"/>
      <c r="L1168" s="36"/>
    </row>
    <row r="1169" spans="1:12" x14ac:dyDescent="0.25">
      <c r="A1169" s="347"/>
      <c r="B1169" s="1"/>
      <c r="C1169" s="37"/>
      <c r="D1169" s="37"/>
      <c r="E1169" s="1"/>
      <c r="F1169" s="1"/>
      <c r="G1169" s="1"/>
      <c r="H1169" s="19"/>
      <c r="I1169" s="1"/>
      <c r="J1169" s="1"/>
      <c r="K1169" s="1"/>
      <c r="L1169" s="36"/>
    </row>
    <row r="1170" spans="1:12" x14ac:dyDescent="0.25">
      <c r="A1170" s="347"/>
      <c r="B1170" s="1"/>
      <c r="C1170" s="37"/>
      <c r="D1170" s="37"/>
      <c r="E1170" s="1"/>
      <c r="F1170" s="1"/>
      <c r="G1170" s="1"/>
      <c r="H1170" s="19"/>
      <c r="I1170" s="1"/>
      <c r="J1170" s="1"/>
      <c r="K1170" s="1"/>
      <c r="L1170" s="36"/>
    </row>
    <row r="1171" spans="1:12" x14ac:dyDescent="0.25">
      <c r="A1171" s="347"/>
      <c r="B1171" s="1"/>
      <c r="C1171" s="37"/>
      <c r="D1171" s="37"/>
      <c r="E1171" s="1"/>
      <c r="F1171" s="1"/>
      <c r="G1171" s="1"/>
      <c r="H1171" s="19"/>
      <c r="I1171" s="1"/>
      <c r="J1171" s="1"/>
      <c r="K1171" s="1"/>
      <c r="L1171" s="36"/>
    </row>
    <row r="1172" spans="1:12" x14ac:dyDescent="0.25">
      <c r="A1172" s="347"/>
      <c r="B1172" s="1"/>
      <c r="C1172" s="37"/>
      <c r="D1172" s="37"/>
      <c r="E1172" s="1"/>
      <c r="F1172" s="1"/>
      <c r="G1172" s="1"/>
      <c r="H1172" s="19"/>
      <c r="I1172" s="1"/>
      <c r="J1172" s="1"/>
      <c r="K1172" s="1"/>
      <c r="L1172" s="36"/>
    </row>
    <row r="1173" spans="1:12" x14ac:dyDescent="0.25">
      <c r="A1173" s="347"/>
      <c r="B1173" s="1"/>
      <c r="C1173" s="37"/>
      <c r="D1173" s="37"/>
      <c r="E1173" s="1"/>
      <c r="F1173" s="1"/>
      <c r="G1173" s="1"/>
      <c r="H1173" s="19"/>
      <c r="I1173" s="1"/>
      <c r="J1173" s="1"/>
      <c r="K1173" s="1"/>
      <c r="L1173" s="36"/>
    </row>
    <row r="1174" spans="1:12" x14ac:dyDescent="0.25">
      <c r="A1174" s="347"/>
      <c r="B1174" s="1"/>
      <c r="C1174" s="37"/>
      <c r="D1174" s="37"/>
      <c r="E1174" s="1"/>
      <c r="F1174" s="1"/>
      <c r="G1174" s="1"/>
      <c r="H1174" s="19"/>
      <c r="I1174" s="1"/>
      <c r="J1174" s="1"/>
      <c r="K1174" s="1"/>
      <c r="L1174" s="36"/>
    </row>
    <row r="1175" spans="1:12" x14ac:dyDescent="0.25">
      <c r="A1175" s="347"/>
      <c r="B1175" s="1"/>
      <c r="C1175" s="37"/>
      <c r="D1175" s="37"/>
      <c r="E1175" s="1"/>
      <c r="F1175" s="1"/>
      <c r="G1175" s="1"/>
      <c r="H1175" s="19"/>
      <c r="I1175" s="1"/>
      <c r="J1175" s="1"/>
      <c r="K1175" s="1"/>
      <c r="L1175" s="36"/>
    </row>
    <row r="1176" spans="1:12" x14ac:dyDescent="0.25">
      <c r="A1176" s="347"/>
      <c r="B1176" s="1"/>
      <c r="C1176" s="37"/>
      <c r="D1176" s="37"/>
      <c r="E1176" s="1"/>
      <c r="F1176" s="1"/>
      <c r="G1176" s="1"/>
      <c r="H1176" s="19"/>
      <c r="I1176" s="1"/>
      <c r="J1176" s="1"/>
      <c r="K1176" s="1"/>
      <c r="L1176" s="36"/>
    </row>
    <row r="1177" spans="1:12" x14ac:dyDescent="0.25">
      <c r="A1177" s="347"/>
      <c r="B1177" s="1"/>
      <c r="C1177" s="37"/>
      <c r="D1177" s="37"/>
      <c r="E1177" s="1"/>
      <c r="F1177" s="1"/>
      <c r="G1177" s="1"/>
      <c r="H1177" s="19"/>
      <c r="I1177" s="1"/>
      <c r="J1177" s="1"/>
      <c r="K1177" s="1"/>
      <c r="L1177" s="36"/>
    </row>
    <row r="1178" spans="1:12" x14ac:dyDescent="0.25">
      <c r="A1178" s="347"/>
      <c r="B1178" s="1"/>
      <c r="C1178" s="37"/>
      <c r="D1178" s="37"/>
      <c r="E1178" s="1"/>
      <c r="F1178" s="1"/>
      <c r="G1178" s="1"/>
      <c r="H1178" s="19"/>
      <c r="I1178" s="1"/>
      <c r="J1178" s="1"/>
      <c r="K1178" s="1"/>
      <c r="L1178" s="36"/>
    </row>
    <row r="1179" spans="1:12" x14ac:dyDescent="0.25">
      <c r="A1179" s="347"/>
      <c r="B1179" s="1"/>
      <c r="C1179" s="37"/>
      <c r="D1179" s="37"/>
      <c r="E1179" s="1"/>
      <c r="F1179" s="1"/>
      <c r="G1179" s="1"/>
      <c r="H1179" s="19"/>
      <c r="I1179" s="1"/>
      <c r="J1179" s="1"/>
      <c r="K1179" s="1"/>
      <c r="L1179" s="36"/>
    </row>
    <row r="1180" spans="1:12" x14ac:dyDescent="0.25">
      <c r="A1180" s="347"/>
      <c r="B1180" s="1"/>
      <c r="C1180" s="37"/>
      <c r="D1180" s="37"/>
      <c r="E1180" s="1"/>
      <c r="F1180" s="1"/>
      <c r="G1180" s="1"/>
      <c r="H1180" s="19"/>
      <c r="I1180" s="1"/>
      <c r="J1180" s="1"/>
      <c r="K1180" s="1"/>
      <c r="L1180" s="36"/>
    </row>
    <row r="1181" spans="1:12" x14ac:dyDescent="0.25">
      <c r="A1181" s="347"/>
      <c r="B1181" s="1"/>
      <c r="C1181" s="37"/>
      <c r="D1181" s="37"/>
      <c r="E1181" s="1"/>
      <c r="F1181" s="1"/>
      <c r="G1181" s="1"/>
      <c r="H1181" s="19"/>
      <c r="I1181" s="1"/>
      <c r="J1181" s="1"/>
      <c r="K1181" s="1"/>
      <c r="L1181" s="36"/>
    </row>
    <row r="1182" spans="1:12" x14ac:dyDescent="0.25">
      <c r="A1182" s="347"/>
      <c r="B1182" s="1"/>
      <c r="C1182" s="37"/>
      <c r="D1182" s="37"/>
      <c r="E1182" s="1"/>
      <c r="F1182" s="1"/>
      <c r="G1182" s="1"/>
      <c r="H1182" s="19"/>
      <c r="I1182" s="1"/>
      <c r="J1182" s="1"/>
      <c r="K1182" s="1"/>
      <c r="L1182" s="36"/>
    </row>
    <row r="1183" spans="1:12" x14ac:dyDescent="0.25">
      <c r="A1183" s="347"/>
      <c r="B1183" s="1"/>
      <c r="C1183" s="37"/>
      <c r="D1183" s="37"/>
      <c r="E1183" s="1"/>
      <c r="F1183" s="1"/>
      <c r="G1183" s="1"/>
      <c r="H1183" s="19"/>
      <c r="I1183" s="1"/>
      <c r="J1183" s="1"/>
      <c r="K1183" s="1"/>
      <c r="L1183" s="36"/>
    </row>
    <row r="1184" spans="1:12" x14ac:dyDescent="0.25">
      <c r="A1184" s="347"/>
      <c r="B1184" s="1"/>
      <c r="C1184" s="37"/>
      <c r="D1184" s="37"/>
      <c r="E1184" s="1"/>
      <c r="F1184" s="1"/>
      <c r="G1184" s="1"/>
      <c r="H1184" s="19"/>
      <c r="I1184" s="1"/>
      <c r="J1184" s="1"/>
      <c r="K1184" s="1"/>
      <c r="L1184" s="36"/>
    </row>
    <row r="1185" spans="1:12" x14ac:dyDescent="0.25">
      <c r="A1185" s="347"/>
      <c r="B1185" s="1"/>
      <c r="C1185" s="37"/>
      <c r="D1185" s="37"/>
      <c r="E1185" s="1"/>
      <c r="F1185" s="1"/>
      <c r="G1185" s="1"/>
      <c r="H1185" s="19"/>
      <c r="I1185" s="1"/>
      <c r="J1185" s="1"/>
      <c r="K1185" s="1"/>
      <c r="L1185" s="36"/>
    </row>
    <row r="1186" spans="1:12" x14ac:dyDescent="0.25">
      <c r="A1186" s="347"/>
      <c r="B1186" s="1"/>
      <c r="C1186" s="37"/>
      <c r="D1186" s="37"/>
      <c r="E1186" s="1"/>
      <c r="F1186" s="1"/>
      <c r="G1186" s="1"/>
      <c r="H1186" s="19"/>
      <c r="I1186" s="1"/>
      <c r="J1186" s="1"/>
      <c r="K1186" s="1"/>
      <c r="L1186" s="36"/>
    </row>
    <row r="1187" spans="1:12" x14ac:dyDescent="0.25">
      <c r="A1187" s="347"/>
      <c r="B1187" s="1"/>
      <c r="C1187" s="37"/>
      <c r="D1187" s="37"/>
      <c r="E1187" s="1"/>
      <c r="F1187" s="1"/>
      <c r="G1187" s="1"/>
      <c r="H1187" s="19"/>
      <c r="I1187" s="1"/>
      <c r="J1187" s="1"/>
      <c r="K1187" s="1"/>
      <c r="L1187" s="36"/>
    </row>
    <row r="1188" spans="1:12" x14ac:dyDescent="0.25">
      <c r="A1188" s="347"/>
      <c r="B1188" s="1"/>
      <c r="C1188" s="37"/>
      <c r="D1188" s="37"/>
      <c r="E1188" s="1"/>
      <c r="F1188" s="1"/>
      <c r="G1188" s="1"/>
      <c r="H1188" s="19"/>
      <c r="I1188" s="1"/>
      <c r="J1188" s="1"/>
      <c r="K1188" s="1"/>
      <c r="L1188" s="36"/>
    </row>
    <row r="1189" spans="1:12" x14ac:dyDescent="0.25">
      <c r="A1189" s="347"/>
      <c r="B1189" s="1"/>
      <c r="C1189" s="37"/>
      <c r="D1189" s="37"/>
      <c r="E1189" s="1"/>
      <c r="F1189" s="1"/>
      <c r="G1189" s="1"/>
      <c r="H1189" s="19"/>
      <c r="I1189" s="1"/>
      <c r="J1189" s="1"/>
      <c r="K1189" s="1"/>
      <c r="L1189" s="36"/>
    </row>
    <row r="1190" spans="1:12" x14ac:dyDescent="0.25">
      <c r="A1190" s="347"/>
      <c r="B1190" s="1"/>
      <c r="C1190" s="37"/>
      <c r="D1190" s="37"/>
      <c r="E1190" s="1"/>
      <c r="F1190" s="1"/>
      <c r="G1190" s="1"/>
      <c r="H1190" s="19"/>
      <c r="I1190" s="1"/>
      <c r="J1190" s="1"/>
      <c r="K1190" s="1"/>
      <c r="L1190" s="36"/>
    </row>
    <row r="1191" spans="1:12" x14ac:dyDescent="0.25">
      <c r="A1191" s="347"/>
      <c r="B1191" s="1"/>
      <c r="C1191" s="37"/>
      <c r="D1191" s="37"/>
      <c r="E1191" s="1"/>
      <c r="F1191" s="1"/>
      <c r="G1191" s="1"/>
      <c r="H1191" s="19"/>
      <c r="I1191" s="1"/>
      <c r="J1191" s="1"/>
      <c r="K1191" s="1"/>
      <c r="L1191" s="36"/>
    </row>
    <row r="1192" spans="1:12" x14ac:dyDescent="0.25">
      <c r="A1192" s="347"/>
      <c r="B1192" s="1"/>
      <c r="C1192" s="37"/>
      <c r="D1192" s="37"/>
      <c r="E1192" s="1"/>
      <c r="F1192" s="1"/>
      <c r="G1192" s="1"/>
      <c r="H1192" s="19"/>
      <c r="I1192" s="1"/>
      <c r="J1192" s="1"/>
      <c r="K1192" s="1"/>
      <c r="L1192" s="36"/>
    </row>
    <row r="1193" spans="1:12" x14ac:dyDescent="0.25">
      <c r="A1193" s="347"/>
      <c r="B1193" s="1"/>
      <c r="C1193" s="37"/>
      <c r="D1193" s="37"/>
      <c r="E1193" s="1"/>
      <c r="F1193" s="1"/>
      <c r="G1193" s="1"/>
      <c r="H1193" s="19"/>
      <c r="I1193" s="1"/>
      <c r="J1193" s="1"/>
      <c r="K1193" s="1"/>
      <c r="L1193" s="36"/>
    </row>
    <row r="1194" spans="1:12" x14ac:dyDescent="0.25">
      <c r="A1194" s="347"/>
      <c r="B1194" s="1"/>
      <c r="C1194" s="37"/>
      <c r="D1194" s="37"/>
      <c r="E1194" s="1"/>
      <c r="F1194" s="1"/>
      <c r="G1194" s="1"/>
      <c r="H1194" s="19"/>
      <c r="I1194" s="1"/>
      <c r="J1194" s="1"/>
      <c r="K1194" s="1"/>
      <c r="L1194" s="36"/>
    </row>
    <row r="1195" spans="1:12" x14ac:dyDescent="0.25">
      <c r="A1195" s="347"/>
      <c r="B1195" s="1"/>
      <c r="C1195" s="37"/>
      <c r="D1195" s="37"/>
      <c r="E1195" s="1"/>
      <c r="F1195" s="1"/>
      <c r="G1195" s="1"/>
      <c r="H1195" s="19"/>
      <c r="I1195" s="1"/>
      <c r="J1195" s="1"/>
      <c r="K1195" s="1"/>
      <c r="L1195" s="36"/>
    </row>
    <row r="1196" spans="1:12" x14ac:dyDescent="0.25">
      <c r="A1196" s="347"/>
      <c r="B1196" s="1"/>
      <c r="C1196" s="37"/>
      <c r="D1196" s="37"/>
      <c r="E1196" s="1"/>
      <c r="F1196" s="1"/>
      <c r="G1196" s="1"/>
      <c r="H1196" s="19"/>
      <c r="I1196" s="1"/>
      <c r="J1196" s="1"/>
      <c r="K1196" s="1"/>
      <c r="L1196" s="36"/>
    </row>
    <row r="1197" spans="1:12" x14ac:dyDescent="0.25">
      <c r="A1197" s="347"/>
      <c r="B1197" s="1"/>
      <c r="C1197" s="37"/>
      <c r="D1197" s="37"/>
      <c r="E1197" s="1"/>
      <c r="F1197" s="1"/>
      <c r="G1197" s="1"/>
      <c r="H1197" s="19"/>
      <c r="I1197" s="1"/>
      <c r="J1197" s="1"/>
      <c r="K1197" s="1"/>
      <c r="L1197" s="36"/>
    </row>
    <row r="1198" spans="1:12" x14ac:dyDescent="0.25">
      <c r="A1198" s="347"/>
      <c r="B1198" s="1"/>
      <c r="C1198" s="37"/>
      <c r="D1198" s="37"/>
      <c r="E1198" s="1"/>
      <c r="F1198" s="1"/>
      <c r="G1198" s="1"/>
      <c r="H1198" s="19"/>
      <c r="I1198" s="1"/>
      <c r="J1198" s="1"/>
      <c r="K1198" s="1"/>
      <c r="L1198" s="36"/>
    </row>
    <row r="1199" spans="1:12" x14ac:dyDescent="0.25">
      <c r="A1199" s="347"/>
      <c r="B1199" s="1"/>
      <c r="C1199" s="37"/>
      <c r="D1199" s="37"/>
      <c r="E1199" s="1"/>
      <c r="F1199" s="1"/>
      <c r="G1199" s="1"/>
      <c r="H1199" s="19"/>
      <c r="I1199" s="1"/>
      <c r="J1199" s="1"/>
      <c r="K1199" s="1"/>
      <c r="L1199" s="36"/>
    </row>
    <row r="1200" spans="1:12" x14ac:dyDescent="0.25">
      <c r="A1200" s="347"/>
      <c r="B1200" s="1"/>
      <c r="C1200" s="37"/>
      <c r="D1200" s="37"/>
      <c r="E1200" s="1"/>
      <c r="F1200" s="1"/>
      <c r="G1200" s="1"/>
      <c r="H1200" s="19"/>
      <c r="I1200" s="1"/>
      <c r="J1200" s="1"/>
      <c r="K1200" s="1"/>
      <c r="L1200" s="36"/>
    </row>
    <row r="1201" spans="1:12" x14ac:dyDescent="0.25">
      <c r="A1201" s="347"/>
      <c r="B1201" s="1"/>
      <c r="C1201" s="37"/>
      <c r="D1201" s="37"/>
      <c r="E1201" s="1"/>
      <c r="F1201" s="1"/>
      <c r="G1201" s="1"/>
      <c r="H1201" s="19"/>
      <c r="I1201" s="1"/>
      <c r="J1201" s="1"/>
      <c r="K1201" s="1"/>
      <c r="L1201" s="36"/>
    </row>
    <row r="1202" spans="1:12" x14ac:dyDescent="0.25">
      <c r="A1202" s="347"/>
      <c r="B1202" s="1"/>
      <c r="C1202" s="37"/>
      <c r="D1202" s="37"/>
      <c r="E1202" s="1"/>
      <c r="F1202" s="1"/>
      <c r="G1202" s="1"/>
      <c r="H1202" s="19"/>
      <c r="I1202" s="1"/>
      <c r="J1202" s="1"/>
      <c r="K1202" s="1"/>
      <c r="L1202" s="36"/>
    </row>
    <row r="1203" spans="1:12" x14ac:dyDescent="0.25">
      <c r="A1203" s="347"/>
      <c r="B1203" s="1"/>
      <c r="C1203" s="37"/>
      <c r="D1203" s="37"/>
      <c r="E1203" s="1"/>
      <c r="F1203" s="1"/>
      <c r="G1203" s="1"/>
      <c r="H1203" s="19"/>
      <c r="I1203" s="1"/>
      <c r="J1203" s="1"/>
      <c r="K1203" s="1"/>
      <c r="L1203" s="36"/>
    </row>
    <row r="1204" spans="1:12" x14ac:dyDescent="0.25">
      <c r="A1204" s="347"/>
      <c r="B1204" s="1"/>
      <c r="C1204" s="37"/>
      <c r="D1204" s="37"/>
      <c r="E1204" s="1"/>
      <c r="F1204" s="1"/>
      <c r="G1204" s="1"/>
      <c r="H1204" s="19"/>
      <c r="I1204" s="1"/>
      <c r="J1204" s="1"/>
      <c r="K1204" s="1"/>
      <c r="L1204" s="36"/>
    </row>
    <row r="1205" spans="1:12" x14ac:dyDescent="0.25">
      <c r="A1205" s="347"/>
      <c r="B1205" s="1"/>
      <c r="C1205" s="37"/>
      <c r="D1205" s="37"/>
      <c r="E1205" s="1"/>
      <c r="F1205" s="1"/>
      <c r="G1205" s="1"/>
      <c r="H1205" s="19"/>
      <c r="I1205" s="1"/>
      <c r="J1205" s="1"/>
      <c r="K1205" s="1"/>
      <c r="L1205" s="36"/>
    </row>
    <row r="1206" spans="1:12" x14ac:dyDescent="0.25">
      <c r="A1206" s="347"/>
      <c r="B1206" s="1"/>
      <c r="C1206" s="37"/>
      <c r="D1206" s="37"/>
      <c r="E1206" s="1"/>
      <c r="F1206" s="1"/>
      <c r="G1206" s="1"/>
      <c r="H1206" s="19"/>
      <c r="I1206" s="1"/>
      <c r="J1206" s="1"/>
      <c r="K1206" s="1"/>
      <c r="L1206" s="36"/>
    </row>
    <row r="1207" spans="1:12" x14ac:dyDescent="0.25">
      <c r="A1207" s="347"/>
      <c r="B1207" s="1"/>
      <c r="C1207" s="37"/>
      <c r="D1207" s="37"/>
      <c r="E1207" s="1"/>
      <c r="F1207" s="1"/>
      <c r="G1207" s="1"/>
      <c r="H1207" s="19"/>
      <c r="I1207" s="1"/>
      <c r="J1207" s="1"/>
      <c r="K1207" s="1"/>
      <c r="L1207" s="36"/>
    </row>
    <row r="1208" spans="1:12" x14ac:dyDescent="0.25">
      <c r="A1208" s="347"/>
      <c r="B1208" s="1"/>
      <c r="C1208" s="37"/>
      <c r="D1208" s="37"/>
      <c r="E1208" s="1"/>
      <c r="F1208" s="1"/>
      <c r="G1208" s="1"/>
      <c r="H1208" s="19"/>
      <c r="I1208" s="1"/>
      <c r="J1208" s="1"/>
      <c r="K1208" s="1"/>
      <c r="L1208" s="36"/>
    </row>
    <row r="1209" spans="1:12" x14ac:dyDescent="0.25">
      <c r="A1209" s="347"/>
      <c r="B1209" s="1"/>
      <c r="C1209" s="37"/>
      <c r="D1209" s="37"/>
      <c r="E1209" s="1"/>
      <c r="F1209" s="1"/>
      <c r="G1209" s="1"/>
      <c r="H1209" s="19"/>
      <c r="I1209" s="1"/>
      <c r="J1209" s="1"/>
      <c r="K1209" s="1"/>
      <c r="L1209" s="36"/>
    </row>
    <row r="1210" spans="1:12" x14ac:dyDescent="0.25">
      <c r="A1210" s="347"/>
      <c r="B1210" s="1"/>
      <c r="C1210" s="37"/>
      <c r="D1210" s="37"/>
      <c r="E1210" s="1"/>
      <c r="F1210" s="1"/>
      <c r="G1210" s="1"/>
      <c r="H1210" s="19"/>
      <c r="I1210" s="1"/>
      <c r="J1210" s="1"/>
      <c r="K1210" s="1"/>
      <c r="L1210" s="36"/>
    </row>
    <row r="1211" spans="1:12" x14ac:dyDescent="0.25">
      <c r="A1211" s="347"/>
      <c r="B1211" s="1"/>
      <c r="C1211" s="37"/>
      <c r="D1211" s="37"/>
      <c r="E1211" s="1"/>
      <c r="F1211" s="1"/>
      <c r="G1211" s="1"/>
      <c r="H1211" s="19"/>
      <c r="I1211" s="1"/>
      <c r="J1211" s="1"/>
      <c r="K1211" s="1"/>
      <c r="L1211" s="36"/>
    </row>
    <row r="1212" spans="1:12" x14ac:dyDescent="0.25">
      <c r="A1212" s="347"/>
      <c r="B1212" s="1"/>
      <c r="C1212" s="37"/>
      <c r="D1212" s="37"/>
      <c r="E1212" s="1"/>
      <c r="F1212" s="1"/>
      <c r="G1212" s="1"/>
      <c r="H1212" s="19"/>
      <c r="I1212" s="1"/>
      <c r="J1212" s="1"/>
      <c r="K1212" s="1"/>
      <c r="L1212" s="36"/>
    </row>
    <row r="1213" spans="1:12" x14ac:dyDescent="0.25">
      <c r="A1213" s="347"/>
      <c r="B1213" s="1"/>
      <c r="C1213" s="37"/>
      <c r="D1213" s="37"/>
      <c r="E1213" s="1"/>
      <c r="F1213" s="1"/>
      <c r="G1213" s="1"/>
      <c r="H1213" s="19"/>
      <c r="I1213" s="1"/>
      <c r="J1213" s="1"/>
      <c r="K1213" s="1"/>
      <c r="L1213" s="36"/>
    </row>
    <row r="1214" spans="1:12" x14ac:dyDescent="0.25">
      <c r="A1214" s="347"/>
      <c r="B1214" s="1"/>
      <c r="C1214" s="37"/>
      <c r="D1214" s="37"/>
      <c r="E1214" s="1"/>
      <c r="F1214" s="1"/>
      <c r="G1214" s="1"/>
      <c r="H1214" s="19"/>
      <c r="I1214" s="1"/>
      <c r="J1214" s="1"/>
      <c r="K1214" s="1"/>
      <c r="L1214" s="36"/>
    </row>
    <row r="1215" spans="1:12" x14ac:dyDescent="0.25">
      <c r="A1215" s="347"/>
      <c r="B1215" s="1"/>
      <c r="C1215" s="37"/>
      <c r="D1215" s="37"/>
      <c r="E1215" s="1"/>
      <c r="F1215" s="1"/>
      <c r="G1215" s="1"/>
      <c r="H1215" s="19"/>
      <c r="I1215" s="1"/>
      <c r="J1215" s="1"/>
      <c r="K1215" s="1"/>
      <c r="L1215" s="36"/>
    </row>
    <row r="1216" spans="1:12" x14ac:dyDescent="0.25">
      <c r="A1216" s="347"/>
      <c r="B1216" s="1"/>
      <c r="C1216" s="37"/>
      <c r="D1216" s="37"/>
      <c r="E1216" s="1"/>
      <c r="F1216" s="1"/>
      <c r="G1216" s="1"/>
      <c r="H1216" s="19"/>
      <c r="I1216" s="1"/>
      <c r="J1216" s="1"/>
      <c r="K1216" s="1"/>
      <c r="L1216" s="36"/>
    </row>
    <row r="1217" spans="1:12" x14ac:dyDescent="0.25">
      <c r="A1217" s="347"/>
      <c r="B1217" s="1"/>
      <c r="C1217" s="37"/>
      <c r="D1217" s="37"/>
      <c r="E1217" s="1"/>
      <c r="F1217" s="1"/>
      <c r="G1217" s="1"/>
      <c r="H1217" s="19"/>
      <c r="I1217" s="1"/>
      <c r="J1217" s="1"/>
      <c r="K1217" s="1"/>
      <c r="L1217" s="36"/>
    </row>
    <row r="1218" spans="1:12" x14ac:dyDescent="0.25">
      <c r="A1218" s="347"/>
      <c r="B1218" s="1"/>
      <c r="C1218" s="37"/>
      <c r="D1218" s="37"/>
      <c r="E1218" s="1"/>
      <c r="F1218" s="1"/>
      <c r="G1218" s="1"/>
      <c r="H1218" s="19"/>
      <c r="I1218" s="1"/>
      <c r="J1218" s="1"/>
      <c r="K1218" s="1"/>
      <c r="L1218" s="36"/>
    </row>
    <row r="1219" spans="1:12" x14ac:dyDescent="0.25">
      <c r="A1219" s="347"/>
      <c r="B1219" s="1"/>
      <c r="C1219" s="37"/>
      <c r="D1219" s="37"/>
      <c r="E1219" s="1"/>
      <c r="F1219" s="1"/>
      <c r="G1219" s="1"/>
      <c r="H1219" s="19"/>
      <c r="I1219" s="1"/>
      <c r="J1219" s="1"/>
      <c r="K1219" s="1"/>
      <c r="L1219" s="36"/>
    </row>
    <row r="1220" spans="1:12" x14ac:dyDescent="0.25">
      <c r="A1220" s="347"/>
      <c r="B1220" s="1"/>
      <c r="C1220" s="37"/>
      <c r="D1220" s="37"/>
      <c r="E1220" s="1"/>
      <c r="F1220" s="1"/>
      <c r="G1220" s="1"/>
      <c r="H1220" s="19"/>
      <c r="I1220" s="1"/>
      <c r="J1220" s="1"/>
      <c r="K1220" s="1"/>
      <c r="L1220" s="36"/>
    </row>
    <row r="1221" spans="1:12" x14ac:dyDescent="0.25">
      <c r="A1221" s="347"/>
      <c r="B1221" s="1"/>
      <c r="C1221" s="37"/>
      <c r="D1221" s="37"/>
      <c r="E1221" s="1"/>
      <c r="F1221" s="1"/>
      <c r="G1221" s="1"/>
      <c r="H1221" s="19"/>
      <c r="I1221" s="1"/>
      <c r="J1221" s="1"/>
      <c r="K1221" s="1"/>
      <c r="L1221" s="36"/>
    </row>
    <row r="1222" spans="1:12" x14ac:dyDescent="0.25">
      <c r="A1222" s="347"/>
      <c r="B1222" s="1"/>
      <c r="C1222" s="37"/>
      <c r="D1222" s="37"/>
      <c r="E1222" s="1"/>
      <c r="F1222" s="1"/>
      <c r="G1222" s="1"/>
      <c r="H1222" s="19"/>
      <c r="I1222" s="1"/>
      <c r="J1222" s="1"/>
      <c r="K1222" s="1"/>
      <c r="L1222" s="36"/>
    </row>
    <row r="1223" spans="1:12" x14ac:dyDescent="0.25">
      <c r="A1223" s="347"/>
      <c r="B1223" s="1"/>
      <c r="C1223" s="37"/>
      <c r="D1223" s="37"/>
      <c r="E1223" s="1"/>
      <c r="F1223" s="1"/>
      <c r="G1223" s="1"/>
      <c r="H1223" s="19"/>
      <c r="I1223" s="1"/>
      <c r="J1223" s="1"/>
      <c r="K1223" s="1"/>
      <c r="L1223" s="36"/>
    </row>
    <row r="1224" spans="1:12" x14ac:dyDescent="0.25">
      <c r="A1224" s="347"/>
      <c r="B1224" s="1"/>
      <c r="C1224" s="37"/>
      <c r="D1224" s="37"/>
      <c r="E1224" s="1"/>
      <c r="F1224" s="1"/>
      <c r="G1224" s="1"/>
      <c r="H1224" s="19"/>
      <c r="I1224" s="1"/>
      <c r="J1224" s="1"/>
      <c r="K1224" s="1"/>
      <c r="L1224" s="36"/>
    </row>
    <row r="1225" spans="1:12" x14ac:dyDescent="0.25">
      <c r="A1225" s="347"/>
      <c r="B1225" s="1"/>
      <c r="C1225" s="37"/>
      <c r="D1225" s="37"/>
      <c r="E1225" s="1"/>
      <c r="F1225" s="1"/>
      <c r="G1225" s="1"/>
      <c r="H1225" s="19"/>
      <c r="I1225" s="1"/>
      <c r="J1225" s="1"/>
      <c r="K1225" s="1"/>
      <c r="L1225" s="36"/>
    </row>
    <row r="1226" spans="1:12" x14ac:dyDescent="0.25">
      <c r="A1226" s="347"/>
      <c r="B1226" s="1"/>
      <c r="C1226" s="37"/>
      <c r="D1226" s="37"/>
      <c r="E1226" s="1"/>
      <c r="F1226" s="1"/>
      <c r="G1226" s="1"/>
      <c r="H1226" s="19"/>
      <c r="I1226" s="1"/>
      <c r="J1226" s="1"/>
      <c r="K1226" s="1"/>
      <c r="L1226" s="36"/>
    </row>
    <row r="1227" spans="1:12" x14ac:dyDescent="0.25">
      <c r="A1227" s="347"/>
      <c r="B1227" s="1"/>
      <c r="C1227" s="37"/>
      <c r="D1227" s="37"/>
      <c r="E1227" s="1"/>
      <c r="F1227" s="1"/>
      <c r="G1227" s="1"/>
      <c r="H1227" s="19"/>
      <c r="I1227" s="1"/>
      <c r="J1227" s="1"/>
      <c r="K1227" s="1"/>
      <c r="L1227" s="36"/>
    </row>
    <row r="1228" spans="1:12" x14ac:dyDescent="0.25">
      <c r="A1228" s="347"/>
      <c r="B1228" s="1"/>
      <c r="C1228" s="37"/>
      <c r="D1228" s="37"/>
      <c r="E1228" s="1"/>
      <c r="F1228" s="1"/>
      <c r="G1228" s="1"/>
      <c r="H1228" s="19"/>
      <c r="I1228" s="1"/>
      <c r="J1228" s="1"/>
      <c r="K1228" s="1"/>
      <c r="L1228" s="36"/>
    </row>
    <row r="1229" spans="1:12" x14ac:dyDescent="0.25">
      <c r="A1229" s="347"/>
      <c r="B1229" s="1"/>
      <c r="C1229" s="37"/>
      <c r="D1229" s="37"/>
      <c r="E1229" s="1"/>
      <c r="F1229" s="1"/>
      <c r="G1229" s="1"/>
      <c r="H1229" s="19"/>
      <c r="I1229" s="1"/>
      <c r="J1229" s="1"/>
      <c r="K1229" s="1"/>
      <c r="L1229" s="36"/>
    </row>
    <row r="1230" spans="1:12" x14ac:dyDescent="0.25">
      <c r="A1230" s="347"/>
      <c r="B1230" s="1"/>
      <c r="C1230" s="37"/>
      <c r="D1230" s="37"/>
      <c r="E1230" s="1"/>
      <c r="F1230" s="1"/>
      <c r="G1230" s="1"/>
      <c r="H1230" s="19"/>
      <c r="I1230" s="1"/>
      <c r="J1230" s="1"/>
      <c r="K1230" s="1"/>
      <c r="L1230" s="36"/>
    </row>
    <row r="1231" spans="1:12" x14ac:dyDescent="0.25">
      <c r="A1231" s="347"/>
      <c r="B1231" s="1"/>
      <c r="C1231" s="37"/>
      <c r="D1231" s="37"/>
      <c r="E1231" s="1"/>
      <c r="F1231" s="1"/>
      <c r="G1231" s="1"/>
      <c r="H1231" s="19"/>
      <c r="I1231" s="1"/>
      <c r="J1231" s="1"/>
      <c r="K1231" s="1"/>
      <c r="L1231" s="36"/>
    </row>
    <row r="1232" spans="1:12" x14ac:dyDescent="0.25">
      <c r="A1232" s="347"/>
      <c r="B1232" s="1"/>
      <c r="C1232" s="37"/>
      <c r="D1232" s="37"/>
      <c r="E1232" s="1"/>
      <c r="F1232" s="1"/>
      <c r="G1232" s="1"/>
      <c r="H1232" s="19"/>
      <c r="I1232" s="1"/>
      <c r="J1232" s="1"/>
      <c r="K1232" s="1"/>
      <c r="L1232" s="36"/>
    </row>
    <row r="1233" spans="1:12" x14ac:dyDescent="0.25">
      <c r="A1233" s="347"/>
      <c r="B1233" s="1"/>
      <c r="C1233" s="37"/>
      <c r="D1233" s="37"/>
      <c r="E1233" s="1"/>
      <c r="F1233" s="1"/>
      <c r="G1233" s="1"/>
      <c r="H1233" s="19"/>
      <c r="I1233" s="1"/>
      <c r="J1233" s="1"/>
      <c r="K1233" s="1"/>
      <c r="L1233" s="36"/>
    </row>
    <row r="1234" spans="1:12" x14ac:dyDescent="0.25">
      <c r="A1234" s="347"/>
      <c r="B1234" s="1"/>
      <c r="C1234" s="37"/>
      <c r="D1234" s="37"/>
      <c r="E1234" s="1"/>
      <c r="F1234" s="1"/>
      <c r="G1234" s="1"/>
      <c r="H1234" s="19"/>
      <c r="I1234" s="1"/>
      <c r="J1234" s="1"/>
      <c r="K1234" s="1"/>
      <c r="L1234" s="36"/>
    </row>
    <row r="1235" spans="1:12" x14ac:dyDescent="0.25">
      <c r="A1235" s="347"/>
      <c r="B1235" s="1"/>
      <c r="C1235" s="37"/>
      <c r="D1235" s="37"/>
      <c r="E1235" s="1"/>
      <c r="F1235" s="1"/>
      <c r="G1235" s="1"/>
      <c r="H1235" s="19"/>
      <c r="I1235" s="1"/>
      <c r="J1235" s="1"/>
      <c r="K1235" s="1"/>
      <c r="L1235" s="36"/>
    </row>
    <row r="1236" spans="1:12" x14ac:dyDescent="0.25">
      <c r="A1236" s="347"/>
      <c r="B1236" s="1"/>
      <c r="C1236" s="37"/>
      <c r="D1236" s="37"/>
      <c r="E1236" s="1"/>
      <c r="F1236" s="1"/>
      <c r="G1236" s="1"/>
      <c r="H1236" s="19"/>
      <c r="I1236" s="1"/>
      <c r="J1236" s="1"/>
      <c r="K1236" s="1"/>
      <c r="L1236" s="36"/>
    </row>
    <row r="1237" spans="1:12" x14ac:dyDescent="0.25">
      <c r="A1237" s="347"/>
      <c r="B1237" s="1"/>
      <c r="C1237" s="37"/>
      <c r="D1237" s="37"/>
      <c r="E1237" s="1"/>
      <c r="F1237" s="1"/>
      <c r="G1237" s="1"/>
      <c r="H1237" s="19"/>
      <c r="I1237" s="1"/>
      <c r="J1237" s="1"/>
      <c r="K1237" s="1"/>
      <c r="L1237" s="36"/>
    </row>
    <row r="1238" spans="1:12" x14ac:dyDescent="0.25">
      <c r="A1238" s="347"/>
      <c r="B1238" s="1"/>
      <c r="C1238" s="37"/>
      <c r="D1238" s="37"/>
      <c r="E1238" s="1"/>
      <c r="F1238" s="1"/>
      <c r="G1238" s="1"/>
      <c r="H1238" s="19"/>
      <c r="I1238" s="1"/>
      <c r="J1238" s="1"/>
      <c r="K1238" s="1"/>
      <c r="L1238" s="36"/>
    </row>
    <row r="1239" spans="1:12" x14ac:dyDescent="0.25">
      <c r="A1239" s="347"/>
      <c r="B1239" s="1"/>
      <c r="C1239" s="37"/>
      <c r="D1239" s="37"/>
      <c r="E1239" s="1"/>
      <c r="F1239" s="1"/>
      <c r="G1239" s="1"/>
      <c r="H1239" s="19"/>
      <c r="I1239" s="1"/>
      <c r="J1239" s="1"/>
      <c r="K1239" s="1"/>
      <c r="L1239" s="36"/>
    </row>
    <row r="1240" spans="1:12" x14ac:dyDescent="0.25">
      <c r="A1240" s="347"/>
      <c r="B1240" s="1"/>
      <c r="C1240" s="37"/>
      <c r="D1240" s="37"/>
      <c r="E1240" s="1"/>
      <c r="F1240" s="1"/>
      <c r="G1240" s="1"/>
      <c r="H1240" s="19"/>
      <c r="I1240" s="1"/>
      <c r="J1240" s="1"/>
      <c r="K1240" s="1"/>
      <c r="L1240" s="36"/>
    </row>
    <row r="1241" spans="1:12" x14ac:dyDescent="0.25">
      <c r="A1241" s="347"/>
      <c r="B1241" s="1"/>
      <c r="C1241" s="37"/>
      <c r="D1241" s="37"/>
      <c r="E1241" s="1"/>
      <c r="F1241" s="1"/>
      <c r="G1241" s="1"/>
      <c r="H1241" s="19"/>
      <c r="I1241" s="1"/>
      <c r="J1241" s="1"/>
      <c r="K1241" s="1"/>
      <c r="L1241" s="36"/>
    </row>
    <row r="1242" spans="1:12" x14ac:dyDescent="0.25">
      <c r="A1242" s="347"/>
      <c r="B1242" s="1"/>
      <c r="C1242" s="37"/>
      <c r="D1242" s="37"/>
      <c r="E1242" s="1"/>
      <c r="F1242" s="1"/>
      <c r="G1242" s="1"/>
      <c r="H1242" s="19"/>
      <c r="I1242" s="1"/>
      <c r="J1242" s="1"/>
      <c r="K1242" s="1"/>
      <c r="L1242" s="36"/>
    </row>
    <row r="1243" spans="1:12" x14ac:dyDescent="0.25">
      <c r="A1243" s="347"/>
      <c r="B1243" s="1"/>
      <c r="C1243" s="37"/>
      <c r="D1243" s="37"/>
      <c r="E1243" s="1"/>
      <c r="F1243" s="1"/>
      <c r="G1243" s="1"/>
      <c r="H1243" s="19"/>
      <c r="I1243" s="1"/>
      <c r="J1243" s="1"/>
      <c r="K1243" s="1"/>
      <c r="L1243" s="36"/>
    </row>
    <row r="1244" spans="1:12" x14ac:dyDescent="0.25">
      <c r="A1244" s="347"/>
      <c r="B1244" s="1"/>
      <c r="C1244" s="37"/>
      <c r="D1244" s="37"/>
      <c r="E1244" s="1"/>
      <c r="F1244" s="1"/>
      <c r="G1244" s="1"/>
      <c r="H1244" s="19"/>
      <c r="I1244" s="1"/>
      <c r="J1244" s="1"/>
      <c r="K1244" s="1"/>
      <c r="L1244" s="36"/>
    </row>
    <row r="1245" spans="1:12" x14ac:dyDescent="0.25">
      <c r="A1245" s="347"/>
      <c r="B1245" s="1"/>
      <c r="C1245" s="37"/>
      <c r="D1245" s="37"/>
      <c r="E1245" s="1"/>
      <c r="F1245" s="1"/>
      <c r="G1245" s="1"/>
      <c r="H1245" s="19"/>
      <c r="I1245" s="1"/>
      <c r="J1245" s="1"/>
      <c r="K1245" s="1"/>
      <c r="L1245" s="36"/>
    </row>
    <row r="1246" spans="1:12" x14ac:dyDescent="0.25">
      <c r="A1246" s="347"/>
      <c r="B1246" s="1"/>
      <c r="C1246" s="37"/>
      <c r="D1246" s="37"/>
      <c r="E1246" s="1"/>
      <c r="F1246" s="1"/>
      <c r="G1246" s="1"/>
      <c r="H1246" s="19"/>
      <c r="I1246" s="1"/>
      <c r="J1246" s="1"/>
      <c r="K1246" s="1"/>
      <c r="L1246" s="36"/>
    </row>
    <row r="1247" spans="1:12" x14ac:dyDescent="0.25">
      <c r="A1247" s="347"/>
      <c r="B1247" s="1"/>
      <c r="C1247" s="37"/>
      <c r="D1247" s="37"/>
      <c r="E1247" s="1"/>
      <c r="F1247" s="1"/>
      <c r="G1247" s="1"/>
      <c r="H1247" s="19"/>
      <c r="I1247" s="1"/>
      <c r="J1247" s="1"/>
      <c r="K1247" s="1"/>
      <c r="L1247" s="36"/>
    </row>
    <row r="1248" spans="1:12" x14ac:dyDescent="0.25">
      <c r="A1248" s="347"/>
      <c r="B1248" s="1"/>
      <c r="C1248" s="37"/>
      <c r="D1248" s="37"/>
      <c r="E1248" s="1"/>
      <c r="F1248" s="1"/>
      <c r="G1248" s="1"/>
      <c r="H1248" s="19"/>
      <c r="I1248" s="1"/>
      <c r="J1248" s="1"/>
      <c r="K1248" s="1"/>
      <c r="L1248" s="36"/>
    </row>
    <row r="1249" spans="1:12" x14ac:dyDescent="0.25">
      <c r="A1249" s="347"/>
      <c r="B1249" s="1"/>
      <c r="C1249" s="37"/>
      <c r="D1249" s="37"/>
      <c r="E1249" s="1"/>
      <c r="F1249" s="1"/>
      <c r="G1249" s="1"/>
      <c r="H1249" s="19"/>
      <c r="I1249" s="1"/>
      <c r="J1249" s="1"/>
      <c r="K1249" s="1"/>
      <c r="L1249" s="36"/>
    </row>
    <row r="1250" spans="1:12" x14ac:dyDescent="0.25">
      <c r="A1250" s="347"/>
      <c r="B1250" s="1"/>
      <c r="C1250" s="37"/>
      <c r="D1250" s="37"/>
      <c r="E1250" s="1"/>
      <c r="F1250" s="1"/>
      <c r="G1250" s="1"/>
      <c r="H1250" s="19"/>
      <c r="I1250" s="1"/>
      <c r="J1250" s="1"/>
      <c r="K1250" s="1"/>
      <c r="L1250" s="36"/>
    </row>
    <row r="1251" spans="1:12" x14ac:dyDescent="0.25">
      <c r="A1251" s="347"/>
      <c r="B1251" s="1"/>
      <c r="C1251" s="37"/>
      <c r="D1251" s="37"/>
      <c r="E1251" s="1"/>
      <c r="F1251" s="1"/>
      <c r="G1251" s="1"/>
      <c r="H1251" s="19"/>
      <c r="I1251" s="1"/>
      <c r="J1251" s="1"/>
      <c r="K1251" s="1"/>
      <c r="L1251" s="36"/>
    </row>
    <row r="1252" spans="1:12" x14ac:dyDescent="0.25">
      <c r="A1252" s="347"/>
      <c r="B1252" s="1"/>
      <c r="C1252" s="37"/>
      <c r="D1252" s="37"/>
      <c r="E1252" s="1"/>
      <c r="F1252" s="1"/>
      <c r="G1252" s="1"/>
      <c r="H1252" s="19"/>
      <c r="I1252" s="1"/>
      <c r="J1252" s="1"/>
      <c r="K1252" s="1"/>
      <c r="L1252" s="36"/>
    </row>
    <row r="1253" spans="1:12" x14ac:dyDescent="0.25">
      <c r="A1253" s="347"/>
      <c r="B1253" s="1"/>
      <c r="C1253" s="37"/>
      <c r="D1253" s="37"/>
      <c r="E1253" s="1"/>
      <c r="F1253" s="1"/>
      <c r="G1253" s="1"/>
      <c r="H1253" s="19"/>
      <c r="I1253" s="1"/>
      <c r="J1253" s="1"/>
      <c r="K1253" s="1"/>
      <c r="L1253" s="36"/>
    </row>
    <row r="1254" spans="1:12" x14ac:dyDescent="0.25">
      <c r="A1254" s="347"/>
      <c r="B1254" s="1"/>
      <c r="C1254" s="37"/>
      <c r="D1254" s="37"/>
      <c r="E1254" s="1"/>
      <c r="F1254" s="1"/>
      <c r="G1254" s="1"/>
      <c r="H1254" s="19"/>
      <c r="I1254" s="1"/>
      <c r="J1254" s="1"/>
      <c r="K1254" s="1"/>
      <c r="L1254" s="36"/>
    </row>
    <row r="1255" spans="1:12" x14ac:dyDescent="0.25">
      <c r="A1255" s="347"/>
      <c r="B1255" s="1"/>
      <c r="C1255" s="37"/>
      <c r="D1255" s="37"/>
      <c r="E1255" s="1"/>
      <c r="F1255" s="1"/>
      <c r="G1255" s="1"/>
      <c r="H1255" s="19"/>
      <c r="I1255" s="1"/>
      <c r="J1255" s="1"/>
      <c r="K1255" s="1"/>
      <c r="L1255" s="36"/>
    </row>
    <row r="1256" spans="1:12" x14ac:dyDescent="0.25">
      <c r="A1256" s="347"/>
      <c r="B1256" s="1"/>
      <c r="C1256" s="37"/>
      <c r="D1256" s="37"/>
      <c r="E1256" s="1"/>
      <c r="F1256" s="1"/>
      <c r="G1256" s="1"/>
      <c r="H1256" s="19"/>
      <c r="I1256" s="1"/>
      <c r="J1256" s="1"/>
      <c r="K1256" s="1"/>
      <c r="L1256" s="36"/>
    </row>
    <row r="1257" spans="1:12" x14ac:dyDescent="0.25">
      <c r="A1257" s="347"/>
      <c r="B1257" s="1"/>
      <c r="C1257" s="37"/>
      <c r="D1257" s="37"/>
      <c r="E1257" s="1"/>
      <c r="F1257" s="1"/>
      <c r="G1257" s="1"/>
      <c r="H1257" s="19"/>
      <c r="I1257" s="1"/>
      <c r="J1257" s="1"/>
      <c r="K1257" s="1"/>
      <c r="L1257" s="36"/>
    </row>
    <row r="1258" spans="1:12" x14ac:dyDescent="0.25">
      <c r="A1258" s="347"/>
      <c r="B1258" s="1"/>
      <c r="C1258" s="37"/>
      <c r="D1258" s="37"/>
      <c r="E1258" s="1"/>
      <c r="F1258" s="1"/>
      <c r="G1258" s="1"/>
      <c r="H1258" s="19"/>
      <c r="I1258" s="1"/>
      <c r="J1258" s="1"/>
      <c r="K1258" s="1"/>
      <c r="L1258" s="36"/>
    </row>
    <row r="1259" spans="1:12" x14ac:dyDescent="0.25">
      <c r="A1259" s="347"/>
      <c r="B1259" s="1"/>
      <c r="C1259" s="37"/>
      <c r="D1259" s="37"/>
      <c r="E1259" s="1"/>
      <c r="F1259" s="1"/>
      <c r="G1259" s="1"/>
      <c r="H1259" s="19"/>
      <c r="I1259" s="1"/>
      <c r="J1259" s="1"/>
      <c r="K1259" s="1"/>
      <c r="L1259" s="36"/>
    </row>
    <row r="1260" spans="1:12" x14ac:dyDescent="0.25">
      <c r="A1260" s="347"/>
      <c r="B1260" s="1"/>
      <c r="C1260" s="37"/>
      <c r="D1260" s="37"/>
      <c r="E1260" s="1"/>
      <c r="F1260" s="1"/>
      <c r="G1260" s="1"/>
      <c r="H1260" s="19"/>
      <c r="I1260" s="1"/>
      <c r="J1260" s="1"/>
      <c r="K1260" s="1"/>
      <c r="L1260" s="36"/>
    </row>
    <row r="1261" spans="1:12" x14ac:dyDescent="0.25">
      <c r="A1261" s="347"/>
      <c r="B1261" s="1"/>
      <c r="C1261" s="37"/>
      <c r="D1261" s="37"/>
      <c r="E1261" s="1"/>
      <c r="F1261" s="1"/>
      <c r="G1261" s="1"/>
      <c r="H1261" s="19"/>
      <c r="I1261" s="1"/>
      <c r="J1261" s="1"/>
      <c r="K1261" s="1"/>
      <c r="L1261" s="36"/>
    </row>
    <row r="1262" spans="1:12" x14ac:dyDescent="0.25">
      <c r="A1262" s="347"/>
      <c r="B1262" s="1"/>
      <c r="C1262" s="37"/>
      <c r="D1262" s="37"/>
      <c r="E1262" s="1"/>
      <c r="F1262" s="1"/>
      <c r="G1262" s="1"/>
      <c r="H1262" s="19"/>
      <c r="I1262" s="1"/>
      <c r="J1262" s="1"/>
      <c r="K1262" s="1"/>
      <c r="L1262" s="36"/>
    </row>
    <row r="1263" spans="1:12" x14ac:dyDescent="0.25">
      <c r="A1263" s="347"/>
      <c r="B1263" s="1"/>
      <c r="C1263" s="37"/>
      <c r="D1263" s="37"/>
      <c r="E1263" s="1"/>
      <c r="F1263" s="1"/>
      <c r="G1263" s="1"/>
      <c r="H1263" s="19"/>
      <c r="I1263" s="1"/>
      <c r="J1263" s="1"/>
      <c r="K1263" s="1"/>
      <c r="L1263" s="36"/>
    </row>
    <row r="1264" spans="1:12" x14ac:dyDescent="0.25">
      <c r="A1264" s="347"/>
      <c r="B1264" s="1"/>
      <c r="C1264" s="37"/>
      <c r="D1264" s="37"/>
      <c r="E1264" s="1"/>
      <c r="F1264" s="1"/>
      <c r="G1264" s="1"/>
      <c r="H1264" s="19"/>
      <c r="I1264" s="1"/>
      <c r="J1264" s="1"/>
      <c r="K1264" s="1"/>
      <c r="L1264" s="36"/>
    </row>
    <row r="1265" spans="1:12" x14ac:dyDescent="0.25">
      <c r="A1265" s="347"/>
      <c r="B1265" s="1"/>
      <c r="C1265" s="37"/>
      <c r="D1265" s="37"/>
      <c r="E1265" s="1"/>
      <c r="F1265" s="1"/>
      <c r="G1265" s="1"/>
      <c r="H1265" s="19"/>
      <c r="I1265" s="1"/>
      <c r="J1265" s="1"/>
      <c r="K1265" s="1"/>
      <c r="L1265" s="36"/>
    </row>
    <row r="1266" spans="1:12" x14ac:dyDescent="0.25">
      <c r="A1266" s="347"/>
      <c r="B1266" s="1"/>
      <c r="C1266" s="37"/>
      <c r="D1266" s="37"/>
      <c r="E1266" s="1"/>
      <c r="F1266" s="1"/>
      <c r="G1266" s="1"/>
      <c r="H1266" s="19"/>
      <c r="I1266" s="1"/>
      <c r="J1266" s="1"/>
      <c r="K1266" s="1"/>
      <c r="L1266" s="36"/>
    </row>
    <row r="1267" spans="1:12" x14ac:dyDescent="0.25">
      <c r="A1267" s="347"/>
      <c r="B1267" s="1"/>
      <c r="C1267" s="37"/>
      <c r="D1267" s="37"/>
      <c r="E1267" s="1"/>
      <c r="F1267" s="1"/>
      <c r="G1267" s="1"/>
      <c r="H1267" s="19"/>
      <c r="I1267" s="1"/>
      <c r="J1267" s="1"/>
      <c r="K1267" s="1"/>
      <c r="L1267" s="36"/>
    </row>
    <row r="1268" spans="1:12" x14ac:dyDescent="0.25">
      <c r="A1268" s="347"/>
      <c r="B1268" s="1"/>
      <c r="C1268" s="37"/>
      <c r="D1268" s="37"/>
      <c r="E1268" s="1"/>
      <c r="F1268" s="1"/>
      <c r="G1268" s="1"/>
      <c r="H1268" s="19"/>
      <c r="I1268" s="1"/>
      <c r="J1268" s="1"/>
      <c r="K1268" s="1"/>
      <c r="L1268" s="36"/>
    </row>
    <row r="1269" spans="1:12" x14ac:dyDescent="0.25">
      <c r="A1269" s="347"/>
      <c r="B1269" s="1"/>
      <c r="C1269" s="37"/>
      <c r="D1269" s="37"/>
      <c r="E1269" s="1"/>
      <c r="F1269" s="1"/>
      <c r="G1269" s="1"/>
      <c r="H1269" s="19"/>
      <c r="I1269" s="1"/>
      <c r="J1269" s="1"/>
      <c r="K1269" s="1"/>
      <c r="L1269" s="36"/>
    </row>
    <row r="1270" spans="1:12" x14ac:dyDescent="0.25">
      <c r="A1270" s="347"/>
      <c r="B1270" s="1"/>
      <c r="C1270" s="37"/>
      <c r="D1270" s="37"/>
      <c r="E1270" s="1"/>
      <c r="F1270" s="1"/>
      <c r="G1270" s="1"/>
      <c r="H1270" s="19"/>
      <c r="I1270" s="1"/>
      <c r="J1270" s="1"/>
      <c r="K1270" s="1"/>
      <c r="L1270" s="36"/>
    </row>
    <row r="1271" spans="1:12" x14ac:dyDescent="0.25">
      <c r="A1271" s="347"/>
      <c r="B1271" s="1"/>
      <c r="C1271" s="37"/>
      <c r="D1271" s="37"/>
      <c r="E1271" s="1"/>
      <c r="F1271" s="1"/>
      <c r="G1271" s="1"/>
      <c r="H1271" s="19"/>
      <c r="I1271" s="1"/>
      <c r="J1271" s="1"/>
      <c r="K1271" s="1"/>
      <c r="L1271" s="36"/>
    </row>
    <row r="1272" spans="1:12" x14ac:dyDescent="0.25">
      <c r="A1272" s="347"/>
      <c r="B1272" s="1"/>
      <c r="C1272" s="37"/>
      <c r="D1272" s="37"/>
      <c r="E1272" s="1"/>
      <c r="F1272" s="1"/>
      <c r="G1272" s="1"/>
      <c r="H1272" s="19"/>
      <c r="I1272" s="1"/>
      <c r="J1272" s="1"/>
      <c r="K1272" s="1"/>
      <c r="L1272" s="36"/>
    </row>
    <row r="1273" spans="1:12" x14ac:dyDescent="0.25">
      <c r="A1273" s="347"/>
      <c r="B1273" s="1"/>
      <c r="C1273" s="37"/>
      <c r="D1273" s="37"/>
      <c r="E1273" s="1"/>
      <c r="F1273" s="1"/>
      <c r="G1273" s="1"/>
      <c r="H1273" s="19"/>
      <c r="I1273" s="1"/>
      <c r="J1273" s="1"/>
      <c r="K1273" s="1"/>
      <c r="L1273" s="36"/>
    </row>
    <row r="1274" spans="1:12" x14ac:dyDescent="0.25">
      <c r="A1274" s="347"/>
      <c r="B1274" s="1"/>
      <c r="C1274" s="37"/>
      <c r="D1274" s="37"/>
      <c r="E1274" s="1"/>
      <c r="F1274" s="1"/>
      <c r="G1274" s="1"/>
      <c r="H1274" s="19"/>
      <c r="I1274" s="1"/>
      <c r="J1274" s="1"/>
      <c r="K1274" s="1"/>
      <c r="L1274" s="36"/>
    </row>
    <row r="1275" spans="1:12" x14ac:dyDescent="0.25">
      <c r="A1275" s="347"/>
      <c r="B1275" s="1"/>
      <c r="C1275" s="37"/>
      <c r="D1275" s="37"/>
      <c r="E1275" s="1"/>
      <c r="F1275" s="1"/>
      <c r="G1275" s="1"/>
      <c r="H1275" s="19"/>
      <c r="I1275" s="1"/>
      <c r="J1275" s="1"/>
      <c r="K1275" s="1"/>
      <c r="L1275" s="36"/>
    </row>
    <row r="1276" spans="1:12" x14ac:dyDescent="0.25">
      <c r="A1276" s="347"/>
      <c r="B1276" s="1"/>
      <c r="C1276" s="37"/>
      <c r="D1276" s="37"/>
      <c r="E1276" s="1"/>
      <c r="F1276" s="1"/>
      <c r="G1276" s="1"/>
      <c r="H1276" s="19"/>
      <c r="I1276" s="1"/>
      <c r="J1276" s="1"/>
      <c r="K1276" s="1"/>
      <c r="L1276" s="36"/>
    </row>
    <row r="1277" spans="1:12" x14ac:dyDescent="0.25">
      <c r="A1277" s="347"/>
      <c r="B1277" s="1"/>
      <c r="C1277" s="37"/>
      <c r="D1277" s="37"/>
      <c r="E1277" s="1"/>
      <c r="F1277" s="1"/>
      <c r="G1277" s="1"/>
      <c r="H1277" s="19"/>
      <c r="I1277" s="1"/>
      <c r="J1277" s="1"/>
      <c r="K1277" s="1"/>
      <c r="L1277" s="36"/>
    </row>
    <row r="1278" spans="1:12" x14ac:dyDescent="0.25">
      <c r="A1278" s="347"/>
      <c r="B1278" s="1"/>
      <c r="C1278" s="37"/>
      <c r="D1278" s="37"/>
      <c r="E1278" s="1"/>
      <c r="F1278" s="1"/>
      <c r="G1278" s="1"/>
      <c r="H1278" s="19"/>
      <c r="I1278" s="1"/>
      <c r="J1278" s="1"/>
      <c r="K1278" s="1"/>
      <c r="L1278" s="36"/>
    </row>
    <row r="1279" spans="1:12" x14ac:dyDescent="0.25">
      <c r="A1279" s="347"/>
      <c r="B1279" s="1"/>
      <c r="C1279" s="37"/>
      <c r="D1279" s="37"/>
      <c r="E1279" s="1"/>
      <c r="F1279" s="1"/>
      <c r="G1279" s="1"/>
      <c r="H1279" s="19"/>
      <c r="I1279" s="1"/>
      <c r="J1279" s="1"/>
      <c r="K1279" s="1"/>
      <c r="L1279" s="36"/>
    </row>
    <row r="1280" spans="1:12" x14ac:dyDescent="0.25">
      <c r="A1280" s="347"/>
      <c r="B1280" s="1"/>
      <c r="C1280" s="37"/>
      <c r="D1280" s="37"/>
      <c r="E1280" s="1"/>
      <c r="F1280" s="1"/>
      <c r="G1280" s="1"/>
      <c r="H1280" s="19"/>
      <c r="I1280" s="1"/>
      <c r="J1280" s="1"/>
      <c r="K1280" s="1"/>
      <c r="L1280" s="36"/>
    </row>
    <row r="1281" spans="1:12" x14ac:dyDescent="0.25">
      <c r="A1281" s="347"/>
      <c r="B1281" s="1"/>
      <c r="C1281" s="37"/>
      <c r="D1281" s="37"/>
      <c r="E1281" s="1"/>
      <c r="F1281" s="1"/>
      <c r="G1281" s="1"/>
      <c r="H1281" s="19"/>
      <c r="I1281" s="1"/>
      <c r="J1281" s="1"/>
      <c r="K1281" s="1"/>
      <c r="L1281" s="36"/>
    </row>
    <row r="1282" spans="1:12" x14ac:dyDescent="0.25">
      <c r="A1282" s="347"/>
      <c r="B1282" s="1"/>
      <c r="C1282" s="37"/>
      <c r="D1282" s="37"/>
      <c r="E1282" s="1"/>
      <c r="F1282" s="1"/>
      <c r="G1282" s="1"/>
      <c r="H1282" s="19"/>
      <c r="I1282" s="1"/>
      <c r="J1282" s="1"/>
      <c r="K1282" s="1"/>
      <c r="L1282" s="36"/>
    </row>
    <row r="1283" spans="1:12" x14ac:dyDescent="0.25">
      <c r="A1283" s="347"/>
      <c r="B1283" s="1"/>
      <c r="C1283" s="37"/>
      <c r="D1283" s="37"/>
      <c r="E1283" s="1"/>
      <c r="F1283" s="1"/>
      <c r="G1283" s="1"/>
      <c r="H1283" s="19"/>
      <c r="I1283" s="1"/>
      <c r="J1283" s="1"/>
      <c r="K1283" s="1"/>
      <c r="L1283" s="36"/>
    </row>
    <row r="1284" spans="1:12" x14ac:dyDescent="0.25">
      <c r="A1284" s="347"/>
      <c r="B1284" s="1"/>
      <c r="C1284" s="37"/>
      <c r="D1284" s="37"/>
      <c r="E1284" s="1"/>
      <c r="F1284" s="1"/>
      <c r="G1284" s="1"/>
      <c r="H1284" s="19"/>
      <c r="I1284" s="1"/>
      <c r="J1284" s="1"/>
      <c r="K1284" s="1"/>
      <c r="L1284" s="36"/>
    </row>
    <row r="1285" spans="1:12" x14ac:dyDescent="0.25">
      <c r="A1285" s="347"/>
      <c r="B1285" s="1"/>
      <c r="C1285" s="37"/>
      <c r="D1285" s="37"/>
      <c r="E1285" s="1"/>
      <c r="F1285" s="1"/>
      <c r="G1285" s="1"/>
      <c r="H1285" s="19"/>
      <c r="I1285" s="1"/>
      <c r="J1285" s="1"/>
      <c r="K1285" s="1"/>
      <c r="L1285" s="36"/>
    </row>
    <row r="1286" spans="1:12" x14ac:dyDescent="0.25">
      <c r="A1286" s="347"/>
      <c r="B1286" s="1"/>
      <c r="C1286" s="37"/>
      <c r="D1286" s="37"/>
      <c r="E1286" s="1"/>
      <c r="F1286" s="1"/>
      <c r="G1286" s="1"/>
      <c r="H1286" s="19"/>
      <c r="I1286" s="1"/>
      <c r="J1286" s="1"/>
      <c r="K1286" s="1"/>
      <c r="L1286" s="36"/>
    </row>
    <row r="1287" spans="1:12" x14ac:dyDescent="0.25">
      <c r="A1287" s="347"/>
      <c r="B1287" s="1"/>
      <c r="C1287" s="37"/>
      <c r="D1287" s="37"/>
      <c r="E1287" s="1"/>
      <c r="F1287" s="1"/>
      <c r="G1287" s="1"/>
      <c r="H1287" s="19"/>
      <c r="I1287" s="1"/>
      <c r="J1287" s="1"/>
      <c r="K1287" s="1"/>
      <c r="L1287" s="36"/>
    </row>
    <row r="1288" spans="1:12" x14ac:dyDescent="0.25">
      <c r="A1288" s="347"/>
      <c r="B1288" s="1"/>
      <c r="C1288" s="37"/>
      <c r="D1288" s="37"/>
      <c r="E1288" s="1"/>
      <c r="F1288" s="1"/>
      <c r="G1288" s="1"/>
      <c r="H1288" s="19"/>
      <c r="I1288" s="1"/>
      <c r="J1288" s="1"/>
      <c r="K1288" s="1"/>
      <c r="L1288" s="36"/>
    </row>
    <row r="1289" spans="1:12" x14ac:dyDescent="0.25">
      <c r="A1289" s="347"/>
      <c r="B1289" s="1"/>
      <c r="C1289" s="37"/>
      <c r="D1289" s="37"/>
      <c r="E1289" s="1"/>
      <c r="F1289" s="1"/>
      <c r="G1289" s="1"/>
      <c r="H1289" s="19"/>
      <c r="I1289" s="1"/>
      <c r="J1289" s="1"/>
      <c r="K1289" s="1"/>
      <c r="L1289" s="36"/>
    </row>
    <row r="1290" spans="1:12" x14ac:dyDescent="0.25">
      <c r="A1290" s="347"/>
      <c r="B1290" s="1"/>
      <c r="C1290" s="37"/>
      <c r="D1290" s="37"/>
      <c r="E1290" s="1"/>
      <c r="F1290" s="1"/>
      <c r="G1290" s="1"/>
      <c r="H1290" s="19"/>
      <c r="I1290" s="1"/>
      <c r="J1290" s="1"/>
      <c r="K1290" s="1"/>
      <c r="L1290" s="36"/>
    </row>
    <row r="1291" spans="1:12" x14ac:dyDescent="0.25">
      <c r="A1291" s="347"/>
      <c r="B1291" s="1"/>
      <c r="C1291" s="37"/>
      <c r="D1291" s="37"/>
      <c r="E1291" s="1"/>
      <c r="F1291" s="1"/>
      <c r="G1291" s="1"/>
      <c r="H1291" s="19"/>
      <c r="I1291" s="1"/>
      <c r="J1291" s="1"/>
      <c r="K1291" s="1"/>
      <c r="L1291" s="36"/>
    </row>
    <row r="1292" spans="1:12" x14ac:dyDescent="0.25">
      <c r="A1292" s="347"/>
      <c r="B1292" s="1"/>
      <c r="C1292" s="37"/>
      <c r="D1292" s="37"/>
      <c r="E1292" s="1"/>
      <c r="F1292" s="1"/>
      <c r="G1292" s="1"/>
      <c r="H1292" s="19"/>
      <c r="I1292" s="1"/>
      <c r="J1292" s="1"/>
      <c r="K1292" s="1"/>
      <c r="L1292" s="36"/>
    </row>
    <row r="1293" spans="1:12" x14ac:dyDescent="0.25">
      <c r="A1293" s="347"/>
      <c r="B1293" s="1"/>
      <c r="C1293" s="37"/>
      <c r="D1293" s="37"/>
      <c r="E1293" s="1"/>
      <c r="F1293" s="1"/>
      <c r="G1293" s="1"/>
      <c r="H1293" s="19"/>
      <c r="I1293" s="1"/>
      <c r="J1293" s="1"/>
      <c r="K1293" s="1"/>
      <c r="L1293" s="36"/>
    </row>
    <row r="1294" spans="1:12" x14ac:dyDescent="0.25">
      <c r="A1294" s="347"/>
      <c r="B1294" s="1"/>
      <c r="C1294" s="37"/>
      <c r="D1294" s="37"/>
      <c r="E1294" s="1"/>
      <c r="F1294" s="1"/>
      <c r="G1294" s="1"/>
      <c r="H1294" s="19"/>
      <c r="I1294" s="1"/>
      <c r="J1294" s="1"/>
      <c r="K1294" s="1"/>
      <c r="L1294" s="36"/>
    </row>
    <row r="1295" spans="1:12" x14ac:dyDescent="0.25">
      <c r="A1295" s="347"/>
      <c r="B1295" s="1"/>
      <c r="C1295" s="37"/>
      <c r="D1295" s="37"/>
      <c r="E1295" s="1"/>
      <c r="F1295" s="1"/>
      <c r="G1295" s="1"/>
      <c r="H1295" s="19"/>
      <c r="I1295" s="1"/>
      <c r="J1295" s="1"/>
      <c r="K1295" s="1"/>
      <c r="L1295" s="36"/>
    </row>
    <row r="1296" spans="1:12" x14ac:dyDescent="0.25">
      <c r="A1296" s="347"/>
      <c r="B1296" s="1"/>
      <c r="C1296" s="37"/>
      <c r="D1296" s="37"/>
      <c r="E1296" s="1"/>
      <c r="F1296" s="1"/>
      <c r="G1296" s="1"/>
      <c r="H1296" s="19"/>
      <c r="I1296" s="1"/>
      <c r="J1296" s="1"/>
      <c r="K1296" s="1"/>
      <c r="L1296" s="36"/>
    </row>
    <row r="1297" spans="1:12" x14ac:dyDescent="0.25">
      <c r="A1297" s="347"/>
      <c r="B1297" s="1"/>
      <c r="C1297" s="37"/>
      <c r="D1297" s="37"/>
      <c r="E1297" s="1"/>
      <c r="F1297" s="1"/>
      <c r="G1297" s="1"/>
      <c r="H1297" s="19"/>
      <c r="I1297" s="1"/>
      <c r="J1297" s="1"/>
      <c r="K1297" s="1"/>
      <c r="L1297" s="36"/>
    </row>
    <row r="1298" spans="1:12" x14ac:dyDescent="0.25">
      <c r="A1298" s="347"/>
      <c r="B1298" s="1"/>
      <c r="C1298" s="37"/>
      <c r="D1298" s="37"/>
      <c r="E1298" s="1"/>
      <c r="F1298" s="1"/>
      <c r="G1298" s="1"/>
      <c r="H1298" s="19"/>
      <c r="I1298" s="1"/>
      <c r="J1298" s="1"/>
      <c r="K1298" s="1"/>
      <c r="L1298" s="36"/>
    </row>
    <row r="1299" spans="1:12" x14ac:dyDescent="0.25">
      <c r="A1299" s="347"/>
      <c r="B1299" s="1"/>
      <c r="C1299" s="37"/>
      <c r="D1299" s="37"/>
      <c r="E1299" s="1"/>
      <c r="F1299" s="1"/>
      <c r="G1299" s="1"/>
      <c r="H1299" s="19"/>
      <c r="I1299" s="1"/>
      <c r="J1299" s="1"/>
      <c r="K1299" s="1"/>
      <c r="L1299" s="36"/>
    </row>
    <row r="1300" spans="1:12" x14ac:dyDescent="0.25">
      <c r="A1300" s="347"/>
      <c r="B1300" s="1"/>
      <c r="C1300" s="37"/>
      <c r="D1300" s="37"/>
      <c r="E1300" s="1"/>
      <c r="F1300" s="1"/>
      <c r="G1300" s="1"/>
      <c r="H1300" s="19"/>
      <c r="I1300" s="1"/>
      <c r="J1300" s="1"/>
      <c r="K1300" s="1"/>
      <c r="L1300" s="36"/>
    </row>
    <row r="1301" spans="1:12" x14ac:dyDescent="0.25">
      <c r="A1301" s="347"/>
      <c r="B1301" s="1"/>
      <c r="C1301" s="37"/>
      <c r="D1301" s="37"/>
      <c r="E1301" s="1"/>
      <c r="F1301" s="1"/>
      <c r="G1301" s="1"/>
      <c r="H1301" s="19"/>
      <c r="I1301" s="1"/>
      <c r="J1301" s="1"/>
      <c r="K1301" s="1"/>
      <c r="L1301" s="36"/>
    </row>
    <row r="1302" spans="1:12" x14ac:dyDescent="0.25">
      <c r="A1302" s="347"/>
      <c r="B1302" s="1"/>
      <c r="C1302" s="37"/>
      <c r="D1302" s="37"/>
      <c r="E1302" s="1"/>
      <c r="F1302" s="1"/>
      <c r="G1302" s="1"/>
      <c r="H1302" s="19"/>
      <c r="I1302" s="1"/>
      <c r="J1302" s="1"/>
      <c r="K1302" s="1"/>
      <c r="L1302" s="36"/>
    </row>
    <row r="1303" spans="1:12" x14ac:dyDescent="0.25">
      <c r="A1303" s="347"/>
      <c r="B1303" s="1"/>
      <c r="C1303" s="37"/>
      <c r="D1303" s="37"/>
      <c r="E1303" s="1"/>
      <c r="F1303" s="1"/>
      <c r="G1303" s="1"/>
      <c r="H1303" s="19"/>
      <c r="I1303" s="1"/>
      <c r="J1303" s="1"/>
      <c r="K1303" s="1"/>
      <c r="L1303" s="36"/>
    </row>
    <row r="1304" spans="1:12" x14ac:dyDescent="0.25">
      <c r="A1304" s="347"/>
      <c r="B1304" s="1"/>
      <c r="C1304" s="37"/>
      <c r="D1304" s="37"/>
      <c r="E1304" s="1"/>
      <c r="F1304" s="1"/>
      <c r="G1304" s="1"/>
      <c r="H1304" s="19"/>
      <c r="I1304" s="1"/>
      <c r="J1304" s="1"/>
      <c r="K1304" s="1"/>
      <c r="L1304" s="36"/>
    </row>
    <row r="1305" spans="1:12" x14ac:dyDescent="0.25">
      <c r="A1305" s="347"/>
      <c r="B1305" s="1"/>
      <c r="C1305" s="37"/>
      <c r="D1305" s="37"/>
      <c r="E1305" s="1"/>
      <c r="F1305" s="1"/>
      <c r="G1305" s="1"/>
      <c r="H1305" s="19"/>
      <c r="I1305" s="1"/>
      <c r="J1305" s="1"/>
      <c r="K1305" s="1"/>
      <c r="L1305" s="36"/>
    </row>
    <row r="1306" spans="1:12" x14ac:dyDescent="0.25">
      <c r="A1306" s="347"/>
      <c r="B1306" s="1"/>
      <c r="C1306" s="37"/>
      <c r="D1306" s="37"/>
      <c r="E1306" s="1"/>
      <c r="F1306" s="1"/>
      <c r="G1306" s="1"/>
      <c r="H1306" s="19"/>
      <c r="I1306" s="1"/>
      <c r="J1306" s="1"/>
      <c r="K1306" s="1"/>
      <c r="L1306" s="36"/>
    </row>
    <row r="1307" spans="1:12" x14ac:dyDescent="0.25">
      <c r="A1307" s="347"/>
      <c r="B1307" s="1"/>
      <c r="C1307" s="37"/>
      <c r="D1307" s="37"/>
      <c r="E1307" s="1"/>
      <c r="F1307" s="1"/>
      <c r="G1307" s="1"/>
      <c r="H1307" s="19"/>
      <c r="I1307" s="1"/>
      <c r="J1307" s="1"/>
      <c r="K1307" s="1"/>
      <c r="L1307" s="36"/>
    </row>
    <row r="1308" spans="1:12" x14ac:dyDescent="0.25">
      <c r="A1308" s="347"/>
      <c r="B1308" s="1"/>
      <c r="C1308" s="37"/>
      <c r="D1308" s="37"/>
      <c r="E1308" s="1"/>
      <c r="F1308" s="1"/>
      <c r="G1308" s="1"/>
      <c r="H1308" s="19"/>
      <c r="I1308" s="1"/>
      <c r="J1308" s="1"/>
      <c r="K1308" s="1"/>
      <c r="L1308" s="36"/>
    </row>
    <row r="1309" spans="1:12" x14ac:dyDescent="0.25">
      <c r="A1309" s="347"/>
      <c r="B1309" s="1"/>
      <c r="C1309" s="37"/>
      <c r="D1309" s="37"/>
      <c r="E1309" s="1"/>
      <c r="F1309" s="1"/>
      <c r="G1309" s="1"/>
      <c r="H1309" s="19"/>
      <c r="I1309" s="1"/>
      <c r="J1309" s="1"/>
      <c r="K1309" s="1"/>
      <c r="L1309" s="36"/>
    </row>
    <row r="1310" spans="1:12" x14ac:dyDescent="0.25">
      <c r="A1310" s="347"/>
      <c r="B1310" s="1"/>
      <c r="C1310" s="37"/>
      <c r="D1310" s="37"/>
      <c r="E1310" s="1"/>
      <c r="F1310" s="1"/>
      <c r="G1310" s="1"/>
      <c r="H1310" s="19"/>
      <c r="I1310" s="1"/>
      <c r="J1310" s="1"/>
      <c r="K1310" s="1"/>
      <c r="L1310" s="36"/>
    </row>
    <row r="1311" spans="1:12" x14ac:dyDescent="0.25">
      <c r="A1311" s="347"/>
      <c r="B1311" s="1"/>
      <c r="C1311" s="37"/>
      <c r="D1311" s="37"/>
      <c r="E1311" s="1"/>
      <c r="F1311" s="1"/>
      <c r="G1311" s="1"/>
      <c r="H1311" s="19"/>
      <c r="I1311" s="1"/>
      <c r="J1311" s="1"/>
      <c r="K1311" s="1"/>
      <c r="L1311" s="36"/>
    </row>
    <row r="1312" spans="1:12" x14ac:dyDescent="0.25">
      <c r="A1312" s="347"/>
      <c r="B1312" s="1"/>
      <c r="C1312" s="37"/>
      <c r="D1312" s="37"/>
      <c r="E1312" s="1"/>
      <c r="F1312" s="1"/>
      <c r="G1312" s="1"/>
      <c r="H1312" s="19"/>
      <c r="I1312" s="1"/>
      <c r="J1312" s="1"/>
      <c r="K1312" s="1"/>
      <c r="L1312" s="36"/>
    </row>
    <row r="1313" spans="1:12" x14ac:dyDescent="0.25">
      <c r="A1313" s="347"/>
      <c r="B1313" s="1"/>
      <c r="C1313" s="37"/>
      <c r="D1313" s="37"/>
      <c r="E1313" s="1"/>
      <c r="F1313" s="1"/>
      <c r="G1313" s="1"/>
      <c r="H1313" s="19"/>
      <c r="I1313" s="1"/>
      <c r="J1313" s="1"/>
      <c r="K1313" s="1"/>
      <c r="L1313" s="36"/>
    </row>
    <row r="1314" spans="1:12" x14ac:dyDescent="0.25">
      <c r="A1314" s="347"/>
      <c r="B1314" s="1"/>
      <c r="C1314" s="37"/>
      <c r="D1314" s="37"/>
      <c r="E1314" s="1"/>
      <c r="F1314" s="1"/>
      <c r="G1314" s="1"/>
      <c r="H1314" s="19"/>
      <c r="I1314" s="1"/>
      <c r="J1314" s="1"/>
      <c r="K1314" s="1"/>
      <c r="L1314" s="36"/>
    </row>
    <row r="1315" spans="1:12" x14ac:dyDescent="0.25">
      <c r="A1315" s="347"/>
      <c r="B1315" s="1"/>
      <c r="C1315" s="37"/>
      <c r="D1315" s="37"/>
      <c r="E1315" s="1"/>
      <c r="F1315" s="1"/>
      <c r="G1315" s="1"/>
      <c r="H1315" s="19"/>
      <c r="I1315" s="1"/>
      <c r="J1315" s="1"/>
      <c r="K1315" s="1"/>
      <c r="L1315" s="36"/>
    </row>
    <row r="1316" spans="1:12" x14ac:dyDescent="0.25">
      <c r="A1316" s="347"/>
      <c r="B1316" s="1"/>
      <c r="C1316" s="37"/>
      <c r="D1316" s="37"/>
      <c r="E1316" s="1"/>
      <c r="F1316" s="1"/>
      <c r="G1316" s="1"/>
      <c r="H1316" s="19"/>
      <c r="I1316" s="1"/>
      <c r="J1316" s="1"/>
      <c r="K1316" s="1"/>
      <c r="L1316" s="36"/>
    </row>
    <row r="1317" spans="1:12" x14ac:dyDescent="0.25">
      <c r="A1317" s="347"/>
      <c r="B1317" s="1"/>
      <c r="C1317" s="37"/>
      <c r="D1317" s="37"/>
      <c r="E1317" s="1"/>
      <c r="F1317" s="1"/>
      <c r="G1317" s="1"/>
      <c r="H1317" s="19"/>
      <c r="I1317" s="1"/>
      <c r="J1317" s="1"/>
      <c r="K1317" s="1"/>
      <c r="L1317" s="36"/>
    </row>
    <row r="1318" spans="1:12" x14ac:dyDescent="0.25">
      <c r="A1318" s="347"/>
      <c r="B1318" s="1"/>
      <c r="C1318" s="37"/>
      <c r="D1318" s="37"/>
      <c r="E1318" s="1"/>
      <c r="F1318" s="1"/>
      <c r="G1318" s="1"/>
      <c r="H1318" s="19"/>
      <c r="I1318" s="1"/>
      <c r="J1318" s="1"/>
      <c r="K1318" s="1"/>
      <c r="L1318" s="36"/>
    </row>
    <row r="1319" spans="1:12" x14ac:dyDescent="0.25">
      <c r="A1319" s="347"/>
      <c r="B1319" s="1"/>
      <c r="C1319" s="37"/>
      <c r="D1319" s="37"/>
      <c r="E1319" s="1"/>
      <c r="F1319" s="1"/>
      <c r="G1319" s="1"/>
      <c r="H1319" s="19"/>
      <c r="I1319" s="1"/>
      <c r="J1319" s="1"/>
      <c r="K1319" s="1"/>
      <c r="L1319" s="36"/>
    </row>
    <row r="1320" spans="1:12" x14ac:dyDescent="0.25">
      <c r="A1320" s="347"/>
      <c r="B1320" s="1"/>
      <c r="C1320" s="37"/>
      <c r="D1320" s="37"/>
      <c r="E1320" s="1"/>
      <c r="F1320" s="1"/>
      <c r="G1320" s="1"/>
      <c r="H1320" s="19"/>
      <c r="I1320" s="1"/>
      <c r="J1320" s="1"/>
      <c r="K1320" s="1"/>
      <c r="L1320" s="36"/>
    </row>
    <row r="1321" spans="1:12" x14ac:dyDescent="0.25">
      <c r="A1321" s="347"/>
      <c r="B1321" s="1"/>
      <c r="C1321" s="37"/>
      <c r="D1321" s="37"/>
      <c r="E1321" s="1"/>
      <c r="F1321" s="1"/>
      <c r="G1321" s="1"/>
      <c r="H1321" s="19"/>
      <c r="I1321" s="1"/>
      <c r="J1321" s="1"/>
      <c r="K1321" s="1"/>
      <c r="L1321" s="36"/>
    </row>
    <row r="1322" spans="1:12" x14ac:dyDescent="0.25">
      <c r="A1322" s="347"/>
      <c r="B1322" s="1"/>
      <c r="C1322" s="37"/>
      <c r="D1322" s="37"/>
      <c r="E1322" s="1"/>
      <c r="F1322" s="1"/>
      <c r="G1322" s="1"/>
      <c r="H1322" s="19"/>
      <c r="I1322" s="1"/>
      <c r="J1322" s="1"/>
      <c r="K1322" s="1"/>
      <c r="L1322" s="36"/>
    </row>
    <row r="1323" spans="1:12" x14ac:dyDescent="0.25">
      <c r="A1323" s="347"/>
      <c r="B1323" s="1"/>
      <c r="C1323" s="37"/>
      <c r="D1323" s="37"/>
      <c r="E1323" s="1"/>
      <c r="F1323" s="1"/>
      <c r="G1323" s="1"/>
      <c r="H1323" s="19"/>
      <c r="I1323" s="1"/>
      <c r="J1323" s="1"/>
      <c r="K1323" s="1"/>
      <c r="L1323" s="36"/>
    </row>
    <row r="1324" spans="1:12" x14ac:dyDescent="0.25">
      <c r="A1324" s="347"/>
      <c r="B1324" s="1"/>
      <c r="C1324" s="37"/>
      <c r="D1324" s="37"/>
      <c r="E1324" s="1"/>
      <c r="F1324" s="1"/>
      <c r="G1324" s="1"/>
      <c r="H1324" s="19"/>
      <c r="I1324" s="1"/>
      <c r="J1324" s="1"/>
      <c r="K1324" s="1"/>
      <c r="L1324" s="36"/>
    </row>
    <row r="1325" spans="1:12" x14ac:dyDescent="0.25">
      <c r="A1325" s="347"/>
      <c r="B1325" s="1"/>
      <c r="C1325" s="37"/>
      <c r="D1325" s="37"/>
      <c r="E1325" s="1"/>
      <c r="F1325" s="1"/>
      <c r="G1325" s="1"/>
      <c r="H1325" s="19"/>
      <c r="I1325" s="1"/>
      <c r="J1325" s="1"/>
      <c r="K1325" s="1"/>
      <c r="L1325" s="36"/>
    </row>
    <row r="1326" spans="1:12" x14ac:dyDescent="0.25">
      <c r="A1326" s="347"/>
      <c r="B1326" s="1"/>
      <c r="C1326" s="37"/>
      <c r="D1326" s="37"/>
      <c r="E1326" s="1"/>
      <c r="F1326" s="1"/>
      <c r="G1326" s="1"/>
      <c r="H1326" s="19"/>
      <c r="I1326" s="1"/>
      <c r="J1326" s="1"/>
      <c r="K1326" s="1"/>
      <c r="L1326" s="36"/>
    </row>
    <row r="1327" spans="1:12" x14ac:dyDescent="0.25">
      <c r="A1327" s="347"/>
      <c r="B1327" s="1"/>
      <c r="C1327" s="37"/>
      <c r="D1327" s="37"/>
      <c r="E1327" s="1"/>
      <c r="F1327" s="1"/>
      <c r="G1327" s="1"/>
      <c r="H1327" s="19"/>
      <c r="I1327" s="1"/>
      <c r="J1327" s="1"/>
      <c r="K1327" s="1"/>
      <c r="L1327" s="36"/>
    </row>
    <row r="1328" spans="1:12" x14ac:dyDescent="0.25">
      <c r="A1328" s="347"/>
      <c r="B1328" s="1"/>
      <c r="C1328" s="37"/>
      <c r="D1328" s="37"/>
      <c r="E1328" s="1"/>
      <c r="F1328" s="1"/>
      <c r="G1328" s="1"/>
      <c r="H1328" s="19"/>
      <c r="I1328" s="1"/>
      <c r="J1328" s="1"/>
      <c r="K1328" s="1"/>
      <c r="L1328" s="36"/>
    </row>
    <row r="1329" spans="1:12" x14ac:dyDescent="0.25">
      <c r="A1329" s="347"/>
      <c r="B1329" s="1"/>
      <c r="C1329" s="37"/>
      <c r="D1329" s="37"/>
      <c r="E1329" s="1"/>
      <c r="F1329" s="1"/>
      <c r="G1329" s="1"/>
      <c r="H1329" s="19"/>
      <c r="I1329" s="1"/>
      <c r="J1329" s="1"/>
      <c r="K1329" s="1"/>
      <c r="L1329" s="36"/>
    </row>
    <row r="1330" spans="1:12" x14ac:dyDescent="0.25">
      <c r="A1330" s="347"/>
      <c r="B1330" s="1"/>
      <c r="C1330" s="37"/>
      <c r="D1330" s="37"/>
      <c r="E1330" s="1"/>
      <c r="F1330" s="1"/>
      <c r="G1330" s="1"/>
      <c r="H1330" s="19"/>
      <c r="I1330" s="1"/>
      <c r="J1330" s="1"/>
      <c r="K1330" s="1"/>
      <c r="L1330" s="36"/>
    </row>
    <row r="1331" spans="1:12" x14ac:dyDescent="0.25">
      <c r="A1331" s="347"/>
      <c r="B1331" s="1"/>
      <c r="C1331" s="37"/>
      <c r="D1331" s="37"/>
      <c r="E1331" s="1"/>
      <c r="F1331" s="1"/>
      <c r="G1331" s="1"/>
      <c r="H1331" s="19"/>
      <c r="I1331" s="1"/>
      <c r="J1331" s="1"/>
      <c r="K1331" s="1"/>
      <c r="L1331" s="36"/>
    </row>
    <row r="1332" spans="1:12" x14ac:dyDescent="0.25">
      <c r="A1332" s="347"/>
      <c r="B1332" s="1"/>
      <c r="C1332" s="37"/>
      <c r="D1332" s="37"/>
      <c r="E1332" s="1"/>
      <c r="F1332" s="1"/>
      <c r="G1332" s="1"/>
      <c r="H1332" s="19"/>
      <c r="I1332" s="1"/>
      <c r="J1332" s="1"/>
      <c r="K1332" s="1"/>
      <c r="L1332" s="36"/>
    </row>
    <row r="1333" spans="1:12" x14ac:dyDescent="0.25">
      <c r="A1333" s="347"/>
      <c r="B1333" s="1"/>
      <c r="C1333" s="37"/>
      <c r="D1333" s="37"/>
      <c r="E1333" s="1"/>
      <c r="F1333" s="1"/>
      <c r="G1333" s="1"/>
      <c r="H1333" s="19"/>
      <c r="I1333" s="1"/>
      <c r="J1333" s="1"/>
      <c r="K1333" s="1"/>
      <c r="L1333" s="36"/>
    </row>
    <row r="1334" spans="1:12" x14ac:dyDescent="0.25">
      <c r="A1334" s="347"/>
      <c r="B1334" s="1"/>
      <c r="C1334" s="37"/>
      <c r="D1334" s="37"/>
      <c r="E1334" s="1"/>
      <c r="F1334" s="1"/>
      <c r="G1334" s="1"/>
      <c r="H1334" s="19"/>
      <c r="I1334" s="1"/>
      <c r="J1334" s="1"/>
      <c r="K1334" s="1"/>
      <c r="L1334" s="36"/>
    </row>
    <row r="1335" spans="1:12" x14ac:dyDescent="0.25">
      <c r="A1335" s="347"/>
      <c r="B1335" s="1"/>
      <c r="C1335" s="37"/>
      <c r="D1335" s="37"/>
      <c r="E1335" s="1"/>
      <c r="F1335" s="1"/>
      <c r="G1335" s="1"/>
      <c r="H1335" s="19"/>
      <c r="I1335" s="1"/>
      <c r="J1335" s="1"/>
      <c r="K1335" s="1"/>
      <c r="L1335" s="36"/>
    </row>
    <row r="1336" spans="1:12" x14ac:dyDescent="0.25">
      <c r="A1336" s="347"/>
      <c r="B1336" s="1"/>
      <c r="C1336" s="37"/>
      <c r="D1336" s="37"/>
      <c r="E1336" s="1"/>
      <c r="F1336" s="1"/>
      <c r="G1336" s="1"/>
      <c r="H1336" s="19"/>
      <c r="I1336" s="1"/>
      <c r="J1336" s="1"/>
      <c r="K1336" s="1"/>
      <c r="L1336" s="36"/>
    </row>
    <row r="1337" spans="1:12" x14ac:dyDescent="0.25">
      <c r="A1337" s="347"/>
      <c r="B1337" s="1"/>
      <c r="C1337" s="37"/>
      <c r="D1337" s="37"/>
      <c r="E1337" s="1"/>
      <c r="F1337" s="1"/>
      <c r="G1337" s="1"/>
      <c r="H1337" s="19"/>
      <c r="I1337" s="1"/>
      <c r="J1337" s="1"/>
      <c r="K1337" s="1"/>
      <c r="L1337" s="36"/>
    </row>
    <row r="1338" spans="1:12" x14ac:dyDescent="0.25">
      <c r="A1338" s="347"/>
      <c r="B1338" s="1"/>
      <c r="C1338" s="37"/>
      <c r="D1338" s="37"/>
      <c r="E1338" s="1"/>
      <c r="F1338" s="1"/>
      <c r="G1338" s="1"/>
      <c r="H1338" s="19"/>
      <c r="I1338" s="1"/>
      <c r="J1338" s="1"/>
      <c r="K1338" s="1"/>
      <c r="L1338" s="36"/>
    </row>
    <row r="1339" spans="1:12" x14ac:dyDescent="0.25">
      <c r="A1339" s="347"/>
      <c r="B1339" s="1"/>
      <c r="C1339" s="37"/>
      <c r="D1339" s="37"/>
      <c r="E1339" s="1"/>
      <c r="F1339" s="1"/>
      <c r="G1339" s="1"/>
      <c r="H1339" s="19"/>
      <c r="I1339" s="1"/>
      <c r="J1339" s="1"/>
      <c r="K1339" s="1"/>
      <c r="L1339" s="36"/>
    </row>
    <row r="1340" spans="1:12" x14ac:dyDescent="0.25">
      <c r="A1340" s="347"/>
      <c r="B1340" s="1"/>
      <c r="C1340" s="37"/>
      <c r="D1340" s="37"/>
      <c r="E1340" s="1"/>
      <c r="F1340" s="1"/>
      <c r="G1340" s="1"/>
      <c r="H1340" s="19"/>
      <c r="I1340" s="1"/>
      <c r="J1340" s="1"/>
      <c r="K1340" s="1"/>
      <c r="L1340" s="36"/>
    </row>
    <row r="1341" spans="1:12" x14ac:dyDescent="0.25">
      <c r="A1341" s="347"/>
      <c r="B1341" s="1"/>
      <c r="C1341" s="37"/>
      <c r="D1341" s="37"/>
      <c r="E1341" s="1"/>
      <c r="F1341" s="1"/>
      <c r="G1341" s="1"/>
      <c r="H1341" s="19"/>
      <c r="I1341" s="1"/>
      <c r="J1341" s="1"/>
      <c r="K1341" s="1"/>
      <c r="L1341" s="36"/>
    </row>
    <row r="1342" spans="1:12" x14ac:dyDescent="0.25">
      <c r="A1342" s="347"/>
      <c r="B1342" s="1"/>
      <c r="C1342" s="37"/>
      <c r="D1342" s="37"/>
      <c r="E1342" s="1"/>
      <c r="F1342" s="1"/>
      <c r="G1342" s="1"/>
      <c r="H1342" s="19"/>
      <c r="I1342" s="1"/>
      <c r="J1342" s="1"/>
      <c r="K1342" s="1"/>
      <c r="L1342" s="36"/>
    </row>
    <row r="1343" spans="1:12" x14ac:dyDescent="0.25">
      <c r="A1343" s="347"/>
      <c r="B1343" s="1"/>
      <c r="C1343" s="37"/>
      <c r="D1343" s="37"/>
      <c r="E1343" s="1"/>
      <c r="F1343" s="1"/>
      <c r="G1343" s="1"/>
      <c r="H1343" s="19"/>
      <c r="I1343" s="1"/>
      <c r="J1343" s="1"/>
      <c r="K1343" s="1"/>
      <c r="L1343" s="36"/>
    </row>
    <row r="1344" spans="1:12" x14ac:dyDescent="0.25">
      <c r="A1344" s="347"/>
      <c r="B1344" s="1"/>
      <c r="C1344" s="37"/>
      <c r="D1344" s="37"/>
      <c r="E1344" s="1"/>
      <c r="F1344" s="1"/>
      <c r="G1344" s="1"/>
      <c r="H1344" s="19"/>
      <c r="I1344" s="1"/>
      <c r="J1344" s="1"/>
      <c r="K1344" s="1"/>
      <c r="L1344" s="36"/>
    </row>
    <row r="1345" spans="1:12" x14ac:dyDescent="0.25">
      <c r="A1345" s="347"/>
      <c r="B1345" s="1"/>
      <c r="C1345" s="37"/>
      <c r="D1345" s="37"/>
      <c r="E1345" s="1"/>
      <c r="F1345" s="1"/>
      <c r="G1345" s="1"/>
      <c r="H1345" s="19"/>
      <c r="I1345" s="1"/>
      <c r="J1345" s="1"/>
      <c r="K1345" s="1"/>
      <c r="L1345" s="36"/>
    </row>
    <row r="1346" spans="1:12" x14ac:dyDescent="0.25">
      <c r="A1346" s="347"/>
      <c r="B1346" s="1"/>
      <c r="C1346" s="37"/>
      <c r="D1346" s="37"/>
      <c r="E1346" s="1"/>
      <c r="F1346" s="1"/>
      <c r="G1346" s="1"/>
      <c r="H1346" s="19"/>
      <c r="I1346" s="1"/>
      <c r="J1346" s="1"/>
      <c r="K1346" s="1"/>
      <c r="L1346" s="36"/>
    </row>
    <row r="1347" spans="1:12" x14ac:dyDescent="0.25">
      <c r="A1347" s="347"/>
      <c r="B1347" s="1"/>
      <c r="C1347" s="37"/>
      <c r="D1347" s="37"/>
      <c r="E1347" s="1"/>
      <c r="F1347" s="1"/>
      <c r="G1347" s="1"/>
      <c r="H1347" s="19"/>
      <c r="I1347" s="1"/>
      <c r="J1347" s="1"/>
      <c r="K1347" s="1"/>
      <c r="L1347" s="36"/>
    </row>
    <row r="1348" spans="1:12" x14ac:dyDescent="0.25">
      <c r="A1348" s="347"/>
      <c r="B1348" s="1"/>
      <c r="C1348" s="37"/>
      <c r="D1348" s="37"/>
      <c r="E1348" s="1"/>
      <c r="F1348" s="1"/>
      <c r="G1348" s="1"/>
      <c r="H1348" s="19"/>
      <c r="I1348" s="1"/>
      <c r="J1348" s="1"/>
      <c r="K1348" s="1"/>
      <c r="L1348" s="36"/>
    </row>
    <row r="1349" spans="1:12" x14ac:dyDescent="0.25">
      <c r="A1349" s="347"/>
      <c r="B1349" s="1"/>
      <c r="C1349" s="37"/>
      <c r="D1349" s="37"/>
      <c r="E1349" s="1"/>
      <c r="F1349" s="1"/>
      <c r="G1349" s="1"/>
      <c r="H1349" s="19"/>
      <c r="I1349" s="1"/>
      <c r="J1349" s="1"/>
      <c r="K1349" s="1"/>
      <c r="L1349" s="36"/>
    </row>
    <row r="1350" spans="1:12" x14ac:dyDescent="0.25">
      <c r="A1350" s="347"/>
      <c r="B1350" s="1"/>
      <c r="C1350" s="37"/>
      <c r="D1350" s="37"/>
      <c r="E1350" s="1"/>
      <c r="F1350" s="1"/>
      <c r="G1350" s="1"/>
      <c r="H1350" s="19"/>
      <c r="I1350" s="1"/>
      <c r="J1350" s="1"/>
      <c r="K1350" s="1"/>
      <c r="L1350" s="36"/>
    </row>
    <row r="1351" spans="1:12" x14ac:dyDescent="0.25">
      <c r="A1351" s="347"/>
      <c r="B1351" s="1"/>
      <c r="C1351" s="37"/>
      <c r="D1351" s="37"/>
      <c r="E1351" s="1"/>
      <c r="F1351" s="1"/>
      <c r="G1351" s="1"/>
      <c r="H1351" s="19"/>
      <c r="I1351" s="1"/>
      <c r="J1351" s="1"/>
      <c r="K1351" s="1"/>
      <c r="L1351" s="36"/>
    </row>
    <row r="1352" spans="1:12" x14ac:dyDescent="0.25">
      <c r="A1352" s="347"/>
      <c r="B1352" s="1"/>
      <c r="C1352" s="37"/>
      <c r="D1352" s="37"/>
      <c r="E1352" s="1"/>
      <c r="F1352" s="1"/>
      <c r="G1352" s="1"/>
      <c r="H1352" s="19"/>
      <c r="I1352" s="1"/>
      <c r="J1352" s="1"/>
      <c r="K1352" s="1"/>
      <c r="L1352" s="36"/>
    </row>
    <row r="1353" spans="1:12" x14ac:dyDescent="0.25">
      <c r="A1353" s="347"/>
      <c r="B1353" s="1"/>
      <c r="C1353" s="37"/>
      <c r="D1353" s="37"/>
      <c r="E1353" s="1"/>
      <c r="F1353" s="1"/>
      <c r="G1353" s="1"/>
      <c r="H1353" s="19"/>
      <c r="I1353" s="1"/>
      <c r="J1353" s="1"/>
      <c r="K1353" s="1"/>
      <c r="L1353" s="36"/>
    </row>
    <row r="1354" spans="1:12" x14ac:dyDescent="0.25">
      <c r="A1354" s="347"/>
      <c r="B1354" s="1"/>
      <c r="C1354" s="37"/>
      <c r="D1354" s="37"/>
      <c r="E1354" s="1"/>
      <c r="F1354" s="1"/>
      <c r="G1354" s="1"/>
      <c r="H1354" s="19"/>
      <c r="I1354" s="1"/>
      <c r="J1354" s="1"/>
      <c r="K1354" s="1"/>
      <c r="L1354" s="36"/>
    </row>
    <row r="1355" spans="1:12" x14ac:dyDescent="0.25">
      <c r="A1355" s="347"/>
      <c r="B1355" s="1"/>
      <c r="C1355" s="37"/>
      <c r="D1355" s="37"/>
      <c r="E1355" s="1"/>
      <c r="F1355" s="1"/>
      <c r="G1355" s="1"/>
      <c r="H1355" s="19"/>
      <c r="I1355" s="1"/>
      <c r="J1355" s="1"/>
      <c r="K1355" s="1"/>
      <c r="L1355" s="36"/>
    </row>
    <row r="1356" spans="1:12" x14ac:dyDescent="0.25">
      <c r="A1356" s="347"/>
      <c r="B1356" s="1"/>
      <c r="C1356" s="37"/>
      <c r="D1356" s="37"/>
      <c r="E1356" s="1"/>
      <c r="F1356" s="1"/>
      <c r="G1356" s="1"/>
      <c r="H1356" s="19"/>
      <c r="I1356" s="1"/>
      <c r="J1356" s="1"/>
      <c r="K1356" s="1"/>
      <c r="L1356" s="36"/>
    </row>
    <row r="1357" spans="1:12" x14ac:dyDescent="0.25">
      <c r="A1357" s="347"/>
      <c r="B1357" s="1"/>
      <c r="C1357" s="37"/>
      <c r="D1357" s="37"/>
      <c r="E1357" s="1"/>
      <c r="F1357" s="1"/>
      <c r="G1357" s="1"/>
      <c r="H1357" s="19"/>
      <c r="I1357" s="1"/>
      <c r="J1357" s="1"/>
      <c r="K1357" s="1"/>
      <c r="L1357" s="36"/>
    </row>
    <row r="1358" spans="1:12" x14ac:dyDescent="0.25">
      <c r="A1358" s="347"/>
      <c r="B1358" s="1"/>
      <c r="C1358" s="37"/>
      <c r="D1358" s="37"/>
      <c r="E1358" s="1"/>
      <c r="F1358" s="1"/>
      <c r="G1358" s="1"/>
      <c r="H1358" s="19"/>
      <c r="I1358" s="1"/>
      <c r="J1358" s="1"/>
      <c r="K1358" s="1"/>
      <c r="L1358" s="36"/>
    </row>
    <row r="1359" spans="1:12" x14ac:dyDescent="0.25">
      <c r="A1359" s="347"/>
      <c r="B1359" s="1"/>
      <c r="C1359" s="37"/>
      <c r="D1359" s="37"/>
      <c r="E1359" s="1"/>
      <c r="F1359" s="1"/>
      <c r="G1359" s="1"/>
      <c r="H1359" s="19"/>
      <c r="I1359" s="1"/>
      <c r="J1359" s="1"/>
      <c r="K1359" s="1"/>
      <c r="L1359" s="36"/>
    </row>
    <row r="1360" spans="1:12" x14ac:dyDescent="0.25">
      <c r="A1360" s="347"/>
      <c r="B1360" s="1"/>
      <c r="C1360" s="37"/>
      <c r="D1360" s="37"/>
      <c r="E1360" s="1"/>
      <c r="F1360" s="1"/>
      <c r="G1360" s="1"/>
      <c r="H1360" s="19"/>
      <c r="I1360" s="1"/>
      <c r="J1360" s="1"/>
      <c r="K1360" s="1"/>
      <c r="L1360" s="36"/>
    </row>
    <row r="1361" spans="1:12" x14ac:dyDescent="0.25">
      <c r="A1361" s="347"/>
      <c r="B1361" s="1"/>
      <c r="C1361" s="37"/>
      <c r="D1361" s="37"/>
      <c r="E1361" s="1"/>
      <c r="F1361" s="1"/>
      <c r="G1361" s="1"/>
      <c r="H1361" s="19"/>
      <c r="I1361" s="1"/>
      <c r="J1361" s="1"/>
      <c r="K1361" s="1"/>
      <c r="L1361" s="36"/>
    </row>
    <row r="1362" spans="1:12" x14ac:dyDescent="0.25">
      <c r="A1362" s="347"/>
      <c r="B1362" s="1"/>
      <c r="C1362" s="37"/>
      <c r="D1362" s="37"/>
      <c r="E1362" s="1"/>
      <c r="F1362" s="1"/>
      <c r="G1362" s="1"/>
      <c r="H1362" s="19"/>
      <c r="I1362" s="1"/>
      <c r="J1362" s="1"/>
      <c r="K1362" s="1"/>
      <c r="L1362" s="36"/>
    </row>
    <row r="1363" spans="1:12" x14ac:dyDescent="0.25">
      <c r="A1363" s="347"/>
      <c r="B1363" s="1"/>
      <c r="C1363" s="37"/>
      <c r="D1363" s="37"/>
      <c r="E1363" s="1"/>
      <c r="F1363" s="1"/>
      <c r="G1363" s="1"/>
      <c r="H1363" s="19"/>
      <c r="I1363" s="1"/>
      <c r="J1363" s="1"/>
      <c r="K1363" s="1"/>
      <c r="L1363" s="36"/>
    </row>
    <row r="1364" spans="1:12" x14ac:dyDescent="0.25">
      <c r="A1364" s="347"/>
      <c r="B1364" s="1"/>
      <c r="C1364" s="37"/>
      <c r="D1364" s="37"/>
      <c r="E1364" s="1"/>
      <c r="F1364" s="1"/>
      <c r="G1364" s="1"/>
      <c r="H1364" s="19"/>
      <c r="I1364" s="1"/>
      <c r="J1364" s="1"/>
      <c r="K1364" s="1"/>
      <c r="L1364" s="36"/>
    </row>
    <row r="1365" spans="1:12" x14ac:dyDescent="0.25">
      <c r="A1365" s="347"/>
      <c r="B1365" s="1"/>
      <c r="C1365" s="37"/>
      <c r="D1365" s="37"/>
      <c r="E1365" s="1"/>
      <c r="F1365" s="1"/>
      <c r="G1365" s="1"/>
      <c r="H1365" s="19"/>
      <c r="I1365" s="1"/>
      <c r="J1365" s="1"/>
      <c r="K1365" s="1"/>
      <c r="L1365" s="36"/>
    </row>
    <row r="1366" spans="1:12" x14ac:dyDescent="0.25">
      <c r="A1366" s="347"/>
      <c r="B1366" s="1"/>
      <c r="C1366" s="37"/>
      <c r="D1366" s="37"/>
      <c r="E1366" s="1"/>
      <c r="F1366" s="1"/>
      <c r="G1366" s="1"/>
      <c r="H1366" s="19"/>
      <c r="I1366" s="1"/>
      <c r="J1366" s="1"/>
      <c r="K1366" s="1"/>
      <c r="L1366" s="36"/>
    </row>
    <row r="1367" spans="1:12" x14ac:dyDescent="0.25">
      <c r="A1367" s="347"/>
      <c r="B1367" s="1"/>
      <c r="C1367" s="37"/>
      <c r="D1367" s="37"/>
      <c r="E1367" s="1"/>
      <c r="F1367" s="1"/>
      <c r="G1367" s="1"/>
      <c r="H1367" s="19"/>
      <c r="I1367" s="1"/>
      <c r="J1367" s="1"/>
      <c r="K1367" s="1"/>
      <c r="L1367" s="36"/>
    </row>
    <row r="1368" spans="1:12" x14ac:dyDescent="0.25">
      <c r="A1368" s="347"/>
      <c r="B1368" s="1"/>
      <c r="C1368" s="37"/>
      <c r="D1368" s="37"/>
      <c r="E1368" s="1"/>
      <c r="F1368" s="1"/>
      <c r="G1368" s="1"/>
      <c r="H1368" s="19"/>
      <c r="I1368" s="1"/>
      <c r="J1368" s="1"/>
      <c r="K1368" s="1"/>
      <c r="L1368" s="36"/>
    </row>
    <row r="1369" spans="1:12" x14ac:dyDescent="0.25">
      <c r="A1369" s="347"/>
      <c r="B1369" s="1"/>
      <c r="C1369" s="37"/>
      <c r="D1369" s="37"/>
      <c r="E1369" s="1"/>
      <c r="F1369" s="1"/>
      <c r="G1369" s="1"/>
      <c r="H1369" s="19"/>
      <c r="I1369" s="1"/>
      <c r="J1369" s="1"/>
      <c r="K1369" s="1"/>
      <c r="L1369" s="36"/>
    </row>
    <row r="1370" spans="1:12" x14ac:dyDescent="0.25">
      <c r="A1370" s="347"/>
      <c r="B1370" s="1"/>
      <c r="C1370" s="37"/>
      <c r="D1370" s="37"/>
      <c r="E1370" s="1"/>
      <c r="F1370" s="1"/>
      <c r="G1370" s="1"/>
      <c r="H1370" s="19"/>
      <c r="I1370" s="1"/>
      <c r="J1370" s="1"/>
      <c r="K1370" s="1"/>
      <c r="L1370" s="36"/>
    </row>
    <row r="1371" spans="1:12" x14ac:dyDescent="0.25">
      <c r="A1371" s="347"/>
      <c r="B1371" s="1"/>
      <c r="C1371" s="37"/>
      <c r="D1371" s="37"/>
      <c r="E1371" s="1"/>
      <c r="F1371" s="1"/>
      <c r="G1371" s="1"/>
      <c r="H1371" s="19"/>
      <c r="I1371" s="1"/>
      <c r="J1371" s="1"/>
      <c r="K1371" s="1"/>
      <c r="L1371" s="36"/>
    </row>
    <row r="1372" spans="1:12" x14ac:dyDescent="0.25">
      <c r="A1372" s="347"/>
      <c r="B1372" s="1"/>
      <c r="C1372" s="37"/>
      <c r="D1372" s="37"/>
      <c r="E1372" s="1"/>
      <c r="F1372" s="1"/>
      <c r="G1372" s="1"/>
      <c r="H1372" s="19"/>
      <c r="I1372" s="1"/>
      <c r="J1372" s="1"/>
      <c r="K1372" s="1"/>
      <c r="L1372" s="36"/>
    </row>
    <row r="1373" spans="1:12" x14ac:dyDescent="0.25">
      <c r="A1373" s="347"/>
      <c r="B1373" s="1"/>
      <c r="C1373" s="37"/>
      <c r="D1373" s="37"/>
      <c r="E1373" s="1"/>
      <c r="F1373" s="1"/>
      <c r="G1373" s="1"/>
      <c r="H1373" s="19"/>
      <c r="I1373" s="1"/>
      <c r="J1373" s="1"/>
      <c r="K1373" s="1"/>
      <c r="L1373" s="36"/>
    </row>
    <row r="1374" spans="1:12" x14ac:dyDescent="0.25">
      <c r="A1374" s="347"/>
      <c r="B1374" s="1"/>
      <c r="C1374" s="37"/>
      <c r="D1374" s="37"/>
      <c r="E1374" s="1"/>
      <c r="F1374" s="1"/>
      <c r="G1374" s="1"/>
      <c r="H1374" s="19"/>
      <c r="I1374" s="1"/>
      <c r="J1374" s="1"/>
      <c r="K1374" s="1"/>
      <c r="L1374" s="36"/>
    </row>
    <row r="1375" spans="1:12" x14ac:dyDescent="0.25">
      <c r="A1375" s="347"/>
      <c r="B1375" s="1"/>
      <c r="C1375" s="37"/>
      <c r="D1375" s="37"/>
      <c r="E1375" s="1"/>
      <c r="F1375" s="1"/>
      <c r="G1375" s="1"/>
      <c r="H1375" s="19"/>
      <c r="I1375" s="1"/>
      <c r="J1375" s="1"/>
      <c r="K1375" s="1"/>
      <c r="L1375" s="36"/>
    </row>
    <row r="1376" spans="1:12" x14ac:dyDescent="0.25">
      <c r="A1376" s="347"/>
      <c r="B1376" s="1"/>
      <c r="C1376" s="37"/>
      <c r="D1376" s="37"/>
      <c r="E1376" s="1"/>
      <c r="F1376" s="1"/>
      <c r="G1376" s="1"/>
      <c r="H1376" s="19"/>
      <c r="I1376" s="1"/>
      <c r="J1376" s="1"/>
      <c r="K1376" s="1"/>
      <c r="L1376" s="36"/>
    </row>
    <row r="1377" spans="1:12" x14ac:dyDescent="0.25">
      <c r="A1377" s="347"/>
      <c r="B1377" s="1"/>
      <c r="C1377" s="37"/>
      <c r="D1377" s="37"/>
      <c r="E1377" s="1"/>
      <c r="F1377" s="1"/>
      <c r="G1377" s="1"/>
      <c r="H1377" s="19"/>
      <c r="I1377" s="1"/>
      <c r="J1377" s="1"/>
      <c r="K1377" s="1"/>
      <c r="L1377" s="36"/>
    </row>
    <row r="1378" spans="1:12" x14ac:dyDescent="0.25">
      <c r="A1378" s="347"/>
      <c r="B1378" s="1"/>
      <c r="C1378" s="37"/>
      <c r="D1378" s="37"/>
      <c r="E1378" s="1"/>
      <c r="F1378" s="1"/>
      <c r="G1378" s="1"/>
      <c r="H1378" s="19"/>
      <c r="I1378" s="1"/>
      <c r="J1378" s="1"/>
      <c r="K1378" s="1"/>
      <c r="L1378" s="36"/>
    </row>
    <row r="1379" spans="1:12" x14ac:dyDescent="0.25">
      <c r="A1379" s="347"/>
      <c r="B1379" s="1"/>
      <c r="C1379" s="37"/>
      <c r="D1379" s="37"/>
      <c r="E1379" s="1"/>
      <c r="F1379" s="1"/>
      <c r="G1379" s="1"/>
      <c r="H1379" s="19"/>
      <c r="I1379" s="1"/>
      <c r="J1379" s="1"/>
      <c r="K1379" s="1"/>
      <c r="L1379" s="36"/>
    </row>
    <row r="1380" spans="1:12" x14ac:dyDescent="0.25">
      <c r="A1380" s="347"/>
      <c r="B1380" s="1"/>
      <c r="C1380" s="37"/>
      <c r="D1380" s="37"/>
      <c r="E1380" s="1"/>
      <c r="F1380" s="1"/>
      <c r="G1380" s="1"/>
      <c r="H1380" s="19"/>
      <c r="I1380" s="1"/>
      <c r="J1380" s="1"/>
      <c r="K1380" s="1"/>
      <c r="L1380" s="36"/>
    </row>
    <row r="1381" spans="1:12" x14ac:dyDescent="0.25">
      <c r="A1381" s="347"/>
      <c r="B1381" s="1"/>
      <c r="C1381" s="37"/>
      <c r="D1381" s="37"/>
      <c r="E1381" s="1"/>
      <c r="F1381" s="1"/>
      <c r="G1381" s="1"/>
      <c r="H1381" s="19"/>
      <c r="I1381" s="1"/>
      <c r="J1381" s="1"/>
      <c r="K1381" s="1"/>
      <c r="L1381" s="36"/>
    </row>
    <row r="1382" spans="1:12" x14ac:dyDescent="0.25">
      <c r="A1382" s="347"/>
      <c r="B1382" s="1"/>
      <c r="C1382" s="37"/>
      <c r="D1382" s="37"/>
      <c r="E1382" s="1"/>
      <c r="F1382" s="1"/>
      <c r="G1382" s="1"/>
      <c r="H1382" s="19"/>
      <c r="I1382" s="1"/>
      <c r="J1382" s="1"/>
      <c r="K1382" s="1"/>
      <c r="L1382" s="36"/>
    </row>
    <row r="1383" spans="1:12" x14ac:dyDescent="0.25">
      <c r="A1383" s="347"/>
      <c r="B1383" s="1"/>
      <c r="C1383" s="37"/>
      <c r="D1383" s="37"/>
      <c r="E1383" s="1"/>
      <c r="F1383" s="1"/>
      <c r="G1383" s="1"/>
      <c r="H1383" s="19"/>
      <c r="I1383" s="1"/>
      <c r="J1383" s="1"/>
      <c r="K1383" s="1"/>
      <c r="L1383" s="36"/>
    </row>
    <row r="1384" spans="1:12" x14ac:dyDescent="0.25">
      <c r="A1384" s="347"/>
      <c r="B1384" s="1"/>
      <c r="C1384" s="37"/>
      <c r="D1384" s="37"/>
      <c r="E1384" s="1"/>
      <c r="F1384" s="1"/>
      <c r="G1384" s="1"/>
      <c r="H1384" s="19"/>
      <c r="I1384" s="1"/>
      <c r="J1384" s="1"/>
      <c r="K1384" s="1"/>
      <c r="L1384" s="36"/>
    </row>
    <row r="1385" spans="1:12" x14ac:dyDescent="0.25">
      <c r="A1385" s="347"/>
      <c r="B1385" s="1"/>
      <c r="C1385" s="37"/>
      <c r="D1385" s="37"/>
      <c r="E1385" s="1"/>
      <c r="F1385" s="1"/>
      <c r="G1385" s="1"/>
      <c r="H1385" s="19"/>
      <c r="I1385" s="1"/>
      <c r="J1385" s="1"/>
      <c r="K1385" s="1"/>
      <c r="L1385" s="36"/>
    </row>
    <row r="1386" spans="1:12" x14ac:dyDescent="0.25">
      <c r="A1386" s="347"/>
      <c r="B1386" s="1"/>
      <c r="C1386" s="37"/>
      <c r="D1386" s="37"/>
      <c r="E1386" s="1"/>
      <c r="F1386" s="1"/>
      <c r="G1386" s="1"/>
      <c r="H1386" s="19"/>
      <c r="I1386" s="1"/>
      <c r="J1386" s="1"/>
      <c r="K1386" s="1"/>
      <c r="L1386" s="36"/>
    </row>
    <row r="1387" spans="1:12" x14ac:dyDescent="0.25">
      <c r="A1387" s="347"/>
      <c r="B1387" s="1"/>
      <c r="C1387" s="37"/>
      <c r="D1387" s="37"/>
      <c r="E1387" s="1"/>
      <c r="F1387" s="1"/>
      <c r="G1387" s="1"/>
      <c r="H1387" s="19"/>
      <c r="I1387" s="1"/>
      <c r="J1387" s="1"/>
      <c r="K1387" s="1"/>
      <c r="L1387" s="36"/>
    </row>
    <row r="1388" spans="1:12" x14ac:dyDescent="0.25">
      <c r="A1388" s="347"/>
      <c r="B1388" s="1"/>
      <c r="C1388" s="37"/>
      <c r="D1388" s="37"/>
      <c r="E1388" s="1"/>
      <c r="F1388" s="1"/>
      <c r="G1388" s="1"/>
      <c r="H1388" s="19"/>
      <c r="I1388" s="1"/>
      <c r="J1388" s="1"/>
      <c r="K1388" s="1"/>
      <c r="L1388" s="36"/>
    </row>
    <row r="1389" spans="1:12" x14ac:dyDescent="0.25">
      <c r="A1389" s="347"/>
      <c r="B1389" s="1"/>
      <c r="C1389" s="37"/>
      <c r="D1389" s="37"/>
      <c r="E1389" s="1"/>
      <c r="F1389" s="1"/>
      <c r="G1389" s="1"/>
      <c r="H1389" s="19"/>
      <c r="I1389" s="1"/>
      <c r="J1389" s="1"/>
      <c r="K1389" s="1"/>
      <c r="L1389" s="36"/>
    </row>
    <row r="1390" spans="1:12" x14ac:dyDescent="0.25">
      <c r="A1390" s="347"/>
      <c r="B1390" s="1"/>
      <c r="C1390" s="37"/>
      <c r="D1390" s="37"/>
      <c r="E1390" s="1"/>
      <c r="F1390" s="1"/>
      <c r="G1390" s="1"/>
      <c r="H1390" s="19"/>
      <c r="I1390" s="1"/>
      <c r="J1390" s="1"/>
      <c r="K1390" s="1"/>
      <c r="L1390" s="36"/>
    </row>
    <row r="1391" spans="1:12" x14ac:dyDescent="0.25">
      <c r="A1391" s="347"/>
      <c r="B1391" s="1"/>
      <c r="C1391" s="37"/>
      <c r="D1391" s="37"/>
      <c r="E1391" s="1"/>
      <c r="F1391" s="1"/>
      <c r="G1391" s="1"/>
      <c r="H1391" s="19"/>
      <c r="I1391" s="1"/>
      <c r="J1391" s="1"/>
      <c r="K1391" s="1"/>
      <c r="L1391" s="36"/>
    </row>
    <row r="1392" spans="1:12" x14ac:dyDescent="0.25">
      <c r="A1392" s="347"/>
      <c r="B1392" s="1"/>
      <c r="C1392" s="37"/>
      <c r="D1392" s="37"/>
      <c r="E1392" s="1"/>
      <c r="F1392" s="1"/>
      <c r="G1392" s="1"/>
      <c r="H1392" s="19"/>
      <c r="I1392" s="1"/>
      <c r="J1392" s="1"/>
      <c r="K1392" s="1"/>
      <c r="L1392" s="36"/>
    </row>
    <row r="1393" spans="1:12" x14ac:dyDescent="0.25">
      <c r="A1393" s="347"/>
      <c r="B1393" s="1"/>
      <c r="C1393" s="37"/>
      <c r="D1393" s="37"/>
      <c r="E1393" s="1"/>
      <c r="F1393" s="1"/>
      <c r="G1393" s="1"/>
      <c r="H1393" s="19"/>
      <c r="I1393" s="1"/>
      <c r="J1393" s="1"/>
      <c r="K1393" s="1"/>
      <c r="L1393" s="36"/>
    </row>
    <row r="1394" spans="1:12" x14ac:dyDescent="0.25">
      <c r="A1394" s="347"/>
      <c r="B1394" s="1"/>
      <c r="C1394" s="37"/>
      <c r="D1394" s="37"/>
      <c r="E1394" s="1"/>
      <c r="F1394" s="1"/>
      <c r="G1394" s="1"/>
      <c r="H1394" s="19"/>
      <c r="I1394" s="1"/>
      <c r="J1394" s="1"/>
      <c r="K1394" s="1"/>
      <c r="L1394" s="36"/>
    </row>
    <row r="1395" spans="1:12" x14ac:dyDescent="0.25">
      <c r="A1395" s="347"/>
      <c r="B1395" s="1"/>
      <c r="C1395" s="37"/>
      <c r="D1395" s="37"/>
      <c r="E1395" s="1"/>
      <c r="F1395" s="1"/>
      <c r="G1395" s="1"/>
      <c r="H1395" s="19"/>
      <c r="I1395" s="1"/>
      <c r="J1395" s="1"/>
      <c r="K1395" s="1"/>
      <c r="L1395" s="36"/>
    </row>
    <row r="1396" spans="1:12" x14ac:dyDescent="0.25">
      <c r="A1396" s="347"/>
      <c r="B1396" s="1"/>
      <c r="C1396" s="37"/>
      <c r="D1396" s="37"/>
      <c r="E1396" s="1"/>
      <c r="F1396" s="1"/>
      <c r="G1396" s="1"/>
      <c r="H1396" s="19"/>
      <c r="I1396" s="1"/>
      <c r="J1396" s="1"/>
      <c r="K1396" s="1"/>
      <c r="L1396" s="36"/>
    </row>
    <row r="1397" spans="1:12" x14ac:dyDescent="0.25">
      <c r="A1397" s="347"/>
      <c r="B1397" s="1"/>
      <c r="C1397" s="37"/>
      <c r="D1397" s="37"/>
      <c r="E1397" s="1"/>
      <c r="F1397" s="1"/>
      <c r="G1397" s="1"/>
      <c r="H1397" s="19"/>
      <c r="I1397" s="1"/>
      <c r="J1397" s="1"/>
      <c r="K1397" s="1"/>
      <c r="L1397" s="36"/>
    </row>
    <row r="1398" spans="1:12" x14ac:dyDescent="0.25">
      <c r="A1398" s="347"/>
      <c r="B1398" s="1"/>
      <c r="C1398" s="37"/>
      <c r="D1398" s="37"/>
      <c r="E1398" s="1"/>
      <c r="F1398" s="1"/>
      <c r="G1398" s="1"/>
      <c r="H1398" s="19"/>
      <c r="I1398" s="1"/>
      <c r="J1398" s="1"/>
      <c r="K1398" s="1"/>
      <c r="L1398" s="36"/>
    </row>
    <row r="1399" spans="1:12" x14ac:dyDescent="0.25">
      <c r="A1399" s="347"/>
      <c r="B1399" s="1"/>
      <c r="C1399" s="37"/>
      <c r="D1399" s="37"/>
      <c r="E1399" s="1"/>
      <c r="F1399" s="1"/>
      <c r="G1399" s="1"/>
      <c r="H1399" s="19"/>
      <c r="I1399" s="1"/>
      <c r="J1399" s="1"/>
      <c r="K1399" s="1"/>
      <c r="L1399" s="36"/>
    </row>
    <row r="1400" spans="1:12" x14ac:dyDescent="0.25">
      <c r="A1400" s="347"/>
      <c r="B1400" s="1"/>
      <c r="C1400" s="37"/>
      <c r="D1400" s="37"/>
      <c r="E1400" s="1"/>
      <c r="F1400" s="1"/>
      <c r="G1400" s="1"/>
      <c r="H1400" s="19"/>
      <c r="I1400" s="1"/>
      <c r="J1400" s="1"/>
      <c r="K1400" s="1"/>
      <c r="L1400" s="36"/>
    </row>
    <row r="1401" spans="1:12" x14ac:dyDescent="0.25">
      <c r="A1401" s="347"/>
      <c r="B1401" s="1"/>
      <c r="C1401" s="37"/>
      <c r="D1401" s="37"/>
      <c r="E1401" s="1"/>
      <c r="F1401" s="1"/>
      <c r="G1401" s="1"/>
      <c r="H1401" s="19"/>
      <c r="I1401" s="1"/>
      <c r="J1401" s="1"/>
      <c r="K1401" s="1"/>
      <c r="L1401" s="36"/>
    </row>
    <row r="1402" spans="1:12" x14ac:dyDescent="0.25">
      <c r="A1402" s="347"/>
      <c r="B1402" s="1"/>
      <c r="C1402" s="37"/>
      <c r="D1402" s="37"/>
      <c r="E1402" s="1"/>
      <c r="F1402" s="1"/>
      <c r="G1402" s="1"/>
      <c r="H1402" s="19"/>
      <c r="I1402" s="1"/>
      <c r="J1402" s="1"/>
      <c r="K1402" s="1"/>
      <c r="L1402" s="36"/>
    </row>
    <row r="1403" spans="1:12" x14ac:dyDescent="0.25">
      <c r="A1403" s="347"/>
      <c r="B1403" s="1"/>
      <c r="C1403" s="37"/>
      <c r="D1403" s="37"/>
      <c r="E1403" s="1"/>
      <c r="F1403" s="1"/>
      <c r="G1403" s="1"/>
      <c r="H1403" s="19"/>
      <c r="I1403" s="1"/>
      <c r="J1403" s="1"/>
      <c r="K1403" s="1"/>
      <c r="L1403" s="36"/>
    </row>
    <row r="1404" spans="1:12" x14ac:dyDescent="0.25">
      <c r="A1404" s="347"/>
      <c r="B1404" s="1"/>
      <c r="C1404" s="37"/>
      <c r="D1404" s="37"/>
      <c r="E1404" s="1"/>
      <c r="F1404" s="1"/>
      <c r="G1404" s="1"/>
      <c r="H1404" s="19"/>
      <c r="I1404" s="1"/>
      <c r="J1404" s="1"/>
      <c r="K1404" s="1"/>
      <c r="L1404" s="36"/>
    </row>
    <row r="1405" spans="1:12" x14ac:dyDescent="0.25">
      <c r="A1405" s="347"/>
      <c r="B1405" s="1"/>
      <c r="C1405" s="37"/>
      <c r="D1405" s="37"/>
      <c r="E1405" s="1"/>
      <c r="F1405" s="1"/>
      <c r="G1405" s="1"/>
      <c r="H1405" s="19"/>
      <c r="I1405" s="1"/>
      <c r="J1405" s="1"/>
      <c r="K1405" s="1"/>
      <c r="L1405" s="36"/>
    </row>
    <row r="1406" spans="1:12" x14ac:dyDescent="0.25">
      <c r="A1406" s="347"/>
      <c r="B1406" s="1"/>
      <c r="C1406" s="37"/>
      <c r="D1406" s="37"/>
      <c r="E1406" s="1"/>
      <c r="F1406" s="1"/>
      <c r="G1406" s="1"/>
      <c r="H1406" s="19"/>
      <c r="I1406" s="1"/>
      <c r="J1406" s="1"/>
      <c r="K1406" s="1"/>
      <c r="L1406" s="36"/>
    </row>
    <row r="1407" spans="1:12" x14ac:dyDescent="0.25">
      <c r="A1407" s="347"/>
      <c r="B1407" s="1"/>
      <c r="C1407" s="37"/>
      <c r="D1407" s="37"/>
      <c r="E1407" s="1"/>
      <c r="F1407" s="1"/>
      <c r="G1407" s="1"/>
      <c r="H1407" s="19"/>
      <c r="I1407" s="1"/>
      <c r="J1407" s="1"/>
      <c r="K1407" s="1"/>
      <c r="L1407" s="36"/>
    </row>
    <row r="1408" spans="1:12" x14ac:dyDescent="0.25">
      <c r="A1408" s="347"/>
      <c r="B1408" s="1"/>
      <c r="C1408" s="37"/>
      <c r="D1408" s="37"/>
      <c r="E1408" s="1"/>
      <c r="F1408" s="1"/>
      <c r="G1408" s="1"/>
      <c r="H1408" s="19"/>
      <c r="I1408" s="1"/>
      <c r="J1408" s="1"/>
      <c r="K1408" s="1"/>
      <c r="L1408" s="36"/>
    </row>
    <row r="1409" spans="1:12" x14ac:dyDescent="0.25">
      <c r="A1409" s="347"/>
      <c r="B1409" s="1"/>
      <c r="C1409" s="37"/>
      <c r="D1409" s="37"/>
      <c r="E1409" s="1"/>
      <c r="F1409" s="1"/>
      <c r="G1409" s="1"/>
      <c r="H1409" s="19"/>
      <c r="I1409" s="1"/>
      <c r="J1409" s="1"/>
      <c r="K1409" s="1"/>
      <c r="L1409" s="36"/>
    </row>
    <row r="1410" spans="1:12" x14ac:dyDescent="0.25">
      <c r="A1410" s="347"/>
      <c r="B1410" s="1"/>
      <c r="C1410" s="37"/>
      <c r="D1410" s="37"/>
      <c r="E1410" s="1"/>
      <c r="F1410" s="1"/>
      <c r="G1410" s="1"/>
      <c r="H1410" s="19"/>
      <c r="I1410" s="1"/>
      <c r="J1410" s="1"/>
      <c r="K1410" s="1"/>
      <c r="L1410" s="36"/>
    </row>
    <row r="1411" spans="1:12" x14ac:dyDescent="0.25">
      <c r="A1411" s="347"/>
      <c r="B1411" s="1"/>
      <c r="C1411" s="37"/>
      <c r="D1411" s="37"/>
      <c r="E1411" s="1"/>
      <c r="F1411" s="1"/>
      <c r="G1411" s="1"/>
      <c r="H1411" s="19"/>
      <c r="I1411" s="1"/>
      <c r="J1411" s="1"/>
      <c r="K1411" s="1"/>
      <c r="L1411" s="36"/>
    </row>
    <row r="1412" spans="1:12" x14ac:dyDescent="0.25">
      <c r="A1412" s="347"/>
      <c r="B1412" s="1"/>
      <c r="C1412" s="37"/>
      <c r="D1412" s="37"/>
      <c r="E1412" s="1"/>
      <c r="F1412" s="1"/>
      <c r="G1412" s="1"/>
      <c r="H1412" s="19"/>
      <c r="I1412" s="1"/>
      <c r="J1412" s="1"/>
      <c r="K1412" s="1"/>
      <c r="L1412" s="36"/>
    </row>
    <row r="1413" spans="1:12" x14ac:dyDescent="0.25">
      <c r="A1413" s="347"/>
      <c r="B1413" s="1"/>
      <c r="C1413" s="37"/>
      <c r="D1413" s="37"/>
      <c r="E1413" s="1"/>
      <c r="F1413" s="1"/>
      <c r="G1413" s="1"/>
      <c r="H1413" s="19"/>
      <c r="I1413" s="1"/>
      <c r="J1413" s="1"/>
      <c r="K1413" s="1"/>
      <c r="L1413" s="36"/>
    </row>
    <row r="1414" spans="1:12" x14ac:dyDescent="0.25">
      <c r="A1414" s="347"/>
      <c r="B1414" s="1"/>
      <c r="C1414" s="37"/>
      <c r="D1414" s="37"/>
      <c r="E1414" s="1"/>
      <c r="F1414" s="1"/>
      <c r="G1414" s="1"/>
      <c r="H1414" s="19"/>
      <c r="I1414" s="1"/>
      <c r="J1414" s="1"/>
      <c r="K1414" s="1"/>
      <c r="L1414" s="36"/>
    </row>
    <row r="1415" spans="1:12" x14ac:dyDescent="0.25">
      <c r="A1415" s="347"/>
      <c r="B1415" s="1"/>
      <c r="C1415" s="37"/>
      <c r="D1415" s="37"/>
      <c r="E1415" s="1"/>
      <c r="F1415" s="1"/>
      <c r="G1415" s="1"/>
      <c r="H1415" s="19"/>
      <c r="I1415" s="1"/>
      <c r="J1415" s="1"/>
      <c r="K1415" s="1"/>
      <c r="L1415" s="36"/>
    </row>
    <row r="1416" spans="1:12" x14ac:dyDescent="0.25">
      <c r="A1416" s="347"/>
      <c r="B1416" s="1"/>
      <c r="C1416" s="37"/>
      <c r="D1416" s="37"/>
      <c r="E1416" s="1"/>
      <c r="F1416" s="1"/>
      <c r="G1416" s="1"/>
      <c r="H1416" s="19"/>
      <c r="I1416" s="1"/>
      <c r="J1416" s="1"/>
      <c r="K1416" s="1"/>
      <c r="L1416" s="36"/>
    </row>
    <row r="1417" spans="1:12" x14ac:dyDescent="0.25">
      <c r="A1417" s="347"/>
      <c r="B1417" s="1"/>
      <c r="C1417" s="37"/>
      <c r="D1417" s="37"/>
      <c r="E1417" s="1"/>
      <c r="F1417" s="1"/>
      <c r="G1417" s="1"/>
      <c r="H1417" s="19"/>
      <c r="I1417" s="1"/>
      <c r="J1417" s="1"/>
      <c r="K1417" s="1"/>
      <c r="L1417" s="36"/>
    </row>
    <row r="1418" spans="1:12" x14ac:dyDescent="0.25">
      <c r="A1418" s="347"/>
      <c r="B1418" s="1"/>
      <c r="C1418" s="37"/>
      <c r="D1418" s="37"/>
      <c r="E1418" s="1"/>
      <c r="F1418" s="1"/>
      <c r="G1418" s="1"/>
      <c r="H1418" s="19"/>
      <c r="I1418" s="1"/>
      <c r="J1418" s="1"/>
      <c r="K1418" s="1"/>
      <c r="L1418" s="36"/>
    </row>
    <row r="1419" spans="1:12" x14ac:dyDescent="0.25">
      <c r="A1419" s="347"/>
      <c r="B1419" s="1"/>
      <c r="C1419" s="37"/>
      <c r="D1419" s="37"/>
      <c r="E1419" s="1"/>
      <c r="F1419" s="1"/>
      <c r="G1419" s="1"/>
      <c r="H1419" s="19"/>
      <c r="I1419" s="1"/>
      <c r="J1419" s="1"/>
      <c r="K1419" s="1"/>
      <c r="L1419" s="36"/>
    </row>
    <row r="1420" spans="1:12" x14ac:dyDescent="0.25">
      <c r="A1420" s="347"/>
      <c r="B1420" s="1"/>
      <c r="C1420" s="37"/>
      <c r="D1420" s="37"/>
      <c r="E1420" s="1"/>
      <c r="F1420" s="1"/>
      <c r="G1420" s="1"/>
      <c r="H1420" s="19"/>
      <c r="I1420" s="1"/>
      <c r="J1420" s="1"/>
      <c r="K1420" s="1"/>
      <c r="L1420" s="36"/>
    </row>
    <row r="1421" spans="1:12" x14ac:dyDescent="0.25">
      <c r="A1421" s="347"/>
      <c r="B1421" s="1"/>
      <c r="C1421" s="37"/>
      <c r="D1421" s="37"/>
      <c r="E1421" s="1"/>
      <c r="F1421" s="1"/>
      <c r="G1421" s="1"/>
      <c r="H1421" s="19"/>
      <c r="I1421" s="1"/>
      <c r="J1421" s="1"/>
      <c r="K1421" s="1"/>
      <c r="L1421" s="36"/>
    </row>
    <row r="1422" spans="1:12" x14ac:dyDescent="0.25">
      <c r="A1422" s="347"/>
      <c r="B1422" s="1"/>
      <c r="C1422" s="37"/>
      <c r="D1422" s="37"/>
      <c r="E1422" s="1"/>
      <c r="F1422" s="1"/>
      <c r="G1422" s="1"/>
      <c r="H1422" s="19"/>
      <c r="I1422" s="1"/>
      <c r="J1422" s="1"/>
      <c r="K1422" s="1"/>
      <c r="L1422" s="36"/>
    </row>
    <row r="1423" spans="1:12" x14ac:dyDescent="0.25">
      <c r="A1423" s="347"/>
      <c r="B1423" s="1"/>
      <c r="C1423" s="37"/>
      <c r="D1423" s="37"/>
      <c r="E1423" s="1"/>
      <c r="F1423" s="1"/>
      <c r="G1423" s="1"/>
      <c r="H1423" s="19"/>
      <c r="I1423" s="1"/>
      <c r="J1423" s="1"/>
      <c r="K1423" s="1"/>
      <c r="L1423" s="36"/>
    </row>
    <row r="1424" spans="1:12" x14ac:dyDescent="0.25">
      <c r="A1424" s="347"/>
      <c r="B1424" s="1"/>
      <c r="C1424" s="37"/>
      <c r="D1424" s="37"/>
      <c r="E1424" s="1"/>
      <c r="F1424" s="1"/>
      <c r="G1424" s="1"/>
      <c r="H1424" s="19"/>
      <c r="I1424" s="1"/>
      <c r="J1424" s="1"/>
      <c r="K1424" s="1"/>
      <c r="L1424" s="36"/>
    </row>
    <row r="1425" spans="1:12" x14ac:dyDescent="0.25">
      <c r="A1425" s="347"/>
      <c r="B1425" s="1"/>
      <c r="C1425" s="37"/>
      <c r="D1425" s="37"/>
      <c r="E1425" s="1"/>
      <c r="F1425" s="1"/>
      <c r="G1425" s="1"/>
      <c r="H1425" s="19"/>
      <c r="I1425" s="1"/>
      <c r="J1425" s="1"/>
      <c r="K1425" s="1"/>
      <c r="L1425" s="36"/>
    </row>
    <row r="1426" spans="1:12" x14ac:dyDescent="0.25">
      <c r="A1426" s="347"/>
      <c r="B1426" s="1"/>
      <c r="C1426" s="37"/>
      <c r="D1426" s="37"/>
      <c r="E1426" s="1"/>
      <c r="F1426" s="1"/>
      <c r="G1426" s="1"/>
      <c r="H1426" s="19"/>
      <c r="I1426" s="1"/>
      <c r="J1426" s="1"/>
      <c r="K1426" s="1"/>
      <c r="L1426" s="36"/>
    </row>
    <row r="1427" spans="1:12" x14ac:dyDescent="0.25">
      <c r="A1427" s="347"/>
      <c r="B1427" s="1"/>
      <c r="C1427" s="37"/>
      <c r="D1427" s="37"/>
      <c r="E1427" s="1"/>
      <c r="F1427" s="1"/>
      <c r="G1427" s="1"/>
      <c r="H1427" s="19"/>
      <c r="I1427" s="1"/>
      <c r="J1427" s="1"/>
      <c r="K1427" s="1"/>
      <c r="L1427" s="36"/>
    </row>
    <row r="1428" spans="1:12" x14ac:dyDescent="0.25">
      <c r="A1428" s="347"/>
      <c r="B1428" s="1"/>
      <c r="C1428" s="37"/>
      <c r="D1428" s="37"/>
      <c r="E1428" s="1"/>
      <c r="F1428" s="1"/>
      <c r="G1428" s="1"/>
      <c r="H1428" s="19"/>
      <c r="I1428" s="1"/>
      <c r="J1428" s="1"/>
      <c r="K1428" s="1"/>
      <c r="L1428" s="36"/>
    </row>
    <row r="1429" spans="1:12" x14ac:dyDescent="0.25">
      <c r="A1429" s="347"/>
      <c r="B1429" s="1"/>
      <c r="C1429" s="37"/>
      <c r="D1429" s="37"/>
      <c r="E1429" s="1"/>
      <c r="F1429" s="1"/>
      <c r="G1429" s="1"/>
      <c r="H1429" s="19"/>
      <c r="I1429" s="1"/>
      <c r="J1429" s="1"/>
      <c r="K1429" s="1"/>
      <c r="L1429" s="36"/>
    </row>
    <row r="1430" spans="1:12" x14ac:dyDescent="0.25">
      <c r="A1430" s="347"/>
      <c r="B1430" s="1"/>
      <c r="C1430" s="37"/>
      <c r="D1430" s="37"/>
      <c r="E1430" s="1"/>
      <c r="F1430" s="1"/>
      <c r="G1430" s="1"/>
      <c r="H1430" s="19"/>
      <c r="I1430" s="1"/>
      <c r="J1430" s="1"/>
      <c r="K1430" s="1"/>
      <c r="L1430" s="36"/>
    </row>
    <row r="1431" spans="1:12" x14ac:dyDescent="0.25">
      <c r="A1431" s="347"/>
      <c r="B1431" s="1"/>
      <c r="C1431" s="37"/>
      <c r="D1431" s="37"/>
      <c r="E1431" s="1"/>
      <c r="F1431" s="1"/>
      <c r="G1431" s="1"/>
      <c r="H1431" s="19"/>
      <c r="I1431" s="1"/>
      <c r="J1431" s="1"/>
      <c r="K1431" s="1"/>
      <c r="L1431" s="36"/>
    </row>
    <row r="1432" spans="1:12" x14ac:dyDescent="0.25">
      <c r="A1432" s="347"/>
      <c r="B1432" s="1"/>
      <c r="C1432" s="37"/>
      <c r="D1432" s="37"/>
      <c r="E1432" s="1"/>
      <c r="F1432" s="1"/>
      <c r="G1432" s="1"/>
      <c r="H1432" s="19"/>
      <c r="I1432" s="1"/>
      <c r="J1432" s="1"/>
      <c r="K1432" s="1"/>
      <c r="L1432" s="36"/>
    </row>
    <row r="1433" spans="1:12" x14ac:dyDescent="0.25">
      <c r="A1433" s="347"/>
      <c r="B1433" s="1"/>
      <c r="C1433" s="37"/>
      <c r="D1433" s="37"/>
      <c r="E1433" s="1"/>
      <c r="F1433" s="1"/>
      <c r="G1433" s="1"/>
      <c r="H1433" s="19"/>
      <c r="I1433" s="1"/>
      <c r="J1433" s="1"/>
      <c r="K1433" s="1"/>
      <c r="L1433" s="36"/>
    </row>
    <row r="1434" spans="1:12" x14ac:dyDescent="0.25">
      <c r="A1434" s="347"/>
      <c r="B1434" s="1"/>
      <c r="C1434" s="37"/>
      <c r="D1434" s="37"/>
      <c r="E1434" s="1"/>
      <c r="F1434" s="1"/>
      <c r="G1434" s="1"/>
      <c r="H1434" s="19"/>
      <c r="I1434" s="1"/>
      <c r="J1434" s="1"/>
      <c r="K1434" s="1"/>
      <c r="L1434" s="36"/>
    </row>
    <row r="1435" spans="1:12" x14ac:dyDescent="0.25">
      <c r="A1435" s="347"/>
      <c r="B1435" s="1"/>
      <c r="C1435" s="37"/>
      <c r="D1435" s="37"/>
      <c r="E1435" s="1"/>
      <c r="F1435" s="1"/>
      <c r="G1435" s="1"/>
      <c r="H1435" s="19"/>
      <c r="I1435" s="1"/>
      <c r="J1435" s="1"/>
      <c r="K1435" s="1"/>
      <c r="L1435" s="36"/>
    </row>
    <row r="1436" spans="1:12" x14ac:dyDescent="0.25">
      <c r="A1436" s="347"/>
      <c r="B1436" s="1"/>
      <c r="C1436" s="37"/>
      <c r="D1436" s="37"/>
      <c r="E1436" s="1"/>
      <c r="F1436" s="1"/>
      <c r="G1436" s="1"/>
      <c r="H1436" s="19"/>
      <c r="I1436" s="1"/>
      <c r="J1436" s="1"/>
      <c r="K1436" s="1"/>
      <c r="L1436" s="36"/>
    </row>
    <row r="1437" spans="1:12" x14ac:dyDescent="0.25">
      <c r="A1437" s="347"/>
      <c r="B1437" s="1"/>
      <c r="C1437" s="37"/>
      <c r="D1437" s="37"/>
      <c r="E1437" s="1"/>
      <c r="F1437" s="1"/>
      <c r="G1437" s="1"/>
      <c r="H1437" s="19"/>
      <c r="I1437" s="1"/>
      <c r="J1437" s="1"/>
      <c r="K1437" s="1"/>
      <c r="L1437" s="36"/>
    </row>
    <row r="1438" spans="1:12" x14ac:dyDescent="0.25">
      <c r="A1438" s="347"/>
      <c r="B1438" s="1"/>
      <c r="C1438" s="37"/>
      <c r="D1438" s="37"/>
      <c r="E1438" s="1"/>
      <c r="F1438" s="1"/>
      <c r="G1438" s="1"/>
      <c r="H1438" s="19"/>
      <c r="I1438" s="1"/>
      <c r="J1438" s="1"/>
      <c r="K1438" s="1"/>
      <c r="L1438" s="36"/>
    </row>
    <row r="1439" spans="1:12" x14ac:dyDescent="0.25">
      <c r="A1439" s="347"/>
      <c r="B1439" s="1"/>
      <c r="C1439" s="37"/>
      <c r="D1439" s="37"/>
      <c r="E1439" s="1"/>
      <c r="F1439" s="1"/>
      <c r="G1439" s="1"/>
      <c r="H1439" s="19"/>
      <c r="I1439" s="1"/>
      <c r="J1439" s="1"/>
      <c r="K1439" s="1"/>
      <c r="L1439" s="36"/>
    </row>
    <row r="1440" spans="1:12" x14ac:dyDescent="0.25">
      <c r="A1440" s="347"/>
      <c r="B1440" s="1"/>
      <c r="C1440" s="37"/>
      <c r="D1440" s="37"/>
      <c r="E1440" s="1"/>
      <c r="F1440" s="1"/>
      <c r="G1440" s="1"/>
      <c r="H1440" s="19"/>
      <c r="I1440" s="1"/>
      <c r="J1440" s="1"/>
      <c r="K1440" s="1"/>
      <c r="L1440" s="36"/>
    </row>
    <row r="1441" spans="1:12" x14ac:dyDescent="0.25">
      <c r="A1441" s="347"/>
      <c r="B1441" s="1"/>
      <c r="C1441" s="37"/>
      <c r="D1441" s="37"/>
      <c r="E1441" s="1"/>
      <c r="F1441" s="1"/>
      <c r="G1441" s="1"/>
      <c r="H1441" s="19"/>
      <c r="I1441" s="1"/>
      <c r="J1441" s="1"/>
      <c r="K1441" s="1"/>
      <c r="L1441" s="36"/>
    </row>
    <row r="1442" spans="1:12" x14ac:dyDescent="0.25">
      <c r="A1442" s="347"/>
      <c r="B1442" s="1"/>
      <c r="C1442" s="37"/>
      <c r="D1442" s="37"/>
      <c r="E1442" s="1"/>
      <c r="F1442" s="1"/>
      <c r="G1442" s="1"/>
      <c r="H1442" s="19"/>
      <c r="I1442" s="1"/>
      <c r="J1442" s="1"/>
      <c r="K1442" s="1"/>
      <c r="L1442" s="36"/>
    </row>
    <row r="1443" spans="1:12" x14ac:dyDescent="0.25">
      <c r="A1443" s="347"/>
      <c r="B1443" s="1"/>
      <c r="C1443" s="37"/>
      <c r="D1443" s="37"/>
      <c r="E1443" s="1"/>
      <c r="F1443" s="1"/>
      <c r="G1443" s="1"/>
      <c r="H1443" s="19"/>
      <c r="I1443" s="1"/>
      <c r="J1443" s="1"/>
      <c r="K1443" s="1"/>
      <c r="L1443" s="36"/>
    </row>
    <row r="1444" spans="1:12" x14ac:dyDescent="0.25">
      <c r="A1444" s="347"/>
      <c r="B1444" s="1"/>
      <c r="C1444" s="37"/>
      <c r="D1444" s="37"/>
      <c r="E1444" s="1"/>
      <c r="F1444" s="1"/>
      <c r="G1444" s="1"/>
      <c r="H1444" s="19"/>
      <c r="I1444" s="1"/>
      <c r="J1444" s="1"/>
      <c r="K1444" s="1"/>
      <c r="L1444" s="36"/>
    </row>
    <row r="1445" spans="1:12" x14ac:dyDescent="0.25">
      <c r="A1445" s="347"/>
      <c r="B1445" s="1"/>
      <c r="C1445" s="37"/>
      <c r="D1445" s="37"/>
      <c r="E1445" s="1"/>
      <c r="F1445" s="1"/>
      <c r="G1445" s="1"/>
      <c r="H1445" s="19"/>
      <c r="I1445" s="1"/>
      <c r="J1445" s="1"/>
      <c r="K1445" s="1"/>
      <c r="L1445" s="36"/>
    </row>
    <row r="1446" spans="1:12" x14ac:dyDescent="0.25">
      <c r="A1446" s="347"/>
      <c r="B1446" s="1"/>
      <c r="C1446" s="37"/>
      <c r="D1446" s="37"/>
      <c r="E1446" s="1"/>
      <c r="F1446" s="1"/>
      <c r="G1446" s="1"/>
      <c r="H1446" s="19"/>
      <c r="I1446" s="1"/>
      <c r="J1446" s="1"/>
      <c r="K1446" s="1"/>
      <c r="L1446" s="36"/>
    </row>
    <row r="1447" spans="1:12" x14ac:dyDescent="0.25">
      <c r="A1447" s="347"/>
      <c r="B1447" s="1"/>
      <c r="C1447" s="37"/>
      <c r="D1447" s="37"/>
      <c r="E1447" s="1"/>
      <c r="F1447" s="1"/>
      <c r="G1447" s="1"/>
      <c r="H1447" s="19"/>
      <c r="I1447" s="1"/>
      <c r="J1447" s="1"/>
      <c r="K1447" s="1"/>
      <c r="L1447" s="36"/>
    </row>
    <row r="1448" spans="1:12" x14ac:dyDescent="0.25">
      <c r="A1448" s="347"/>
      <c r="B1448" s="1"/>
      <c r="C1448" s="37"/>
      <c r="D1448" s="37"/>
      <c r="E1448" s="1"/>
      <c r="F1448" s="1"/>
      <c r="G1448" s="1"/>
      <c r="H1448" s="19"/>
      <c r="I1448" s="1"/>
      <c r="J1448" s="1"/>
      <c r="K1448" s="1"/>
      <c r="L1448" s="36"/>
    </row>
    <row r="1449" spans="1:12" x14ac:dyDescent="0.25">
      <c r="A1449" s="347"/>
      <c r="B1449" s="1"/>
      <c r="C1449" s="37"/>
      <c r="D1449" s="37"/>
      <c r="E1449" s="1"/>
      <c r="F1449" s="1"/>
      <c r="G1449" s="1"/>
      <c r="H1449" s="19"/>
      <c r="I1449" s="1"/>
      <c r="J1449" s="1"/>
      <c r="K1449" s="1"/>
      <c r="L1449" s="36"/>
    </row>
    <row r="1450" spans="1:12" x14ac:dyDescent="0.25">
      <c r="A1450" s="347"/>
      <c r="B1450" s="1"/>
      <c r="C1450" s="37"/>
      <c r="D1450" s="37"/>
      <c r="E1450" s="1"/>
      <c r="F1450" s="1"/>
      <c r="G1450" s="1"/>
      <c r="H1450" s="19"/>
      <c r="I1450" s="1"/>
      <c r="J1450" s="1"/>
      <c r="K1450" s="1"/>
      <c r="L1450" s="36"/>
    </row>
    <row r="1451" spans="1:12" x14ac:dyDescent="0.25">
      <c r="A1451" s="347"/>
      <c r="B1451" s="1"/>
      <c r="C1451" s="37"/>
      <c r="D1451" s="37"/>
      <c r="E1451" s="1"/>
      <c r="F1451" s="1"/>
      <c r="G1451" s="1"/>
      <c r="H1451" s="19"/>
      <c r="I1451" s="1"/>
      <c r="J1451" s="1"/>
      <c r="K1451" s="1"/>
      <c r="L1451" s="36"/>
    </row>
    <row r="1452" spans="1:12" x14ac:dyDescent="0.25">
      <c r="A1452" s="347"/>
      <c r="B1452" s="1"/>
      <c r="C1452" s="37"/>
      <c r="D1452" s="37"/>
      <c r="E1452" s="1"/>
      <c r="F1452" s="1"/>
      <c r="G1452" s="1"/>
      <c r="H1452" s="19"/>
      <c r="I1452" s="1"/>
      <c r="J1452" s="1"/>
      <c r="K1452" s="1"/>
      <c r="L1452" s="36"/>
    </row>
    <row r="1453" spans="1:12" x14ac:dyDescent="0.25">
      <c r="A1453" s="347"/>
      <c r="B1453" s="1"/>
      <c r="C1453" s="37"/>
      <c r="D1453" s="37"/>
      <c r="E1453" s="1"/>
      <c r="F1453" s="1"/>
      <c r="G1453" s="1"/>
      <c r="H1453" s="19"/>
      <c r="I1453" s="1"/>
      <c r="J1453" s="1"/>
      <c r="K1453" s="1"/>
      <c r="L1453" s="36"/>
    </row>
    <row r="1454" spans="1:12" x14ac:dyDescent="0.25">
      <c r="A1454" s="347"/>
      <c r="B1454" s="1"/>
      <c r="C1454" s="37"/>
      <c r="D1454" s="37"/>
      <c r="E1454" s="1"/>
      <c r="F1454" s="1"/>
      <c r="G1454" s="1"/>
      <c r="H1454" s="19"/>
      <c r="I1454" s="1"/>
      <c r="J1454" s="1"/>
      <c r="K1454" s="1"/>
      <c r="L1454" s="36"/>
    </row>
    <row r="1455" spans="1:12" x14ac:dyDescent="0.25">
      <c r="A1455" s="347"/>
      <c r="B1455" s="1"/>
      <c r="C1455" s="37"/>
      <c r="D1455" s="37"/>
      <c r="E1455" s="1"/>
      <c r="F1455" s="1"/>
      <c r="G1455" s="1"/>
      <c r="H1455" s="19"/>
      <c r="I1455" s="1"/>
      <c r="J1455" s="1"/>
      <c r="K1455" s="1"/>
      <c r="L1455" s="36"/>
    </row>
    <row r="1456" spans="1:12" x14ac:dyDescent="0.25">
      <c r="A1456" s="347"/>
      <c r="B1456" s="1"/>
      <c r="C1456" s="37"/>
      <c r="D1456" s="37"/>
      <c r="E1456" s="1"/>
      <c r="F1456" s="1"/>
      <c r="G1456" s="1"/>
      <c r="H1456" s="19"/>
      <c r="I1456" s="1"/>
      <c r="J1456" s="1"/>
      <c r="K1456" s="1"/>
      <c r="L1456" s="36"/>
    </row>
    <row r="1457" spans="1:12" x14ac:dyDescent="0.25">
      <c r="A1457" s="347"/>
      <c r="B1457" s="1"/>
      <c r="C1457" s="37"/>
      <c r="D1457" s="37"/>
      <c r="E1457" s="1"/>
      <c r="F1457" s="1"/>
      <c r="G1457" s="1"/>
      <c r="H1457" s="19"/>
      <c r="I1457" s="1"/>
      <c r="J1457" s="1"/>
      <c r="K1457" s="1"/>
      <c r="L1457" s="36"/>
    </row>
    <row r="1458" spans="1:12" x14ac:dyDescent="0.25">
      <c r="A1458" s="347"/>
      <c r="B1458" s="1"/>
      <c r="C1458" s="37"/>
      <c r="D1458" s="37"/>
      <c r="E1458" s="1"/>
      <c r="F1458" s="1"/>
      <c r="G1458" s="1"/>
      <c r="H1458" s="19"/>
      <c r="I1458" s="1"/>
      <c r="J1458" s="1"/>
      <c r="K1458" s="1"/>
      <c r="L1458" s="36"/>
    </row>
    <row r="1459" spans="1:12" x14ac:dyDescent="0.25">
      <c r="A1459" s="347"/>
      <c r="B1459" s="1"/>
      <c r="C1459" s="37"/>
      <c r="D1459" s="37"/>
      <c r="E1459" s="1"/>
      <c r="F1459" s="1"/>
      <c r="G1459" s="1"/>
      <c r="H1459" s="19"/>
      <c r="I1459" s="1"/>
      <c r="J1459" s="1"/>
      <c r="K1459" s="1"/>
      <c r="L1459" s="36"/>
    </row>
    <row r="1460" spans="1:12" x14ac:dyDescent="0.25">
      <c r="A1460" s="347"/>
      <c r="B1460" s="1"/>
      <c r="C1460" s="37"/>
      <c r="D1460" s="37"/>
      <c r="E1460" s="1"/>
      <c r="F1460" s="1"/>
      <c r="G1460" s="1"/>
      <c r="H1460" s="19"/>
      <c r="I1460" s="1"/>
      <c r="J1460" s="1"/>
      <c r="K1460" s="1"/>
      <c r="L1460" s="36"/>
    </row>
    <row r="1461" spans="1:12" x14ac:dyDescent="0.25">
      <c r="A1461" s="347"/>
      <c r="B1461" s="1"/>
      <c r="C1461" s="37"/>
      <c r="D1461" s="37"/>
      <c r="E1461" s="1"/>
      <c r="F1461" s="1"/>
      <c r="G1461" s="1"/>
      <c r="H1461" s="19"/>
      <c r="I1461" s="1"/>
      <c r="J1461" s="1"/>
      <c r="K1461" s="1"/>
      <c r="L1461" s="36"/>
    </row>
    <row r="1462" spans="1:12" x14ac:dyDescent="0.25">
      <c r="A1462" s="347"/>
      <c r="B1462" s="1"/>
      <c r="C1462" s="37"/>
      <c r="D1462" s="37"/>
      <c r="E1462" s="1"/>
      <c r="F1462" s="1"/>
      <c r="G1462" s="1"/>
      <c r="H1462" s="19"/>
      <c r="I1462" s="1"/>
      <c r="J1462" s="1"/>
      <c r="K1462" s="1"/>
      <c r="L1462" s="36"/>
    </row>
    <row r="1463" spans="1:12" x14ac:dyDescent="0.25">
      <c r="A1463" s="347"/>
      <c r="B1463" s="1"/>
      <c r="C1463" s="37"/>
      <c r="D1463" s="37"/>
      <c r="E1463" s="1"/>
      <c r="F1463" s="1"/>
      <c r="G1463" s="1"/>
      <c r="H1463" s="19"/>
      <c r="I1463" s="1"/>
      <c r="J1463" s="1"/>
      <c r="K1463" s="1"/>
      <c r="L1463" s="36"/>
    </row>
    <row r="1464" spans="1:12" x14ac:dyDescent="0.25">
      <c r="A1464" s="347"/>
      <c r="B1464" s="1"/>
      <c r="C1464" s="37"/>
      <c r="D1464" s="37"/>
      <c r="E1464" s="1"/>
      <c r="F1464" s="1"/>
      <c r="G1464" s="1"/>
      <c r="H1464" s="19"/>
      <c r="I1464" s="1"/>
      <c r="J1464" s="1"/>
      <c r="K1464" s="1"/>
      <c r="L1464" s="36"/>
    </row>
    <row r="1465" spans="1:12" x14ac:dyDescent="0.25">
      <c r="A1465" s="347"/>
      <c r="B1465" s="1"/>
      <c r="C1465" s="37"/>
      <c r="D1465" s="37"/>
      <c r="E1465" s="1"/>
      <c r="F1465" s="1"/>
      <c r="G1465" s="1"/>
      <c r="H1465" s="19"/>
      <c r="I1465" s="1"/>
      <c r="J1465" s="1"/>
      <c r="K1465" s="1"/>
      <c r="L1465" s="36"/>
    </row>
    <row r="1466" spans="1:12" x14ac:dyDescent="0.25">
      <c r="A1466" s="347"/>
      <c r="B1466" s="1"/>
      <c r="C1466" s="37"/>
      <c r="D1466" s="37"/>
      <c r="E1466" s="1"/>
      <c r="F1466" s="1"/>
      <c r="G1466" s="1"/>
      <c r="H1466" s="19"/>
      <c r="I1466" s="1"/>
      <c r="J1466" s="1"/>
      <c r="K1466" s="1"/>
      <c r="L1466" s="36"/>
    </row>
    <row r="1467" spans="1:12" x14ac:dyDescent="0.25">
      <c r="A1467" s="347"/>
      <c r="B1467" s="1"/>
      <c r="C1467" s="37"/>
      <c r="D1467" s="37"/>
      <c r="E1467" s="1"/>
      <c r="F1467" s="1"/>
      <c r="G1467" s="1"/>
      <c r="H1467" s="19"/>
      <c r="I1467" s="1"/>
      <c r="J1467" s="1"/>
      <c r="K1467" s="1"/>
      <c r="L1467" s="36"/>
    </row>
    <row r="1468" spans="1:12" x14ac:dyDescent="0.25">
      <c r="A1468" s="347"/>
      <c r="B1468" s="1"/>
      <c r="C1468" s="37"/>
      <c r="D1468" s="37"/>
      <c r="E1468" s="1"/>
      <c r="F1468" s="1"/>
      <c r="G1468" s="1"/>
      <c r="H1468" s="19"/>
      <c r="I1468" s="1"/>
      <c r="J1468" s="1"/>
      <c r="K1468" s="1"/>
      <c r="L1468" s="36"/>
    </row>
    <row r="1469" spans="1:12" x14ac:dyDescent="0.25">
      <c r="A1469" s="347"/>
      <c r="B1469" s="1"/>
      <c r="C1469" s="37"/>
      <c r="D1469" s="37"/>
      <c r="E1469" s="1"/>
      <c r="F1469" s="1"/>
      <c r="G1469" s="1"/>
      <c r="H1469" s="19"/>
      <c r="I1469" s="1"/>
      <c r="J1469" s="1"/>
      <c r="K1469" s="1"/>
      <c r="L1469" s="36"/>
    </row>
    <row r="1470" spans="1:12" x14ac:dyDescent="0.25">
      <c r="A1470" s="347"/>
      <c r="B1470" s="1"/>
      <c r="C1470" s="37"/>
      <c r="D1470" s="37"/>
      <c r="E1470" s="1"/>
      <c r="F1470" s="1"/>
      <c r="G1470" s="1"/>
      <c r="H1470" s="19"/>
      <c r="I1470" s="1"/>
      <c r="J1470" s="1"/>
      <c r="K1470" s="1"/>
      <c r="L1470" s="36"/>
    </row>
    <row r="1471" spans="1:12" x14ac:dyDescent="0.25">
      <c r="A1471" s="347"/>
      <c r="B1471" s="1"/>
      <c r="C1471" s="37"/>
      <c r="D1471" s="37"/>
      <c r="E1471" s="1"/>
      <c r="F1471" s="1"/>
      <c r="G1471" s="1"/>
      <c r="H1471" s="19"/>
      <c r="I1471" s="1"/>
      <c r="J1471" s="1"/>
      <c r="K1471" s="1"/>
      <c r="L1471" s="36"/>
    </row>
    <row r="1472" spans="1:12" x14ac:dyDescent="0.25">
      <c r="A1472" s="347"/>
      <c r="B1472" s="1"/>
      <c r="C1472" s="37"/>
      <c r="D1472" s="37"/>
      <c r="E1472" s="1"/>
      <c r="F1472" s="1"/>
      <c r="G1472" s="1"/>
      <c r="H1472" s="19"/>
      <c r="I1472" s="1"/>
      <c r="J1472" s="1"/>
      <c r="K1472" s="1"/>
      <c r="L1472" s="36"/>
    </row>
    <row r="1473" spans="1:12" x14ac:dyDescent="0.25">
      <c r="A1473" s="347"/>
      <c r="B1473" s="1"/>
      <c r="C1473" s="37"/>
      <c r="D1473" s="37"/>
      <c r="E1473" s="1"/>
      <c r="F1473" s="1"/>
      <c r="G1473" s="1"/>
      <c r="H1473" s="19"/>
      <c r="I1473" s="1"/>
      <c r="J1473" s="1"/>
      <c r="K1473" s="1"/>
      <c r="L1473" s="36"/>
    </row>
    <row r="1474" spans="1:12" x14ac:dyDescent="0.25">
      <c r="A1474" s="347"/>
      <c r="B1474" s="1"/>
      <c r="C1474" s="37"/>
      <c r="D1474" s="37"/>
      <c r="E1474" s="1"/>
      <c r="F1474" s="1"/>
      <c r="G1474" s="1"/>
      <c r="H1474" s="19"/>
      <c r="I1474" s="1"/>
      <c r="J1474" s="1"/>
      <c r="K1474" s="1"/>
      <c r="L1474" s="36"/>
    </row>
    <row r="1475" spans="1:12" x14ac:dyDescent="0.25">
      <c r="A1475" s="347"/>
      <c r="B1475" s="1"/>
      <c r="C1475" s="37"/>
      <c r="D1475" s="37"/>
      <c r="E1475" s="1"/>
      <c r="F1475" s="1"/>
      <c r="G1475" s="1"/>
      <c r="H1475" s="19"/>
      <c r="I1475" s="1"/>
      <c r="J1475" s="1"/>
      <c r="K1475" s="1"/>
      <c r="L1475" s="36"/>
    </row>
    <row r="1476" spans="1:12" x14ac:dyDescent="0.25">
      <c r="A1476" s="347"/>
      <c r="B1476" s="1"/>
      <c r="C1476" s="37"/>
      <c r="D1476" s="37"/>
      <c r="E1476" s="1"/>
      <c r="F1476" s="1"/>
      <c r="G1476" s="1"/>
      <c r="H1476" s="19"/>
      <c r="I1476" s="1"/>
      <c r="J1476" s="1"/>
      <c r="K1476" s="1"/>
      <c r="L1476" s="36"/>
    </row>
    <row r="1477" spans="1:12" x14ac:dyDescent="0.25">
      <c r="A1477" s="347"/>
      <c r="B1477" s="1"/>
      <c r="C1477" s="37"/>
      <c r="D1477" s="37"/>
      <c r="E1477" s="1"/>
      <c r="F1477" s="1"/>
      <c r="G1477" s="1"/>
      <c r="H1477" s="19"/>
      <c r="I1477" s="1"/>
      <c r="J1477" s="1"/>
      <c r="K1477" s="1"/>
      <c r="L1477" s="36"/>
    </row>
    <row r="1478" spans="1:12" x14ac:dyDescent="0.25">
      <c r="A1478" s="347"/>
      <c r="B1478" s="1"/>
      <c r="C1478" s="37"/>
      <c r="D1478" s="37"/>
      <c r="E1478" s="1"/>
      <c r="F1478" s="1"/>
      <c r="G1478" s="1"/>
      <c r="H1478" s="19"/>
      <c r="I1478" s="1"/>
      <c r="J1478" s="1"/>
      <c r="K1478" s="1"/>
      <c r="L1478" s="36"/>
    </row>
    <row r="1479" spans="1:12" x14ac:dyDescent="0.25">
      <c r="A1479" s="347"/>
      <c r="B1479" s="1"/>
      <c r="C1479" s="37"/>
      <c r="D1479" s="37"/>
      <c r="E1479" s="1"/>
      <c r="F1479" s="1"/>
      <c r="G1479" s="1"/>
      <c r="H1479" s="19"/>
      <c r="I1479" s="1"/>
      <c r="J1479" s="1"/>
      <c r="K1479" s="1"/>
      <c r="L1479" s="36"/>
    </row>
    <row r="1480" spans="1:12" x14ac:dyDescent="0.25">
      <c r="A1480" s="347"/>
      <c r="B1480" s="1"/>
      <c r="C1480" s="37"/>
      <c r="D1480" s="37"/>
      <c r="E1480" s="1"/>
      <c r="F1480" s="1"/>
      <c r="G1480" s="1"/>
      <c r="H1480" s="19"/>
      <c r="I1480" s="1"/>
      <c r="J1480" s="1"/>
      <c r="K1480" s="1"/>
      <c r="L1480" s="36"/>
    </row>
    <row r="1481" spans="1:12" x14ac:dyDescent="0.25">
      <c r="A1481" s="347"/>
      <c r="B1481" s="1"/>
      <c r="C1481" s="37"/>
      <c r="D1481" s="37"/>
      <c r="E1481" s="1"/>
      <c r="F1481" s="1"/>
      <c r="G1481" s="1"/>
      <c r="H1481" s="19"/>
      <c r="I1481" s="1"/>
      <c r="J1481" s="1"/>
      <c r="K1481" s="1"/>
      <c r="L1481" s="36"/>
    </row>
    <row r="1482" spans="1:12" x14ac:dyDescent="0.25">
      <c r="A1482" s="347"/>
      <c r="B1482" s="1"/>
      <c r="C1482" s="37"/>
      <c r="D1482" s="37"/>
      <c r="E1482" s="1"/>
      <c r="F1482" s="1"/>
      <c r="G1482" s="1"/>
      <c r="H1482" s="19"/>
      <c r="I1482" s="1"/>
      <c r="J1482" s="1"/>
      <c r="K1482" s="1"/>
      <c r="L1482" s="36"/>
    </row>
    <row r="1483" spans="1:12" x14ac:dyDescent="0.25">
      <c r="A1483" s="347"/>
      <c r="B1483" s="1"/>
      <c r="C1483" s="37"/>
      <c r="D1483" s="37"/>
      <c r="E1483" s="1"/>
      <c r="F1483" s="1"/>
      <c r="G1483" s="1"/>
      <c r="H1483" s="19"/>
      <c r="I1483" s="1"/>
      <c r="J1483" s="1"/>
      <c r="K1483" s="1"/>
      <c r="L1483" s="36"/>
    </row>
    <row r="1484" spans="1:12" x14ac:dyDescent="0.25">
      <c r="A1484" s="347"/>
      <c r="B1484" s="1"/>
      <c r="C1484" s="37"/>
      <c r="D1484" s="37"/>
      <c r="E1484" s="1"/>
      <c r="F1484" s="1"/>
      <c r="G1484" s="1"/>
      <c r="H1484" s="19"/>
      <c r="I1484" s="1"/>
      <c r="J1484" s="1"/>
      <c r="K1484" s="1"/>
      <c r="L1484" s="36"/>
    </row>
    <row r="1485" spans="1:12" x14ac:dyDescent="0.25">
      <c r="A1485" s="347"/>
      <c r="B1485" s="1"/>
      <c r="C1485" s="37"/>
      <c r="D1485" s="37"/>
      <c r="E1485" s="1"/>
      <c r="F1485" s="1"/>
      <c r="G1485" s="1"/>
      <c r="H1485" s="19"/>
      <c r="I1485" s="1"/>
      <c r="J1485" s="1"/>
      <c r="K1485" s="1"/>
      <c r="L1485" s="36"/>
    </row>
    <row r="1486" spans="1:12" x14ac:dyDescent="0.25">
      <c r="A1486" s="347"/>
      <c r="B1486" s="1"/>
      <c r="C1486" s="37"/>
      <c r="D1486" s="37"/>
      <c r="E1486" s="1"/>
      <c r="F1486" s="1"/>
      <c r="G1486" s="1"/>
      <c r="H1486" s="19"/>
      <c r="I1486" s="1"/>
      <c r="J1486" s="1"/>
      <c r="K1486" s="1"/>
      <c r="L1486" s="36"/>
    </row>
    <row r="1487" spans="1:12" x14ac:dyDescent="0.25">
      <c r="A1487" s="347"/>
      <c r="B1487" s="1"/>
      <c r="C1487" s="37"/>
      <c r="D1487" s="37"/>
      <c r="E1487" s="1"/>
      <c r="F1487" s="1"/>
      <c r="G1487" s="1"/>
      <c r="H1487" s="19"/>
      <c r="I1487" s="1"/>
      <c r="J1487" s="1"/>
      <c r="K1487" s="1"/>
      <c r="L1487" s="36"/>
    </row>
    <row r="1488" spans="1:12" x14ac:dyDescent="0.25">
      <c r="A1488" s="347"/>
      <c r="B1488" s="1"/>
      <c r="C1488" s="37"/>
      <c r="D1488" s="37"/>
      <c r="E1488" s="1"/>
      <c r="F1488" s="1"/>
      <c r="G1488" s="1"/>
      <c r="H1488" s="19"/>
      <c r="I1488" s="1"/>
      <c r="J1488" s="1"/>
      <c r="K1488" s="1"/>
      <c r="L1488" s="36"/>
    </row>
    <row r="1489" spans="1:12" x14ac:dyDescent="0.25">
      <c r="A1489" s="347"/>
      <c r="B1489" s="1"/>
      <c r="C1489" s="37"/>
      <c r="D1489" s="37"/>
      <c r="E1489" s="1"/>
      <c r="F1489" s="1"/>
      <c r="G1489" s="1"/>
      <c r="H1489" s="19"/>
      <c r="I1489" s="1"/>
      <c r="J1489" s="1"/>
      <c r="K1489" s="1"/>
      <c r="L1489" s="36"/>
    </row>
    <row r="1490" spans="1:12" x14ac:dyDescent="0.25">
      <c r="A1490" s="347"/>
      <c r="B1490" s="1"/>
      <c r="C1490" s="37"/>
      <c r="D1490" s="37"/>
      <c r="E1490" s="1"/>
      <c r="F1490" s="1"/>
      <c r="G1490" s="1"/>
      <c r="H1490" s="19"/>
      <c r="I1490" s="1"/>
      <c r="J1490" s="1"/>
      <c r="K1490" s="1"/>
      <c r="L1490" s="36"/>
    </row>
    <row r="1491" spans="1:12" x14ac:dyDescent="0.25">
      <c r="A1491" s="347"/>
      <c r="B1491" s="1"/>
      <c r="C1491" s="37"/>
      <c r="D1491" s="37"/>
      <c r="E1491" s="1"/>
      <c r="F1491" s="1"/>
      <c r="G1491" s="1"/>
      <c r="H1491" s="19"/>
      <c r="I1491" s="1"/>
      <c r="J1491" s="1"/>
      <c r="K1491" s="1"/>
      <c r="L1491" s="36"/>
    </row>
    <row r="1492" spans="1:12" x14ac:dyDescent="0.25">
      <c r="A1492" s="347"/>
      <c r="B1492" s="1"/>
      <c r="C1492" s="37"/>
      <c r="D1492" s="37"/>
      <c r="E1492" s="1"/>
      <c r="F1492" s="1"/>
      <c r="G1492" s="1"/>
      <c r="H1492" s="19"/>
      <c r="I1492" s="1"/>
      <c r="J1492" s="1"/>
      <c r="K1492" s="1"/>
      <c r="L1492" s="36"/>
    </row>
    <row r="1493" spans="1:12" x14ac:dyDescent="0.25">
      <c r="A1493" s="347"/>
      <c r="B1493" s="1"/>
      <c r="C1493" s="37"/>
      <c r="D1493" s="37"/>
      <c r="E1493" s="1"/>
      <c r="F1493" s="1"/>
      <c r="G1493" s="1"/>
      <c r="H1493" s="19"/>
      <c r="I1493" s="1"/>
      <c r="J1493" s="1"/>
      <c r="K1493" s="1"/>
      <c r="L1493" s="36"/>
    </row>
    <row r="1494" spans="1:12" x14ac:dyDescent="0.25">
      <c r="A1494" s="347"/>
      <c r="B1494" s="1"/>
      <c r="C1494" s="37"/>
      <c r="D1494" s="37"/>
      <c r="E1494" s="1"/>
      <c r="F1494" s="1"/>
      <c r="G1494" s="1"/>
      <c r="H1494" s="19"/>
      <c r="I1494" s="1"/>
      <c r="J1494" s="1"/>
      <c r="K1494" s="1"/>
      <c r="L1494" s="36"/>
    </row>
    <row r="1495" spans="1:12" x14ac:dyDescent="0.25">
      <c r="A1495" s="347"/>
      <c r="B1495" s="1"/>
      <c r="C1495" s="37"/>
      <c r="D1495" s="37"/>
      <c r="E1495" s="1"/>
      <c r="F1495" s="1"/>
      <c r="G1495" s="1"/>
      <c r="H1495" s="19"/>
      <c r="I1495" s="1"/>
      <c r="J1495" s="1"/>
      <c r="K1495" s="1"/>
      <c r="L1495" s="36"/>
    </row>
    <row r="1496" spans="1:12" x14ac:dyDescent="0.25">
      <c r="A1496" s="347"/>
      <c r="B1496" s="1"/>
      <c r="C1496" s="37"/>
      <c r="D1496" s="37"/>
      <c r="E1496" s="1"/>
      <c r="F1496" s="1"/>
      <c r="G1496" s="1"/>
      <c r="H1496" s="19"/>
      <c r="I1496" s="1"/>
      <c r="J1496" s="1"/>
      <c r="K1496" s="1"/>
      <c r="L1496" s="36"/>
    </row>
    <row r="1497" spans="1:12" x14ac:dyDescent="0.25">
      <c r="A1497" s="347"/>
      <c r="B1497" s="1"/>
      <c r="C1497" s="37"/>
      <c r="D1497" s="37"/>
      <c r="E1497" s="1"/>
      <c r="F1497" s="1"/>
      <c r="G1497" s="1"/>
      <c r="H1497" s="19"/>
      <c r="I1497" s="1"/>
      <c r="J1497" s="1"/>
      <c r="K1497" s="1"/>
      <c r="L1497" s="36"/>
    </row>
    <row r="1498" spans="1:12" x14ac:dyDescent="0.25">
      <c r="A1498" s="347"/>
      <c r="B1498" s="1"/>
      <c r="C1498" s="37"/>
      <c r="D1498" s="37"/>
      <c r="E1498" s="1"/>
      <c r="F1498" s="1"/>
      <c r="G1498" s="1"/>
      <c r="H1498" s="19"/>
      <c r="I1498" s="1"/>
      <c r="J1498" s="1"/>
      <c r="K1498" s="1"/>
      <c r="L1498" s="36"/>
    </row>
    <row r="1499" spans="1:12" x14ac:dyDescent="0.25">
      <c r="A1499" s="347"/>
      <c r="B1499" s="1"/>
      <c r="C1499" s="37"/>
      <c r="D1499" s="37"/>
      <c r="E1499" s="1"/>
      <c r="F1499" s="1"/>
      <c r="G1499" s="1"/>
      <c r="H1499" s="19"/>
      <c r="I1499" s="1"/>
      <c r="J1499" s="1"/>
      <c r="K1499" s="1"/>
      <c r="L1499" s="36"/>
    </row>
    <row r="1500" spans="1:12" x14ac:dyDescent="0.25">
      <c r="A1500" s="347"/>
      <c r="B1500" s="1"/>
      <c r="C1500" s="37"/>
      <c r="D1500" s="37"/>
      <c r="E1500" s="1"/>
      <c r="F1500" s="1"/>
      <c r="G1500" s="1"/>
      <c r="H1500" s="19"/>
      <c r="I1500" s="1"/>
      <c r="J1500" s="1"/>
      <c r="K1500" s="1"/>
      <c r="L1500" s="36"/>
    </row>
    <row r="1501" spans="1:12" x14ac:dyDescent="0.25">
      <c r="A1501" s="347"/>
      <c r="B1501" s="1"/>
      <c r="C1501" s="37"/>
      <c r="D1501" s="37"/>
      <c r="E1501" s="1"/>
      <c r="F1501" s="1"/>
      <c r="G1501" s="1"/>
      <c r="H1501" s="19"/>
      <c r="I1501" s="1"/>
      <c r="J1501" s="1"/>
      <c r="K1501" s="1"/>
      <c r="L1501" s="36"/>
    </row>
    <row r="1502" spans="1:12" x14ac:dyDescent="0.25">
      <c r="A1502" s="347"/>
      <c r="B1502" s="1"/>
      <c r="C1502" s="37"/>
      <c r="D1502" s="37"/>
      <c r="E1502" s="1"/>
      <c r="F1502" s="1"/>
      <c r="G1502" s="1"/>
      <c r="H1502" s="19"/>
      <c r="I1502" s="1"/>
      <c r="J1502" s="1"/>
      <c r="K1502" s="1"/>
      <c r="L1502" s="36"/>
    </row>
    <row r="1503" spans="1:12" x14ac:dyDescent="0.25">
      <c r="A1503" s="347"/>
      <c r="B1503" s="1"/>
      <c r="C1503" s="37"/>
      <c r="D1503" s="37"/>
      <c r="E1503" s="1"/>
      <c r="F1503" s="1"/>
      <c r="G1503" s="1"/>
      <c r="H1503" s="19"/>
      <c r="I1503" s="1"/>
      <c r="J1503" s="1"/>
      <c r="K1503" s="1"/>
      <c r="L1503" s="36"/>
    </row>
    <row r="1504" spans="1:12" x14ac:dyDescent="0.25">
      <c r="A1504" s="347"/>
      <c r="B1504" s="1"/>
      <c r="C1504" s="37"/>
      <c r="D1504" s="37"/>
      <c r="E1504" s="1"/>
      <c r="F1504" s="1"/>
      <c r="G1504" s="1"/>
      <c r="H1504" s="19"/>
      <c r="I1504" s="1"/>
      <c r="J1504" s="1"/>
      <c r="K1504" s="1"/>
      <c r="L1504" s="36"/>
    </row>
    <row r="1505" spans="1:12" x14ac:dyDescent="0.25">
      <c r="A1505" s="347"/>
      <c r="B1505" s="1"/>
      <c r="C1505" s="37"/>
      <c r="D1505" s="37"/>
      <c r="E1505" s="1"/>
      <c r="F1505" s="1"/>
      <c r="G1505" s="1"/>
      <c r="H1505" s="19"/>
      <c r="I1505" s="1"/>
      <c r="J1505" s="1"/>
      <c r="K1505" s="1"/>
      <c r="L1505" s="36"/>
    </row>
    <row r="1506" spans="1:12" x14ac:dyDescent="0.25">
      <c r="A1506" s="347"/>
      <c r="B1506" s="1"/>
      <c r="C1506" s="37"/>
      <c r="D1506" s="37"/>
      <c r="E1506" s="1"/>
      <c r="F1506" s="1"/>
      <c r="G1506" s="1"/>
      <c r="H1506" s="19"/>
      <c r="I1506" s="1"/>
      <c r="J1506" s="1"/>
      <c r="K1506" s="1"/>
      <c r="L1506" s="36"/>
    </row>
    <row r="1507" spans="1:12" x14ac:dyDescent="0.25">
      <c r="A1507" s="347"/>
      <c r="B1507" s="1"/>
      <c r="C1507" s="37"/>
      <c r="D1507" s="37"/>
      <c r="E1507" s="1"/>
      <c r="F1507" s="1"/>
      <c r="G1507" s="1"/>
      <c r="H1507" s="19"/>
      <c r="I1507" s="1"/>
      <c r="J1507" s="1"/>
      <c r="K1507" s="1"/>
      <c r="L1507" s="36"/>
    </row>
    <row r="1508" spans="1:12" x14ac:dyDescent="0.25">
      <c r="A1508" s="347"/>
      <c r="B1508" s="1"/>
      <c r="C1508" s="37"/>
      <c r="D1508" s="37"/>
      <c r="E1508" s="1"/>
      <c r="F1508" s="1"/>
      <c r="G1508" s="1"/>
      <c r="H1508" s="19"/>
      <c r="I1508" s="1"/>
      <c r="J1508" s="1"/>
      <c r="K1508" s="1"/>
      <c r="L1508" s="36"/>
    </row>
    <row r="1509" spans="1:12" x14ac:dyDescent="0.25">
      <c r="A1509" s="347"/>
      <c r="B1509" s="1"/>
      <c r="C1509" s="37"/>
      <c r="D1509" s="37"/>
      <c r="E1509" s="1"/>
      <c r="F1509" s="1"/>
      <c r="G1509" s="1"/>
      <c r="H1509" s="19"/>
      <c r="I1509" s="1"/>
      <c r="J1509" s="1"/>
      <c r="K1509" s="1"/>
      <c r="L1509" s="36"/>
    </row>
    <row r="1510" spans="1:12" x14ac:dyDescent="0.25">
      <c r="A1510" s="347"/>
      <c r="B1510" s="1"/>
      <c r="C1510" s="37"/>
      <c r="D1510" s="37"/>
      <c r="E1510" s="1"/>
      <c r="F1510" s="1"/>
      <c r="G1510" s="1"/>
      <c r="H1510" s="19"/>
      <c r="I1510" s="1"/>
      <c r="J1510" s="1"/>
      <c r="K1510" s="1"/>
      <c r="L1510" s="36"/>
    </row>
    <row r="1511" spans="1:12" x14ac:dyDescent="0.25">
      <c r="A1511" s="347"/>
      <c r="B1511" s="1"/>
      <c r="C1511" s="37"/>
      <c r="D1511" s="37"/>
      <c r="E1511" s="1"/>
      <c r="F1511" s="1"/>
      <c r="G1511" s="1"/>
      <c r="H1511" s="19"/>
      <c r="I1511" s="1"/>
      <c r="J1511" s="1"/>
      <c r="K1511" s="1"/>
      <c r="L1511" s="36"/>
    </row>
    <row r="1512" spans="1:12" x14ac:dyDescent="0.25">
      <c r="A1512" s="347"/>
      <c r="B1512" s="1"/>
      <c r="C1512" s="37"/>
      <c r="D1512" s="37"/>
      <c r="E1512" s="1"/>
      <c r="F1512" s="1"/>
      <c r="G1512" s="1"/>
      <c r="H1512" s="19"/>
      <c r="I1512" s="1"/>
      <c r="J1512" s="1"/>
      <c r="K1512" s="1"/>
      <c r="L1512" s="36"/>
    </row>
    <row r="1513" spans="1:12" x14ac:dyDescent="0.25">
      <c r="A1513" s="347"/>
      <c r="B1513" s="1"/>
      <c r="C1513" s="37"/>
      <c r="D1513" s="37"/>
      <c r="E1513" s="1"/>
      <c r="F1513" s="1"/>
      <c r="G1513" s="1"/>
      <c r="H1513" s="19"/>
      <c r="I1513" s="1"/>
      <c r="J1513" s="1"/>
      <c r="K1513" s="1"/>
      <c r="L1513" s="36"/>
    </row>
    <row r="1514" spans="1:12" x14ac:dyDescent="0.25">
      <c r="A1514" s="347"/>
      <c r="B1514" s="1"/>
      <c r="C1514" s="37"/>
      <c r="D1514" s="37"/>
      <c r="E1514" s="1"/>
      <c r="F1514" s="1"/>
      <c r="G1514" s="1"/>
      <c r="H1514" s="19"/>
      <c r="I1514" s="1"/>
      <c r="J1514" s="1"/>
      <c r="K1514" s="1"/>
      <c r="L1514" s="36"/>
    </row>
    <row r="1515" spans="1:12" x14ac:dyDescent="0.25">
      <c r="A1515" s="347"/>
      <c r="B1515" s="1"/>
      <c r="C1515" s="37"/>
      <c r="D1515" s="37"/>
      <c r="E1515" s="1"/>
      <c r="F1515" s="1"/>
      <c r="G1515" s="1"/>
      <c r="H1515" s="19"/>
      <c r="I1515" s="1"/>
      <c r="J1515" s="1"/>
      <c r="K1515" s="1"/>
      <c r="L1515" s="36"/>
    </row>
    <row r="1516" spans="1:12" x14ac:dyDescent="0.25">
      <c r="A1516" s="347"/>
      <c r="B1516" s="1"/>
      <c r="C1516" s="37"/>
      <c r="D1516" s="37"/>
      <c r="E1516" s="1"/>
      <c r="F1516" s="1"/>
      <c r="G1516" s="1"/>
      <c r="H1516" s="19"/>
      <c r="I1516" s="1"/>
      <c r="J1516" s="1"/>
      <c r="K1516" s="1"/>
      <c r="L1516" s="36"/>
    </row>
    <row r="1517" spans="1:12" x14ac:dyDescent="0.25">
      <c r="A1517" s="347"/>
      <c r="B1517" s="1"/>
      <c r="C1517" s="37"/>
      <c r="D1517" s="37"/>
      <c r="E1517" s="1"/>
      <c r="F1517" s="1"/>
      <c r="G1517" s="1"/>
      <c r="H1517" s="19"/>
      <c r="I1517" s="1"/>
      <c r="J1517" s="1"/>
      <c r="K1517" s="1"/>
      <c r="L1517" s="36"/>
    </row>
    <row r="1518" spans="1:12" x14ac:dyDescent="0.25">
      <c r="A1518" s="347"/>
      <c r="B1518" s="1"/>
      <c r="C1518" s="37"/>
      <c r="D1518" s="37"/>
      <c r="E1518" s="1"/>
      <c r="F1518" s="1"/>
      <c r="G1518" s="1"/>
      <c r="H1518" s="19"/>
      <c r="I1518" s="1"/>
      <c r="J1518" s="1"/>
      <c r="K1518" s="1"/>
      <c r="L1518" s="36"/>
    </row>
    <row r="1519" spans="1:12" x14ac:dyDescent="0.25">
      <c r="A1519" s="347"/>
      <c r="B1519" s="1"/>
      <c r="C1519" s="37"/>
      <c r="D1519" s="37"/>
      <c r="E1519" s="1"/>
      <c r="F1519" s="1"/>
      <c r="G1519" s="1"/>
      <c r="H1519" s="19"/>
      <c r="I1519" s="1"/>
      <c r="J1519" s="1"/>
      <c r="K1519" s="1"/>
      <c r="L1519" s="36"/>
    </row>
    <row r="1520" spans="1:12" x14ac:dyDescent="0.25">
      <c r="A1520" s="347"/>
      <c r="B1520" s="1"/>
      <c r="C1520" s="37"/>
      <c r="D1520" s="37"/>
      <c r="E1520" s="1"/>
      <c r="F1520" s="1"/>
      <c r="G1520" s="1"/>
      <c r="H1520" s="19"/>
      <c r="I1520" s="1"/>
      <c r="J1520" s="1"/>
      <c r="K1520" s="1"/>
      <c r="L1520" s="36"/>
    </row>
    <row r="1521" spans="1:12" x14ac:dyDescent="0.25">
      <c r="A1521" s="347"/>
      <c r="B1521" s="1"/>
      <c r="C1521" s="37"/>
      <c r="D1521" s="37"/>
      <c r="E1521" s="1"/>
      <c r="F1521" s="1"/>
      <c r="G1521" s="1"/>
      <c r="H1521" s="19"/>
      <c r="I1521" s="1"/>
      <c r="J1521" s="1"/>
      <c r="K1521" s="1"/>
      <c r="L1521" s="36"/>
    </row>
    <row r="1522" spans="1:12" x14ac:dyDescent="0.25">
      <c r="A1522" s="347"/>
      <c r="B1522" s="1"/>
      <c r="C1522" s="37"/>
      <c r="D1522" s="37"/>
      <c r="E1522" s="1"/>
      <c r="F1522" s="1"/>
      <c r="G1522" s="1"/>
      <c r="H1522" s="19"/>
      <c r="I1522" s="1"/>
      <c r="J1522" s="1"/>
      <c r="K1522" s="1"/>
      <c r="L1522" s="36"/>
    </row>
    <row r="1523" spans="1:12" x14ac:dyDescent="0.25">
      <c r="A1523" s="347"/>
      <c r="B1523" s="1"/>
      <c r="C1523" s="37"/>
      <c r="D1523" s="37"/>
      <c r="E1523" s="1"/>
      <c r="F1523" s="1"/>
      <c r="G1523" s="1"/>
      <c r="H1523" s="19"/>
      <c r="I1523" s="1"/>
      <c r="J1523" s="1"/>
      <c r="K1523" s="1"/>
      <c r="L1523" s="36"/>
    </row>
    <row r="1524" spans="1:12" x14ac:dyDescent="0.25">
      <c r="A1524" s="347"/>
      <c r="B1524" s="1"/>
      <c r="C1524" s="37"/>
      <c r="D1524" s="37"/>
      <c r="E1524" s="1"/>
      <c r="F1524" s="1"/>
      <c r="G1524" s="1"/>
      <c r="H1524" s="19"/>
      <c r="I1524" s="1"/>
      <c r="J1524" s="1"/>
      <c r="K1524" s="1"/>
      <c r="L1524" s="36"/>
    </row>
    <row r="1525" spans="1:12" x14ac:dyDescent="0.25">
      <c r="A1525" s="347"/>
      <c r="B1525" s="1"/>
      <c r="C1525" s="37"/>
      <c r="D1525" s="37"/>
      <c r="E1525" s="1"/>
      <c r="F1525" s="1"/>
      <c r="G1525" s="1"/>
      <c r="H1525" s="19"/>
      <c r="I1525" s="1"/>
      <c r="J1525" s="1"/>
      <c r="K1525" s="1"/>
      <c r="L1525" s="36"/>
    </row>
    <row r="1526" spans="1:12" x14ac:dyDescent="0.25">
      <c r="A1526" s="347"/>
      <c r="B1526" s="1"/>
      <c r="C1526" s="37"/>
      <c r="D1526" s="37"/>
      <c r="E1526" s="1"/>
      <c r="F1526" s="1"/>
      <c r="G1526" s="1"/>
      <c r="H1526" s="19"/>
      <c r="I1526" s="1"/>
      <c r="J1526" s="1"/>
      <c r="K1526" s="1"/>
      <c r="L1526" s="36"/>
    </row>
    <row r="1527" spans="1:12" x14ac:dyDescent="0.25">
      <c r="A1527" s="347"/>
      <c r="B1527" s="1"/>
      <c r="C1527" s="37"/>
      <c r="D1527" s="37"/>
      <c r="E1527" s="1"/>
      <c r="F1527" s="1"/>
      <c r="G1527" s="1"/>
      <c r="H1527" s="19"/>
      <c r="I1527" s="1"/>
      <c r="J1527" s="1"/>
      <c r="K1527" s="1"/>
      <c r="L1527" s="36"/>
    </row>
    <row r="1528" spans="1:12" x14ac:dyDescent="0.25">
      <c r="A1528" s="347"/>
      <c r="B1528" s="1"/>
      <c r="C1528" s="37"/>
      <c r="D1528" s="37"/>
      <c r="E1528" s="1"/>
      <c r="F1528" s="1"/>
      <c r="G1528" s="1"/>
      <c r="H1528" s="19"/>
      <c r="I1528" s="1"/>
      <c r="J1528" s="1"/>
      <c r="K1528" s="1"/>
      <c r="L1528" s="36"/>
    </row>
    <row r="1529" spans="1:12" x14ac:dyDescent="0.25">
      <c r="A1529" s="347"/>
      <c r="B1529" s="1"/>
      <c r="C1529" s="37"/>
      <c r="D1529" s="37"/>
      <c r="E1529" s="1"/>
      <c r="F1529" s="1"/>
      <c r="G1529" s="1"/>
      <c r="H1529" s="19"/>
      <c r="I1529" s="1"/>
      <c r="J1529" s="1"/>
      <c r="K1529" s="1"/>
      <c r="L1529" s="36"/>
    </row>
    <row r="1530" spans="1:12" x14ac:dyDescent="0.25">
      <c r="A1530" s="347"/>
      <c r="B1530" s="1"/>
      <c r="C1530" s="37"/>
      <c r="D1530" s="37"/>
      <c r="E1530" s="1"/>
      <c r="F1530" s="1"/>
      <c r="G1530" s="1"/>
      <c r="H1530" s="19"/>
      <c r="I1530" s="1"/>
      <c r="J1530" s="1"/>
      <c r="K1530" s="1"/>
      <c r="L1530" s="36"/>
    </row>
    <row r="1531" spans="1:12" x14ac:dyDescent="0.25">
      <c r="A1531" s="347"/>
      <c r="B1531" s="1"/>
      <c r="C1531" s="37"/>
      <c r="D1531" s="37"/>
      <c r="E1531" s="1"/>
      <c r="F1531" s="1"/>
      <c r="G1531" s="1"/>
      <c r="H1531" s="19"/>
      <c r="I1531" s="1"/>
      <c r="J1531" s="1"/>
      <c r="K1531" s="1"/>
      <c r="L1531" s="36"/>
    </row>
    <row r="1532" spans="1:12" x14ac:dyDescent="0.25">
      <c r="A1532" s="347"/>
      <c r="B1532" s="1"/>
      <c r="C1532" s="37"/>
      <c r="D1532" s="37"/>
      <c r="E1532" s="1"/>
      <c r="F1532" s="1"/>
      <c r="G1532" s="1"/>
      <c r="H1532" s="19"/>
      <c r="I1532" s="1"/>
      <c r="J1532" s="1"/>
      <c r="K1532" s="1"/>
      <c r="L1532" s="36"/>
    </row>
    <row r="1533" spans="1:12" x14ac:dyDescent="0.25">
      <c r="A1533" s="347"/>
      <c r="B1533" s="1"/>
      <c r="C1533" s="37"/>
      <c r="D1533" s="37"/>
      <c r="E1533" s="1"/>
      <c r="F1533" s="1"/>
      <c r="G1533" s="1"/>
      <c r="H1533" s="19"/>
      <c r="I1533" s="1"/>
      <c r="J1533" s="1"/>
      <c r="K1533" s="1"/>
      <c r="L1533" s="36"/>
    </row>
    <row r="1534" spans="1:12" x14ac:dyDescent="0.25">
      <c r="A1534" s="347"/>
      <c r="B1534" s="1"/>
      <c r="C1534" s="37"/>
      <c r="D1534" s="37"/>
      <c r="E1534" s="1"/>
      <c r="F1534" s="1"/>
      <c r="G1534" s="1"/>
      <c r="H1534" s="19"/>
      <c r="I1534" s="1"/>
      <c r="J1534" s="1"/>
      <c r="K1534" s="1"/>
      <c r="L1534" s="36"/>
    </row>
    <row r="1535" spans="1:12" x14ac:dyDescent="0.25">
      <c r="A1535" s="347"/>
      <c r="B1535" s="1"/>
      <c r="C1535" s="37"/>
      <c r="D1535" s="37"/>
      <c r="E1535" s="1"/>
      <c r="F1535" s="1"/>
      <c r="G1535" s="1"/>
      <c r="H1535" s="19"/>
      <c r="I1535" s="1"/>
      <c r="J1535" s="1"/>
      <c r="K1535" s="1"/>
      <c r="L1535" s="36"/>
    </row>
    <row r="1536" spans="1:12" x14ac:dyDescent="0.25">
      <c r="A1536" s="347"/>
      <c r="B1536" s="1"/>
      <c r="C1536" s="37"/>
      <c r="D1536" s="37"/>
      <c r="E1536" s="1"/>
      <c r="F1536" s="1"/>
      <c r="G1536" s="1"/>
      <c r="H1536" s="19"/>
      <c r="I1536" s="1"/>
      <c r="J1536" s="1"/>
      <c r="K1536" s="1"/>
      <c r="L1536" s="36"/>
    </row>
    <row r="1537" spans="1:12" x14ac:dyDescent="0.25">
      <c r="A1537" s="347"/>
      <c r="B1537" s="1"/>
      <c r="C1537" s="37"/>
      <c r="D1537" s="37"/>
      <c r="E1537" s="1"/>
      <c r="F1537" s="1"/>
      <c r="G1537" s="1"/>
      <c r="H1537" s="19"/>
      <c r="I1537" s="1"/>
      <c r="J1537" s="1"/>
      <c r="K1537" s="1"/>
      <c r="L1537" s="36"/>
    </row>
    <row r="1538" spans="1:12" x14ac:dyDescent="0.25">
      <c r="A1538" s="347"/>
      <c r="B1538" s="1"/>
      <c r="C1538" s="37"/>
      <c r="D1538" s="37"/>
      <c r="E1538" s="1"/>
      <c r="F1538" s="1"/>
      <c r="G1538" s="1"/>
      <c r="H1538" s="19"/>
      <c r="I1538" s="1"/>
      <c r="J1538" s="1"/>
      <c r="K1538" s="1"/>
      <c r="L1538" s="36"/>
    </row>
    <row r="1539" spans="1:12" x14ac:dyDescent="0.25">
      <c r="A1539" s="347"/>
      <c r="B1539" s="1"/>
      <c r="C1539" s="37"/>
      <c r="D1539" s="37"/>
      <c r="E1539" s="1"/>
      <c r="F1539" s="1"/>
      <c r="G1539" s="1"/>
      <c r="H1539" s="19"/>
      <c r="I1539" s="1"/>
      <c r="J1539" s="1"/>
      <c r="K1539" s="1"/>
      <c r="L1539" s="36"/>
    </row>
    <row r="1540" spans="1:12" x14ac:dyDescent="0.25">
      <c r="A1540" s="347"/>
      <c r="B1540" s="1"/>
      <c r="C1540" s="37"/>
      <c r="D1540" s="37"/>
      <c r="E1540" s="1"/>
      <c r="F1540" s="1"/>
      <c r="G1540" s="1"/>
      <c r="H1540" s="19"/>
      <c r="I1540" s="1"/>
      <c r="J1540" s="1"/>
      <c r="K1540" s="1"/>
      <c r="L1540" s="36"/>
    </row>
    <row r="1541" spans="1:12" x14ac:dyDescent="0.25">
      <c r="A1541" s="347"/>
      <c r="B1541" s="1"/>
      <c r="C1541" s="37"/>
      <c r="D1541" s="37"/>
      <c r="E1541" s="1"/>
      <c r="F1541" s="1"/>
      <c r="G1541" s="1"/>
      <c r="H1541" s="19"/>
      <c r="I1541" s="1"/>
      <c r="J1541" s="1"/>
      <c r="K1541" s="1"/>
      <c r="L1541" s="36"/>
    </row>
    <row r="1542" spans="1:12" x14ac:dyDescent="0.25">
      <c r="A1542" s="347"/>
      <c r="B1542" s="1"/>
      <c r="C1542" s="37"/>
      <c r="D1542" s="37"/>
      <c r="E1542" s="1"/>
      <c r="F1542" s="1"/>
      <c r="G1542" s="1"/>
      <c r="H1542" s="19"/>
      <c r="I1542" s="1"/>
      <c r="J1542" s="1"/>
      <c r="K1542" s="1"/>
      <c r="L1542" s="36"/>
    </row>
    <row r="1543" spans="1:12" x14ac:dyDescent="0.25">
      <c r="A1543" s="347"/>
      <c r="B1543" s="1"/>
      <c r="C1543" s="37"/>
      <c r="D1543" s="37"/>
      <c r="E1543" s="1"/>
      <c r="F1543" s="1"/>
      <c r="G1543" s="1"/>
      <c r="H1543" s="19"/>
      <c r="I1543" s="1"/>
      <c r="J1543" s="1"/>
      <c r="K1543" s="1"/>
      <c r="L1543" s="36"/>
    </row>
    <row r="1544" spans="1:12" x14ac:dyDescent="0.25">
      <c r="A1544" s="347"/>
      <c r="B1544" s="1"/>
      <c r="C1544" s="37"/>
      <c r="D1544" s="37"/>
      <c r="E1544" s="1"/>
      <c r="F1544" s="1"/>
      <c r="G1544" s="1"/>
      <c r="H1544" s="19"/>
      <c r="I1544" s="1"/>
      <c r="J1544" s="1"/>
      <c r="K1544" s="1"/>
      <c r="L1544" s="36"/>
    </row>
    <row r="1545" spans="1:12" x14ac:dyDescent="0.25">
      <c r="A1545" s="347"/>
      <c r="B1545" s="1"/>
      <c r="C1545" s="37"/>
      <c r="D1545" s="37"/>
      <c r="E1545" s="1"/>
      <c r="F1545" s="1"/>
      <c r="G1545" s="1"/>
      <c r="H1545" s="19"/>
      <c r="I1545" s="1"/>
      <c r="J1545" s="1"/>
      <c r="K1545" s="1"/>
      <c r="L1545" s="36"/>
    </row>
    <row r="1546" spans="1:12" x14ac:dyDescent="0.25">
      <c r="A1546" s="347"/>
      <c r="B1546" s="1"/>
      <c r="C1546" s="37"/>
      <c r="D1546" s="37"/>
      <c r="E1546" s="1"/>
      <c r="F1546" s="1"/>
      <c r="G1546" s="1"/>
      <c r="H1546" s="19"/>
      <c r="I1546" s="1"/>
      <c r="J1546" s="1"/>
      <c r="K1546" s="1"/>
      <c r="L1546" s="36"/>
    </row>
    <row r="1547" spans="1:12" x14ac:dyDescent="0.25">
      <c r="A1547" s="347"/>
      <c r="B1547" s="1"/>
      <c r="C1547" s="37"/>
      <c r="D1547" s="37"/>
      <c r="E1547" s="1"/>
      <c r="F1547" s="1"/>
      <c r="G1547" s="1"/>
      <c r="H1547" s="19"/>
      <c r="I1547" s="1"/>
      <c r="J1547" s="1"/>
      <c r="K1547" s="1"/>
      <c r="L1547" s="36"/>
    </row>
    <row r="1548" spans="1:12" x14ac:dyDescent="0.25">
      <c r="A1548" s="347"/>
      <c r="B1548" s="1"/>
      <c r="C1548" s="37"/>
      <c r="D1548" s="37"/>
      <c r="E1548" s="1"/>
      <c r="F1548" s="1"/>
      <c r="G1548" s="1"/>
      <c r="H1548" s="19"/>
      <c r="I1548" s="1"/>
      <c r="J1548" s="1"/>
      <c r="K1548" s="1"/>
      <c r="L1548" s="36"/>
    </row>
    <row r="1549" spans="1:12" x14ac:dyDescent="0.25">
      <c r="A1549" s="347"/>
      <c r="B1549" s="1"/>
      <c r="C1549" s="37"/>
      <c r="D1549" s="37"/>
      <c r="E1549" s="1"/>
      <c r="F1549" s="1"/>
      <c r="G1549" s="1"/>
      <c r="H1549" s="19"/>
      <c r="I1549" s="1"/>
      <c r="J1549" s="1"/>
      <c r="K1549" s="1"/>
      <c r="L1549" s="36"/>
    </row>
    <row r="1550" spans="1:12" x14ac:dyDescent="0.25">
      <c r="A1550" s="347"/>
      <c r="B1550" s="1"/>
      <c r="C1550" s="37"/>
      <c r="D1550" s="37"/>
      <c r="E1550" s="1"/>
      <c r="F1550" s="1"/>
      <c r="G1550" s="1"/>
      <c r="H1550" s="19"/>
      <c r="I1550" s="1"/>
      <c r="J1550" s="1"/>
      <c r="K1550" s="1"/>
      <c r="L1550" s="36"/>
    </row>
    <row r="1551" spans="1:12" x14ac:dyDescent="0.25">
      <c r="A1551" s="347"/>
      <c r="B1551" s="1"/>
      <c r="C1551" s="37"/>
      <c r="D1551" s="37"/>
      <c r="E1551" s="1"/>
      <c r="F1551" s="1"/>
      <c r="G1551" s="1"/>
      <c r="H1551" s="19"/>
      <c r="I1551" s="1"/>
      <c r="J1551" s="1"/>
      <c r="K1551" s="1"/>
      <c r="L1551" s="36"/>
    </row>
    <row r="1552" spans="1:12" x14ac:dyDescent="0.25">
      <c r="A1552" s="347"/>
      <c r="B1552" s="1"/>
      <c r="C1552" s="37"/>
      <c r="D1552" s="37"/>
      <c r="E1552" s="1"/>
      <c r="F1552" s="1"/>
      <c r="G1552" s="1"/>
      <c r="H1552" s="19"/>
      <c r="I1552" s="1"/>
      <c r="J1552" s="1"/>
      <c r="K1552" s="1"/>
      <c r="L1552" s="36"/>
    </row>
    <row r="1553" spans="1:12" x14ac:dyDescent="0.25">
      <c r="A1553" s="347"/>
      <c r="B1553" s="1"/>
      <c r="C1553" s="37"/>
      <c r="D1553" s="37"/>
      <c r="E1553" s="1"/>
      <c r="F1553" s="1"/>
      <c r="G1553" s="1"/>
      <c r="H1553" s="19"/>
      <c r="I1553" s="1"/>
      <c r="J1553" s="1"/>
      <c r="K1553" s="1"/>
      <c r="L1553" s="36"/>
    </row>
    <row r="1554" spans="1:12" x14ac:dyDescent="0.25">
      <c r="A1554" s="347"/>
      <c r="B1554" s="1"/>
      <c r="C1554" s="37"/>
      <c r="D1554" s="37"/>
      <c r="E1554" s="1"/>
      <c r="F1554" s="1"/>
      <c r="G1554" s="1"/>
      <c r="H1554" s="19"/>
      <c r="I1554" s="1"/>
      <c r="J1554" s="1"/>
      <c r="K1554" s="1"/>
      <c r="L1554" s="36"/>
    </row>
    <row r="1555" spans="1:12" x14ac:dyDescent="0.25">
      <c r="A1555" s="347"/>
      <c r="B1555" s="1"/>
      <c r="C1555" s="37"/>
      <c r="D1555" s="37"/>
      <c r="E1555" s="1"/>
      <c r="F1555" s="1"/>
      <c r="G1555" s="1"/>
      <c r="H1555" s="19"/>
      <c r="I1555" s="1"/>
      <c r="J1555" s="1"/>
      <c r="K1555" s="1"/>
      <c r="L1555" s="36"/>
    </row>
    <row r="1556" spans="1:12" x14ac:dyDescent="0.25">
      <c r="A1556" s="347"/>
      <c r="B1556" s="1"/>
      <c r="C1556" s="37"/>
      <c r="D1556" s="37"/>
      <c r="E1556" s="1"/>
      <c r="F1556" s="1"/>
      <c r="G1556" s="1"/>
      <c r="H1556" s="19"/>
      <c r="I1556" s="1"/>
      <c r="J1556" s="1"/>
      <c r="K1556" s="1"/>
      <c r="L1556" s="36"/>
    </row>
    <row r="1557" spans="1:12" x14ac:dyDescent="0.25">
      <c r="A1557" s="347"/>
      <c r="B1557" s="1"/>
      <c r="C1557" s="37"/>
      <c r="D1557" s="37"/>
      <c r="E1557" s="1"/>
      <c r="F1557" s="1"/>
      <c r="G1557" s="1"/>
      <c r="H1557" s="19"/>
      <c r="I1557" s="1"/>
      <c r="J1557" s="1"/>
      <c r="K1557" s="1"/>
      <c r="L1557" s="36"/>
    </row>
    <row r="1558" spans="1:12" x14ac:dyDescent="0.25">
      <c r="A1558" s="347"/>
      <c r="B1558" s="1"/>
      <c r="C1558" s="37"/>
      <c r="D1558" s="37"/>
      <c r="E1558" s="1"/>
      <c r="F1558" s="1"/>
      <c r="G1558" s="1"/>
      <c r="H1558" s="19"/>
      <c r="I1558" s="1"/>
      <c r="J1558" s="1"/>
      <c r="K1558" s="1"/>
      <c r="L1558" s="36"/>
    </row>
    <row r="1559" spans="1:12" x14ac:dyDescent="0.25">
      <c r="A1559" s="347"/>
      <c r="B1559" s="1"/>
      <c r="C1559" s="37"/>
      <c r="D1559" s="37"/>
      <c r="E1559" s="1"/>
      <c r="F1559" s="1"/>
      <c r="G1559" s="1"/>
      <c r="H1559" s="19"/>
      <c r="I1559" s="1"/>
      <c r="J1559" s="1"/>
      <c r="K1559" s="1"/>
      <c r="L1559" s="36"/>
    </row>
    <row r="1560" spans="1:12" x14ac:dyDescent="0.25">
      <c r="A1560" s="347"/>
      <c r="B1560" s="1"/>
      <c r="C1560" s="37"/>
      <c r="D1560" s="37"/>
      <c r="E1560" s="1"/>
      <c r="F1560" s="1"/>
      <c r="G1560" s="1"/>
      <c r="H1560" s="19"/>
      <c r="I1560" s="1"/>
      <c r="J1560" s="1"/>
      <c r="K1560" s="1"/>
      <c r="L1560" s="36"/>
    </row>
    <row r="1561" spans="1:12" x14ac:dyDescent="0.25">
      <c r="A1561" s="347"/>
      <c r="B1561" s="1"/>
      <c r="C1561" s="37"/>
      <c r="D1561" s="37"/>
      <c r="E1561" s="1"/>
      <c r="F1561" s="1"/>
      <c r="G1561" s="1"/>
      <c r="H1561" s="19"/>
      <c r="I1561" s="1"/>
      <c r="J1561" s="1"/>
      <c r="K1561" s="1"/>
      <c r="L1561" s="36"/>
    </row>
    <row r="1562" spans="1:12" x14ac:dyDescent="0.25">
      <c r="A1562" s="347"/>
      <c r="B1562" s="1"/>
      <c r="C1562" s="37"/>
      <c r="D1562" s="37"/>
      <c r="E1562" s="1"/>
      <c r="F1562" s="1"/>
      <c r="G1562" s="1"/>
      <c r="H1562" s="19"/>
      <c r="I1562" s="1"/>
      <c r="J1562" s="1"/>
      <c r="K1562" s="1"/>
      <c r="L1562" s="36"/>
    </row>
    <row r="1563" spans="1:12" x14ac:dyDescent="0.25">
      <c r="A1563" s="347"/>
      <c r="B1563" s="1"/>
      <c r="C1563" s="37"/>
      <c r="D1563" s="37"/>
      <c r="E1563" s="1"/>
      <c r="F1563" s="1"/>
      <c r="G1563" s="1"/>
      <c r="H1563" s="19"/>
      <c r="I1563" s="1"/>
      <c r="J1563" s="1"/>
      <c r="K1563" s="1"/>
      <c r="L1563" s="36"/>
    </row>
    <row r="1564" spans="1:12" x14ac:dyDescent="0.25">
      <c r="A1564" s="347"/>
      <c r="B1564" s="1"/>
      <c r="C1564" s="37"/>
      <c r="D1564" s="37"/>
      <c r="E1564" s="1"/>
      <c r="F1564" s="1"/>
      <c r="G1564" s="1"/>
      <c r="H1564" s="19"/>
      <c r="I1564" s="1"/>
      <c r="J1564" s="1"/>
      <c r="K1564" s="1"/>
      <c r="L1564" s="36"/>
    </row>
    <row r="1565" spans="1:12" x14ac:dyDescent="0.25">
      <c r="A1565" s="347"/>
      <c r="B1565" s="1"/>
      <c r="C1565" s="37"/>
      <c r="D1565" s="37"/>
      <c r="E1565" s="1"/>
      <c r="F1565" s="1"/>
      <c r="G1565" s="1"/>
      <c r="H1565" s="19"/>
      <c r="I1565" s="1"/>
      <c r="J1565" s="1"/>
      <c r="K1565" s="1"/>
      <c r="L1565" s="36"/>
    </row>
    <row r="1566" spans="1:12" x14ac:dyDescent="0.25">
      <c r="A1566" s="347"/>
      <c r="B1566" s="1"/>
      <c r="C1566" s="37"/>
      <c r="D1566" s="37"/>
      <c r="E1566" s="1"/>
      <c r="F1566" s="1"/>
      <c r="G1566" s="1"/>
      <c r="H1566" s="19"/>
      <c r="I1566" s="1"/>
      <c r="J1566" s="1"/>
      <c r="K1566" s="1"/>
      <c r="L1566" s="36"/>
    </row>
    <row r="1567" spans="1:12" x14ac:dyDescent="0.25">
      <c r="A1567" s="347"/>
      <c r="B1567" s="1"/>
      <c r="C1567" s="37"/>
      <c r="D1567" s="37"/>
      <c r="E1567" s="1"/>
      <c r="F1567" s="1"/>
      <c r="G1567" s="1"/>
      <c r="H1567" s="19"/>
      <c r="I1567" s="1"/>
      <c r="J1567" s="1"/>
      <c r="K1567" s="1"/>
      <c r="L1567" s="36"/>
    </row>
    <row r="1568" spans="1:12" x14ac:dyDescent="0.25">
      <c r="A1568" s="347"/>
      <c r="B1568" s="1"/>
      <c r="C1568" s="37"/>
      <c r="D1568" s="37"/>
      <c r="E1568" s="1"/>
      <c r="F1568" s="1"/>
      <c r="G1568" s="1"/>
      <c r="H1568" s="19"/>
      <c r="I1568" s="1"/>
      <c r="J1568" s="1"/>
      <c r="K1568" s="1"/>
      <c r="L1568" s="36"/>
    </row>
    <row r="1569" spans="1:12" x14ac:dyDescent="0.25">
      <c r="A1569" s="347"/>
      <c r="B1569" s="1"/>
      <c r="C1569" s="37"/>
      <c r="D1569" s="37"/>
      <c r="E1569" s="1"/>
      <c r="F1569" s="1"/>
      <c r="G1569" s="1"/>
      <c r="H1569" s="19"/>
      <c r="I1569" s="1"/>
      <c r="J1569" s="1"/>
      <c r="K1569" s="1"/>
      <c r="L1569" s="36"/>
    </row>
    <row r="1570" spans="1:12" x14ac:dyDescent="0.25">
      <c r="A1570" s="347"/>
      <c r="B1570" s="1"/>
      <c r="C1570" s="37"/>
      <c r="D1570" s="37"/>
      <c r="E1570" s="1"/>
      <c r="F1570" s="1"/>
      <c r="G1570" s="1"/>
      <c r="H1570" s="19"/>
      <c r="I1570" s="1"/>
      <c r="J1570" s="1"/>
      <c r="K1570" s="1"/>
      <c r="L1570" s="36"/>
    </row>
    <row r="1571" spans="1:12" x14ac:dyDescent="0.25">
      <c r="A1571" s="347"/>
      <c r="B1571" s="1"/>
      <c r="C1571" s="37"/>
      <c r="D1571" s="37"/>
      <c r="E1571" s="1"/>
      <c r="F1571" s="1"/>
      <c r="G1571" s="1"/>
      <c r="H1571" s="19"/>
      <c r="I1571" s="1"/>
      <c r="J1571" s="1"/>
      <c r="K1571" s="1"/>
      <c r="L1571" s="36"/>
    </row>
    <row r="1572" spans="1:12" x14ac:dyDescent="0.25">
      <c r="A1572" s="347"/>
      <c r="B1572" s="1"/>
      <c r="C1572" s="37"/>
      <c r="D1572" s="37"/>
      <c r="E1572" s="1"/>
      <c r="F1572" s="1"/>
      <c r="G1572" s="1"/>
      <c r="H1572" s="19"/>
      <c r="I1572" s="1"/>
      <c r="J1572" s="1"/>
      <c r="K1572" s="1"/>
      <c r="L1572" s="36"/>
    </row>
    <row r="1573" spans="1:12" x14ac:dyDescent="0.25">
      <c r="A1573" s="347"/>
      <c r="B1573" s="1"/>
      <c r="C1573" s="37"/>
      <c r="D1573" s="37"/>
      <c r="E1573" s="1"/>
      <c r="F1573" s="1"/>
      <c r="G1573" s="1"/>
      <c r="H1573" s="19"/>
      <c r="I1573" s="1"/>
      <c r="J1573" s="1"/>
      <c r="K1573" s="1"/>
      <c r="L1573" s="36"/>
    </row>
    <row r="1574" spans="1:12" x14ac:dyDescent="0.25">
      <c r="A1574" s="347"/>
      <c r="B1574" s="1"/>
      <c r="C1574" s="37"/>
      <c r="D1574" s="37"/>
      <c r="E1574" s="1"/>
      <c r="F1574" s="1"/>
      <c r="G1574" s="1"/>
      <c r="H1574" s="19"/>
      <c r="I1574" s="1"/>
      <c r="J1574" s="1"/>
      <c r="K1574" s="1"/>
      <c r="L1574" s="36"/>
    </row>
    <row r="1575" spans="1:12" x14ac:dyDescent="0.25">
      <c r="A1575" s="347"/>
      <c r="B1575" s="1"/>
      <c r="C1575" s="37"/>
      <c r="D1575" s="37"/>
      <c r="E1575" s="1"/>
      <c r="F1575" s="1"/>
      <c r="G1575" s="1"/>
      <c r="H1575" s="19"/>
      <c r="I1575" s="1"/>
      <c r="J1575" s="1"/>
      <c r="K1575" s="1"/>
      <c r="L1575" s="36"/>
    </row>
    <row r="1576" spans="1:12" x14ac:dyDescent="0.25">
      <c r="A1576" s="347"/>
      <c r="B1576" s="1"/>
      <c r="C1576" s="37"/>
      <c r="D1576" s="37"/>
      <c r="E1576" s="1"/>
      <c r="F1576" s="1"/>
      <c r="G1576" s="1"/>
      <c r="H1576" s="19"/>
      <c r="I1576" s="1"/>
      <c r="J1576" s="1"/>
      <c r="K1576" s="1"/>
      <c r="L1576" s="36"/>
    </row>
    <row r="1577" spans="1:12" x14ac:dyDescent="0.25">
      <c r="A1577" s="347"/>
      <c r="B1577" s="1"/>
      <c r="C1577" s="37"/>
      <c r="D1577" s="37"/>
      <c r="E1577" s="1"/>
      <c r="F1577" s="1"/>
      <c r="G1577" s="1"/>
      <c r="H1577" s="19"/>
      <c r="I1577" s="1"/>
      <c r="J1577" s="1"/>
      <c r="K1577" s="1"/>
      <c r="L1577" s="36"/>
    </row>
    <row r="1578" spans="1:12" x14ac:dyDescent="0.25">
      <c r="A1578" s="347"/>
      <c r="B1578" s="1"/>
      <c r="C1578" s="37"/>
      <c r="D1578" s="37"/>
      <c r="E1578" s="1"/>
      <c r="F1578" s="1"/>
      <c r="G1578" s="1"/>
      <c r="H1578" s="19"/>
      <c r="I1578" s="1"/>
      <c r="J1578" s="1"/>
      <c r="K1578" s="1"/>
      <c r="L1578" s="36"/>
    </row>
    <row r="1579" spans="1:12" x14ac:dyDescent="0.25">
      <c r="A1579" s="347"/>
      <c r="B1579" s="1"/>
      <c r="C1579" s="37"/>
      <c r="D1579" s="37"/>
      <c r="E1579" s="1"/>
      <c r="F1579" s="1"/>
      <c r="G1579" s="1"/>
      <c r="H1579" s="19"/>
      <c r="I1579" s="1"/>
      <c r="J1579" s="1"/>
      <c r="K1579" s="1"/>
      <c r="L1579" s="36"/>
    </row>
    <row r="1580" spans="1:12" x14ac:dyDescent="0.25">
      <c r="A1580" s="347"/>
      <c r="B1580" s="1"/>
      <c r="C1580" s="37"/>
      <c r="D1580" s="37"/>
      <c r="E1580" s="1"/>
      <c r="F1580" s="1"/>
      <c r="G1580" s="1"/>
      <c r="H1580" s="19"/>
      <c r="I1580" s="1"/>
      <c r="J1580" s="1"/>
      <c r="K1580" s="1"/>
      <c r="L1580" s="36"/>
    </row>
    <row r="1581" spans="1:12" x14ac:dyDescent="0.25">
      <c r="A1581" s="347"/>
      <c r="B1581" s="1"/>
      <c r="C1581" s="37"/>
      <c r="D1581" s="37"/>
      <c r="E1581" s="1"/>
      <c r="F1581" s="1"/>
      <c r="G1581" s="1"/>
      <c r="H1581" s="19"/>
      <c r="I1581" s="1"/>
      <c r="J1581" s="1"/>
      <c r="K1581" s="1"/>
      <c r="L1581" s="36"/>
    </row>
    <row r="1582" spans="1:12" x14ac:dyDescent="0.25">
      <c r="A1582" s="347"/>
      <c r="B1582" s="1"/>
      <c r="C1582" s="37"/>
      <c r="D1582" s="37"/>
      <c r="E1582" s="1"/>
      <c r="F1582" s="1"/>
      <c r="G1582" s="1"/>
      <c r="H1582" s="19"/>
      <c r="I1582" s="1"/>
      <c r="J1582" s="1"/>
      <c r="K1582" s="1"/>
      <c r="L1582" s="36"/>
    </row>
    <row r="1583" spans="1:12" x14ac:dyDescent="0.25">
      <c r="A1583" s="347"/>
      <c r="B1583" s="1"/>
      <c r="C1583" s="37"/>
      <c r="D1583" s="37"/>
      <c r="E1583" s="1"/>
      <c r="F1583" s="1"/>
      <c r="G1583" s="1"/>
      <c r="H1583" s="19"/>
      <c r="I1583" s="1"/>
      <c r="J1583" s="1"/>
      <c r="K1583" s="1"/>
      <c r="L1583" s="36"/>
    </row>
    <row r="1584" spans="1:12" x14ac:dyDescent="0.25">
      <c r="A1584" s="347"/>
      <c r="B1584" s="1"/>
      <c r="C1584" s="37"/>
      <c r="D1584" s="37"/>
      <c r="E1584" s="1"/>
      <c r="F1584" s="1"/>
      <c r="G1584" s="1"/>
      <c r="H1584" s="19"/>
      <c r="I1584" s="1"/>
      <c r="J1584" s="1"/>
      <c r="K1584" s="1"/>
      <c r="L1584" s="36"/>
    </row>
    <row r="1585" spans="1:12" x14ac:dyDescent="0.25">
      <c r="A1585" s="347"/>
      <c r="B1585" s="1"/>
      <c r="C1585" s="37"/>
      <c r="D1585" s="37"/>
      <c r="E1585" s="1"/>
      <c r="F1585" s="1"/>
      <c r="G1585" s="1"/>
      <c r="H1585" s="19"/>
      <c r="I1585" s="1"/>
      <c r="J1585" s="1"/>
      <c r="K1585" s="1"/>
      <c r="L1585" s="36"/>
    </row>
    <row r="1586" spans="1:12" x14ac:dyDescent="0.25">
      <c r="A1586" s="347"/>
      <c r="B1586" s="1"/>
      <c r="C1586" s="37"/>
      <c r="D1586" s="37"/>
      <c r="E1586" s="1"/>
      <c r="F1586" s="1"/>
      <c r="G1586" s="1"/>
      <c r="H1586" s="19"/>
      <c r="I1586" s="1"/>
      <c r="J1586" s="1"/>
      <c r="K1586" s="1"/>
      <c r="L1586" s="36"/>
    </row>
    <row r="1587" spans="1:12" x14ac:dyDescent="0.25">
      <c r="A1587" s="347"/>
      <c r="B1587" s="1"/>
      <c r="C1587" s="37"/>
      <c r="D1587" s="37"/>
      <c r="E1587" s="1"/>
      <c r="F1587" s="1"/>
      <c r="G1587" s="1"/>
      <c r="H1587" s="19"/>
      <c r="I1587" s="1"/>
      <c r="J1587" s="1"/>
      <c r="K1587" s="1"/>
      <c r="L1587" s="36"/>
    </row>
    <row r="1588" spans="1:12" x14ac:dyDescent="0.25">
      <c r="A1588" s="347"/>
      <c r="B1588" s="1"/>
      <c r="C1588" s="37"/>
      <c r="D1588" s="37"/>
      <c r="E1588" s="1"/>
      <c r="F1588" s="1"/>
      <c r="G1588" s="1"/>
      <c r="H1588" s="19"/>
      <c r="I1588" s="1"/>
      <c r="J1588" s="1"/>
      <c r="K1588" s="1"/>
      <c r="L1588" s="36"/>
    </row>
    <row r="1589" spans="1:12" x14ac:dyDescent="0.25">
      <c r="A1589" s="347"/>
      <c r="B1589" s="1"/>
      <c r="C1589" s="37"/>
      <c r="D1589" s="37"/>
      <c r="E1589" s="1"/>
      <c r="F1589" s="1"/>
      <c r="G1589" s="1"/>
      <c r="H1589" s="19"/>
      <c r="I1589" s="1"/>
      <c r="J1589" s="1"/>
      <c r="K1589" s="1"/>
      <c r="L1589" s="36"/>
    </row>
    <row r="1590" spans="1:12" x14ac:dyDescent="0.25">
      <c r="A1590" s="347"/>
      <c r="B1590" s="1"/>
      <c r="C1590" s="37"/>
      <c r="D1590" s="37"/>
      <c r="E1590" s="1"/>
      <c r="F1590" s="1"/>
      <c r="G1590" s="1"/>
      <c r="H1590" s="19"/>
      <c r="I1590" s="1"/>
      <c r="J1590" s="1"/>
      <c r="K1590" s="1"/>
      <c r="L1590" s="36"/>
    </row>
    <row r="1591" spans="1:12" x14ac:dyDescent="0.25">
      <c r="A1591" s="347"/>
      <c r="B1591" s="1"/>
      <c r="C1591" s="37"/>
      <c r="D1591" s="37"/>
      <c r="E1591" s="1"/>
      <c r="F1591" s="1"/>
      <c r="G1591" s="1"/>
      <c r="H1591" s="19"/>
      <c r="I1591" s="1"/>
      <c r="J1591" s="1"/>
      <c r="K1591" s="1"/>
      <c r="L1591" s="36"/>
    </row>
    <row r="1592" spans="1:12" x14ac:dyDescent="0.25">
      <c r="A1592" s="347"/>
      <c r="B1592" s="1"/>
      <c r="C1592" s="37"/>
      <c r="D1592" s="37"/>
      <c r="E1592" s="1"/>
      <c r="F1592" s="1"/>
      <c r="G1592" s="1"/>
      <c r="H1592" s="19"/>
      <c r="I1592" s="1"/>
      <c r="J1592" s="1"/>
      <c r="K1592" s="1"/>
      <c r="L1592" s="36"/>
    </row>
    <row r="1593" spans="1:12" x14ac:dyDescent="0.25">
      <c r="A1593" s="347"/>
      <c r="B1593" s="1"/>
      <c r="C1593" s="37"/>
      <c r="D1593" s="37"/>
      <c r="E1593" s="1"/>
      <c r="F1593" s="1"/>
      <c r="G1593" s="1"/>
      <c r="H1593" s="19"/>
      <c r="I1593" s="1"/>
      <c r="J1593" s="1"/>
      <c r="K1593" s="1"/>
      <c r="L1593" s="36"/>
    </row>
    <row r="1594" spans="1:12" x14ac:dyDescent="0.25">
      <c r="A1594" s="347"/>
      <c r="B1594" s="1"/>
      <c r="C1594" s="37"/>
      <c r="D1594" s="37"/>
      <c r="E1594" s="1"/>
      <c r="F1594" s="1"/>
      <c r="G1594" s="1"/>
      <c r="H1594" s="19"/>
      <c r="I1594" s="1"/>
      <c r="J1594" s="1"/>
      <c r="K1594" s="1"/>
      <c r="L1594" s="36"/>
    </row>
    <row r="1595" spans="1:12" x14ac:dyDescent="0.25">
      <c r="A1595" s="347"/>
      <c r="B1595" s="1"/>
      <c r="C1595" s="37"/>
      <c r="D1595" s="37"/>
      <c r="E1595" s="1"/>
      <c r="F1595" s="1"/>
      <c r="G1595" s="1"/>
      <c r="H1595" s="19"/>
      <c r="I1595" s="1"/>
      <c r="J1595" s="1"/>
      <c r="K1595" s="1"/>
      <c r="L1595" s="36"/>
    </row>
    <row r="1596" spans="1:12" x14ac:dyDescent="0.25">
      <c r="A1596" s="347"/>
      <c r="B1596" s="1"/>
      <c r="C1596" s="37"/>
      <c r="D1596" s="37"/>
      <c r="E1596" s="1"/>
      <c r="F1596" s="1"/>
      <c r="G1596" s="1"/>
      <c r="H1596" s="19"/>
      <c r="I1596" s="1"/>
      <c r="J1596" s="1"/>
      <c r="K1596" s="1"/>
      <c r="L1596" s="36"/>
    </row>
    <row r="1597" spans="1:12" x14ac:dyDescent="0.25">
      <c r="A1597" s="347"/>
      <c r="B1597" s="1"/>
      <c r="C1597" s="37"/>
      <c r="D1597" s="37"/>
      <c r="E1597" s="1"/>
      <c r="F1597" s="1"/>
      <c r="G1597" s="1"/>
      <c r="H1597" s="19"/>
      <c r="I1597" s="1"/>
      <c r="J1597" s="1"/>
      <c r="K1597" s="1"/>
      <c r="L1597" s="36"/>
    </row>
    <row r="1598" spans="1:12" x14ac:dyDescent="0.25">
      <c r="A1598" s="347"/>
      <c r="B1598" s="1"/>
      <c r="C1598" s="37"/>
      <c r="D1598" s="37"/>
      <c r="E1598" s="1"/>
      <c r="F1598" s="1"/>
      <c r="G1598" s="1"/>
      <c r="H1598" s="19"/>
      <c r="I1598" s="1"/>
      <c r="J1598" s="1"/>
      <c r="K1598" s="1"/>
      <c r="L1598" s="36"/>
    </row>
    <row r="1599" spans="1:12" x14ac:dyDescent="0.25">
      <c r="A1599" s="347"/>
      <c r="B1599" s="1"/>
      <c r="C1599" s="37"/>
      <c r="D1599" s="37"/>
      <c r="E1599" s="1"/>
      <c r="F1599" s="1"/>
      <c r="G1599" s="1"/>
      <c r="H1599" s="19"/>
      <c r="I1599" s="1"/>
      <c r="J1599" s="1"/>
      <c r="K1599" s="1"/>
      <c r="L1599" s="36"/>
    </row>
    <row r="1600" spans="1:12" x14ac:dyDescent="0.25">
      <c r="A1600" s="347"/>
      <c r="B1600" s="1"/>
      <c r="C1600" s="37"/>
      <c r="D1600" s="37"/>
      <c r="E1600" s="1"/>
      <c r="F1600" s="1"/>
      <c r="G1600" s="1"/>
      <c r="H1600" s="19"/>
      <c r="I1600" s="1"/>
      <c r="J1600" s="1"/>
      <c r="K1600" s="1"/>
      <c r="L1600" s="36"/>
    </row>
    <row r="1601" spans="1:12" x14ac:dyDescent="0.25">
      <c r="A1601" s="347"/>
      <c r="B1601" s="1"/>
      <c r="C1601" s="37"/>
      <c r="D1601" s="37"/>
      <c r="E1601" s="1"/>
      <c r="F1601" s="1"/>
      <c r="G1601" s="1"/>
      <c r="H1601" s="19"/>
      <c r="I1601" s="1"/>
      <c r="J1601" s="1"/>
      <c r="K1601" s="1"/>
      <c r="L1601" s="36"/>
    </row>
    <row r="1602" spans="1:12" x14ac:dyDescent="0.25">
      <c r="A1602" s="347"/>
      <c r="B1602" s="1"/>
      <c r="C1602" s="37"/>
      <c r="D1602" s="37"/>
      <c r="E1602" s="1"/>
      <c r="F1602" s="1"/>
      <c r="G1602" s="1"/>
      <c r="H1602" s="19"/>
      <c r="I1602" s="1"/>
      <c r="J1602" s="1"/>
      <c r="K1602" s="1"/>
      <c r="L1602" s="36"/>
    </row>
    <row r="1603" spans="1:12" x14ac:dyDescent="0.25">
      <c r="A1603" s="347"/>
      <c r="B1603" s="1"/>
      <c r="C1603" s="37"/>
      <c r="D1603" s="37"/>
      <c r="E1603" s="1"/>
      <c r="F1603" s="1"/>
      <c r="G1603" s="1"/>
      <c r="H1603" s="19"/>
      <c r="I1603" s="1"/>
      <c r="J1603" s="1"/>
      <c r="K1603" s="1"/>
      <c r="L1603" s="36"/>
    </row>
    <row r="1604" spans="1:12" x14ac:dyDescent="0.25">
      <c r="A1604" s="347"/>
      <c r="B1604" s="1"/>
      <c r="C1604" s="37"/>
      <c r="D1604" s="37"/>
      <c r="E1604" s="1"/>
      <c r="F1604" s="1"/>
      <c r="G1604" s="1"/>
      <c r="H1604" s="19"/>
      <c r="I1604" s="1"/>
      <c r="J1604" s="1"/>
      <c r="K1604" s="1"/>
      <c r="L1604" s="36"/>
    </row>
    <row r="1605" spans="1:12" x14ac:dyDescent="0.25">
      <c r="A1605" s="347"/>
      <c r="B1605" s="1"/>
      <c r="C1605" s="37"/>
      <c r="D1605" s="37"/>
      <c r="E1605" s="1"/>
      <c r="F1605" s="1"/>
      <c r="G1605" s="1"/>
      <c r="H1605" s="19"/>
      <c r="I1605" s="1"/>
      <c r="J1605" s="1"/>
      <c r="K1605" s="1"/>
      <c r="L1605" s="36"/>
    </row>
    <row r="1606" spans="1:12" x14ac:dyDescent="0.25">
      <c r="A1606" s="347"/>
      <c r="B1606" s="1"/>
      <c r="C1606" s="37"/>
      <c r="D1606" s="37"/>
      <c r="E1606" s="1"/>
      <c r="F1606" s="1"/>
      <c r="G1606" s="1"/>
      <c r="H1606" s="19"/>
      <c r="I1606" s="1"/>
      <c r="J1606" s="1"/>
      <c r="K1606" s="1"/>
      <c r="L1606" s="36"/>
    </row>
    <row r="1607" spans="1:12" x14ac:dyDescent="0.25">
      <c r="A1607" s="347"/>
      <c r="B1607" s="1"/>
      <c r="C1607" s="37"/>
      <c r="D1607" s="37"/>
      <c r="E1607" s="1"/>
      <c r="F1607" s="1"/>
      <c r="G1607" s="1"/>
      <c r="H1607" s="19"/>
      <c r="I1607" s="1"/>
      <c r="J1607" s="1"/>
      <c r="K1607" s="1"/>
      <c r="L1607" s="36"/>
    </row>
    <row r="1608" spans="1:12" x14ac:dyDescent="0.25">
      <c r="A1608" s="347"/>
      <c r="B1608" s="1"/>
      <c r="C1608" s="37"/>
      <c r="D1608" s="37"/>
      <c r="E1608" s="1"/>
      <c r="F1608" s="1"/>
      <c r="G1608" s="1"/>
      <c r="H1608" s="19"/>
      <c r="I1608" s="1"/>
      <c r="J1608" s="1"/>
      <c r="K1608" s="1"/>
      <c r="L1608" s="36"/>
    </row>
    <row r="1609" spans="1:12" x14ac:dyDescent="0.25">
      <c r="A1609" s="347"/>
      <c r="B1609" s="1"/>
      <c r="C1609" s="37"/>
      <c r="D1609" s="37"/>
      <c r="E1609" s="1"/>
      <c r="F1609" s="1"/>
      <c r="G1609" s="1"/>
      <c r="H1609" s="19"/>
      <c r="I1609" s="1"/>
      <c r="J1609" s="1"/>
      <c r="K1609" s="1"/>
      <c r="L1609" s="36"/>
    </row>
    <row r="1610" spans="1:12" x14ac:dyDescent="0.25">
      <c r="A1610" s="347"/>
      <c r="B1610" s="1"/>
      <c r="C1610" s="37"/>
      <c r="D1610" s="37"/>
      <c r="E1610" s="1"/>
      <c r="F1610" s="1"/>
      <c r="G1610" s="1"/>
      <c r="H1610" s="19"/>
      <c r="I1610" s="1"/>
      <c r="J1610" s="1"/>
      <c r="K1610" s="1"/>
      <c r="L1610" s="36"/>
    </row>
    <row r="1611" spans="1:12" x14ac:dyDescent="0.25">
      <c r="A1611" s="347"/>
      <c r="B1611" s="1"/>
      <c r="C1611" s="37"/>
      <c r="D1611" s="37"/>
      <c r="E1611" s="1"/>
      <c r="F1611" s="1"/>
      <c r="G1611" s="1"/>
      <c r="H1611" s="19"/>
      <c r="I1611" s="1"/>
      <c r="J1611" s="1"/>
      <c r="K1611" s="1"/>
      <c r="L1611" s="36"/>
    </row>
    <row r="1612" spans="1:12" x14ac:dyDescent="0.25">
      <c r="A1612" s="347"/>
      <c r="B1612" s="1"/>
      <c r="C1612" s="37"/>
      <c r="D1612" s="37"/>
      <c r="E1612" s="1"/>
      <c r="F1612" s="1"/>
      <c r="G1612" s="1"/>
      <c r="H1612" s="19"/>
      <c r="I1612" s="1"/>
      <c r="J1612" s="1"/>
      <c r="K1612" s="1"/>
      <c r="L1612" s="36"/>
    </row>
    <row r="1613" spans="1:12" x14ac:dyDescent="0.25">
      <c r="A1613" s="347"/>
      <c r="B1613" s="1"/>
      <c r="C1613" s="37"/>
      <c r="D1613" s="37"/>
      <c r="E1613" s="1"/>
      <c r="F1613" s="1"/>
      <c r="G1613" s="1"/>
      <c r="H1613" s="19"/>
      <c r="I1613" s="1"/>
      <c r="J1613" s="1"/>
      <c r="K1613" s="1"/>
      <c r="L1613" s="36"/>
    </row>
    <row r="1614" spans="1:12" x14ac:dyDescent="0.25">
      <c r="A1614" s="347"/>
      <c r="B1614" s="1"/>
      <c r="C1614" s="37"/>
      <c r="D1614" s="37"/>
      <c r="E1614" s="1"/>
      <c r="F1614" s="1"/>
      <c r="G1614" s="1"/>
      <c r="H1614" s="19"/>
      <c r="I1614" s="1"/>
      <c r="J1614" s="1"/>
      <c r="K1614" s="1"/>
      <c r="L1614" s="36"/>
    </row>
    <row r="1615" spans="1:12" x14ac:dyDescent="0.25">
      <c r="A1615" s="347"/>
      <c r="B1615" s="1"/>
      <c r="C1615" s="37"/>
      <c r="D1615" s="37"/>
      <c r="E1615" s="1"/>
      <c r="F1615" s="1"/>
      <c r="G1615" s="1"/>
      <c r="H1615" s="19"/>
      <c r="I1615" s="1"/>
      <c r="J1615" s="1"/>
      <c r="K1615" s="1"/>
      <c r="L1615" s="36"/>
    </row>
    <row r="1616" spans="1:12" x14ac:dyDescent="0.25">
      <c r="A1616" s="347"/>
      <c r="B1616" s="1"/>
      <c r="C1616" s="37"/>
      <c r="D1616" s="37"/>
      <c r="E1616" s="1"/>
      <c r="F1616" s="1"/>
      <c r="G1616" s="1"/>
      <c r="H1616" s="19"/>
      <c r="I1616" s="1"/>
      <c r="J1616" s="1"/>
      <c r="K1616" s="1"/>
      <c r="L1616" s="36"/>
    </row>
    <row r="1617" spans="1:12" x14ac:dyDescent="0.25">
      <c r="A1617" s="347"/>
      <c r="B1617" s="1"/>
      <c r="C1617" s="37"/>
      <c r="D1617" s="37"/>
      <c r="E1617" s="1"/>
      <c r="F1617" s="1"/>
      <c r="G1617" s="1"/>
      <c r="H1617" s="19"/>
      <c r="I1617" s="1"/>
      <c r="J1617" s="1"/>
      <c r="K1617" s="1"/>
      <c r="L1617" s="36"/>
    </row>
    <row r="1618" spans="1:12" x14ac:dyDescent="0.25">
      <c r="A1618" s="347"/>
      <c r="B1618" s="1"/>
      <c r="C1618" s="37"/>
      <c r="D1618" s="37"/>
      <c r="E1618" s="1"/>
      <c r="F1618" s="1"/>
      <c r="G1618" s="1"/>
      <c r="H1618" s="19"/>
      <c r="I1618" s="1"/>
      <c r="J1618" s="1"/>
      <c r="K1618" s="1"/>
      <c r="L1618" s="36"/>
    </row>
    <row r="1619" spans="1:12" x14ac:dyDescent="0.25">
      <c r="A1619" s="347"/>
      <c r="B1619" s="1"/>
      <c r="C1619" s="37"/>
      <c r="D1619" s="37"/>
      <c r="E1619" s="1"/>
      <c r="F1619" s="1"/>
      <c r="G1619" s="1"/>
      <c r="H1619" s="19"/>
      <c r="I1619" s="1"/>
      <c r="J1619" s="1"/>
      <c r="K1619" s="1"/>
      <c r="L1619" s="36"/>
    </row>
    <row r="1620" spans="1:12" x14ac:dyDescent="0.25">
      <c r="A1620" s="347"/>
      <c r="B1620" s="1"/>
      <c r="C1620" s="37"/>
      <c r="D1620" s="37"/>
      <c r="E1620" s="1"/>
      <c r="F1620" s="1"/>
      <c r="G1620" s="1"/>
      <c r="H1620" s="19"/>
      <c r="I1620" s="1"/>
      <c r="J1620" s="1"/>
      <c r="K1620" s="1"/>
      <c r="L1620" s="36"/>
    </row>
    <row r="1621" spans="1:12" x14ac:dyDescent="0.25">
      <c r="A1621" s="347"/>
      <c r="B1621" s="1"/>
      <c r="C1621" s="37"/>
      <c r="D1621" s="37"/>
      <c r="E1621" s="1"/>
      <c r="F1621" s="1"/>
      <c r="G1621" s="1"/>
      <c r="H1621" s="19"/>
      <c r="I1621" s="1"/>
      <c r="J1621" s="1"/>
      <c r="K1621" s="1"/>
      <c r="L1621" s="36"/>
    </row>
    <row r="1622" spans="1:12" x14ac:dyDescent="0.25">
      <c r="A1622" s="347"/>
      <c r="B1622" s="1"/>
      <c r="C1622" s="37"/>
      <c r="D1622" s="37"/>
      <c r="E1622" s="1"/>
      <c r="F1622" s="1"/>
      <c r="G1622" s="1"/>
      <c r="H1622" s="19"/>
      <c r="I1622" s="1"/>
      <c r="J1622" s="1"/>
      <c r="K1622" s="1"/>
      <c r="L1622" s="36"/>
    </row>
    <row r="1623" spans="1:12" x14ac:dyDescent="0.25">
      <c r="A1623" s="347"/>
      <c r="B1623" s="1"/>
      <c r="C1623" s="37"/>
      <c r="D1623" s="37"/>
      <c r="E1623" s="1"/>
      <c r="F1623" s="1"/>
      <c r="G1623" s="1"/>
      <c r="H1623" s="19"/>
      <c r="I1623" s="1"/>
      <c r="J1623" s="1"/>
      <c r="K1623" s="1"/>
      <c r="L1623" s="36"/>
    </row>
    <row r="1624" spans="1:12" x14ac:dyDescent="0.25">
      <c r="A1624" s="347"/>
      <c r="B1624" s="1"/>
      <c r="C1624" s="37"/>
      <c r="D1624" s="37"/>
      <c r="E1624" s="1"/>
      <c r="F1624" s="1"/>
      <c r="G1624" s="1"/>
      <c r="H1624" s="19"/>
      <c r="I1624" s="1"/>
      <c r="J1624" s="1"/>
      <c r="K1624" s="1"/>
      <c r="L1624" s="36"/>
    </row>
    <row r="1625" spans="1:12" x14ac:dyDescent="0.25">
      <c r="A1625" s="347"/>
      <c r="B1625" s="1"/>
      <c r="C1625" s="37"/>
      <c r="D1625" s="37"/>
      <c r="E1625" s="1"/>
      <c r="F1625" s="1"/>
      <c r="G1625" s="1"/>
      <c r="H1625" s="19"/>
      <c r="I1625" s="1"/>
      <c r="J1625" s="1"/>
      <c r="K1625" s="1"/>
      <c r="L1625" s="36"/>
    </row>
    <row r="1626" spans="1:12" x14ac:dyDescent="0.25">
      <c r="A1626" s="347"/>
      <c r="B1626" s="1"/>
      <c r="C1626" s="37"/>
      <c r="D1626" s="37"/>
      <c r="E1626" s="1"/>
      <c r="F1626" s="1"/>
      <c r="G1626" s="1"/>
      <c r="H1626" s="19"/>
      <c r="I1626" s="1"/>
      <c r="J1626" s="1"/>
      <c r="K1626" s="1"/>
      <c r="L1626" s="36"/>
    </row>
    <row r="1627" spans="1:12" x14ac:dyDescent="0.25">
      <c r="A1627" s="347"/>
      <c r="B1627" s="1"/>
      <c r="C1627" s="37"/>
      <c r="D1627" s="37"/>
      <c r="E1627" s="1"/>
      <c r="F1627" s="1"/>
      <c r="G1627" s="1"/>
      <c r="H1627" s="19"/>
      <c r="I1627" s="1"/>
      <c r="J1627" s="1"/>
      <c r="K1627" s="1"/>
      <c r="L1627" s="36"/>
    </row>
    <row r="1628" spans="1:12" x14ac:dyDescent="0.25">
      <c r="A1628" s="347"/>
      <c r="B1628" s="1"/>
      <c r="C1628" s="37"/>
      <c r="D1628" s="37"/>
      <c r="E1628" s="1"/>
      <c r="F1628" s="1"/>
      <c r="G1628" s="1"/>
      <c r="H1628" s="19"/>
      <c r="I1628" s="1"/>
      <c r="J1628" s="1"/>
      <c r="K1628" s="1"/>
      <c r="L1628" s="36"/>
    </row>
    <row r="1629" spans="1:12" x14ac:dyDescent="0.25">
      <c r="A1629" s="347"/>
      <c r="B1629" s="1"/>
      <c r="C1629" s="37"/>
      <c r="D1629" s="37"/>
      <c r="E1629" s="1"/>
      <c r="F1629" s="1"/>
      <c r="G1629" s="1"/>
      <c r="H1629" s="19"/>
      <c r="I1629" s="1"/>
      <c r="J1629" s="1"/>
      <c r="K1629" s="1"/>
      <c r="L1629" s="36"/>
    </row>
    <row r="1630" spans="1:12" x14ac:dyDescent="0.25">
      <c r="A1630" s="347"/>
      <c r="B1630" s="1"/>
      <c r="C1630" s="37"/>
      <c r="D1630" s="37"/>
      <c r="E1630" s="1"/>
      <c r="F1630" s="1"/>
      <c r="G1630" s="1"/>
      <c r="H1630" s="19"/>
      <c r="I1630" s="1"/>
      <c r="J1630" s="1"/>
      <c r="K1630" s="1"/>
      <c r="L1630" s="36"/>
    </row>
    <row r="1631" spans="1:12" x14ac:dyDescent="0.25">
      <c r="A1631" s="347"/>
      <c r="B1631" s="1"/>
      <c r="C1631" s="37"/>
      <c r="D1631" s="37"/>
      <c r="E1631" s="1"/>
      <c r="F1631" s="1"/>
      <c r="G1631" s="1"/>
      <c r="H1631" s="19"/>
      <c r="I1631" s="1"/>
      <c r="J1631" s="1"/>
      <c r="K1631" s="1"/>
      <c r="L1631" s="36"/>
    </row>
    <row r="1632" spans="1:12" x14ac:dyDescent="0.25">
      <c r="A1632" s="347"/>
      <c r="B1632" s="1"/>
      <c r="C1632" s="37"/>
      <c r="D1632" s="37"/>
      <c r="E1632" s="1"/>
      <c r="F1632" s="1"/>
      <c r="G1632" s="1"/>
      <c r="H1632" s="19"/>
      <c r="I1632" s="1"/>
      <c r="J1632" s="1"/>
      <c r="K1632" s="1"/>
      <c r="L1632" s="36"/>
    </row>
    <row r="1633" spans="1:12" x14ac:dyDescent="0.25">
      <c r="A1633" s="347"/>
      <c r="B1633" s="1"/>
      <c r="C1633" s="37"/>
      <c r="D1633" s="37"/>
      <c r="E1633" s="1"/>
      <c r="F1633" s="1"/>
      <c r="G1633" s="1"/>
      <c r="H1633" s="19"/>
      <c r="I1633" s="1"/>
      <c r="J1633" s="1"/>
      <c r="K1633" s="1"/>
      <c r="L1633" s="36"/>
    </row>
    <row r="1634" spans="1:12" x14ac:dyDescent="0.25">
      <c r="A1634" s="347"/>
      <c r="B1634" s="1"/>
      <c r="C1634" s="37"/>
      <c r="D1634" s="37"/>
      <c r="E1634" s="1"/>
      <c r="F1634" s="1"/>
      <c r="G1634" s="1"/>
      <c r="H1634" s="19"/>
      <c r="I1634" s="1"/>
      <c r="J1634" s="1"/>
      <c r="K1634" s="1"/>
      <c r="L1634" s="36"/>
    </row>
    <row r="1635" spans="1:12" x14ac:dyDescent="0.25">
      <c r="A1635" s="347"/>
      <c r="B1635" s="1"/>
      <c r="C1635" s="37"/>
      <c r="D1635" s="37"/>
      <c r="E1635" s="1"/>
      <c r="F1635" s="1"/>
      <c r="G1635" s="1"/>
      <c r="H1635" s="19"/>
      <c r="I1635" s="1"/>
      <c r="J1635" s="1"/>
      <c r="K1635" s="1"/>
      <c r="L1635" s="36"/>
    </row>
    <row r="1636" spans="1:12" x14ac:dyDescent="0.25">
      <c r="A1636" s="347"/>
      <c r="B1636" s="1"/>
      <c r="C1636" s="37"/>
      <c r="D1636" s="37"/>
      <c r="E1636" s="1"/>
      <c r="F1636" s="1"/>
      <c r="G1636" s="1"/>
      <c r="H1636" s="19"/>
      <c r="I1636" s="1"/>
      <c r="J1636" s="1"/>
      <c r="K1636" s="1"/>
      <c r="L1636" s="36"/>
    </row>
    <row r="1637" spans="1:12" x14ac:dyDescent="0.25">
      <c r="A1637" s="347"/>
      <c r="B1637" s="1"/>
      <c r="C1637" s="37"/>
      <c r="D1637" s="37"/>
      <c r="E1637" s="1"/>
      <c r="F1637" s="1"/>
      <c r="G1637" s="1"/>
      <c r="H1637" s="19"/>
      <c r="I1637" s="1"/>
      <c r="J1637" s="1"/>
      <c r="K1637" s="1"/>
      <c r="L1637" s="36"/>
    </row>
    <row r="1638" spans="1:12" x14ac:dyDescent="0.25">
      <c r="A1638" s="347"/>
      <c r="B1638" s="1"/>
      <c r="C1638" s="37"/>
      <c r="D1638" s="37"/>
      <c r="E1638" s="1"/>
      <c r="F1638" s="1"/>
      <c r="G1638" s="1"/>
      <c r="H1638" s="19"/>
      <c r="I1638" s="1"/>
      <c r="J1638" s="1"/>
      <c r="K1638" s="1"/>
      <c r="L1638" s="36"/>
    </row>
    <row r="1639" spans="1:12" x14ac:dyDescent="0.25">
      <c r="A1639" s="347"/>
      <c r="B1639" s="1"/>
      <c r="C1639" s="37"/>
      <c r="D1639" s="37"/>
      <c r="E1639" s="1"/>
      <c r="F1639" s="1"/>
      <c r="G1639" s="1"/>
      <c r="H1639" s="19"/>
      <c r="I1639" s="1"/>
      <c r="J1639" s="1"/>
      <c r="K1639" s="1"/>
      <c r="L1639" s="36"/>
    </row>
    <row r="1640" spans="1:12" x14ac:dyDescent="0.25">
      <c r="A1640" s="347"/>
      <c r="B1640" s="1"/>
      <c r="C1640" s="37"/>
      <c r="D1640" s="37"/>
      <c r="E1640" s="1"/>
      <c r="F1640" s="1"/>
      <c r="G1640" s="1"/>
      <c r="H1640" s="19"/>
      <c r="I1640" s="1"/>
      <c r="J1640" s="1"/>
      <c r="K1640" s="1"/>
      <c r="L1640" s="36"/>
    </row>
    <row r="1641" spans="1:12" x14ac:dyDescent="0.25">
      <c r="A1641" s="347"/>
      <c r="B1641" s="1"/>
      <c r="C1641" s="37"/>
      <c r="D1641" s="37"/>
      <c r="E1641" s="1"/>
      <c r="F1641" s="1"/>
      <c r="G1641" s="1"/>
      <c r="H1641" s="19"/>
      <c r="I1641" s="1"/>
      <c r="J1641" s="1"/>
      <c r="K1641" s="1"/>
      <c r="L1641" s="36"/>
    </row>
    <row r="1642" spans="1:12" x14ac:dyDescent="0.25">
      <c r="A1642" s="347"/>
      <c r="B1642" s="1"/>
      <c r="C1642" s="37"/>
      <c r="D1642" s="37"/>
      <c r="E1642" s="1"/>
      <c r="F1642" s="1"/>
      <c r="G1642" s="1"/>
      <c r="H1642" s="19"/>
      <c r="I1642" s="1"/>
      <c r="J1642" s="1"/>
      <c r="K1642" s="1"/>
      <c r="L1642" s="36"/>
    </row>
    <row r="1643" spans="1:12" x14ac:dyDescent="0.25">
      <c r="A1643" s="347"/>
      <c r="B1643" s="1"/>
      <c r="C1643" s="37"/>
      <c r="D1643" s="37"/>
      <c r="E1643" s="1"/>
      <c r="F1643" s="1"/>
      <c r="G1643" s="1"/>
      <c r="H1643" s="19"/>
      <c r="I1643" s="1"/>
      <c r="J1643" s="1"/>
      <c r="K1643" s="1"/>
      <c r="L1643" s="36"/>
    </row>
    <row r="1644" spans="1:12" x14ac:dyDescent="0.25">
      <c r="A1644" s="347"/>
      <c r="B1644" s="1"/>
      <c r="C1644" s="37"/>
      <c r="D1644" s="37"/>
      <c r="E1644" s="1"/>
      <c r="F1644" s="1"/>
      <c r="G1644" s="1"/>
      <c r="H1644" s="19"/>
      <c r="I1644" s="1"/>
      <c r="J1644" s="1"/>
      <c r="K1644" s="1"/>
      <c r="L1644" s="36"/>
    </row>
    <row r="1645" spans="1:12" x14ac:dyDescent="0.25">
      <c r="A1645" s="347"/>
      <c r="B1645" s="1"/>
      <c r="C1645" s="37"/>
      <c r="D1645" s="37"/>
      <c r="E1645" s="1"/>
      <c r="F1645" s="1"/>
      <c r="G1645" s="1"/>
      <c r="H1645" s="19"/>
      <c r="I1645" s="1"/>
      <c r="J1645" s="1"/>
      <c r="K1645" s="1"/>
      <c r="L1645" s="36"/>
    </row>
    <row r="1646" spans="1:12" x14ac:dyDescent="0.25">
      <c r="A1646" s="347"/>
      <c r="B1646" s="1"/>
      <c r="C1646" s="37"/>
      <c r="D1646" s="37"/>
      <c r="E1646" s="1"/>
      <c r="F1646" s="1"/>
      <c r="G1646" s="1"/>
      <c r="H1646" s="19"/>
      <c r="I1646" s="1"/>
      <c r="J1646" s="1"/>
      <c r="K1646" s="1"/>
      <c r="L1646" s="36"/>
    </row>
    <row r="1647" spans="1:12" x14ac:dyDescent="0.25">
      <c r="A1647" s="347"/>
      <c r="B1647" s="1"/>
      <c r="C1647" s="37"/>
      <c r="D1647" s="37"/>
      <c r="E1647" s="1"/>
      <c r="F1647" s="1"/>
      <c r="G1647" s="1"/>
      <c r="H1647" s="19"/>
      <c r="I1647" s="1"/>
      <c r="J1647" s="1"/>
      <c r="K1647" s="1"/>
      <c r="L1647" s="36"/>
    </row>
    <row r="1648" spans="1:12" x14ac:dyDescent="0.25">
      <c r="A1648" s="347"/>
      <c r="B1648" s="1"/>
      <c r="C1648" s="37"/>
      <c r="D1648" s="37"/>
      <c r="E1648" s="1"/>
      <c r="F1648" s="1"/>
      <c r="G1648" s="1"/>
      <c r="H1648" s="19"/>
      <c r="I1648" s="1"/>
      <c r="J1648" s="1"/>
      <c r="K1648" s="1"/>
      <c r="L1648" s="36"/>
    </row>
    <row r="1649" spans="1:12" x14ac:dyDescent="0.25">
      <c r="A1649" s="347"/>
      <c r="B1649" s="1"/>
      <c r="C1649" s="37"/>
      <c r="D1649" s="37"/>
      <c r="E1649" s="1"/>
      <c r="F1649" s="1"/>
      <c r="G1649" s="1"/>
      <c r="H1649" s="19"/>
      <c r="I1649" s="1"/>
      <c r="J1649" s="1"/>
      <c r="K1649" s="1"/>
      <c r="L1649" s="36"/>
    </row>
    <row r="1650" spans="1:12" x14ac:dyDescent="0.25">
      <c r="A1650" s="347"/>
      <c r="B1650" s="1"/>
      <c r="C1650" s="37"/>
      <c r="D1650" s="37"/>
      <c r="E1650" s="1"/>
      <c r="F1650" s="1"/>
      <c r="G1650" s="1"/>
      <c r="H1650" s="19"/>
      <c r="I1650" s="1"/>
      <c r="J1650" s="1"/>
      <c r="K1650" s="1"/>
      <c r="L1650" s="36"/>
    </row>
    <row r="1651" spans="1:12" x14ac:dyDescent="0.25">
      <c r="A1651" s="347"/>
      <c r="B1651" s="1"/>
      <c r="C1651" s="37"/>
      <c r="D1651" s="37"/>
      <c r="E1651" s="1"/>
      <c r="F1651" s="1"/>
      <c r="G1651" s="1"/>
      <c r="H1651" s="19"/>
      <c r="I1651" s="1"/>
      <c r="J1651" s="1"/>
      <c r="K1651" s="1"/>
      <c r="L1651" s="36"/>
    </row>
    <row r="1652" spans="1:12" x14ac:dyDescent="0.25">
      <c r="A1652" s="347"/>
      <c r="B1652" s="1"/>
      <c r="C1652" s="37"/>
      <c r="D1652" s="37"/>
      <c r="E1652" s="1"/>
      <c r="F1652" s="1"/>
      <c r="G1652" s="1"/>
      <c r="H1652" s="19"/>
      <c r="I1652" s="1"/>
      <c r="J1652" s="1"/>
      <c r="K1652" s="1"/>
      <c r="L1652" s="36"/>
    </row>
    <row r="1653" spans="1:12" x14ac:dyDescent="0.25">
      <c r="A1653" s="347"/>
      <c r="B1653" s="1"/>
      <c r="C1653" s="37"/>
      <c r="D1653" s="37"/>
      <c r="E1653" s="1"/>
      <c r="F1653" s="1"/>
      <c r="G1653" s="1"/>
      <c r="H1653" s="19"/>
      <c r="I1653" s="1"/>
      <c r="J1653" s="1"/>
      <c r="K1653" s="1"/>
      <c r="L1653" s="36"/>
    </row>
    <row r="1654" spans="1:12" x14ac:dyDescent="0.25">
      <c r="A1654" s="347"/>
      <c r="B1654" s="1"/>
      <c r="C1654" s="37"/>
      <c r="D1654" s="37"/>
      <c r="E1654" s="1"/>
      <c r="F1654" s="1"/>
      <c r="G1654" s="1"/>
      <c r="H1654" s="19"/>
      <c r="I1654" s="1"/>
      <c r="J1654" s="1"/>
      <c r="K1654" s="1"/>
      <c r="L1654" s="36"/>
    </row>
    <row r="1655" spans="1:12" x14ac:dyDescent="0.25">
      <c r="A1655" s="347"/>
      <c r="B1655" s="1"/>
      <c r="C1655" s="37"/>
      <c r="D1655" s="37"/>
      <c r="E1655" s="1"/>
      <c r="F1655" s="1"/>
      <c r="G1655" s="1"/>
      <c r="H1655" s="19"/>
      <c r="I1655" s="1"/>
      <c r="J1655" s="1"/>
      <c r="K1655" s="1"/>
      <c r="L1655" s="36"/>
    </row>
    <row r="1656" spans="1:12" x14ac:dyDescent="0.25">
      <c r="A1656" s="347"/>
      <c r="B1656" s="1"/>
      <c r="C1656" s="37"/>
      <c r="D1656" s="37"/>
      <c r="E1656" s="1"/>
      <c r="F1656" s="1"/>
      <c r="G1656" s="1"/>
      <c r="H1656" s="19"/>
      <c r="I1656" s="1"/>
      <c r="J1656" s="1"/>
      <c r="K1656" s="1"/>
      <c r="L1656" s="36"/>
    </row>
    <row r="1657" spans="1:12" x14ac:dyDescent="0.25">
      <c r="A1657" s="347"/>
      <c r="B1657" s="1"/>
      <c r="C1657" s="37"/>
      <c r="D1657" s="37"/>
      <c r="E1657" s="1"/>
      <c r="F1657" s="1"/>
      <c r="G1657" s="1"/>
      <c r="H1657" s="19"/>
      <c r="I1657" s="1"/>
      <c r="J1657" s="1"/>
      <c r="K1657" s="1"/>
      <c r="L1657" s="36"/>
    </row>
    <row r="1658" spans="1:12" x14ac:dyDescent="0.25">
      <c r="A1658" s="347"/>
      <c r="B1658" s="1"/>
      <c r="C1658" s="37"/>
      <c r="D1658" s="37"/>
      <c r="E1658" s="1"/>
      <c r="F1658" s="1"/>
      <c r="G1658" s="1"/>
      <c r="H1658" s="19"/>
      <c r="I1658" s="1"/>
      <c r="J1658" s="1"/>
      <c r="K1658" s="1"/>
      <c r="L1658" s="36"/>
    </row>
    <row r="1659" spans="1:12" x14ac:dyDescent="0.25">
      <c r="A1659" s="347"/>
      <c r="B1659" s="1"/>
      <c r="C1659" s="37"/>
      <c r="D1659" s="37"/>
      <c r="E1659" s="1"/>
      <c r="F1659" s="1"/>
      <c r="G1659" s="1"/>
      <c r="H1659" s="19"/>
      <c r="I1659" s="1"/>
      <c r="J1659" s="1"/>
      <c r="K1659" s="1"/>
      <c r="L1659" s="36"/>
    </row>
    <row r="1660" spans="1:12" x14ac:dyDescent="0.25">
      <c r="A1660" s="347"/>
      <c r="B1660" s="1"/>
      <c r="C1660" s="37"/>
      <c r="D1660" s="37"/>
      <c r="E1660" s="1"/>
      <c r="F1660" s="1"/>
      <c r="G1660" s="1"/>
      <c r="H1660" s="19"/>
      <c r="I1660" s="1"/>
      <c r="J1660" s="1"/>
      <c r="K1660" s="1"/>
      <c r="L1660" s="36"/>
    </row>
    <row r="1661" spans="1:12" x14ac:dyDescent="0.25">
      <c r="A1661" s="347"/>
      <c r="B1661" s="1"/>
      <c r="C1661" s="37"/>
      <c r="D1661" s="37"/>
      <c r="E1661" s="1"/>
      <c r="F1661" s="1"/>
      <c r="G1661" s="1"/>
      <c r="H1661" s="19"/>
      <c r="I1661" s="1"/>
      <c r="J1661" s="1"/>
      <c r="K1661" s="1"/>
      <c r="L1661" s="36"/>
    </row>
    <row r="1662" spans="1:12" x14ac:dyDescent="0.25">
      <c r="A1662" s="347"/>
      <c r="B1662" s="1"/>
      <c r="C1662" s="37"/>
      <c r="D1662" s="37"/>
      <c r="E1662" s="1"/>
      <c r="F1662" s="1"/>
      <c r="G1662" s="1"/>
      <c r="H1662" s="19"/>
      <c r="I1662" s="1"/>
      <c r="J1662" s="1"/>
      <c r="K1662" s="1"/>
      <c r="L1662" s="36"/>
    </row>
    <row r="1663" spans="1:12" x14ac:dyDescent="0.25">
      <c r="A1663" s="347"/>
      <c r="B1663" s="1"/>
      <c r="C1663" s="37"/>
      <c r="D1663" s="37"/>
      <c r="E1663" s="1"/>
      <c r="F1663" s="1"/>
      <c r="G1663" s="1"/>
      <c r="H1663" s="19"/>
      <c r="I1663" s="1"/>
      <c r="J1663" s="1"/>
      <c r="K1663" s="1"/>
      <c r="L1663" s="36"/>
    </row>
    <row r="1664" spans="1:12" x14ac:dyDescent="0.25">
      <c r="A1664" s="347"/>
      <c r="B1664" s="1"/>
      <c r="C1664" s="37"/>
      <c r="D1664" s="37"/>
      <c r="E1664" s="1"/>
      <c r="F1664" s="1"/>
      <c r="G1664" s="1"/>
      <c r="H1664" s="19"/>
      <c r="I1664" s="1"/>
      <c r="J1664" s="1"/>
      <c r="K1664" s="1"/>
      <c r="L1664" s="36"/>
    </row>
    <row r="1665" spans="1:12" x14ac:dyDescent="0.25">
      <c r="A1665" s="347"/>
      <c r="B1665" s="1"/>
      <c r="C1665" s="37"/>
      <c r="D1665" s="37"/>
      <c r="E1665" s="1"/>
      <c r="F1665" s="1"/>
      <c r="G1665" s="1"/>
      <c r="H1665" s="19"/>
      <c r="I1665" s="1"/>
      <c r="J1665" s="1"/>
      <c r="K1665" s="1"/>
      <c r="L1665" s="36"/>
    </row>
    <row r="1666" spans="1:12" x14ac:dyDescent="0.25">
      <c r="A1666" s="347"/>
      <c r="B1666" s="1"/>
      <c r="C1666" s="37"/>
      <c r="D1666" s="37"/>
      <c r="E1666" s="1"/>
      <c r="F1666" s="1"/>
      <c r="G1666" s="1"/>
      <c r="H1666" s="19"/>
      <c r="I1666" s="1"/>
      <c r="J1666" s="1"/>
      <c r="K1666" s="1"/>
      <c r="L1666" s="36"/>
    </row>
    <row r="1667" spans="1:12" x14ac:dyDescent="0.25">
      <c r="A1667" s="347"/>
      <c r="B1667" s="1"/>
      <c r="C1667" s="37"/>
      <c r="D1667" s="37"/>
      <c r="E1667" s="1"/>
      <c r="F1667" s="1"/>
      <c r="G1667" s="1"/>
      <c r="H1667" s="19"/>
      <c r="I1667" s="1"/>
      <c r="J1667" s="1"/>
      <c r="K1667" s="1"/>
      <c r="L1667" s="36"/>
    </row>
    <row r="1668" spans="1:12" x14ac:dyDescent="0.25">
      <c r="A1668" s="347"/>
      <c r="B1668" s="1"/>
      <c r="C1668" s="37"/>
      <c r="D1668" s="37"/>
      <c r="E1668" s="1"/>
      <c r="F1668" s="1"/>
      <c r="G1668" s="1"/>
      <c r="H1668" s="19"/>
      <c r="I1668" s="1"/>
      <c r="J1668" s="1"/>
      <c r="K1668" s="1"/>
      <c r="L1668" s="36"/>
    </row>
    <row r="1669" spans="1:12" x14ac:dyDescent="0.25">
      <c r="A1669" s="347"/>
      <c r="B1669" s="1"/>
      <c r="C1669" s="37"/>
      <c r="D1669" s="37"/>
      <c r="E1669" s="1"/>
      <c r="F1669" s="1"/>
      <c r="G1669" s="1"/>
      <c r="H1669" s="19"/>
      <c r="I1669" s="1"/>
      <c r="J1669" s="1"/>
      <c r="K1669" s="1"/>
      <c r="L1669" s="36"/>
    </row>
    <row r="1670" spans="1:12" x14ac:dyDescent="0.25">
      <c r="A1670" s="347"/>
      <c r="B1670" s="1"/>
      <c r="C1670" s="37"/>
      <c r="D1670" s="37"/>
      <c r="E1670" s="1"/>
      <c r="F1670" s="1"/>
      <c r="G1670" s="1"/>
      <c r="H1670" s="19"/>
      <c r="I1670" s="1"/>
      <c r="J1670" s="1"/>
      <c r="K1670" s="1"/>
      <c r="L1670" s="36"/>
    </row>
    <row r="1671" spans="1:12" x14ac:dyDescent="0.25">
      <c r="A1671" s="347"/>
      <c r="B1671" s="1"/>
      <c r="C1671" s="37"/>
      <c r="D1671" s="37"/>
      <c r="E1671" s="1"/>
      <c r="F1671" s="1"/>
      <c r="G1671" s="1"/>
      <c r="H1671" s="19"/>
      <c r="I1671" s="1"/>
      <c r="J1671" s="1"/>
      <c r="K1671" s="1"/>
      <c r="L1671" s="36"/>
    </row>
    <row r="1672" spans="1:12" x14ac:dyDescent="0.25">
      <c r="A1672" s="347"/>
      <c r="B1672" s="1"/>
      <c r="C1672" s="37"/>
      <c r="D1672" s="37"/>
      <c r="E1672" s="1"/>
      <c r="F1672" s="1"/>
      <c r="G1672" s="1"/>
      <c r="H1672" s="19"/>
      <c r="I1672" s="1"/>
      <c r="J1672" s="1"/>
      <c r="K1672" s="1"/>
      <c r="L1672" s="36"/>
    </row>
    <row r="1673" spans="1:12" x14ac:dyDescent="0.25">
      <c r="A1673" s="347"/>
      <c r="B1673" s="1"/>
      <c r="C1673" s="37"/>
      <c r="D1673" s="37"/>
      <c r="E1673" s="1"/>
      <c r="F1673" s="1"/>
      <c r="G1673" s="1"/>
      <c r="H1673" s="19"/>
      <c r="I1673" s="1"/>
      <c r="J1673" s="1"/>
      <c r="K1673" s="1"/>
      <c r="L1673" s="36"/>
    </row>
    <row r="1674" spans="1:12" x14ac:dyDescent="0.25">
      <c r="A1674" s="347"/>
      <c r="B1674" s="1"/>
      <c r="C1674" s="37"/>
      <c r="D1674" s="37"/>
      <c r="E1674" s="1"/>
      <c r="F1674" s="1"/>
      <c r="G1674" s="1"/>
      <c r="H1674" s="19"/>
      <c r="I1674" s="1"/>
      <c r="J1674" s="1"/>
      <c r="K1674" s="1"/>
      <c r="L1674" s="36"/>
    </row>
    <row r="1675" spans="1:12" x14ac:dyDescent="0.25">
      <c r="A1675" s="347"/>
      <c r="B1675" s="1"/>
      <c r="C1675" s="37"/>
      <c r="D1675" s="37"/>
      <c r="E1675" s="1"/>
      <c r="F1675" s="1"/>
      <c r="G1675" s="1"/>
      <c r="H1675" s="19"/>
      <c r="I1675" s="1"/>
      <c r="J1675" s="1"/>
      <c r="K1675" s="1"/>
      <c r="L1675" s="36"/>
    </row>
    <row r="1676" spans="1:12" x14ac:dyDescent="0.25">
      <c r="A1676" s="347"/>
      <c r="B1676" s="1"/>
      <c r="C1676" s="37"/>
      <c r="D1676" s="37"/>
      <c r="E1676" s="1"/>
      <c r="F1676" s="1"/>
      <c r="G1676" s="1"/>
      <c r="H1676" s="19"/>
      <c r="I1676" s="1"/>
      <c r="J1676" s="1"/>
      <c r="K1676" s="1"/>
      <c r="L1676" s="36"/>
    </row>
    <row r="1677" spans="1:12" x14ac:dyDescent="0.25">
      <c r="A1677" s="347"/>
      <c r="B1677" s="1"/>
      <c r="C1677" s="37"/>
      <c r="D1677" s="37"/>
      <c r="E1677" s="1"/>
      <c r="F1677" s="1"/>
      <c r="G1677" s="1"/>
      <c r="H1677" s="19"/>
      <c r="I1677" s="1"/>
      <c r="J1677" s="1"/>
      <c r="K1677" s="1"/>
      <c r="L1677" s="36"/>
    </row>
    <row r="1678" spans="1:12" x14ac:dyDescent="0.25">
      <c r="A1678" s="347"/>
      <c r="B1678" s="1"/>
      <c r="C1678" s="37"/>
      <c r="D1678" s="37"/>
      <c r="E1678" s="1"/>
      <c r="F1678" s="1"/>
      <c r="G1678" s="1"/>
      <c r="H1678" s="19"/>
      <c r="I1678" s="1"/>
      <c r="J1678" s="1"/>
      <c r="K1678" s="1"/>
      <c r="L1678" s="36"/>
    </row>
    <row r="1679" spans="1:12" x14ac:dyDescent="0.25">
      <c r="A1679" s="347"/>
      <c r="B1679" s="1"/>
      <c r="C1679" s="37"/>
      <c r="D1679" s="37"/>
      <c r="E1679" s="1"/>
      <c r="F1679" s="1"/>
      <c r="G1679" s="1"/>
      <c r="H1679" s="19"/>
      <c r="I1679" s="1"/>
      <c r="J1679" s="1"/>
      <c r="K1679" s="1"/>
      <c r="L1679" s="36"/>
    </row>
    <row r="1680" spans="1:12" x14ac:dyDescent="0.25">
      <c r="A1680" s="347"/>
      <c r="B1680" s="1"/>
      <c r="C1680" s="37"/>
      <c r="D1680" s="37"/>
      <c r="E1680" s="1"/>
      <c r="F1680" s="1"/>
      <c r="G1680" s="1"/>
      <c r="H1680" s="19"/>
      <c r="I1680" s="1"/>
      <c r="J1680" s="1"/>
      <c r="K1680" s="1"/>
      <c r="L1680" s="36"/>
    </row>
    <row r="1681" spans="1:12" x14ac:dyDescent="0.25">
      <c r="A1681" s="347"/>
      <c r="B1681" s="1"/>
      <c r="C1681" s="37"/>
      <c r="D1681" s="37"/>
      <c r="E1681" s="1"/>
      <c r="F1681" s="1"/>
      <c r="G1681" s="1"/>
      <c r="H1681" s="19"/>
      <c r="I1681" s="1"/>
      <c r="J1681" s="1"/>
      <c r="K1681" s="1"/>
      <c r="L1681" s="36"/>
    </row>
    <row r="1682" spans="1:12" x14ac:dyDescent="0.25">
      <c r="A1682" s="347"/>
      <c r="B1682" s="1"/>
      <c r="C1682" s="37"/>
      <c r="D1682" s="37"/>
      <c r="E1682" s="1"/>
      <c r="F1682" s="1"/>
      <c r="G1682" s="1"/>
      <c r="H1682" s="19"/>
      <c r="I1682" s="1"/>
      <c r="J1682" s="1"/>
      <c r="K1682" s="1"/>
      <c r="L1682" s="36"/>
    </row>
    <row r="1683" spans="1:12" x14ac:dyDescent="0.25">
      <c r="A1683" s="347"/>
      <c r="B1683" s="1"/>
      <c r="C1683" s="37"/>
      <c r="D1683" s="37"/>
      <c r="E1683" s="1"/>
      <c r="F1683" s="1"/>
      <c r="G1683" s="1"/>
      <c r="H1683" s="19"/>
      <c r="I1683" s="1"/>
      <c r="J1683" s="1"/>
      <c r="K1683" s="1"/>
      <c r="L1683" s="36"/>
    </row>
    <row r="1684" spans="1:12" x14ac:dyDescent="0.25">
      <c r="A1684" s="347"/>
      <c r="B1684" s="1"/>
      <c r="C1684" s="37"/>
      <c r="D1684" s="37"/>
      <c r="E1684" s="1"/>
      <c r="F1684" s="1"/>
      <c r="G1684" s="1"/>
      <c r="H1684" s="19"/>
      <c r="I1684" s="1"/>
      <c r="J1684" s="1"/>
      <c r="K1684" s="1"/>
      <c r="L1684" s="36"/>
    </row>
    <row r="1685" spans="1:12" x14ac:dyDescent="0.25">
      <c r="A1685" s="347"/>
      <c r="B1685" s="1"/>
      <c r="C1685" s="37"/>
      <c r="D1685" s="37"/>
      <c r="E1685" s="1"/>
      <c r="F1685" s="1"/>
      <c r="G1685" s="1"/>
      <c r="H1685" s="19"/>
      <c r="I1685" s="1"/>
      <c r="J1685" s="1"/>
      <c r="K1685" s="1"/>
      <c r="L1685" s="36"/>
    </row>
    <row r="1686" spans="1:12" x14ac:dyDescent="0.25">
      <c r="A1686" s="347"/>
      <c r="B1686" s="1"/>
      <c r="C1686" s="37"/>
      <c r="D1686" s="37"/>
      <c r="E1686" s="1"/>
      <c r="F1686" s="1"/>
      <c r="G1686" s="1"/>
      <c r="H1686" s="19"/>
      <c r="I1686" s="1"/>
      <c r="J1686" s="1"/>
      <c r="K1686" s="1"/>
      <c r="L1686" s="36"/>
    </row>
    <row r="1687" spans="1:12" x14ac:dyDescent="0.25">
      <c r="A1687" s="347"/>
      <c r="B1687" s="1"/>
      <c r="C1687" s="37"/>
      <c r="D1687" s="37"/>
      <c r="E1687" s="1"/>
      <c r="F1687" s="1"/>
      <c r="G1687" s="1"/>
      <c r="H1687" s="19"/>
      <c r="I1687" s="1"/>
      <c r="J1687" s="1"/>
      <c r="K1687" s="1"/>
      <c r="L1687" s="36"/>
    </row>
    <row r="1688" spans="1:12" x14ac:dyDescent="0.25">
      <c r="A1688" s="347"/>
      <c r="B1688" s="1"/>
      <c r="C1688" s="37"/>
      <c r="D1688" s="37"/>
      <c r="E1688" s="1"/>
      <c r="F1688" s="1"/>
      <c r="G1688" s="1"/>
      <c r="H1688" s="19"/>
      <c r="I1688" s="1"/>
      <c r="J1688" s="1"/>
      <c r="K1688" s="1"/>
      <c r="L1688" s="36"/>
    </row>
    <row r="1689" spans="1:12" x14ac:dyDescent="0.25">
      <c r="A1689" s="347"/>
      <c r="B1689" s="1"/>
      <c r="C1689" s="37"/>
      <c r="D1689" s="37"/>
      <c r="E1689" s="1"/>
      <c r="F1689" s="1"/>
      <c r="G1689" s="1"/>
      <c r="H1689" s="19"/>
      <c r="I1689" s="1"/>
      <c r="J1689" s="1"/>
      <c r="K1689" s="1"/>
      <c r="L1689" s="36"/>
    </row>
    <row r="1690" spans="1:12" x14ac:dyDescent="0.25">
      <c r="A1690" s="347"/>
      <c r="B1690" s="1"/>
      <c r="C1690" s="37"/>
      <c r="D1690" s="37"/>
      <c r="E1690" s="1"/>
      <c r="F1690" s="1"/>
      <c r="G1690" s="1"/>
      <c r="H1690" s="19"/>
      <c r="I1690" s="1"/>
      <c r="J1690" s="1"/>
      <c r="K1690" s="1"/>
      <c r="L1690" s="36"/>
    </row>
    <row r="1691" spans="1:12" x14ac:dyDescent="0.25">
      <c r="A1691" s="347"/>
      <c r="B1691" s="1"/>
      <c r="C1691" s="37"/>
      <c r="D1691" s="37"/>
      <c r="E1691" s="1"/>
      <c r="F1691" s="1"/>
      <c r="G1691" s="1"/>
      <c r="H1691" s="19"/>
      <c r="I1691" s="1"/>
      <c r="J1691" s="1"/>
      <c r="K1691" s="1"/>
      <c r="L1691" s="36"/>
    </row>
    <row r="1692" spans="1:12" x14ac:dyDescent="0.25">
      <c r="A1692" s="347"/>
      <c r="B1692" s="1"/>
      <c r="C1692" s="37"/>
      <c r="D1692" s="37"/>
      <c r="E1692" s="1"/>
      <c r="F1692" s="1"/>
      <c r="G1692" s="1"/>
      <c r="H1692" s="19"/>
      <c r="I1692" s="1"/>
      <c r="J1692" s="1"/>
      <c r="K1692" s="1"/>
      <c r="L1692" s="36"/>
    </row>
    <row r="1693" spans="1:12" x14ac:dyDescent="0.25">
      <c r="A1693" s="347"/>
      <c r="B1693" s="1"/>
      <c r="C1693" s="37"/>
      <c r="D1693" s="37"/>
      <c r="E1693" s="1"/>
      <c r="F1693" s="1"/>
      <c r="G1693" s="1"/>
      <c r="H1693" s="19"/>
      <c r="I1693" s="1"/>
      <c r="J1693" s="1"/>
      <c r="K1693" s="1"/>
      <c r="L1693" s="36"/>
    </row>
    <row r="1694" spans="1:12" x14ac:dyDescent="0.25">
      <c r="A1694" s="347"/>
      <c r="B1694" s="1"/>
      <c r="C1694" s="37"/>
      <c r="D1694" s="37"/>
      <c r="E1694" s="1"/>
      <c r="F1694" s="1"/>
      <c r="G1694" s="1"/>
      <c r="H1694" s="19"/>
      <c r="I1694" s="1"/>
      <c r="J1694" s="1"/>
      <c r="K1694" s="1"/>
      <c r="L1694" s="36"/>
    </row>
    <row r="1695" spans="1:12" x14ac:dyDescent="0.25">
      <c r="A1695" s="347"/>
      <c r="B1695" s="1"/>
      <c r="C1695" s="37"/>
      <c r="D1695" s="37"/>
      <c r="E1695" s="1"/>
      <c r="F1695" s="1"/>
      <c r="G1695" s="1"/>
      <c r="H1695" s="19"/>
      <c r="I1695" s="1"/>
      <c r="J1695" s="1"/>
      <c r="K1695" s="1"/>
      <c r="L1695" s="36"/>
    </row>
    <row r="1696" spans="1:12" x14ac:dyDescent="0.25">
      <c r="A1696" s="347"/>
      <c r="B1696" s="1"/>
      <c r="C1696" s="37"/>
      <c r="D1696" s="37"/>
      <c r="E1696" s="1"/>
      <c r="F1696" s="1"/>
      <c r="G1696" s="1"/>
      <c r="H1696" s="19"/>
      <c r="I1696" s="1"/>
      <c r="J1696" s="1"/>
      <c r="K1696" s="1"/>
      <c r="L1696" s="36"/>
    </row>
    <row r="1697" spans="1:12" x14ac:dyDescent="0.25">
      <c r="A1697" s="347"/>
      <c r="B1697" s="1"/>
      <c r="C1697" s="37"/>
      <c r="D1697" s="37"/>
      <c r="E1697" s="1"/>
      <c r="F1697" s="1"/>
      <c r="G1697" s="1"/>
      <c r="H1697" s="19"/>
      <c r="I1697" s="1"/>
      <c r="J1697" s="1"/>
      <c r="K1697" s="1"/>
      <c r="L1697" s="36"/>
    </row>
    <row r="1698" spans="1:12" x14ac:dyDescent="0.25">
      <c r="A1698" s="347"/>
      <c r="B1698" s="1"/>
      <c r="C1698" s="37"/>
      <c r="D1698" s="37"/>
      <c r="E1698" s="1"/>
      <c r="F1698" s="1"/>
      <c r="G1698" s="1"/>
      <c r="H1698" s="19"/>
      <c r="I1698" s="1"/>
      <c r="J1698" s="1"/>
      <c r="K1698" s="1"/>
      <c r="L1698" s="36"/>
    </row>
    <row r="1699" spans="1:12" x14ac:dyDescent="0.25">
      <c r="A1699" s="347"/>
      <c r="B1699" s="1"/>
      <c r="C1699" s="37"/>
      <c r="D1699" s="37"/>
      <c r="E1699" s="1"/>
      <c r="F1699" s="1"/>
      <c r="G1699" s="1"/>
      <c r="H1699" s="19"/>
      <c r="I1699" s="1"/>
      <c r="J1699" s="1"/>
      <c r="K1699" s="1"/>
      <c r="L1699" s="36"/>
    </row>
    <row r="1700" spans="1:12" x14ac:dyDescent="0.25">
      <c r="A1700" s="347"/>
      <c r="B1700" s="1"/>
      <c r="C1700" s="37"/>
      <c r="D1700" s="37"/>
      <c r="E1700" s="1"/>
      <c r="F1700" s="1"/>
      <c r="G1700" s="1"/>
      <c r="H1700" s="19"/>
      <c r="I1700" s="1"/>
      <c r="J1700" s="1"/>
      <c r="K1700" s="1"/>
      <c r="L1700" s="36"/>
    </row>
    <row r="1701" spans="1:12" x14ac:dyDescent="0.25">
      <c r="A1701" s="347"/>
      <c r="B1701" s="1"/>
      <c r="C1701" s="37"/>
      <c r="D1701" s="37"/>
      <c r="E1701" s="1"/>
      <c r="F1701" s="1"/>
      <c r="G1701" s="1"/>
      <c r="H1701" s="19"/>
      <c r="I1701" s="1"/>
      <c r="J1701" s="1"/>
      <c r="K1701" s="1"/>
      <c r="L1701" s="36"/>
    </row>
    <row r="1702" spans="1:12" x14ac:dyDescent="0.25">
      <c r="A1702" s="347"/>
      <c r="B1702" s="1"/>
      <c r="C1702" s="37"/>
      <c r="D1702" s="37"/>
      <c r="E1702" s="1"/>
      <c r="F1702" s="1"/>
      <c r="G1702" s="1"/>
      <c r="H1702" s="19"/>
      <c r="I1702" s="1"/>
      <c r="J1702" s="1"/>
      <c r="K1702" s="1"/>
      <c r="L1702" s="36"/>
    </row>
    <row r="1703" spans="1:12" x14ac:dyDescent="0.25">
      <c r="A1703" s="347"/>
      <c r="B1703" s="1"/>
      <c r="C1703" s="37"/>
      <c r="D1703" s="37"/>
      <c r="E1703" s="1"/>
      <c r="F1703" s="1"/>
      <c r="G1703" s="1"/>
      <c r="H1703" s="19"/>
      <c r="I1703" s="1"/>
      <c r="J1703" s="1"/>
      <c r="K1703" s="1"/>
      <c r="L1703" s="36"/>
    </row>
    <row r="1704" spans="1:12" x14ac:dyDescent="0.25">
      <c r="A1704" s="347"/>
      <c r="B1704" s="1"/>
      <c r="C1704" s="37"/>
      <c r="D1704" s="37"/>
      <c r="E1704" s="1"/>
      <c r="F1704" s="1"/>
      <c r="G1704" s="1"/>
      <c r="H1704" s="19"/>
      <c r="I1704" s="1"/>
      <c r="J1704" s="1"/>
      <c r="K1704" s="1"/>
      <c r="L1704" s="36"/>
    </row>
    <row r="1705" spans="1:12" x14ac:dyDescent="0.25">
      <c r="A1705" s="347"/>
      <c r="B1705" s="1"/>
      <c r="C1705" s="37"/>
      <c r="D1705" s="37"/>
      <c r="E1705" s="1"/>
      <c r="F1705" s="1"/>
      <c r="G1705" s="1"/>
      <c r="H1705" s="19"/>
      <c r="I1705" s="1"/>
      <c r="J1705" s="1"/>
      <c r="K1705" s="1"/>
      <c r="L1705" s="36"/>
    </row>
    <row r="1706" spans="1:12" x14ac:dyDescent="0.25">
      <c r="A1706" s="347"/>
      <c r="B1706" s="1"/>
      <c r="C1706" s="37"/>
      <c r="D1706" s="37"/>
      <c r="E1706" s="1"/>
      <c r="F1706" s="1"/>
      <c r="G1706" s="1"/>
      <c r="H1706" s="19"/>
      <c r="I1706" s="1"/>
      <c r="J1706" s="1"/>
      <c r="K1706" s="1"/>
      <c r="L1706" s="36"/>
    </row>
    <row r="1707" spans="1:12" x14ac:dyDescent="0.25">
      <c r="A1707" s="347"/>
      <c r="B1707" s="1"/>
      <c r="C1707" s="37"/>
      <c r="D1707" s="37"/>
      <c r="E1707" s="1"/>
      <c r="F1707" s="1"/>
      <c r="G1707" s="1"/>
      <c r="H1707" s="19"/>
      <c r="I1707" s="1"/>
      <c r="J1707" s="1"/>
      <c r="K1707" s="1"/>
      <c r="L1707" s="36"/>
    </row>
    <row r="1708" spans="1:12" x14ac:dyDescent="0.25">
      <c r="A1708" s="347"/>
      <c r="B1708" s="1"/>
      <c r="C1708" s="37"/>
      <c r="D1708" s="37"/>
      <c r="E1708" s="1"/>
      <c r="F1708" s="1"/>
      <c r="G1708" s="1"/>
      <c r="H1708" s="19"/>
      <c r="I1708" s="1"/>
      <c r="J1708" s="1"/>
      <c r="K1708" s="1"/>
      <c r="L1708" s="36"/>
    </row>
    <row r="1709" spans="1:12" x14ac:dyDescent="0.25">
      <c r="A1709" s="347"/>
      <c r="B1709" s="1"/>
      <c r="C1709" s="37"/>
      <c r="D1709" s="37"/>
      <c r="E1709" s="1"/>
      <c r="F1709" s="1"/>
      <c r="G1709" s="1"/>
      <c r="H1709" s="19"/>
      <c r="I1709" s="1"/>
      <c r="J1709" s="1"/>
      <c r="K1709" s="1"/>
      <c r="L1709" s="36"/>
    </row>
    <row r="1710" spans="1:12" x14ac:dyDescent="0.25">
      <c r="A1710" s="347"/>
      <c r="B1710" s="1"/>
      <c r="C1710" s="37"/>
      <c r="D1710" s="37"/>
      <c r="E1710" s="1"/>
      <c r="F1710" s="1"/>
      <c r="G1710" s="1"/>
      <c r="H1710" s="19"/>
      <c r="I1710" s="1"/>
      <c r="J1710" s="1"/>
      <c r="K1710" s="1"/>
      <c r="L1710" s="36"/>
    </row>
    <row r="1711" spans="1:12" x14ac:dyDescent="0.25">
      <c r="A1711" s="347"/>
      <c r="B1711" s="1"/>
      <c r="C1711" s="37"/>
      <c r="D1711" s="37"/>
      <c r="E1711" s="1"/>
      <c r="F1711" s="1"/>
      <c r="G1711" s="1"/>
      <c r="H1711" s="19"/>
      <c r="I1711" s="1"/>
      <c r="J1711" s="1"/>
      <c r="K1711" s="1"/>
      <c r="L1711" s="36"/>
    </row>
    <row r="1712" spans="1:12" x14ac:dyDescent="0.25">
      <c r="A1712" s="347"/>
      <c r="B1712" s="1"/>
      <c r="C1712" s="37"/>
      <c r="D1712" s="37"/>
      <c r="E1712" s="1"/>
      <c r="F1712" s="1"/>
      <c r="G1712" s="1"/>
      <c r="H1712" s="19"/>
      <c r="I1712" s="1"/>
      <c r="J1712" s="1"/>
      <c r="K1712" s="1"/>
      <c r="L1712" s="36"/>
    </row>
    <row r="1713" spans="1:12" x14ac:dyDescent="0.25">
      <c r="A1713" s="347"/>
      <c r="B1713" s="1"/>
      <c r="C1713" s="37"/>
      <c r="D1713" s="37"/>
      <c r="E1713" s="1"/>
      <c r="F1713" s="1"/>
      <c r="G1713" s="1"/>
      <c r="H1713" s="19"/>
      <c r="I1713" s="1"/>
      <c r="J1713" s="1"/>
      <c r="K1713" s="1"/>
      <c r="L1713" s="36"/>
    </row>
    <row r="1714" spans="1:12" x14ac:dyDescent="0.25">
      <c r="A1714" s="347"/>
      <c r="B1714" s="1"/>
      <c r="C1714" s="37"/>
      <c r="D1714" s="37"/>
      <c r="E1714" s="1"/>
      <c r="F1714" s="1"/>
      <c r="G1714" s="1"/>
      <c r="H1714" s="19"/>
      <c r="I1714" s="1"/>
      <c r="J1714" s="1"/>
      <c r="K1714" s="1"/>
      <c r="L1714" s="36"/>
    </row>
    <row r="1715" spans="1:12" x14ac:dyDescent="0.25">
      <c r="A1715" s="347"/>
      <c r="B1715" s="1"/>
      <c r="C1715" s="37"/>
      <c r="D1715" s="37"/>
      <c r="E1715" s="1"/>
      <c r="F1715" s="1"/>
      <c r="G1715" s="1"/>
      <c r="H1715" s="19"/>
      <c r="I1715" s="1"/>
      <c r="J1715" s="1"/>
      <c r="K1715" s="1"/>
      <c r="L1715" s="36"/>
    </row>
    <row r="1716" spans="1:12" x14ac:dyDescent="0.25">
      <c r="A1716" s="347"/>
      <c r="B1716" s="1"/>
      <c r="C1716" s="37"/>
      <c r="D1716" s="37"/>
      <c r="E1716" s="1"/>
      <c r="F1716" s="1"/>
      <c r="G1716" s="1"/>
      <c r="H1716" s="19"/>
      <c r="I1716" s="1"/>
      <c r="J1716" s="1"/>
      <c r="K1716" s="1"/>
      <c r="L1716" s="36"/>
    </row>
    <row r="1717" spans="1:12" x14ac:dyDescent="0.25">
      <c r="A1717" s="347"/>
      <c r="B1717" s="1"/>
      <c r="C1717" s="37"/>
      <c r="D1717" s="37"/>
      <c r="E1717" s="1"/>
      <c r="F1717" s="1"/>
      <c r="G1717" s="1"/>
      <c r="H1717" s="19"/>
      <c r="I1717" s="1"/>
      <c r="J1717" s="1"/>
      <c r="K1717" s="1"/>
      <c r="L1717" s="36"/>
    </row>
    <row r="1718" spans="1:12" x14ac:dyDescent="0.25">
      <c r="A1718" s="347"/>
      <c r="B1718" s="1"/>
      <c r="C1718" s="37"/>
      <c r="D1718" s="37"/>
      <c r="E1718" s="1"/>
      <c r="F1718" s="1"/>
      <c r="G1718" s="1"/>
      <c r="H1718" s="19"/>
      <c r="I1718" s="1"/>
      <c r="J1718" s="1"/>
      <c r="K1718" s="1"/>
      <c r="L1718" s="36"/>
    </row>
    <row r="1719" spans="1:12" x14ac:dyDescent="0.25">
      <c r="A1719" s="347"/>
      <c r="B1719" s="1"/>
      <c r="C1719" s="37"/>
      <c r="D1719" s="37"/>
      <c r="E1719" s="1"/>
      <c r="F1719" s="1"/>
      <c r="G1719" s="1"/>
      <c r="H1719" s="19"/>
      <c r="I1719" s="1"/>
      <c r="J1719" s="1"/>
      <c r="K1719" s="1"/>
      <c r="L1719" s="36"/>
    </row>
    <row r="1720" spans="1:12" x14ac:dyDescent="0.25">
      <c r="A1720" s="347"/>
      <c r="B1720" s="1"/>
      <c r="C1720" s="37"/>
      <c r="D1720" s="37"/>
      <c r="E1720" s="1"/>
      <c r="F1720" s="1"/>
      <c r="G1720" s="1"/>
      <c r="H1720" s="19"/>
      <c r="I1720" s="1"/>
      <c r="J1720" s="1"/>
      <c r="K1720" s="1"/>
      <c r="L1720" s="36"/>
    </row>
    <row r="1721" spans="1:12" x14ac:dyDescent="0.25">
      <c r="A1721" s="347"/>
      <c r="B1721" s="1"/>
      <c r="C1721" s="37"/>
      <c r="D1721" s="37"/>
      <c r="E1721" s="1"/>
      <c r="F1721" s="1"/>
      <c r="G1721" s="1"/>
      <c r="H1721" s="19"/>
      <c r="I1721" s="1"/>
      <c r="J1721" s="1"/>
      <c r="K1721" s="1"/>
      <c r="L1721" s="36"/>
    </row>
    <row r="1722" spans="1:12" x14ac:dyDescent="0.25">
      <c r="A1722" s="347"/>
      <c r="B1722" s="1"/>
      <c r="C1722" s="37"/>
      <c r="D1722" s="37"/>
      <c r="E1722" s="1"/>
      <c r="F1722" s="1"/>
      <c r="G1722" s="1"/>
      <c r="H1722" s="19"/>
      <c r="I1722" s="1"/>
      <c r="J1722" s="1"/>
      <c r="K1722" s="1"/>
      <c r="L1722" s="36"/>
    </row>
    <row r="1723" spans="1:12" x14ac:dyDescent="0.25">
      <c r="A1723" s="347"/>
      <c r="B1723" s="1"/>
      <c r="C1723" s="37"/>
      <c r="D1723" s="37"/>
      <c r="E1723" s="1"/>
      <c r="F1723" s="1"/>
      <c r="G1723" s="1"/>
      <c r="H1723" s="19"/>
      <c r="I1723" s="1"/>
      <c r="J1723" s="1"/>
      <c r="K1723" s="1"/>
      <c r="L1723" s="36"/>
    </row>
    <row r="1724" spans="1:12" x14ac:dyDescent="0.25">
      <c r="A1724" s="347"/>
      <c r="B1724" s="1"/>
      <c r="C1724" s="37"/>
      <c r="D1724" s="37"/>
      <c r="E1724" s="1"/>
      <c r="F1724" s="1"/>
      <c r="G1724" s="1"/>
      <c r="H1724" s="19"/>
      <c r="I1724" s="1"/>
      <c r="J1724" s="1"/>
      <c r="K1724" s="1"/>
      <c r="L1724" s="36"/>
    </row>
    <row r="1725" spans="1:12" x14ac:dyDescent="0.25">
      <c r="A1725" s="347"/>
      <c r="B1725" s="1"/>
      <c r="C1725" s="37"/>
      <c r="D1725" s="37"/>
      <c r="E1725" s="1"/>
      <c r="F1725" s="1"/>
      <c r="G1725" s="1"/>
      <c r="H1725" s="19"/>
      <c r="I1725" s="1"/>
      <c r="J1725" s="1"/>
      <c r="K1725" s="1"/>
      <c r="L1725" s="36"/>
    </row>
    <row r="1726" spans="1:12" x14ac:dyDescent="0.25">
      <c r="A1726" s="347"/>
      <c r="B1726" s="1"/>
      <c r="C1726" s="37"/>
      <c r="D1726" s="37"/>
      <c r="E1726" s="1"/>
      <c r="F1726" s="1"/>
      <c r="G1726" s="1"/>
      <c r="H1726" s="19"/>
      <c r="I1726" s="1"/>
      <c r="J1726" s="1"/>
      <c r="K1726" s="1"/>
      <c r="L1726" s="36"/>
    </row>
    <row r="1727" spans="1:12" x14ac:dyDescent="0.25">
      <c r="A1727" s="347"/>
      <c r="B1727" s="1"/>
      <c r="C1727" s="37"/>
      <c r="D1727" s="37"/>
      <c r="E1727" s="1"/>
      <c r="F1727" s="1"/>
      <c r="G1727" s="1"/>
      <c r="H1727" s="19"/>
      <c r="I1727" s="1"/>
      <c r="J1727" s="1"/>
      <c r="K1727" s="1"/>
      <c r="L1727" s="36"/>
    </row>
    <row r="1728" spans="1:12" x14ac:dyDescent="0.25">
      <c r="A1728" s="347"/>
      <c r="B1728" s="1"/>
      <c r="C1728" s="37"/>
      <c r="D1728" s="37"/>
      <c r="E1728" s="1"/>
      <c r="F1728" s="1"/>
      <c r="G1728" s="1"/>
      <c r="H1728" s="19"/>
      <c r="I1728" s="1"/>
      <c r="J1728" s="1"/>
      <c r="K1728" s="1"/>
      <c r="L1728" s="36"/>
    </row>
    <row r="1729" spans="1:12" x14ac:dyDescent="0.25">
      <c r="A1729" s="347"/>
      <c r="B1729" s="1"/>
      <c r="C1729" s="37"/>
      <c r="D1729" s="37"/>
      <c r="E1729" s="1"/>
      <c r="F1729" s="1"/>
      <c r="G1729" s="1"/>
      <c r="H1729" s="19"/>
      <c r="I1729" s="1"/>
      <c r="J1729" s="1"/>
      <c r="K1729" s="1"/>
      <c r="L1729" s="36"/>
    </row>
    <row r="1730" spans="1:12" x14ac:dyDescent="0.25">
      <c r="A1730" s="347"/>
      <c r="B1730" s="1"/>
      <c r="C1730" s="37"/>
      <c r="D1730" s="37"/>
      <c r="E1730" s="1"/>
      <c r="F1730" s="1"/>
      <c r="G1730" s="1"/>
      <c r="H1730" s="19"/>
      <c r="I1730" s="1"/>
      <c r="J1730" s="1"/>
      <c r="K1730" s="1"/>
      <c r="L1730" s="36"/>
    </row>
    <row r="1731" spans="1:12" x14ac:dyDescent="0.25">
      <c r="A1731" s="347"/>
      <c r="B1731" s="1"/>
      <c r="C1731" s="37"/>
      <c r="D1731" s="37"/>
      <c r="E1731" s="1"/>
      <c r="F1731" s="1"/>
      <c r="G1731" s="1"/>
      <c r="H1731" s="19"/>
      <c r="I1731" s="1"/>
      <c r="J1731" s="1"/>
      <c r="K1731" s="1"/>
      <c r="L1731" s="36"/>
    </row>
    <row r="1732" spans="1:12" x14ac:dyDescent="0.25">
      <c r="A1732" s="347"/>
      <c r="B1732" s="1"/>
      <c r="C1732" s="37"/>
      <c r="D1732" s="37"/>
      <c r="E1732" s="1"/>
      <c r="F1732" s="1"/>
      <c r="G1732" s="1"/>
      <c r="H1732" s="19"/>
      <c r="I1732" s="1"/>
      <c r="J1732" s="1"/>
      <c r="K1732" s="1"/>
      <c r="L1732" s="36"/>
    </row>
    <row r="1733" spans="1:12" x14ac:dyDescent="0.25">
      <c r="A1733" s="347"/>
      <c r="B1733" s="1"/>
      <c r="C1733" s="37"/>
      <c r="D1733" s="37"/>
      <c r="E1733" s="1"/>
      <c r="F1733" s="1"/>
      <c r="G1733" s="1"/>
      <c r="H1733" s="19"/>
      <c r="I1733" s="1"/>
      <c r="J1733" s="1"/>
      <c r="K1733" s="1"/>
      <c r="L1733" s="36"/>
    </row>
    <row r="1734" spans="1:12" x14ac:dyDescent="0.25">
      <c r="A1734" s="347"/>
      <c r="B1734" s="1"/>
      <c r="C1734" s="37"/>
      <c r="D1734" s="37"/>
      <c r="E1734" s="1"/>
      <c r="F1734" s="1"/>
      <c r="G1734" s="1"/>
      <c r="H1734" s="19"/>
      <c r="I1734" s="1"/>
      <c r="J1734" s="1"/>
      <c r="K1734" s="1"/>
      <c r="L1734" s="36"/>
    </row>
    <row r="1735" spans="1:12" x14ac:dyDescent="0.25">
      <c r="A1735" s="347"/>
      <c r="B1735" s="1"/>
      <c r="C1735" s="37"/>
      <c r="D1735" s="37"/>
      <c r="E1735" s="1"/>
      <c r="F1735" s="1"/>
      <c r="G1735" s="1"/>
      <c r="H1735" s="19"/>
      <c r="I1735" s="1"/>
      <c r="J1735" s="1"/>
      <c r="K1735" s="1"/>
      <c r="L1735" s="36"/>
    </row>
    <row r="1736" spans="1:12" x14ac:dyDescent="0.25">
      <c r="A1736" s="347"/>
      <c r="B1736" s="1"/>
      <c r="C1736" s="37"/>
      <c r="D1736" s="37"/>
      <c r="E1736" s="1"/>
      <c r="F1736" s="1"/>
      <c r="G1736" s="1"/>
      <c r="H1736" s="19"/>
      <c r="I1736" s="1"/>
      <c r="J1736" s="1"/>
      <c r="K1736" s="1"/>
      <c r="L1736" s="36"/>
    </row>
    <row r="1737" spans="1:12" x14ac:dyDescent="0.25">
      <c r="A1737" s="347"/>
      <c r="B1737" s="1"/>
      <c r="C1737" s="37"/>
      <c r="D1737" s="37"/>
      <c r="E1737" s="1"/>
      <c r="F1737" s="1"/>
      <c r="G1737" s="1"/>
      <c r="H1737" s="19"/>
      <c r="I1737" s="1"/>
      <c r="J1737" s="1"/>
      <c r="K1737" s="1"/>
      <c r="L1737" s="36"/>
    </row>
    <row r="1738" spans="1:12" x14ac:dyDescent="0.25">
      <c r="A1738" s="347"/>
      <c r="B1738" s="1"/>
      <c r="C1738" s="37"/>
      <c r="D1738" s="37"/>
      <c r="E1738" s="1"/>
      <c r="F1738" s="1"/>
      <c r="G1738" s="1"/>
      <c r="H1738" s="19"/>
      <c r="I1738" s="1"/>
      <c r="J1738" s="1"/>
      <c r="K1738" s="1"/>
      <c r="L1738" s="36"/>
    </row>
    <row r="1739" spans="1:12" x14ac:dyDescent="0.25">
      <c r="A1739" s="347"/>
      <c r="B1739" s="1"/>
      <c r="C1739" s="37"/>
      <c r="D1739" s="37"/>
      <c r="E1739" s="1"/>
      <c r="F1739" s="1"/>
      <c r="G1739" s="1"/>
      <c r="H1739" s="19"/>
      <c r="I1739" s="1"/>
      <c r="J1739" s="1"/>
      <c r="K1739" s="1"/>
      <c r="L1739" s="36"/>
    </row>
    <row r="1740" spans="1:12" x14ac:dyDescent="0.25">
      <c r="A1740" s="347"/>
      <c r="B1740" s="1"/>
      <c r="C1740" s="37"/>
      <c r="D1740" s="37"/>
      <c r="E1740" s="1"/>
      <c r="F1740" s="1"/>
      <c r="G1740" s="1"/>
      <c r="H1740" s="19"/>
      <c r="I1740" s="1"/>
      <c r="J1740" s="1"/>
      <c r="K1740" s="1"/>
      <c r="L1740" s="36"/>
    </row>
    <row r="1741" spans="1:12" x14ac:dyDescent="0.25">
      <c r="A1741" s="347"/>
      <c r="B1741" s="1"/>
      <c r="C1741" s="37"/>
      <c r="D1741" s="37"/>
      <c r="E1741" s="1"/>
      <c r="F1741" s="1"/>
      <c r="G1741" s="1"/>
      <c r="H1741" s="19"/>
      <c r="I1741" s="1"/>
      <c r="J1741" s="1"/>
      <c r="K1741" s="1"/>
      <c r="L1741" s="36"/>
    </row>
    <row r="1742" spans="1:12" x14ac:dyDescent="0.25">
      <c r="A1742" s="347"/>
      <c r="B1742" s="1"/>
      <c r="C1742" s="37"/>
      <c r="D1742" s="37"/>
      <c r="E1742" s="1"/>
      <c r="F1742" s="1"/>
      <c r="G1742" s="1"/>
      <c r="H1742" s="19"/>
      <c r="I1742" s="1"/>
      <c r="J1742" s="1"/>
      <c r="K1742" s="1"/>
      <c r="L1742" s="36"/>
    </row>
    <row r="1743" spans="1:12" x14ac:dyDescent="0.25">
      <c r="A1743" s="347"/>
      <c r="B1743" s="1"/>
      <c r="C1743" s="37"/>
      <c r="D1743" s="37"/>
      <c r="E1743" s="1"/>
      <c r="F1743" s="1"/>
      <c r="G1743" s="1"/>
      <c r="H1743" s="19"/>
      <c r="I1743" s="1"/>
      <c r="J1743" s="1"/>
      <c r="K1743" s="1"/>
      <c r="L1743" s="36"/>
    </row>
    <row r="1744" spans="1:12" x14ac:dyDescent="0.25">
      <c r="A1744" s="347"/>
      <c r="B1744" s="1"/>
      <c r="C1744" s="37"/>
      <c r="D1744" s="37"/>
      <c r="E1744" s="1"/>
      <c r="F1744" s="1"/>
      <c r="G1744" s="1"/>
      <c r="H1744" s="19"/>
      <c r="I1744" s="1"/>
      <c r="J1744" s="1"/>
      <c r="K1744" s="1"/>
      <c r="L1744" s="36"/>
    </row>
    <row r="1745" spans="1:12" x14ac:dyDescent="0.25">
      <c r="A1745" s="347"/>
      <c r="B1745" s="1"/>
      <c r="C1745" s="37"/>
      <c r="D1745" s="37"/>
      <c r="E1745" s="1"/>
      <c r="F1745" s="1"/>
      <c r="G1745" s="1"/>
      <c r="H1745" s="19"/>
      <c r="I1745" s="1"/>
      <c r="J1745" s="1"/>
      <c r="K1745" s="1"/>
      <c r="L1745" s="36"/>
    </row>
    <row r="1746" spans="1:12" x14ac:dyDescent="0.25">
      <c r="A1746" s="347"/>
      <c r="B1746" s="1"/>
      <c r="C1746" s="37"/>
      <c r="D1746" s="37"/>
      <c r="E1746" s="1"/>
      <c r="F1746" s="1"/>
      <c r="G1746" s="1"/>
      <c r="H1746" s="19"/>
      <c r="I1746" s="1"/>
      <c r="J1746" s="1"/>
      <c r="K1746" s="1"/>
      <c r="L1746" s="36"/>
    </row>
    <row r="1747" spans="1:12" x14ac:dyDescent="0.25">
      <c r="A1747" s="347"/>
      <c r="B1747" s="1"/>
      <c r="C1747" s="37"/>
      <c r="D1747" s="37"/>
      <c r="E1747" s="1"/>
      <c r="F1747" s="1"/>
      <c r="G1747" s="1"/>
      <c r="H1747" s="19"/>
      <c r="I1747" s="1"/>
      <c r="J1747" s="1"/>
      <c r="K1747" s="1"/>
      <c r="L1747" s="36"/>
    </row>
    <row r="1748" spans="1:12" x14ac:dyDescent="0.25">
      <c r="A1748" s="347"/>
      <c r="B1748" s="1"/>
      <c r="C1748" s="37"/>
      <c r="D1748" s="37"/>
      <c r="E1748" s="1"/>
      <c r="F1748" s="1"/>
      <c r="G1748" s="1"/>
      <c r="H1748" s="19"/>
      <c r="I1748" s="1"/>
      <c r="J1748" s="1"/>
      <c r="K1748" s="1"/>
      <c r="L1748" s="36"/>
    </row>
    <row r="1749" spans="1:12" x14ac:dyDescent="0.25">
      <c r="A1749" s="347"/>
      <c r="B1749" s="1"/>
      <c r="C1749" s="37"/>
      <c r="D1749" s="37"/>
      <c r="E1749" s="1"/>
      <c r="F1749" s="1"/>
      <c r="G1749" s="1"/>
      <c r="H1749" s="19"/>
      <c r="I1749" s="1"/>
      <c r="J1749" s="1"/>
      <c r="K1749" s="1"/>
      <c r="L1749" s="36"/>
    </row>
    <row r="1750" spans="1:12" x14ac:dyDescent="0.25">
      <c r="A1750" s="347"/>
      <c r="B1750" s="1"/>
      <c r="C1750" s="37"/>
      <c r="D1750" s="37"/>
      <c r="E1750" s="1"/>
      <c r="F1750" s="1"/>
      <c r="G1750" s="1"/>
      <c r="H1750" s="19"/>
      <c r="I1750" s="1"/>
      <c r="J1750" s="1"/>
      <c r="K1750" s="1"/>
      <c r="L1750" s="36"/>
    </row>
    <row r="1751" spans="1:12" x14ac:dyDescent="0.25">
      <c r="A1751" s="347"/>
      <c r="B1751" s="1"/>
      <c r="C1751" s="37"/>
      <c r="D1751" s="37"/>
      <c r="E1751" s="1"/>
      <c r="F1751" s="1"/>
      <c r="G1751" s="1"/>
      <c r="H1751" s="19"/>
      <c r="I1751" s="1"/>
      <c r="J1751" s="1"/>
      <c r="K1751" s="1"/>
      <c r="L1751" s="36"/>
    </row>
    <row r="1752" spans="1:12" x14ac:dyDescent="0.25">
      <c r="A1752" s="347"/>
      <c r="B1752" s="1"/>
      <c r="C1752" s="37"/>
      <c r="D1752" s="37"/>
      <c r="E1752" s="1"/>
      <c r="F1752" s="1"/>
      <c r="G1752" s="1"/>
      <c r="H1752" s="19"/>
      <c r="I1752" s="1"/>
      <c r="J1752" s="1"/>
      <c r="K1752" s="1"/>
      <c r="L1752" s="36"/>
    </row>
    <row r="1753" spans="1:12" x14ac:dyDescent="0.25">
      <c r="A1753" s="347"/>
      <c r="B1753" s="1"/>
      <c r="C1753" s="37"/>
      <c r="D1753" s="37"/>
      <c r="E1753" s="1"/>
      <c r="F1753" s="1"/>
      <c r="G1753" s="1"/>
      <c r="H1753" s="19"/>
      <c r="I1753" s="1"/>
      <c r="J1753" s="1"/>
      <c r="K1753" s="1"/>
      <c r="L1753" s="36"/>
    </row>
    <row r="1754" spans="1:12" x14ac:dyDescent="0.25">
      <c r="A1754" s="347"/>
      <c r="B1754" s="1"/>
      <c r="C1754" s="37"/>
      <c r="D1754" s="37"/>
      <c r="E1754" s="1"/>
      <c r="F1754" s="1"/>
      <c r="G1754" s="1"/>
      <c r="H1754" s="19"/>
      <c r="I1754" s="1"/>
      <c r="J1754" s="1"/>
      <c r="K1754" s="1"/>
      <c r="L1754" s="36"/>
    </row>
    <row r="1755" spans="1:12" x14ac:dyDescent="0.25">
      <c r="A1755" s="347"/>
      <c r="B1755" s="1"/>
      <c r="C1755" s="37"/>
      <c r="D1755" s="37"/>
      <c r="E1755" s="1"/>
      <c r="F1755" s="1"/>
      <c r="G1755" s="1"/>
      <c r="H1755" s="19"/>
      <c r="I1755" s="1"/>
      <c r="J1755" s="1"/>
      <c r="K1755" s="1"/>
      <c r="L1755" s="36"/>
    </row>
    <row r="1756" spans="1:12" x14ac:dyDescent="0.25">
      <c r="A1756" s="347"/>
      <c r="B1756" s="1"/>
      <c r="C1756" s="37"/>
      <c r="D1756" s="37"/>
      <c r="E1756" s="1"/>
      <c r="F1756" s="1"/>
      <c r="G1756" s="1"/>
      <c r="H1756" s="19"/>
      <c r="I1756" s="1"/>
      <c r="J1756" s="1"/>
      <c r="K1756" s="1"/>
      <c r="L1756" s="36"/>
    </row>
    <row r="1757" spans="1:12" x14ac:dyDescent="0.25">
      <c r="A1757" s="347"/>
      <c r="B1757" s="1"/>
      <c r="C1757" s="37"/>
      <c r="D1757" s="37"/>
      <c r="E1757" s="1"/>
      <c r="F1757" s="1"/>
      <c r="G1757" s="1"/>
      <c r="H1757" s="19"/>
      <c r="I1757" s="1"/>
      <c r="J1757" s="1"/>
      <c r="K1757" s="1"/>
      <c r="L1757" s="36"/>
    </row>
    <row r="1758" spans="1:12" x14ac:dyDescent="0.25">
      <c r="A1758" s="347"/>
      <c r="B1758" s="1"/>
      <c r="C1758" s="37"/>
      <c r="D1758" s="37"/>
      <c r="E1758" s="1"/>
      <c r="F1758" s="1"/>
      <c r="G1758" s="1"/>
      <c r="H1758" s="19"/>
      <c r="I1758" s="1"/>
      <c r="J1758" s="1"/>
      <c r="K1758" s="1"/>
      <c r="L1758" s="36"/>
    </row>
    <row r="1759" spans="1:12" x14ac:dyDescent="0.25">
      <c r="A1759" s="347"/>
      <c r="B1759" s="1"/>
      <c r="C1759" s="37"/>
      <c r="D1759" s="37"/>
      <c r="E1759" s="1"/>
      <c r="F1759" s="1"/>
      <c r="G1759" s="1"/>
      <c r="H1759" s="19"/>
      <c r="I1759" s="1"/>
      <c r="J1759" s="1"/>
      <c r="K1759" s="1"/>
      <c r="L1759" s="36"/>
    </row>
    <row r="1760" spans="1:12" x14ac:dyDescent="0.25">
      <c r="A1760" s="347"/>
      <c r="B1760" s="1"/>
      <c r="C1760" s="37"/>
      <c r="D1760" s="37"/>
      <c r="E1760" s="1"/>
      <c r="F1760" s="1"/>
      <c r="G1760" s="1"/>
      <c r="H1760" s="19"/>
      <c r="I1760" s="1"/>
      <c r="J1760" s="1"/>
      <c r="K1760" s="1"/>
      <c r="L1760" s="36"/>
    </row>
    <row r="1761" spans="1:12" x14ac:dyDescent="0.25">
      <c r="A1761" s="347"/>
      <c r="B1761" s="1"/>
      <c r="C1761" s="37"/>
      <c r="D1761" s="37"/>
      <c r="E1761" s="1"/>
      <c r="F1761" s="1"/>
      <c r="G1761" s="1"/>
      <c r="H1761" s="19"/>
      <c r="I1761" s="1"/>
      <c r="J1761" s="1"/>
      <c r="K1761" s="1"/>
      <c r="L1761" s="36"/>
    </row>
    <row r="1762" spans="1:12" x14ac:dyDescent="0.25">
      <c r="A1762" s="347"/>
      <c r="B1762" s="1"/>
      <c r="C1762" s="37"/>
      <c r="D1762" s="37"/>
      <c r="E1762" s="1"/>
      <c r="F1762" s="1"/>
      <c r="G1762" s="1"/>
      <c r="H1762" s="19"/>
      <c r="I1762" s="1"/>
      <c r="J1762" s="1"/>
      <c r="K1762" s="1"/>
      <c r="L1762" s="36"/>
    </row>
    <row r="1763" spans="1:12" x14ac:dyDescent="0.25">
      <c r="A1763" s="347"/>
      <c r="B1763" s="1"/>
      <c r="C1763" s="37"/>
      <c r="D1763" s="37"/>
      <c r="E1763" s="1"/>
      <c r="F1763" s="1"/>
      <c r="G1763" s="1"/>
      <c r="H1763" s="19"/>
      <c r="I1763" s="1"/>
      <c r="J1763" s="1"/>
      <c r="K1763" s="1"/>
      <c r="L1763" s="36"/>
    </row>
    <row r="1764" spans="1:12" x14ac:dyDescent="0.25">
      <c r="A1764" s="347"/>
      <c r="B1764" s="1"/>
      <c r="C1764" s="37"/>
      <c r="D1764" s="37"/>
      <c r="E1764" s="1"/>
      <c r="F1764" s="1"/>
      <c r="G1764" s="1"/>
      <c r="H1764" s="19"/>
      <c r="I1764" s="1"/>
      <c r="J1764" s="1"/>
      <c r="K1764" s="1"/>
      <c r="L1764" s="36"/>
    </row>
    <row r="1765" spans="1:12" x14ac:dyDescent="0.25">
      <c r="A1765" s="347"/>
      <c r="B1765" s="1"/>
      <c r="C1765" s="37"/>
      <c r="D1765" s="37"/>
      <c r="E1765" s="1"/>
      <c r="F1765" s="1"/>
      <c r="G1765" s="1"/>
      <c r="H1765" s="19"/>
      <c r="I1765" s="1"/>
      <c r="J1765" s="1"/>
      <c r="K1765" s="1"/>
      <c r="L1765" s="36"/>
    </row>
    <row r="1766" spans="1:12" x14ac:dyDescent="0.25">
      <c r="A1766" s="347"/>
      <c r="B1766" s="1"/>
      <c r="C1766" s="37"/>
      <c r="D1766" s="37"/>
      <c r="E1766" s="1"/>
      <c r="F1766" s="1"/>
      <c r="G1766" s="1"/>
      <c r="H1766" s="19"/>
      <c r="I1766" s="1"/>
      <c r="J1766" s="1"/>
      <c r="K1766" s="1"/>
      <c r="L1766" s="36"/>
    </row>
    <row r="1767" spans="1:12" x14ac:dyDescent="0.25">
      <c r="A1767" s="347"/>
      <c r="B1767" s="1"/>
      <c r="C1767" s="37"/>
      <c r="D1767" s="37"/>
      <c r="E1767" s="1"/>
      <c r="F1767" s="1"/>
      <c r="G1767" s="1"/>
      <c r="H1767" s="19"/>
      <c r="I1767" s="1"/>
      <c r="J1767" s="1"/>
      <c r="K1767" s="1"/>
      <c r="L1767" s="36"/>
    </row>
    <row r="1768" spans="1:12" x14ac:dyDescent="0.25">
      <c r="A1768" s="347"/>
      <c r="B1768" s="1"/>
      <c r="C1768" s="37"/>
      <c r="D1768" s="37"/>
      <c r="E1768" s="1"/>
      <c r="F1768" s="1"/>
      <c r="G1768" s="1"/>
      <c r="H1768" s="19"/>
      <c r="I1768" s="1"/>
      <c r="J1768" s="1"/>
      <c r="K1768" s="1"/>
      <c r="L1768" s="36"/>
    </row>
    <row r="1769" spans="1:12" x14ac:dyDescent="0.25">
      <c r="A1769" s="347"/>
      <c r="B1769" s="1"/>
      <c r="C1769" s="37"/>
      <c r="D1769" s="37"/>
      <c r="E1769" s="1"/>
      <c r="F1769" s="1"/>
      <c r="G1769" s="1"/>
      <c r="H1769" s="19"/>
      <c r="I1769" s="1"/>
      <c r="J1769" s="1"/>
      <c r="K1769" s="1"/>
      <c r="L1769" s="36"/>
    </row>
    <row r="1770" spans="1:12" x14ac:dyDescent="0.25">
      <c r="A1770" s="347"/>
      <c r="B1770" s="1"/>
      <c r="C1770" s="37"/>
      <c r="D1770" s="37"/>
      <c r="E1770" s="1"/>
      <c r="F1770" s="1"/>
      <c r="G1770" s="1"/>
      <c r="H1770" s="19"/>
      <c r="I1770" s="1"/>
      <c r="J1770" s="1"/>
      <c r="K1770" s="1"/>
      <c r="L1770" s="36"/>
    </row>
    <row r="1771" spans="1:12" x14ac:dyDescent="0.25">
      <c r="A1771" s="347"/>
      <c r="B1771" s="1"/>
      <c r="C1771" s="37"/>
      <c r="D1771" s="37"/>
      <c r="E1771" s="1"/>
      <c r="F1771" s="1"/>
      <c r="G1771" s="1"/>
      <c r="H1771" s="19"/>
      <c r="I1771" s="1"/>
      <c r="J1771" s="1"/>
      <c r="K1771" s="1"/>
      <c r="L1771" s="36"/>
    </row>
    <row r="1772" spans="1:12" x14ac:dyDescent="0.25">
      <c r="A1772" s="347"/>
      <c r="B1772" s="1"/>
      <c r="C1772" s="37"/>
      <c r="D1772" s="37"/>
      <c r="E1772" s="1"/>
      <c r="F1772" s="1"/>
      <c r="G1772" s="1"/>
      <c r="H1772" s="19"/>
      <c r="I1772" s="1"/>
      <c r="J1772" s="1"/>
      <c r="K1772" s="1"/>
      <c r="L1772" s="36"/>
    </row>
    <row r="1773" spans="1:12" x14ac:dyDescent="0.25">
      <c r="A1773" s="347"/>
      <c r="B1773" s="1"/>
      <c r="C1773" s="37"/>
      <c r="D1773" s="37"/>
      <c r="E1773" s="1"/>
      <c r="F1773" s="1"/>
      <c r="G1773" s="1"/>
      <c r="H1773" s="19"/>
      <c r="I1773" s="1"/>
      <c r="J1773" s="1"/>
      <c r="K1773" s="1"/>
      <c r="L1773" s="36"/>
    </row>
    <row r="1774" spans="1:12" x14ac:dyDescent="0.25">
      <c r="A1774" s="347"/>
      <c r="B1774" s="1"/>
      <c r="C1774" s="37"/>
      <c r="D1774" s="37"/>
      <c r="E1774" s="1"/>
      <c r="F1774" s="1"/>
      <c r="G1774" s="1"/>
      <c r="H1774" s="19"/>
      <c r="I1774" s="1"/>
      <c r="J1774" s="1"/>
      <c r="K1774" s="1"/>
      <c r="L1774" s="36"/>
    </row>
    <row r="1775" spans="1:12" x14ac:dyDescent="0.25">
      <c r="A1775" s="347"/>
      <c r="B1775" s="1"/>
      <c r="C1775" s="37"/>
      <c r="D1775" s="37"/>
      <c r="E1775" s="1"/>
      <c r="F1775" s="1"/>
      <c r="G1775" s="1"/>
      <c r="H1775" s="19"/>
      <c r="I1775" s="1"/>
      <c r="J1775" s="1"/>
      <c r="K1775" s="1"/>
      <c r="L1775" s="36"/>
    </row>
    <row r="1776" spans="1:12" x14ac:dyDescent="0.25">
      <c r="A1776" s="347"/>
      <c r="B1776" s="1"/>
      <c r="C1776" s="37"/>
      <c r="D1776" s="37"/>
      <c r="E1776" s="1"/>
      <c r="F1776" s="1"/>
      <c r="G1776" s="1"/>
      <c r="H1776" s="19"/>
      <c r="I1776" s="1"/>
      <c r="J1776" s="1"/>
      <c r="K1776" s="1"/>
      <c r="L1776" s="36"/>
    </row>
    <row r="1777" spans="1:12" x14ac:dyDescent="0.25">
      <c r="A1777" s="347"/>
      <c r="B1777" s="1"/>
      <c r="C1777" s="37"/>
      <c r="D1777" s="37"/>
      <c r="E1777" s="1"/>
      <c r="F1777" s="1"/>
      <c r="G1777" s="1"/>
      <c r="H1777" s="19"/>
      <c r="I1777" s="1"/>
      <c r="J1777" s="1"/>
      <c r="K1777" s="1"/>
      <c r="L1777" s="36"/>
    </row>
    <row r="1778" spans="1:12" x14ac:dyDescent="0.25">
      <c r="A1778" s="347"/>
      <c r="B1778" s="1"/>
      <c r="C1778" s="37"/>
      <c r="D1778" s="37"/>
      <c r="E1778" s="1"/>
      <c r="F1778" s="1"/>
      <c r="G1778" s="1"/>
      <c r="H1778" s="19"/>
      <c r="I1778" s="1"/>
      <c r="J1778" s="1"/>
      <c r="K1778" s="1"/>
      <c r="L1778" s="36"/>
    </row>
    <row r="1779" spans="1:12" x14ac:dyDescent="0.25">
      <c r="A1779" s="347"/>
      <c r="B1779" s="1"/>
      <c r="C1779" s="37"/>
      <c r="D1779" s="37"/>
      <c r="E1779" s="1"/>
      <c r="F1779" s="1"/>
      <c r="G1779" s="1"/>
      <c r="H1779" s="19"/>
      <c r="I1779" s="1"/>
      <c r="J1779" s="1"/>
      <c r="K1779" s="1"/>
      <c r="L1779" s="36"/>
    </row>
    <row r="1780" spans="1:12" x14ac:dyDescent="0.25">
      <c r="A1780" s="347"/>
      <c r="B1780" s="1"/>
      <c r="C1780" s="37"/>
      <c r="D1780" s="37"/>
      <c r="E1780" s="1"/>
      <c r="F1780" s="1"/>
      <c r="G1780" s="1"/>
      <c r="H1780" s="19"/>
      <c r="I1780" s="1"/>
      <c r="J1780" s="1"/>
      <c r="K1780" s="1"/>
      <c r="L1780" s="36"/>
    </row>
    <row r="1781" spans="1:12" x14ac:dyDescent="0.25">
      <c r="A1781" s="347"/>
      <c r="B1781" s="1"/>
      <c r="C1781" s="37"/>
      <c r="D1781" s="37"/>
      <c r="E1781" s="1"/>
      <c r="F1781" s="1"/>
      <c r="G1781" s="1"/>
      <c r="H1781" s="19"/>
      <c r="I1781" s="1"/>
      <c r="J1781" s="1"/>
      <c r="K1781" s="1"/>
      <c r="L1781" s="36"/>
    </row>
    <row r="1782" spans="1:12" x14ac:dyDescent="0.25">
      <c r="A1782" s="347"/>
      <c r="B1782" s="1"/>
      <c r="C1782" s="37"/>
      <c r="D1782" s="37"/>
      <c r="E1782" s="1"/>
      <c r="F1782" s="1"/>
      <c r="G1782" s="1"/>
      <c r="H1782" s="19"/>
      <c r="I1782" s="1"/>
      <c r="J1782" s="1"/>
      <c r="K1782" s="1"/>
      <c r="L1782" s="36"/>
    </row>
    <row r="1783" spans="1:12" x14ac:dyDescent="0.25">
      <c r="A1783" s="347"/>
      <c r="B1783" s="1"/>
      <c r="C1783" s="37"/>
      <c r="D1783" s="37"/>
      <c r="E1783" s="1"/>
      <c r="F1783" s="1"/>
      <c r="G1783" s="1"/>
      <c r="H1783" s="19"/>
      <c r="I1783" s="1"/>
      <c r="J1783" s="1"/>
      <c r="K1783" s="1"/>
      <c r="L1783" s="36"/>
    </row>
    <row r="1784" spans="1:12" x14ac:dyDescent="0.25">
      <c r="A1784" s="347"/>
      <c r="B1784" s="1"/>
      <c r="C1784" s="37"/>
      <c r="D1784" s="37"/>
      <c r="E1784" s="1"/>
      <c r="F1784" s="1"/>
      <c r="G1784" s="1"/>
      <c r="H1784" s="19"/>
      <c r="I1784" s="1"/>
      <c r="J1784" s="1"/>
      <c r="K1784" s="1"/>
      <c r="L1784" s="36"/>
    </row>
    <row r="1785" spans="1:12" x14ac:dyDescent="0.25">
      <c r="A1785" s="347"/>
      <c r="B1785" s="1"/>
      <c r="C1785" s="37"/>
      <c r="D1785" s="37"/>
      <c r="E1785" s="1"/>
      <c r="F1785" s="1"/>
      <c r="G1785" s="1"/>
      <c r="H1785" s="19"/>
      <c r="I1785" s="1"/>
      <c r="J1785" s="1"/>
      <c r="K1785" s="1"/>
      <c r="L1785" s="36"/>
    </row>
    <row r="1786" spans="1:12" x14ac:dyDescent="0.25">
      <c r="A1786" s="347"/>
      <c r="B1786" s="1"/>
      <c r="C1786" s="37"/>
      <c r="D1786" s="37"/>
      <c r="E1786" s="1"/>
      <c r="F1786" s="1"/>
      <c r="G1786" s="1"/>
      <c r="H1786" s="19"/>
      <c r="I1786" s="1"/>
      <c r="J1786" s="1"/>
      <c r="K1786" s="1"/>
      <c r="L1786" s="36"/>
    </row>
    <row r="1787" spans="1:12" x14ac:dyDescent="0.25">
      <c r="A1787" s="347"/>
      <c r="B1787" s="1"/>
      <c r="C1787" s="37"/>
      <c r="D1787" s="37"/>
      <c r="E1787" s="1"/>
      <c r="F1787" s="1"/>
      <c r="G1787" s="1"/>
      <c r="H1787" s="19"/>
      <c r="I1787" s="1"/>
      <c r="J1787" s="1"/>
      <c r="K1787" s="1"/>
      <c r="L1787" s="36"/>
    </row>
    <row r="1788" spans="1:12" x14ac:dyDescent="0.25">
      <c r="A1788" s="347"/>
      <c r="B1788" s="1"/>
      <c r="C1788" s="37"/>
      <c r="D1788" s="37"/>
      <c r="E1788" s="1"/>
      <c r="F1788" s="1"/>
      <c r="G1788" s="1"/>
      <c r="H1788" s="19"/>
      <c r="I1788" s="1"/>
      <c r="J1788" s="1"/>
      <c r="K1788" s="1"/>
      <c r="L1788" s="36"/>
    </row>
    <row r="1789" spans="1:12" x14ac:dyDescent="0.25">
      <c r="A1789" s="347"/>
      <c r="B1789" s="1"/>
      <c r="C1789" s="37"/>
      <c r="D1789" s="37"/>
      <c r="E1789" s="1"/>
      <c r="F1789" s="1"/>
      <c r="G1789" s="1"/>
      <c r="H1789" s="19"/>
      <c r="I1789" s="1"/>
      <c r="J1789" s="1"/>
      <c r="K1789" s="1"/>
      <c r="L1789" s="36"/>
    </row>
    <row r="1790" spans="1:12" x14ac:dyDescent="0.25">
      <c r="A1790" s="347"/>
      <c r="B1790" s="1"/>
      <c r="C1790" s="37"/>
      <c r="D1790" s="37"/>
      <c r="E1790" s="1"/>
      <c r="F1790" s="1"/>
      <c r="G1790" s="1"/>
      <c r="H1790" s="19"/>
      <c r="I1790" s="1"/>
      <c r="J1790" s="1"/>
      <c r="K1790" s="1"/>
      <c r="L1790" s="36"/>
    </row>
    <row r="1791" spans="1:12" x14ac:dyDescent="0.25">
      <c r="A1791" s="347"/>
      <c r="B1791" s="1"/>
      <c r="C1791" s="37"/>
      <c r="D1791" s="37"/>
      <c r="E1791" s="1"/>
      <c r="F1791" s="1"/>
      <c r="G1791" s="1"/>
      <c r="H1791" s="19"/>
      <c r="I1791" s="1"/>
      <c r="J1791" s="1"/>
      <c r="K1791" s="1"/>
      <c r="L1791" s="36"/>
    </row>
    <row r="1792" spans="1:12" x14ac:dyDescent="0.25">
      <c r="A1792" s="347"/>
      <c r="B1792" s="1"/>
      <c r="C1792" s="37"/>
      <c r="D1792" s="37"/>
      <c r="E1792" s="1"/>
      <c r="F1792" s="1"/>
      <c r="G1792" s="1"/>
      <c r="H1792" s="19"/>
      <c r="I1792" s="1"/>
      <c r="J1792" s="1"/>
      <c r="K1792" s="1"/>
      <c r="L1792" s="36"/>
    </row>
    <row r="1793" spans="1:12" x14ac:dyDescent="0.25">
      <c r="A1793" s="347"/>
      <c r="B1793" s="1"/>
      <c r="C1793" s="37"/>
      <c r="D1793" s="37"/>
      <c r="E1793" s="1"/>
      <c r="F1793" s="1"/>
      <c r="G1793" s="1"/>
      <c r="H1793" s="19"/>
      <c r="I1793" s="1"/>
      <c r="J1793" s="1"/>
      <c r="K1793" s="1"/>
      <c r="L1793" s="36"/>
    </row>
    <row r="1794" spans="1:12" x14ac:dyDescent="0.25">
      <c r="A1794" s="347"/>
      <c r="B1794" s="1"/>
      <c r="C1794" s="37"/>
      <c r="D1794" s="37"/>
      <c r="E1794" s="1"/>
      <c r="F1794" s="1"/>
      <c r="G1794" s="1"/>
      <c r="H1794" s="19"/>
      <c r="I1794" s="1"/>
      <c r="J1794" s="1"/>
      <c r="K1794" s="1"/>
      <c r="L1794" s="36"/>
    </row>
    <row r="1795" spans="1:12" x14ac:dyDescent="0.25">
      <c r="A1795" s="347"/>
      <c r="B1795" s="1"/>
      <c r="C1795" s="37"/>
      <c r="D1795" s="37"/>
      <c r="E1795" s="1"/>
      <c r="F1795" s="1"/>
      <c r="G1795" s="1"/>
      <c r="H1795" s="19"/>
      <c r="I1795" s="1"/>
      <c r="J1795" s="1"/>
      <c r="K1795" s="1"/>
      <c r="L1795" s="36"/>
    </row>
    <row r="1796" spans="1:12" x14ac:dyDescent="0.25">
      <c r="A1796" s="347"/>
      <c r="B1796" s="1"/>
      <c r="C1796" s="37"/>
      <c r="D1796" s="37"/>
      <c r="E1796" s="1"/>
      <c r="F1796" s="1"/>
      <c r="G1796" s="1"/>
      <c r="H1796" s="19"/>
      <c r="I1796" s="1"/>
      <c r="J1796" s="1"/>
      <c r="K1796" s="1"/>
      <c r="L1796" s="36"/>
    </row>
    <row r="1797" spans="1:12" x14ac:dyDescent="0.25">
      <c r="A1797" s="347"/>
      <c r="B1797" s="1"/>
      <c r="C1797" s="37"/>
      <c r="D1797" s="37"/>
      <c r="E1797" s="1"/>
      <c r="F1797" s="1"/>
      <c r="G1797" s="1"/>
      <c r="H1797" s="19"/>
      <c r="I1797" s="1"/>
      <c r="J1797" s="1"/>
      <c r="K1797" s="1"/>
      <c r="L1797" s="36"/>
    </row>
    <row r="1798" spans="1:12" x14ac:dyDescent="0.25">
      <c r="A1798" s="347"/>
      <c r="B1798" s="1"/>
      <c r="C1798" s="37"/>
      <c r="D1798" s="37"/>
      <c r="E1798" s="1"/>
      <c r="F1798" s="1"/>
      <c r="G1798" s="1"/>
      <c r="H1798" s="19"/>
      <c r="I1798" s="1"/>
      <c r="J1798" s="1"/>
      <c r="K1798" s="1"/>
      <c r="L1798" s="36"/>
    </row>
    <row r="1799" spans="1:12" x14ac:dyDescent="0.25">
      <c r="A1799" s="347"/>
      <c r="B1799" s="1"/>
      <c r="C1799" s="37"/>
      <c r="D1799" s="37"/>
      <c r="E1799" s="1"/>
      <c r="F1799" s="1"/>
      <c r="G1799" s="1"/>
      <c r="H1799" s="19"/>
      <c r="I1799" s="1"/>
      <c r="J1799" s="1"/>
      <c r="K1799" s="1"/>
      <c r="L1799" s="36"/>
    </row>
    <row r="1800" spans="1:12" x14ac:dyDescent="0.25">
      <c r="A1800" s="347"/>
      <c r="B1800" s="1"/>
      <c r="C1800" s="37"/>
      <c r="D1800" s="37"/>
      <c r="E1800" s="1"/>
      <c r="F1800" s="1"/>
      <c r="G1800" s="1"/>
      <c r="H1800" s="19"/>
      <c r="I1800" s="1"/>
      <c r="J1800" s="1"/>
      <c r="K1800" s="1"/>
      <c r="L1800" s="36"/>
    </row>
    <row r="1801" spans="1:12" x14ac:dyDescent="0.25">
      <c r="A1801" s="347"/>
      <c r="B1801" s="1"/>
      <c r="C1801" s="37"/>
      <c r="D1801" s="37"/>
      <c r="E1801" s="1"/>
      <c r="F1801" s="1"/>
      <c r="G1801" s="1"/>
      <c r="H1801" s="19"/>
      <c r="I1801" s="1"/>
      <c r="J1801" s="1"/>
      <c r="K1801" s="1"/>
      <c r="L1801" s="36"/>
    </row>
    <row r="1802" spans="1:12" x14ac:dyDescent="0.25">
      <c r="A1802" s="347"/>
      <c r="B1802" s="1"/>
      <c r="C1802" s="37"/>
      <c r="D1802" s="37"/>
      <c r="E1802" s="1"/>
      <c r="F1802" s="1"/>
      <c r="G1802" s="1"/>
      <c r="H1802" s="19"/>
      <c r="I1802" s="1"/>
      <c r="J1802" s="1"/>
      <c r="K1802" s="1"/>
      <c r="L1802" s="36"/>
    </row>
    <row r="1803" spans="1:12" x14ac:dyDescent="0.25">
      <c r="A1803" s="347"/>
      <c r="B1803" s="1"/>
      <c r="C1803" s="37"/>
      <c r="D1803" s="37"/>
      <c r="E1803" s="1"/>
      <c r="F1803" s="1"/>
      <c r="G1803" s="1"/>
      <c r="H1803" s="19"/>
      <c r="I1803" s="1"/>
      <c r="J1803" s="1"/>
      <c r="K1803" s="1"/>
      <c r="L1803" s="36"/>
    </row>
    <row r="1804" spans="1:12" x14ac:dyDescent="0.25">
      <c r="A1804" s="347"/>
      <c r="B1804" s="1"/>
      <c r="C1804" s="37"/>
      <c r="D1804" s="37"/>
      <c r="E1804" s="1"/>
      <c r="F1804" s="1"/>
      <c r="G1804" s="1"/>
      <c r="H1804" s="19"/>
      <c r="I1804" s="1"/>
      <c r="J1804" s="1"/>
      <c r="K1804" s="1"/>
      <c r="L1804" s="36"/>
    </row>
    <row r="1805" spans="1:12" x14ac:dyDescent="0.25">
      <c r="A1805" s="347"/>
      <c r="B1805" s="1"/>
      <c r="C1805" s="37"/>
      <c r="D1805" s="37"/>
      <c r="E1805" s="1"/>
      <c r="F1805" s="1"/>
      <c r="G1805" s="1"/>
      <c r="H1805" s="19"/>
      <c r="I1805" s="1"/>
      <c r="J1805" s="1"/>
      <c r="K1805" s="1"/>
      <c r="L1805" s="36"/>
    </row>
    <row r="1806" spans="1:12" x14ac:dyDescent="0.25">
      <c r="A1806" s="347"/>
      <c r="B1806" s="1"/>
      <c r="C1806" s="37"/>
      <c r="D1806" s="37"/>
      <c r="E1806" s="1"/>
      <c r="F1806" s="1"/>
      <c r="G1806" s="1"/>
      <c r="H1806" s="19"/>
      <c r="I1806" s="1"/>
      <c r="J1806" s="1"/>
      <c r="K1806" s="1"/>
      <c r="L1806" s="36"/>
    </row>
    <row r="1807" spans="1:12" x14ac:dyDescent="0.25">
      <c r="A1807" s="347"/>
      <c r="B1807" s="1"/>
      <c r="C1807" s="37"/>
      <c r="D1807" s="37"/>
      <c r="E1807" s="1"/>
      <c r="F1807" s="1"/>
      <c r="G1807" s="1"/>
      <c r="H1807" s="19"/>
      <c r="I1807" s="1"/>
      <c r="J1807" s="1"/>
      <c r="K1807" s="1"/>
      <c r="L1807" s="36"/>
    </row>
    <row r="1808" spans="1:12" x14ac:dyDescent="0.25">
      <c r="A1808" s="347"/>
      <c r="B1808" s="1"/>
      <c r="C1808" s="37"/>
      <c r="D1808" s="37"/>
      <c r="E1808" s="1"/>
      <c r="F1808" s="1"/>
      <c r="G1808" s="1"/>
      <c r="H1808" s="19"/>
      <c r="I1808" s="1"/>
      <c r="J1808" s="1"/>
      <c r="K1808" s="1"/>
      <c r="L1808" s="36"/>
    </row>
    <row r="1809" spans="1:12" x14ac:dyDescent="0.25">
      <c r="A1809" s="347"/>
      <c r="B1809" s="1"/>
      <c r="C1809" s="37"/>
      <c r="D1809" s="37"/>
      <c r="E1809" s="1"/>
      <c r="F1809" s="1"/>
      <c r="G1809" s="1"/>
      <c r="H1809" s="19"/>
      <c r="I1809" s="1"/>
      <c r="J1809" s="1"/>
      <c r="K1809" s="1"/>
      <c r="L1809" s="36"/>
    </row>
    <row r="1810" spans="1:12" x14ac:dyDescent="0.25">
      <c r="A1810" s="347"/>
      <c r="B1810" s="1"/>
      <c r="C1810" s="37"/>
      <c r="D1810" s="37"/>
      <c r="E1810" s="1"/>
      <c r="F1810" s="1"/>
      <c r="G1810" s="1"/>
      <c r="H1810" s="19"/>
      <c r="I1810" s="1"/>
      <c r="J1810" s="1"/>
      <c r="K1810" s="1"/>
      <c r="L1810" s="36"/>
    </row>
    <row r="1811" spans="1:12" x14ac:dyDescent="0.25">
      <c r="A1811" s="347"/>
      <c r="B1811" s="1"/>
      <c r="C1811" s="37"/>
      <c r="D1811" s="37"/>
      <c r="E1811" s="1"/>
      <c r="F1811" s="1"/>
      <c r="G1811" s="1"/>
      <c r="H1811" s="19"/>
      <c r="I1811" s="1"/>
      <c r="J1811" s="1"/>
      <c r="K1811" s="1"/>
      <c r="L1811" s="36"/>
    </row>
    <row r="1812" spans="1:12" x14ac:dyDescent="0.25">
      <c r="A1812" s="347"/>
      <c r="B1812" s="1"/>
      <c r="C1812" s="37"/>
      <c r="D1812" s="37"/>
      <c r="E1812" s="1"/>
      <c r="F1812" s="1"/>
      <c r="G1812" s="1"/>
      <c r="H1812" s="19"/>
      <c r="I1812" s="1"/>
      <c r="J1812" s="1"/>
      <c r="K1812" s="1"/>
      <c r="L1812" s="36"/>
    </row>
    <row r="1813" spans="1:12" x14ac:dyDescent="0.25">
      <c r="A1813" s="347"/>
      <c r="B1813" s="1"/>
      <c r="C1813" s="37"/>
      <c r="D1813" s="37"/>
      <c r="E1813" s="1"/>
      <c r="F1813" s="1"/>
      <c r="G1813" s="1"/>
      <c r="H1813" s="19"/>
      <c r="I1813" s="1"/>
      <c r="J1813" s="1"/>
      <c r="K1813" s="1"/>
      <c r="L1813" s="36"/>
    </row>
    <row r="1814" spans="1:12" x14ac:dyDescent="0.25">
      <c r="A1814" s="347"/>
      <c r="B1814" s="1"/>
      <c r="C1814" s="37"/>
      <c r="D1814" s="37"/>
      <c r="E1814" s="1"/>
      <c r="F1814" s="1"/>
      <c r="G1814" s="1"/>
      <c r="H1814" s="19"/>
      <c r="I1814" s="1"/>
      <c r="J1814" s="1"/>
      <c r="K1814" s="1"/>
      <c r="L1814" s="36"/>
    </row>
    <row r="1815" spans="1:12" x14ac:dyDescent="0.25">
      <c r="A1815" s="347"/>
      <c r="B1815" s="1"/>
      <c r="C1815" s="37"/>
      <c r="D1815" s="37"/>
      <c r="E1815" s="1"/>
      <c r="F1815" s="1"/>
      <c r="G1815" s="1"/>
      <c r="H1815" s="19"/>
      <c r="I1815" s="1"/>
      <c r="J1815" s="1"/>
      <c r="K1815" s="1"/>
      <c r="L1815" s="36"/>
    </row>
    <row r="1816" spans="1:12" x14ac:dyDescent="0.25">
      <c r="A1816" s="347"/>
      <c r="B1816" s="1"/>
      <c r="C1816" s="37"/>
      <c r="D1816" s="37"/>
      <c r="E1816" s="1"/>
      <c r="F1816" s="1"/>
      <c r="G1816" s="1"/>
      <c r="H1816" s="19"/>
      <c r="I1816" s="1"/>
      <c r="J1816" s="1"/>
      <c r="K1816" s="1"/>
      <c r="L1816" s="36"/>
    </row>
    <row r="1817" spans="1:12" x14ac:dyDescent="0.25">
      <c r="A1817" s="347"/>
      <c r="B1817" s="1"/>
      <c r="C1817" s="37"/>
      <c r="D1817" s="37"/>
      <c r="E1817" s="1"/>
      <c r="F1817" s="1"/>
      <c r="G1817" s="1"/>
      <c r="H1817" s="19"/>
      <c r="I1817" s="1"/>
      <c r="J1817" s="1"/>
      <c r="K1817" s="1"/>
      <c r="L1817" s="36"/>
    </row>
    <row r="1818" spans="1:12" x14ac:dyDescent="0.25">
      <c r="A1818" s="347"/>
      <c r="B1818" s="1"/>
      <c r="C1818" s="37"/>
      <c r="D1818" s="37"/>
      <c r="E1818" s="1"/>
      <c r="F1818" s="1"/>
      <c r="G1818" s="1"/>
      <c r="H1818" s="19"/>
      <c r="I1818" s="1"/>
      <c r="J1818" s="1"/>
      <c r="K1818" s="1"/>
      <c r="L1818" s="36"/>
    </row>
    <row r="1819" spans="1:12" x14ac:dyDescent="0.25">
      <c r="A1819" s="347"/>
      <c r="B1819" s="1"/>
      <c r="C1819" s="37"/>
      <c r="D1819" s="37"/>
      <c r="E1819" s="1"/>
      <c r="F1819" s="1"/>
      <c r="G1819" s="1"/>
      <c r="H1819" s="19"/>
      <c r="I1819" s="1"/>
      <c r="J1819" s="1"/>
      <c r="K1819" s="1"/>
      <c r="L1819" s="36"/>
    </row>
    <row r="1820" spans="1:12" x14ac:dyDescent="0.25">
      <c r="A1820" s="347"/>
      <c r="B1820" s="1"/>
      <c r="C1820" s="37"/>
      <c r="D1820" s="37"/>
      <c r="E1820" s="1"/>
      <c r="F1820" s="1"/>
      <c r="G1820" s="1"/>
      <c r="H1820" s="19"/>
      <c r="I1820" s="1"/>
      <c r="J1820" s="1"/>
      <c r="K1820" s="1"/>
      <c r="L1820" s="36"/>
    </row>
    <row r="1821" spans="1:12" x14ac:dyDescent="0.25">
      <c r="A1821" s="347"/>
      <c r="B1821" s="1"/>
      <c r="C1821" s="37"/>
      <c r="D1821" s="37"/>
      <c r="E1821" s="1"/>
      <c r="F1821" s="1"/>
      <c r="G1821" s="1"/>
      <c r="H1821" s="19"/>
      <c r="I1821" s="1"/>
      <c r="J1821" s="1"/>
      <c r="K1821" s="1"/>
      <c r="L1821" s="36"/>
    </row>
    <row r="1822" spans="1:12" x14ac:dyDescent="0.25">
      <c r="A1822" s="347"/>
      <c r="B1822" s="1"/>
      <c r="C1822" s="37"/>
      <c r="D1822" s="37"/>
      <c r="E1822" s="1"/>
      <c r="F1822" s="1"/>
      <c r="G1822" s="1"/>
      <c r="H1822" s="19"/>
      <c r="I1822" s="1"/>
      <c r="J1822" s="1"/>
      <c r="K1822" s="1"/>
      <c r="L1822" s="36"/>
    </row>
    <row r="1823" spans="1:12" x14ac:dyDescent="0.25">
      <c r="A1823" s="347"/>
      <c r="B1823" s="1"/>
      <c r="C1823" s="37"/>
      <c r="D1823" s="37"/>
      <c r="E1823" s="1"/>
      <c r="F1823" s="1"/>
      <c r="G1823" s="1"/>
      <c r="H1823" s="19"/>
      <c r="I1823" s="1"/>
      <c r="J1823" s="1"/>
      <c r="K1823" s="1"/>
      <c r="L1823" s="36"/>
    </row>
    <row r="1824" spans="1:12" x14ac:dyDescent="0.25">
      <c r="A1824" s="347"/>
      <c r="B1824" s="1"/>
      <c r="C1824" s="37"/>
      <c r="D1824" s="37"/>
      <c r="E1824" s="1"/>
      <c r="F1824" s="1"/>
      <c r="G1824" s="1"/>
      <c r="H1824" s="19"/>
      <c r="I1824" s="1"/>
      <c r="J1824" s="1"/>
      <c r="K1824" s="1"/>
      <c r="L1824" s="36"/>
    </row>
    <row r="1825" spans="1:12" x14ac:dyDescent="0.25">
      <c r="A1825" s="347"/>
      <c r="B1825" s="1"/>
      <c r="C1825" s="37"/>
      <c r="D1825" s="37"/>
      <c r="E1825" s="1"/>
      <c r="F1825" s="1"/>
      <c r="G1825" s="1"/>
      <c r="H1825" s="19"/>
      <c r="I1825" s="1"/>
      <c r="J1825" s="1"/>
      <c r="K1825" s="1"/>
      <c r="L1825" s="36"/>
    </row>
    <row r="1826" spans="1:12" x14ac:dyDescent="0.25">
      <c r="A1826" s="347"/>
      <c r="B1826" s="1"/>
      <c r="C1826" s="37"/>
      <c r="D1826" s="37"/>
      <c r="E1826" s="1"/>
      <c r="F1826" s="1"/>
      <c r="G1826" s="1"/>
      <c r="H1826" s="19"/>
      <c r="I1826" s="1"/>
      <c r="J1826" s="1"/>
      <c r="K1826" s="1"/>
      <c r="L1826" s="36"/>
    </row>
    <row r="1827" spans="1:12" x14ac:dyDescent="0.25">
      <c r="A1827" s="347"/>
      <c r="B1827" s="1"/>
      <c r="C1827" s="37"/>
      <c r="D1827" s="37"/>
      <c r="E1827" s="1"/>
      <c r="F1827" s="1"/>
      <c r="G1827" s="1"/>
      <c r="H1827" s="19"/>
      <c r="I1827" s="1"/>
      <c r="J1827" s="1"/>
      <c r="K1827" s="1"/>
      <c r="L1827" s="36"/>
    </row>
    <row r="1828" spans="1:12" x14ac:dyDescent="0.25">
      <c r="A1828" s="347"/>
      <c r="B1828" s="1"/>
      <c r="C1828" s="37"/>
      <c r="D1828" s="37"/>
      <c r="E1828" s="1"/>
      <c r="F1828" s="1"/>
      <c r="G1828" s="1"/>
      <c r="H1828" s="19"/>
      <c r="I1828" s="1"/>
      <c r="J1828" s="1"/>
      <c r="K1828" s="1"/>
      <c r="L1828" s="36"/>
    </row>
    <row r="1829" spans="1:12" x14ac:dyDescent="0.25">
      <c r="A1829" s="347"/>
      <c r="B1829" s="1"/>
      <c r="C1829" s="37"/>
      <c r="D1829" s="37"/>
      <c r="E1829" s="1"/>
      <c r="F1829" s="1"/>
      <c r="G1829" s="1"/>
      <c r="H1829" s="19"/>
      <c r="I1829" s="1"/>
      <c r="J1829" s="1"/>
      <c r="K1829" s="1"/>
      <c r="L1829" s="36"/>
    </row>
    <row r="1830" spans="1:12" x14ac:dyDescent="0.25">
      <c r="A1830" s="347"/>
      <c r="B1830" s="1"/>
      <c r="C1830" s="37"/>
      <c r="D1830" s="37"/>
      <c r="E1830" s="1"/>
      <c r="F1830" s="1"/>
      <c r="G1830" s="1"/>
      <c r="H1830" s="19"/>
      <c r="I1830" s="1"/>
      <c r="J1830" s="1"/>
      <c r="K1830" s="1"/>
      <c r="L1830" s="36"/>
    </row>
    <row r="1831" spans="1:12" x14ac:dyDescent="0.25">
      <c r="A1831" s="347"/>
      <c r="B1831" s="1"/>
      <c r="C1831" s="37"/>
      <c r="D1831" s="37"/>
      <c r="E1831" s="1"/>
      <c r="F1831" s="1"/>
      <c r="G1831" s="1"/>
      <c r="H1831" s="19"/>
      <c r="I1831" s="1"/>
      <c r="J1831" s="1"/>
      <c r="K1831" s="1"/>
      <c r="L1831" s="36"/>
    </row>
    <row r="1832" spans="1:12" x14ac:dyDescent="0.25">
      <c r="A1832" s="347"/>
      <c r="B1832" s="1"/>
      <c r="C1832" s="37"/>
      <c r="D1832" s="37"/>
      <c r="E1832" s="1"/>
      <c r="F1832" s="1"/>
      <c r="G1832" s="1"/>
      <c r="H1832" s="19"/>
      <c r="I1832" s="1"/>
      <c r="J1832" s="1"/>
      <c r="K1832" s="1"/>
      <c r="L1832" s="36"/>
    </row>
    <row r="1833" spans="1:12" x14ac:dyDescent="0.25">
      <c r="A1833" s="347"/>
      <c r="B1833" s="1"/>
      <c r="C1833" s="37"/>
      <c r="D1833" s="37"/>
      <c r="E1833" s="1"/>
      <c r="F1833" s="1"/>
      <c r="G1833" s="1"/>
      <c r="H1833" s="19"/>
      <c r="I1833" s="1"/>
      <c r="J1833" s="1"/>
      <c r="K1833" s="1"/>
      <c r="L1833" s="36"/>
    </row>
    <row r="1834" spans="1:12" x14ac:dyDescent="0.25">
      <c r="A1834" s="347"/>
      <c r="B1834" s="1"/>
      <c r="C1834" s="37"/>
      <c r="D1834" s="37"/>
      <c r="E1834" s="1"/>
      <c r="F1834" s="1"/>
      <c r="G1834" s="1"/>
      <c r="H1834" s="19"/>
      <c r="I1834" s="1"/>
      <c r="J1834" s="1"/>
      <c r="K1834" s="1"/>
      <c r="L1834" s="36"/>
    </row>
    <row r="1835" spans="1:12" x14ac:dyDescent="0.25">
      <c r="A1835" s="347"/>
      <c r="B1835" s="1"/>
      <c r="C1835" s="37"/>
      <c r="D1835" s="37"/>
      <c r="E1835" s="1"/>
      <c r="F1835" s="1"/>
      <c r="G1835" s="1"/>
      <c r="H1835" s="19"/>
      <c r="I1835" s="1"/>
      <c r="J1835" s="1"/>
      <c r="K1835" s="1"/>
      <c r="L1835" s="36"/>
    </row>
    <row r="1836" spans="1:12" x14ac:dyDescent="0.25">
      <c r="A1836" s="347"/>
      <c r="B1836" s="1"/>
      <c r="C1836" s="37"/>
      <c r="D1836" s="37"/>
      <c r="E1836" s="1"/>
      <c r="F1836" s="1"/>
      <c r="G1836" s="1"/>
      <c r="H1836" s="19"/>
      <c r="I1836" s="1"/>
      <c r="J1836" s="1"/>
      <c r="K1836" s="1"/>
      <c r="L1836" s="36"/>
    </row>
    <row r="1837" spans="1:12" x14ac:dyDescent="0.25">
      <c r="A1837" s="347"/>
      <c r="B1837" s="1"/>
      <c r="C1837" s="37"/>
      <c r="D1837" s="37"/>
      <c r="E1837" s="1"/>
      <c r="F1837" s="1"/>
      <c r="G1837" s="1"/>
      <c r="H1837" s="19"/>
      <c r="I1837" s="1"/>
      <c r="J1837" s="1"/>
      <c r="K1837" s="1"/>
      <c r="L1837" s="36"/>
    </row>
    <row r="1838" spans="1:12" x14ac:dyDescent="0.25">
      <c r="A1838" s="347"/>
      <c r="B1838" s="1"/>
      <c r="C1838" s="37"/>
      <c r="D1838" s="37"/>
      <c r="E1838" s="1"/>
      <c r="F1838" s="1"/>
      <c r="G1838" s="1"/>
      <c r="H1838" s="19"/>
      <c r="I1838" s="1"/>
      <c r="J1838" s="1"/>
      <c r="K1838" s="1"/>
      <c r="L1838" s="36"/>
    </row>
    <row r="1839" spans="1:12" x14ac:dyDescent="0.25">
      <c r="A1839" s="347"/>
      <c r="B1839" s="1"/>
      <c r="C1839" s="37"/>
      <c r="D1839" s="37"/>
      <c r="E1839" s="1"/>
      <c r="F1839" s="1"/>
      <c r="G1839" s="1"/>
      <c r="H1839" s="19"/>
      <c r="I1839" s="1"/>
      <c r="J1839" s="1"/>
      <c r="K1839" s="1"/>
      <c r="L1839" s="36"/>
    </row>
    <row r="1840" spans="1:12" x14ac:dyDescent="0.25">
      <c r="A1840" s="347"/>
      <c r="B1840" s="1"/>
      <c r="C1840" s="37"/>
      <c r="D1840" s="37"/>
      <c r="E1840" s="1"/>
      <c r="F1840" s="1"/>
      <c r="G1840" s="1"/>
      <c r="H1840" s="19"/>
      <c r="I1840" s="1"/>
      <c r="J1840" s="1"/>
      <c r="K1840" s="1"/>
      <c r="L1840" s="36"/>
    </row>
    <row r="1841" spans="1:12" x14ac:dyDescent="0.25">
      <c r="A1841" s="347"/>
      <c r="B1841" s="1"/>
      <c r="C1841" s="37"/>
      <c r="D1841" s="37"/>
      <c r="E1841" s="1"/>
      <c r="F1841" s="1"/>
      <c r="G1841" s="1"/>
      <c r="H1841" s="19"/>
      <c r="I1841" s="1"/>
      <c r="J1841" s="1"/>
      <c r="K1841" s="1"/>
      <c r="L1841" s="36"/>
    </row>
    <row r="1842" spans="1:12" x14ac:dyDescent="0.25">
      <c r="A1842" s="347"/>
      <c r="B1842" s="1"/>
      <c r="C1842" s="37"/>
      <c r="D1842" s="37"/>
      <c r="E1842" s="1"/>
      <c r="F1842" s="1"/>
      <c r="G1842" s="1"/>
      <c r="H1842" s="19"/>
      <c r="I1842" s="1"/>
      <c r="J1842" s="1"/>
      <c r="K1842" s="1"/>
      <c r="L1842" s="36"/>
    </row>
    <row r="1843" spans="1:12" x14ac:dyDescent="0.25">
      <c r="A1843" s="347"/>
      <c r="B1843" s="1"/>
      <c r="C1843" s="37"/>
      <c r="D1843" s="37"/>
      <c r="E1843" s="1"/>
      <c r="F1843" s="1"/>
      <c r="G1843" s="1"/>
      <c r="H1843" s="19"/>
      <c r="I1843" s="1"/>
      <c r="J1843" s="1"/>
      <c r="K1843" s="1"/>
      <c r="L1843" s="36"/>
    </row>
    <row r="1844" spans="1:12" x14ac:dyDescent="0.25">
      <c r="A1844" s="347"/>
      <c r="B1844" s="1"/>
      <c r="C1844" s="37"/>
      <c r="D1844" s="37"/>
      <c r="E1844" s="1"/>
      <c r="F1844" s="1"/>
      <c r="G1844" s="1"/>
      <c r="H1844" s="19"/>
      <c r="I1844" s="1"/>
      <c r="J1844" s="1"/>
      <c r="K1844" s="1"/>
      <c r="L1844" s="36"/>
    </row>
    <row r="1845" spans="1:12" x14ac:dyDescent="0.25">
      <c r="A1845" s="347"/>
      <c r="B1845" s="1"/>
      <c r="C1845" s="37"/>
      <c r="D1845" s="37"/>
      <c r="E1845" s="1"/>
      <c r="F1845" s="1"/>
      <c r="G1845" s="1"/>
      <c r="H1845" s="19"/>
      <c r="I1845" s="1"/>
      <c r="J1845" s="1"/>
      <c r="K1845" s="1"/>
      <c r="L1845" s="36"/>
    </row>
    <row r="1846" spans="1:12" x14ac:dyDescent="0.25">
      <c r="A1846" s="347"/>
      <c r="B1846" s="1"/>
      <c r="C1846" s="37"/>
      <c r="D1846" s="37"/>
      <c r="E1846" s="1"/>
      <c r="F1846" s="1"/>
      <c r="G1846" s="1"/>
      <c r="H1846" s="19"/>
      <c r="I1846" s="1"/>
      <c r="J1846" s="1"/>
      <c r="K1846" s="1"/>
      <c r="L1846" s="36"/>
    </row>
    <row r="1847" spans="1:12" x14ac:dyDescent="0.25">
      <c r="A1847" s="347"/>
      <c r="B1847" s="1"/>
      <c r="C1847" s="37"/>
      <c r="D1847" s="37"/>
      <c r="E1847" s="1"/>
      <c r="F1847" s="1"/>
      <c r="G1847" s="1"/>
      <c r="H1847" s="19"/>
      <c r="I1847" s="1"/>
      <c r="J1847" s="1"/>
      <c r="K1847" s="1"/>
      <c r="L1847" s="36"/>
    </row>
    <row r="1848" spans="1:12" x14ac:dyDescent="0.25">
      <c r="A1848" s="347"/>
      <c r="B1848" s="1"/>
      <c r="C1848" s="37"/>
      <c r="D1848" s="37"/>
      <c r="E1848" s="1"/>
      <c r="F1848" s="1"/>
      <c r="G1848" s="1"/>
      <c r="H1848" s="19"/>
      <c r="I1848" s="1"/>
      <c r="J1848" s="1"/>
      <c r="K1848" s="1"/>
      <c r="L1848" s="36"/>
    </row>
    <row r="1849" spans="1:12" x14ac:dyDescent="0.25">
      <c r="A1849" s="347"/>
      <c r="B1849" s="1"/>
      <c r="C1849" s="37"/>
      <c r="D1849" s="37"/>
      <c r="E1849" s="1"/>
      <c r="F1849" s="1"/>
      <c r="G1849" s="1"/>
      <c r="H1849" s="19"/>
      <c r="I1849" s="1"/>
      <c r="J1849" s="1"/>
      <c r="K1849" s="1"/>
      <c r="L1849" s="36"/>
    </row>
    <row r="1850" spans="1:12" x14ac:dyDescent="0.25">
      <c r="A1850" s="347"/>
      <c r="B1850" s="1"/>
      <c r="C1850" s="37"/>
      <c r="D1850" s="37"/>
      <c r="E1850" s="1"/>
      <c r="F1850" s="1"/>
      <c r="G1850" s="1"/>
      <c r="H1850" s="19"/>
      <c r="I1850" s="1"/>
      <c r="J1850" s="1"/>
      <c r="K1850" s="1"/>
      <c r="L1850" s="36"/>
    </row>
    <row r="1851" spans="1:12" x14ac:dyDescent="0.25">
      <c r="A1851" s="347"/>
      <c r="B1851" s="1"/>
      <c r="C1851" s="37"/>
      <c r="D1851" s="37"/>
      <c r="E1851" s="1"/>
      <c r="F1851" s="1"/>
      <c r="G1851" s="1"/>
      <c r="H1851" s="19"/>
      <c r="I1851" s="1"/>
      <c r="J1851" s="1"/>
      <c r="K1851" s="1"/>
      <c r="L1851" s="36"/>
    </row>
    <row r="1852" spans="1:12" x14ac:dyDescent="0.25">
      <c r="A1852" s="347"/>
      <c r="B1852" s="1"/>
      <c r="C1852" s="37"/>
      <c r="D1852" s="37"/>
      <c r="E1852" s="1"/>
      <c r="F1852" s="1"/>
      <c r="G1852" s="1"/>
      <c r="H1852" s="19"/>
      <c r="I1852" s="1"/>
      <c r="J1852" s="1"/>
      <c r="K1852" s="1"/>
      <c r="L1852" s="36"/>
    </row>
    <row r="1853" spans="1:12" x14ac:dyDescent="0.25">
      <c r="A1853" s="347"/>
      <c r="B1853" s="1"/>
      <c r="C1853" s="37"/>
      <c r="D1853" s="37"/>
      <c r="E1853" s="1"/>
      <c r="F1853" s="1"/>
      <c r="G1853" s="1"/>
      <c r="H1853" s="19"/>
      <c r="I1853" s="1"/>
      <c r="J1853" s="1"/>
      <c r="K1853" s="1"/>
      <c r="L1853" s="36"/>
    </row>
    <row r="1854" spans="1:12" x14ac:dyDescent="0.25">
      <c r="A1854" s="347"/>
      <c r="B1854" s="1"/>
      <c r="C1854" s="37"/>
      <c r="D1854" s="37"/>
      <c r="E1854" s="1"/>
      <c r="F1854" s="1"/>
      <c r="G1854" s="1"/>
      <c r="H1854" s="19"/>
      <c r="I1854" s="1"/>
      <c r="J1854" s="1"/>
      <c r="K1854" s="1"/>
      <c r="L1854" s="36"/>
    </row>
    <row r="1855" spans="1:12" x14ac:dyDescent="0.25">
      <c r="A1855" s="347"/>
      <c r="B1855" s="1"/>
      <c r="C1855" s="37"/>
      <c r="D1855" s="37"/>
      <c r="E1855" s="1"/>
      <c r="F1855" s="1"/>
      <c r="G1855" s="1"/>
      <c r="H1855" s="19"/>
      <c r="I1855" s="1"/>
      <c r="J1855" s="1"/>
      <c r="K1855" s="1"/>
      <c r="L1855" s="36"/>
    </row>
    <row r="1856" spans="1:12" x14ac:dyDescent="0.25">
      <c r="A1856" s="347"/>
      <c r="B1856" s="1"/>
      <c r="C1856" s="37"/>
      <c r="D1856" s="37"/>
      <c r="E1856" s="1"/>
      <c r="F1856" s="1"/>
      <c r="G1856" s="1"/>
      <c r="H1856" s="19"/>
      <c r="I1856" s="1"/>
      <c r="J1856" s="1"/>
      <c r="K1856" s="1"/>
      <c r="L1856" s="36"/>
    </row>
    <row r="1857" spans="1:12" x14ac:dyDescent="0.25">
      <c r="A1857" s="347"/>
      <c r="B1857" s="1"/>
      <c r="C1857" s="37"/>
      <c r="D1857" s="37"/>
      <c r="E1857" s="1"/>
      <c r="F1857" s="1"/>
      <c r="G1857" s="1"/>
      <c r="H1857" s="19"/>
      <c r="I1857" s="1"/>
      <c r="J1857" s="1"/>
      <c r="K1857" s="1"/>
      <c r="L1857" s="36"/>
    </row>
    <row r="1858" spans="1:12" x14ac:dyDescent="0.25">
      <c r="A1858" s="347"/>
      <c r="B1858" s="1"/>
      <c r="C1858" s="37"/>
      <c r="D1858" s="37"/>
      <c r="E1858" s="1"/>
      <c r="F1858" s="1"/>
      <c r="G1858" s="1"/>
      <c r="H1858" s="19"/>
      <c r="I1858" s="1"/>
      <c r="J1858" s="1"/>
      <c r="K1858" s="1"/>
      <c r="L1858" s="36"/>
    </row>
    <row r="1859" spans="1:12" x14ac:dyDescent="0.25">
      <c r="A1859" s="347"/>
      <c r="B1859" s="1"/>
      <c r="C1859" s="37"/>
      <c r="D1859" s="37"/>
      <c r="E1859" s="1"/>
      <c r="F1859" s="1"/>
      <c r="G1859" s="1"/>
      <c r="H1859" s="19"/>
      <c r="I1859" s="1"/>
      <c r="J1859" s="1"/>
      <c r="K1859" s="1"/>
      <c r="L1859" s="36"/>
    </row>
    <row r="1860" spans="1:12" x14ac:dyDescent="0.25">
      <c r="A1860" s="347"/>
      <c r="B1860" s="1"/>
      <c r="C1860" s="37"/>
      <c r="D1860" s="37"/>
      <c r="E1860" s="1"/>
      <c r="F1860" s="1"/>
      <c r="G1860" s="1"/>
      <c r="H1860" s="19"/>
      <c r="I1860" s="1"/>
      <c r="J1860" s="1"/>
      <c r="K1860" s="1"/>
      <c r="L1860" s="36"/>
    </row>
    <row r="1861" spans="1:12" x14ac:dyDescent="0.25">
      <c r="A1861" s="347"/>
      <c r="B1861" s="1"/>
      <c r="C1861" s="37"/>
      <c r="D1861" s="37"/>
      <c r="E1861" s="1"/>
      <c r="F1861" s="1"/>
      <c r="G1861" s="1"/>
      <c r="H1861" s="19"/>
      <c r="I1861" s="1"/>
      <c r="J1861" s="1"/>
      <c r="K1861" s="1"/>
      <c r="L1861" s="36"/>
    </row>
    <row r="1862" spans="1:12" x14ac:dyDescent="0.25">
      <c r="A1862" s="347"/>
      <c r="B1862" s="1"/>
      <c r="C1862" s="37"/>
      <c r="D1862" s="37"/>
      <c r="E1862" s="1"/>
      <c r="F1862" s="1"/>
      <c r="G1862" s="1"/>
      <c r="H1862" s="19"/>
      <c r="I1862" s="1"/>
      <c r="J1862" s="1"/>
      <c r="K1862" s="1"/>
      <c r="L1862" s="36"/>
    </row>
    <row r="1863" spans="1:12" x14ac:dyDescent="0.25">
      <c r="A1863" s="347"/>
      <c r="B1863" s="1"/>
      <c r="C1863" s="37"/>
      <c r="D1863" s="37"/>
      <c r="E1863" s="1"/>
      <c r="F1863" s="1"/>
      <c r="G1863" s="1"/>
      <c r="H1863" s="19"/>
      <c r="I1863" s="1"/>
      <c r="J1863" s="1"/>
      <c r="K1863" s="1"/>
      <c r="L1863" s="36"/>
    </row>
    <row r="1864" spans="1:12" x14ac:dyDescent="0.25">
      <c r="A1864" s="347"/>
      <c r="B1864" s="1"/>
      <c r="C1864" s="37"/>
      <c r="D1864" s="37"/>
      <c r="E1864" s="1"/>
      <c r="F1864" s="1"/>
      <c r="G1864" s="1"/>
      <c r="H1864" s="19"/>
      <c r="I1864" s="1"/>
      <c r="J1864" s="1"/>
      <c r="K1864" s="1"/>
      <c r="L1864" s="36"/>
    </row>
    <row r="1865" spans="1:12" x14ac:dyDescent="0.25">
      <c r="A1865" s="347"/>
      <c r="B1865" s="1"/>
      <c r="C1865" s="37"/>
      <c r="D1865" s="37"/>
      <c r="E1865" s="1"/>
      <c r="F1865" s="1"/>
      <c r="G1865" s="1"/>
      <c r="H1865" s="19"/>
      <c r="I1865" s="1"/>
      <c r="J1865" s="1"/>
      <c r="K1865" s="1"/>
      <c r="L1865" s="36"/>
    </row>
    <row r="1866" spans="1:12" x14ac:dyDescent="0.25">
      <c r="A1866" s="347"/>
      <c r="B1866" s="1"/>
      <c r="C1866" s="37"/>
      <c r="D1866" s="37"/>
      <c r="E1866" s="1"/>
      <c r="F1866" s="1"/>
      <c r="G1866" s="1"/>
      <c r="H1866" s="19"/>
      <c r="I1866" s="1"/>
      <c r="J1866" s="1"/>
      <c r="K1866" s="1"/>
      <c r="L1866" s="36"/>
    </row>
    <row r="1867" spans="1:12" x14ac:dyDescent="0.25">
      <c r="A1867" s="347"/>
      <c r="B1867" s="1"/>
      <c r="C1867" s="37"/>
      <c r="D1867" s="37"/>
      <c r="E1867" s="1"/>
      <c r="F1867" s="1"/>
      <c r="G1867" s="1"/>
      <c r="H1867" s="19"/>
      <c r="I1867" s="1"/>
      <c r="J1867" s="1"/>
      <c r="K1867" s="1"/>
      <c r="L1867" s="36"/>
    </row>
    <row r="1868" spans="1:12" x14ac:dyDescent="0.25">
      <c r="A1868" s="347"/>
      <c r="B1868" s="1"/>
      <c r="C1868" s="37"/>
      <c r="D1868" s="37"/>
      <c r="E1868" s="1"/>
      <c r="F1868" s="1"/>
      <c r="G1868" s="1"/>
      <c r="H1868" s="19"/>
      <c r="I1868" s="1"/>
      <c r="J1868" s="1"/>
      <c r="K1868" s="1"/>
      <c r="L1868" s="36"/>
    </row>
    <row r="1869" spans="1:12" x14ac:dyDescent="0.25">
      <c r="A1869" s="347"/>
      <c r="B1869" s="1"/>
      <c r="C1869" s="37"/>
      <c r="D1869" s="37"/>
      <c r="E1869" s="1"/>
      <c r="F1869" s="1"/>
      <c r="G1869" s="1"/>
      <c r="H1869" s="19"/>
      <c r="I1869" s="1"/>
      <c r="J1869" s="1"/>
      <c r="K1869" s="1"/>
      <c r="L1869" s="36"/>
    </row>
    <row r="1870" spans="1:12" x14ac:dyDescent="0.25">
      <c r="A1870" s="347"/>
      <c r="B1870" s="1"/>
      <c r="C1870" s="37"/>
      <c r="D1870" s="37"/>
      <c r="E1870" s="1"/>
      <c r="F1870" s="1"/>
      <c r="G1870" s="1"/>
      <c r="H1870" s="19"/>
      <c r="I1870" s="1"/>
      <c r="J1870" s="1"/>
      <c r="K1870" s="1"/>
      <c r="L1870" s="36"/>
    </row>
    <row r="1871" spans="1:12" x14ac:dyDescent="0.25">
      <c r="A1871" s="347"/>
      <c r="B1871" s="1"/>
      <c r="C1871" s="37"/>
      <c r="D1871" s="37"/>
      <c r="E1871" s="1"/>
      <c r="F1871" s="1"/>
      <c r="G1871" s="1"/>
      <c r="H1871" s="19"/>
      <c r="I1871" s="1"/>
      <c r="J1871" s="1"/>
      <c r="K1871" s="1"/>
      <c r="L1871" s="36"/>
    </row>
    <row r="1872" spans="1:12" x14ac:dyDescent="0.25">
      <c r="A1872" s="347"/>
      <c r="B1872" s="1"/>
      <c r="C1872" s="37"/>
      <c r="D1872" s="37"/>
      <c r="E1872" s="1"/>
      <c r="F1872" s="1"/>
      <c r="G1872" s="1"/>
      <c r="H1872" s="19"/>
      <c r="I1872" s="1"/>
      <c r="J1872" s="1"/>
      <c r="K1872" s="1"/>
      <c r="L1872" s="36"/>
    </row>
    <row r="1873" spans="1:12" x14ac:dyDescent="0.25">
      <c r="A1873" s="347"/>
      <c r="B1873" s="1"/>
      <c r="C1873" s="37"/>
      <c r="D1873" s="37"/>
      <c r="E1873" s="1"/>
      <c r="F1873" s="1"/>
      <c r="G1873" s="1"/>
      <c r="H1873" s="19"/>
      <c r="I1873" s="1"/>
      <c r="J1873" s="1"/>
      <c r="K1873" s="1"/>
      <c r="L1873" s="36"/>
    </row>
    <row r="1874" spans="1:12" x14ac:dyDescent="0.25">
      <c r="A1874" s="347"/>
      <c r="B1874" s="1"/>
      <c r="C1874" s="37"/>
      <c r="D1874" s="37"/>
      <c r="E1874" s="1"/>
      <c r="F1874" s="1"/>
      <c r="G1874" s="1"/>
      <c r="H1874" s="19"/>
      <c r="I1874" s="1"/>
      <c r="J1874" s="1"/>
      <c r="K1874" s="1"/>
      <c r="L1874" s="36"/>
    </row>
    <row r="1875" spans="1:12" x14ac:dyDescent="0.25">
      <c r="A1875" s="347"/>
      <c r="B1875" s="1"/>
      <c r="C1875" s="37"/>
      <c r="D1875" s="37"/>
      <c r="E1875" s="1"/>
      <c r="F1875" s="1"/>
      <c r="G1875" s="1"/>
      <c r="H1875" s="19"/>
      <c r="I1875" s="1"/>
      <c r="J1875" s="1"/>
      <c r="K1875" s="1"/>
      <c r="L1875" s="36"/>
    </row>
    <row r="1876" spans="1:12" x14ac:dyDescent="0.25">
      <c r="A1876" s="347"/>
      <c r="B1876" s="1"/>
      <c r="C1876" s="37"/>
      <c r="D1876" s="37"/>
      <c r="E1876" s="1"/>
      <c r="F1876" s="1"/>
      <c r="G1876" s="1"/>
      <c r="H1876" s="19"/>
      <c r="I1876" s="1"/>
      <c r="J1876" s="1"/>
      <c r="K1876" s="1"/>
      <c r="L1876" s="36"/>
    </row>
    <row r="1877" spans="1:12" x14ac:dyDescent="0.25">
      <c r="A1877" s="347"/>
      <c r="B1877" s="1"/>
      <c r="C1877" s="37"/>
      <c r="D1877" s="37"/>
      <c r="E1877" s="1"/>
      <c r="F1877" s="1"/>
      <c r="G1877" s="1"/>
      <c r="H1877" s="19"/>
      <c r="I1877" s="1"/>
      <c r="J1877" s="1"/>
      <c r="K1877" s="1"/>
      <c r="L1877" s="36"/>
    </row>
    <row r="1878" spans="1:12" x14ac:dyDescent="0.25">
      <c r="A1878" s="347"/>
      <c r="B1878" s="1"/>
      <c r="C1878" s="37"/>
      <c r="D1878" s="37"/>
      <c r="E1878" s="1"/>
      <c r="F1878" s="1"/>
      <c r="G1878" s="1"/>
      <c r="H1878" s="19"/>
      <c r="I1878" s="1"/>
      <c r="J1878" s="1"/>
      <c r="K1878" s="1"/>
      <c r="L1878" s="36"/>
    </row>
    <row r="1879" spans="1:12" x14ac:dyDescent="0.25">
      <c r="A1879" s="347"/>
      <c r="B1879" s="1"/>
      <c r="C1879" s="37"/>
      <c r="D1879" s="37"/>
      <c r="E1879" s="1"/>
      <c r="F1879" s="1"/>
      <c r="G1879" s="1"/>
      <c r="H1879" s="19"/>
      <c r="I1879" s="1"/>
      <c r="J1879" s="1"/>
      <c r="K1879" s="1"/>
      <c r="L1879" s="36"/>
    </row>
    <row r="1880" spans="1:12" x14ac:dyDescent="0.25">
      <c r="A1880" s="347"/>
      <c r="B1880" s="1"/>
      <c r="C1880" s="37"/>
      <c r="D1880" s="37"/>
      <c r="E1880" s="1"/>
      <c r="F1880" s="1"/>
      <c r="G1880" s="1"/>
      <c r="H1880" s="19"/>
      <c r="I1880" s="1"/>
      <c r="J1880" s="1"/>
      <c r="K1880" s="1"/>
      <c r="L1880" s="36"/>
    </row>
    <row r="1881" spans="1:12" x14ac:dyDescent="0.25">
      <c r="A1881" s="347"/>
      <c r="B1881" s="1"/>
      <c r="C1881" s="37"/>
      <c r="D1881" s="37"/>
      <c r="E1881" s="1"/>
      <c r="F1881" s="1"/>
      <c r="G1881" s="1"/>
      <c r="H1881" s="19"/>
      <c r="I1881" s="1"/>
      <c r="J1881" s="1"/>
      <c r="K1881" s="1"/>
      <c r="L1881" s="36"/>
    </row>
    <row r="1882" spans="1:12" x14ac:dyDescent="0.25">
      <c r="A1882" s="347"/>
      <c r="B1882" s="1"/>
      <c r="C1882" s="37"/>
      <c r="D1882" s="37"/>
      <c r="E1882" s="1"/>
      <c r="F1882" s="1"/>
      <c r="G1882" s="1"/>
      <c r="H1882" s="19"/>
      <c r="I1882" s="1"/>
      <c r="J1882" s="1"/>
      <c r="K1882" s="1"/>
      <c r="L1882" s="36"/>
    </row>
    <row r="1883" spans="1:12" x14ac:dyDescent="0.25">
      <c r="A1883" s="347"/>
      <c r="B1883" s="1"/>
      <c r="C1883" s="37"/>
      <c r="D1883" s="37"/>
      <c r="E1883" s="1"/>
      <c r="F1883" s="1"/>
      <c r="G1883" s="1"/>
      <c r="H1883" s="19"/>
      <c r="I1883" s="1"/>
      <c r="J1883" s="1"/>
      <c r="K1883" s="1"/>
      <c r="L1883" s="36"/>
    </row>
    <row r="1884" spans="1:12" x14ac:dyDescent="0.25">
      <c r="A1884" s="347"/>
      <c r="B1884" s="1"/>
      <c r="C1884" s="37"/>
      <c r="D1884" s="37"/>
      <c r="E1884" s="1"/>
      <c r="F1884" s="1"/>
      <c r="G1884" s="1"/>
      <c r="H1884" s="19"/>
      <c r="I1884" s="1"/>
      <c r="J1884" s="1"/>
      <c r="K1884" s="1"/>
      <c r="L1884" s="36"/>
    </row>
    <row r="1885" spans="1:12" x14ac:dyDescent="0.25">
      <c r="A1885" s="347"/>
      <c r="B1885" s="1"/>
      <c r="C1885" s="37"/>
      <c r="D1885" s="37"/>
      <c r="E1885" s="1"/>
      <c r="F1885" s="1"/>
      <c r="G1885" s="1"/>
      <c r="H1885" s="19"/>
      <c r="I1885" s="1"/>
      <c r="J1885" s="1"/>
      <c r="K1885" s="1"/>
      <c r="L1885" s="36"/>
    </row>
    <row r="1886" spans="1:12" x14ac:dyDescent="0.25">
      <c r="A1886" s="347"/>
      <c r="B1886" s="1"/>
      <c r="C1886" s="37"/>
      <c r="D1886" s="37"/>
      <c r="E1886" s="1"/>
      <c r="F1886" s="1"/>
      <c r="G1886" s="1"/>
      <c r="H1886" s="19"/>
      <c r="I1886" s="1"/>
      <c r="J1886" s="1"/>
      <c r="K1886" s="1"/>
      <c r="L1886" s="36"/>
    </row>
    <row r="1887" spans="1:12" x14ac:dyDescent="0.25">
      <c r="A1887" s="347"/>
      <c r="B1887" s="1"/>
      <c r="C1887" s="37"/>
      <c r="D1887" s="37"/>
      <c r="E1887" s="1"/>
      <c r="F1887" s="1"/>
      <c r="G1887" s="1"/>
      <c r="H1887" s="19"/>
      <c r="I1887" s="1"/>
      <c r="J1887" s="1"/>
      <c r="K1887" s="1"/>
      <c r="L1887" s="36"/>
    </row>
    <row r="1888" spans="1:12" x14ac:dyDescent="0.25">
      <c r="A1888" s="347"/>
      <c r="B1888" s="1"/>
      <c r="C1888" s="37"/>
      <c r="D1888" s="37"/>
      <c r="E1888" s="1"/>
      <c r="F1888" s="1"/>
      <c r="G1888" s="1"/>
      <c r="H1888" s="19"/>
      <c r="I1888" s="1"/>
      <c r="J1888" s="1"/>
      <c r="K1888" s="1"/>
      <c r="L1888" s="36"/>
    </row>
    <row r="1889" spans="1:12" x14ac:dyDescent="0.25">
      <c r="A1889" s="347"/>
      <c r="B1889" s="1"/>
      <c r="C1889" s="37"/>
      <c r="D1889" s="37"/>
      <c r="E1889" s="1"/>
      <c r="F1889" s="1"/>
      <c r="G1889" s="1"/>
      <c r="H1889" s="19"/>
      <c r="I1889" s="1"/>
      <c r="J1889" s="1"/>
      <c r="K1889" s="1"/>
      <c r="L1889" s="36"/>
    </row>
    <row r="1890" spans="1:12" x14ac:dyDescent="0.25">
      <c r="A1890" s="347"/>
      <c r="B1890" s="1"/>
      <c r="C1890" s="37"/>
      <c r="D1890" s="37"/>
      <c r="E1890" s="1"/>
      <c r="F1890" s="1"/>
      <c r="G1890" s="1"/>
      <c r="H1890" s="19"/>
      <c r="I1890" s="1"/>
      <c r="J1890" s="1"/>
      <c r="K1890" s="1"/>
      <c r="L1890" s="36"/>
    </row>
    <row r="1891" spans="1:12" x14ac:dyDescent="0.25">
      <c r="A1891" s="347"/>
      <c r="B1891" s="1"/>
      <c r="C1891" s="37"/>
      <c r="D1891" s="37"/>
      <c r="E1891" s="1"/>
      <c r="F1891" s="1"/>
      <c r="G1891" s="1"/>
      <c r="H1891" s="19"/>
      <c r="I1891" s="1"/>
      <c r="J1891" s="1"/>
      <c r="K1891" s="1"/>
      <c r="L1891" s="36"/>
    </row>
    <row r="1892" spans="1:12" x14ac:dyDescent="0.25">
      <c r="A1892" s="347"/>
      <c r="B1892" s="1"/>
      <c r="C1892" s="37"/>
      <c r="D1892" s="37"/>
      <c r="E1892" s="1"/>
      <c r="F1892" s="1"/>
      <c r="G1892" s="1"/>
      <c r="H1892" s="19"/>
      <c r="I1892" s="1"/>
      <c r="J1892" s="1"/>
      <c r="K1892" s="1"/>
      <c r="L1892" s="36"/>
    </row>
    <row r="1893" spans="1:12" x14ac:dyDescent="0.25">
      <c r="A1893" s="347"/>
      <c r="B1893" s="1"/>
      <c r="C1893" s="37"/>
      <c r="D1893" s="37"/>
      <c r="E1893" s="1"/>
      <c r="F1893" s="1"/>
      <c r="G1893" s="1"/>
      <c r="H1893" s="19"/>
      <c r="I1893" s="1"/>
      <c r="J1893" s="1"/>
      <c r="K1893" s="1"/>
      <c r="L1893" s="36"/>
    </row>
    <row r="1894" spans="1:12" x14ac:dyDescent="0.25">
      <c r="A1894" s="347"/>
      <c r="B1894" s="1"/>
      <c r="C1894" s="37"/>
      <c r="D1894" s="37"/>
      <c r="E1894" s="1"/>
      <c r="F1894" s="1"/>
      <c r="G1894" s="1"/>
      <c r="H1894" s="19"/>
      <c r="I1894" s="1"/>
      <c r="J1894" s="1"/>
      <c r="K1894" s="1"/>
      <c r="L1894" s="36"/>
    </row>
    <row r="1895" spans="1:12" x14ac:dyDescent="0.25">
      <c r="A1895" s="347"/>
      <c r="B1895" s="1"/>
      <c r="C1895" s="37"/>
      <c r="D1895" s="37"/>
      <c r="E1895" s="1"/>
      <c r="F1895" s="1"/>
      <c r="G1895" s="1"/>
      <c r="H1895" s="19"/>
      <c r="I1895" s="1"/>
      <c r="J1895" s="1"/>
      <c r="K1895" s="1"/>
      <c r="L1895" s="36"/>
    </row>
    <row r="1896" spans="1:12" x14ac:dyDescent="0.25">
      <c r="A1896" s="347"/>
      <c r="B1896" s="1"/>
      <c r="C1896" s="37"/>
      <c r="D1896" s="37"/>
      <c r="E1896" s="1"/>
      <c r="F1896" s="1"/>
      <c r="G1896" s="1"/>
      <c r="H1896" s="19"/>
      <c r="I1896" s="1"/>
      <c r="J1896" s="1"/>
      <c r="K1896" s="1"/>
      <c r="L1896" s="36"/>
    </row>
    <row r="1897" spans="1:12" x14ac:dyDescent="0.25">
      <c r="A1897" s="347"/>
      <c r="B1897" s="1"/>
      <c r="C1897" s="37"/>
      <c r="D1897" s="37"/>
      <c r="E1897" s="1"/>
      <c r="F1897" s="1"/>
      <c r="G1897" s="1"/>
      <c r="H1897" s="19"/>
      <c r="I1897" s="1"/>
      <c r="J1897" s="1"/>
      <c r="K1897" s="1"/>
      <c r="L1897" s="36"/>
    </row>
    <row r="1898" spans="1:12" x14ac:dyDescent="0.25">
      <c r="A1898" s="347"/>
      <c r="B1898" s="1"/>
      <c r="C1898" s="37"/>
      <c r="D1898" s="37"/>
      <c r="E1898" s="1"/>
      <c r="F1898" s="1"/>
      <c r="G1898" s="1"/>
      <c r="H1898" s="19"/>
      <c r="I1898" s="1"/>
      <c r="J1898" s="1"/>
      <c r="K1898" s="1"/>
      <c r="L1898" s="36"/>
    </row>
    <row r="1899" spans="1:12" x14ac:dyDescent="0.25">
      <c r="A1899" s="347"/>
      <c r="B1899" s="1"/>
      <c r="C1899" s="37"/>
      <c r="D1899" s="37"/>
      <c r="E1899" s="1"/>
      <c r="F1899" s="1"/>
      <c r="G1899" s="1"/>
      <c r="H1899" s="19"/>
      <c r="I1899" s="1"/>
      <c r="J1899" s="1"/>
      <c r="K1899" s="1"/>
      <c r="L1899" s="36"/>
    </row>
    <row r="1900" spans="1:12" x14ac:dyDescent="0.25">
      <c r="A1900" s="347"/>
      <c r="B1900" s="1"/>
      <c r="C1900" s="37"/>
      <c r="D1900" s="37"/>
      <c r="E1900" s="1"/>
      <c r="F1900" s="1"/>
      <c r="G1900" s="1"/>
      <c r="H1900" s="19"/>
      <c r="I1900" s="1"/>
      <c r="J1900" s="1"/>
      <c r="K1900" s="1"/>
      <c r="L1900" s="36"/>
    </row>
    <row r="1901" spans="1:12" x14ac:dyDescent="0.25">
      <c r="A1901" s="347"/>
      <c r="B1901" s="1"/>
      <c r="C1901" s="37"/>
      <c r="D1901" s="37"/>
      <c r="E1901" s="1"/>
      <c r="F1901" s="1"/>
      <c r="G1901" s="1"/>
      <c r="H1901" s="19"/>
      <c r="I1901" s="1"/>
      <c r="J1901" s="1"/>
      <c r="K1901" s="1"/>
      <c r="L1901" s="36"/>
    </row>
    <row r="1902" spans="1:12" x14ac:dyDescent="0.25">
      <c r="A1902" s="347"/>
      <c r="B1902" s="1"/>
      <c r="C1902" s="37"/>
      <c r="D1902" s="37"/>
      <c r="E1902" s="1"/>
      <c r="F1902" s="1"/>
      <c r="G1902" s="1"/>
      <c r="H1902" s="19"/>
      <c r="I1902" s="1"/>
      <c r="J1902" s="1"/>
      <c r="K1902" s="1"/>
      <c r="L1902" s="36"/>
    </row>
    <row r="1903" spans="1:12" x14ac:dyDescent="0.25">
      <c r="A1903" s="347"/>
      <c r="B1903" s="1"/>
      <c r="C1903" s="37"/>
      <c r="D1903" s="37"/>
      <c r="E1903" s="1"/>
      <c r="F1903" s="1"/>
      <c r="G1903" s="1"/>
      <c r="H1903" s="19"/>
      <c r="I1903" s="1"/>
      <c r="J1903" s="1"/>
      <c r="K1903" s="1"/>
      <c r="L1903" s="36"/>
    </row>
    <row r="1904" spans="1:12" x14ac:dyDescent="0.25">
      <c r="A1904" s="347"/>
      <c r="B1904" s="1"/>
      <c r="C1904" s="37"/>
      <c r="D1904" s="37"/>
      <c r="E1904" s="1"/>
      <c r="F1904" s="1"/>
      <c r="G1904" s="1"/>
      <c r="H1904" s="19"/>
      <c r="I1904" s="1"/>
      <c r="J1904" s="1"/>
      <c r="K1904" s="1"/>
      <c r="L1904" s="36"/>
    </row>
    <row r="1905" spans="1:12" x14ac:dyDescent="0.25">
      <c r="A1905" s="347"/>
      <c r="B1905" s="1"/>
      <c r="C1905" s="37"/>
      <c r="D1905" s="37"/>
      <c r="E1905" s="1"/>
      <c r="F1905" s="1"/>
      <c r="G1905" s="1"/>
      <c r="H1905" s="19"/>
      <c r="I1905" s="1"/>
      <c r="J1905" s="1"/>
      <c r="K1905" s="1"/>
      <c r="L1905" s="36"/>
    </row>
    <row r="1906" spans="1:12" x14ac:dyDescent="0.25">
      <c r="A1906" s="347"/>
      <c r="B1906" s="1"/>
      <c r="C1906" s="37"/>
      <c r="D1906" s="37"/>
      <c r="E1906" s="1"/>
      <c r="F1906" s="1"/>
      <c r="G1906" s="1"/>
      <c r="H1906" s="19"/>
      <c r="I1906" s="1"/>
      <c r="J1906" s="1"/>
      <c r="K1906" s="1"/>
      <c r="L1906" s="36"/>
    </row>
    <row r="1907" spans="1:12" x14ac:dyDescent="0.25">
      <c r="A1907" s="347"/>
      <c r="B1907" s="1"/>
      <c r="C1907" s="37"/>
      <c r="D1907" s="37"/>
      <c r="E1907" s="1"/>
      <c r="F1907" s="1"/>
      <c r="G1907" s="1"/>
      <c r="H1907" s="19"/>
      <c r="I1907" s="1"/>
      <c r="J1907" s="1"/>
      <c r="K1907" s="1"/>
      <c r="L1907" s="36"/>
    </row>
    <row r="1908" spans="1:12" x14ac:dyDescent="0.25">
      <c r="A1908" s="347"/>
      <c r="B1908" s="1"/>
      <c r="C1908" s="37"/>
      <c r="D1908" s="37"/>
      <c r="E1908" s="1"/>
      <c r="F1908" s="1"/>
      <c r="G1908" s="1"/>
      <c r="H1908" s="19"/>
      <c r="I1908" s="1"/>
      <c r="J1908" s="1"/>
      <c r="K1908" s="1"/>
      <c r="L1908" s="36"/>
    </row>
    <row r="1909" spans="1:12" x14ac:dyDescent="0.25">
      <c r="A1909" s="347"/>
      <c r="B1909" s="1"/>
      <c r="C1909" s="37"/>
      <c r="D1909" s="37"/>
      <c r="E1909" s="1"/>
      <c r="F1909" s="1"/>
      <c r="G1909" s="1"/>
      <c r="H1909" s="19"/>
      <c r="I1909" s="1"/>
      <c r="J1909" s="1"/>
      <c r="K1909" s="1"/>
      <c r="L1909" s="36"/>
    </row>
    <row r="1910" spans="1:12" x14ac:dyDescent="0.25">
      <c r="A1910" s="347"/>
      <c r="B1910" s="1"/>
      <c r="C1910" s="37"/>
      <c r="D1910" s="37"/>
      <c r="E1910" s="1"/>
      <c r="F1910" s="1"/>
      <c r="G1910" s="1"/>
      <c r="H1910" s="19"/>
      <c r="I1910" s="1"/>
      <c r="J1910" s="1"/>
      <c r="K1910" s="1"/>
      <c r="L1910" s="36"/>
    </row>
    <row r="1911" spans="1:12" x14ac:dyDescent="0.25">
      <c r="A1911" s="347"/>
      <c r="B1911" s="1"/>
      <c r="C1911" s="37"/>
      <c r="D1911" s="37"/>
      <c r="E1911" s="1"/>
      <c r="F1911" s="1"/>
      <c r="G1911" s="1"/>
      <c r="H1911" s="19"/>
      <c r="I1911" s="1"/>
      <c r="J1911" s="1"/>
      <c r="K1911" s="1"/>
      <c r="L1911" s="36"/>
    </row>
    <row r="1912" spans="1:12" x14ac:dyDescent="0.25">
      <c r="A1912" s="347"/>
      <c r="B1912" s="1"/>
      <c r="C1912" s="37"/>
      <c r="D1912" s="37"/>
      <c r="E1912" s="1"/>
      <c r="F1912" s="1"/>
      <c r="G1912" s="1"/>
      <c r="H1912" s="19"/>
      <c r="I1912" s="1"/>
      <c r="J1912" s="1"/>
      <c r="K1912" s="1"/>
      <c r="L1912" s="36"/>
    </row>
    <row r="1913" spans="1:12" x14ac:dyDescent="0.25">
      <c r="A1913" s="347"/>
      <c r="B1913" s="1"/>
      <c r="C1913" s="37"/>
      <c r="D1913" s="37"/>
      <c r="E1913" s="1"/>
      <c r="F1913" s="1"/>
      <c r="G1913" s="1"/>
      <c r="H1913" s="19"/>
      <c r="I1913" s="1"/>
      <c r="J1913" s="1"/>
      <c r="K1913" s="1"/>
      <c r="L1913" s="36"/>
    </row>
    <row r="1914" spans="1:12" x14ac:dyDescent="0.25">
      <c r="A1914" s="347"/>
      <c r="B1914" s="1"/>
      <c r="C1914" s="37"/>
      <c r="D1914" s="37"/>
      <c r="E1914" s="1"/>
      <c r="F1914" s="1"/>
      <c r="G1914" s="1"/>
      <c r="H1914" s="19"/>
      <c r="I1914" s="1"/>
      <c r="J1914" s="1"/>
      <c r="K1914" s="1"/>
      <c r="L1914" s="36"/>
    </row>
    <row r="1915" spans="1:12" x14ac:dyDescent="0.25">
      <c r="A1915" s="347"/>
      <c r="B1915" s="1"/>
      <c r="C1915" s="37"/>
      <c r="D1915" s="37"/>
      <c r="E1915" s="1"/>
      <c r="F1915" s="1"/>
      <c r="G1915" s="1"/>
      <c r="H1915" s="19"/>
      <c r="I1915" s="1"/>
      <c r="J1915" s="1"/>
      <c r="K1915" s="1"/>
      <c r="L1915" s="36"/>
    </row>
    <row r="1916" spans="1:12" x14ac:dyDescent="0.25">
      <c r="A1916" s="347"/>
      <c r="B1916" s="1"/>
      <c r="C1916" s="37"/>
      <c r="D1916" s="37"/>
      <c r="E1916" s="1"/>
      <c r="F1916" s="1"/>
      <c r="G1916" s="1"/>
      <c r="H1916" s="19"/>
      <c r="I1916" s="1"/>
      <c r="J1916" s="1"/>
      <c r="K1916" s="1"/>
      <c r="L1916" s="36"/>
    </row>
    <row r="1917" spans="1:12" x14ac:dyDescent="0.25">
      <c r="A1917" s="347"/>
      <c r="B1917" s="1"/>
      <c r="C1917" s="37"/>
      <c r="D1917" s="37"/>
      <c r="E1917" s="1"/>
      <c r="F1917" s="1"/>
      <c r="G1917" s="1"/>
      <c r="H1917" s="19"/>
      <c r="I1917" s="1"/>
      <c r="J1917" s="1"/>
      <c r="K1917" s="1"/>
      <c r="L1917" s="36"/>
    </row>
    <row r="1918" spans="1:12" x14ac:dyDescent="0.25">
      <c r="A1918" s="347"/>
      <c r="B1918" s="1"/>
      <c r="C1918" s="37"/>
      <c r="D1918" s="37"/>
      <c r="E1918" s="1"/>
      <c r="F1918" s="1"/>
      <c r="G1918" s="1"/>
      <c r="H1918" s="19"/>
      <c r="I1918" s="1"/>
      <c r="J1918" s="1"/>
      <c r="K1918" s="1"/>
      <c r="L1918" s="36"/>
    </row>
    <row r="1919" spans="1:12" x14ac:dyDescent="0.25">
      <c r="A1919" s="347"/>
      <c r="B1919" s="1"/>
      <c r="C1919" s="37"/>
      <c r="D1919" s="37"/>
      <c r="E1919" s="1"/>
      <c r="F1919" s="1"/>
      <c r="G1919" s="1"/>
      <c r="H1919" s="19"/>
      <c r="I1919" s="1"/>
      <c r="J1919" s="1"/>
      <c r="K1919" s="1"/>
      <c r="L1919" s="36"/>
    </row>
    <row r="1920" spans="1:12" x14ac:dyDescent="0.25">
      <c r="A1920" s="347"/>
      <c r="B1920" s="1"/>
      <c r="C1920" s="37"/>
      <c r="D1920" s="37"/>
      <c r="E1920" s="1"/>
      <c r="F1920" s="1"/>
      <c r="G1920" s="1"/>
      <c r="H1920" s="19"/>
      <c r="I1920" s="1"/>
      <c r="J1920" s="1"/>
      <c r="K1920" s="1"/>
      <c r="L1920" s="36"/>
    </row>
    <row r="1921" spans="1:12" x14ac:dyDescent="0.25">
      <c r="A1921" s="347"/>
      <c r="B1921" s="1"/>
      <c r="C1921" s="37"/>
      <c r="D1921" s="37"/>
      <c r="E1921" s="1"/>
      <c r="F1921" s="1"/>
      <c r="G1921" s="1"/>
      <c r="H1921" s="19"/>
      <c r="I1921" s="1"/>
      <c r="J1921" s="1"/>
      <c r="K1921" s="1"/>
      <c r="L1921" s="36"/>
    </row>
    <row r="1922" spans="1:12" x14ac:dyDescent="0.25">
      <c r="A1922" s="347"/>
      <c r="B1922" s="1"/>
      <c r="C1922" s="37"/>
      <c r="D1922" s="37"/>
      <c r="E1922" s="1"/>
      <c r="F1922" s="1"/>
      <c r="G1922" s="1"/>
      <c r="H1922" s="19"/>
      <c r="I1922" s="1"/>
      <c r="J1922" s="1"/>
      <c r="K1922" s="1"/>
      <c r="L1922" s="36"/>
    </row>
    <row r="1923" spans="1:12" x14ac:dyDescent="0.25">
      <c r="A1923" s="347"/>
      <c r="B1923" s="1"/>
      <c r="C1923" s="37"/>
      <c r="D1923" s="37"/>
      <c r="E1923" s="1"/>
      <c r="F1923" s="1"/>
      <c r="G1923" s="1"/>
      <c r="H1923" s="19"/>
      <c r="I1923" s="1"/>
      <c r="J1923" s="1"/>
      <c r="K1923" s="1"/>
      <c r="L1923" s="36"/>
    </row>
    <row r="1924" spans="1:12" x14ac:dyDescent="0.25">
      <c r="A1924" s="347"/>
      <c r="B1924" s="1"/>
      <c r="C1924" s="37"/>
      <c r="D1924" s="37"/>
      <c r="E1924" s="1"/>
      <c r="F1924" s="1"/>
      <c r="G1924" s="1"/>
      <c r="H1924" s="19"/>
      <c r="I1924" s="1"/>
      <c r="J1924" s="1"/>
      <c r="K1924" s="1"/>
      <c r="L1924" s="36"/>
    </row>
    <row r="1925" spans="1:12" x14ac:dyDescent="0.25">
      <c r="A1925" s="347"/>
      <c r="B1925" s="1"/>
      <c r="C1925" s="37"/>
      <c r="D1925" s="37"/>
      <c r="E1925" s="1"/>
      <c r="F1925" s="1"/>
      <c r="G1925" s="1"/>
      <c r="H1925" s="19"/>
      <c r="I1925" s="1"/>
      <c r="J1925" s="1"/>
      <c r="K1925" s="1"/>
      <c r="L1925" s="36"/>
    </row>
    <row r="1926" spans="1:12" x14ac:dyDescent="0.25">
      <c r="A1926" s="347"/>
      <c r="B1926" s="1"/>
      <c r="C1926" s="37"/>
      <c r="D1926" s="37"/>
      <c r="E1926" s="1"/>
      <c r="F1926" s="1"/>
      <c r="G1926" s="1"/>
      <c r="H1926" s="19"/>
      <c r="I1926" s="1"/>
      <c r="J1926" s="1"/>
      <c r="K1926" s="1"/>
      <c r="L1926" s="36"/>
    </row>
    <row r="1927" spans="1:12" x14ac:dyDescent="0.25">
      <c r="A1927" s="347"/>
      <c r="B1927" s="1"/>
      <c r="C1927" s="37"/>
      <c r="D1927" s="37"/>
      <c r="E1927" s="1"/>
      <c r="F1927" s="1"/>
      <c r="G1927" s="1"/>
      <c r="H1927" s="19"/>
      <c r="I1927" s="1"/>
      <c r="J1927" s="1"/>
      <c r="K1927" s="1"/>
      <c r="L1927" s="36"/>
    </row>
    <row r="1928" spans="1:12" x14ac:dyDescent="0.25">
      <c r="A1928" s="347"/>
      <c r="B1928" s="1"/>
      <c r="C1928" s="37"/>
      <c r="D1928" s="37"/>
      <c r="E1928" s="1"/>
      <c r="F1928" s="1"/>
      <c r="G1928" s="1"/>
      <c r="H1928" s="19"/>
      <c r="I1928" s="1"/>
      <c r="J1928" s="1"/>
      <c r="K1928" s="1"/>
      <c r="L1928" s="36"/>
    </row>
    <row r="1929" spans="1:12" x14ac:dyDescent="0.25">
      <c r="A1929" s="347"/>
      <c r="B1929" s="1"/>
      <c r="C1929" s="37"/>
      <c r="D1929" s="37"/>
      <c r="E1929" s="1"/>
      <c r="F1929" s="1"/>
      <c r="G1929" s="1"/>
      <c r="H1929" s="19"/>
      <c r="I1929" s="1"/>
      <c r="J1929" s="1"/>
      <c r="K1929" s="1"/>
      <c r="L1929" s="36"/>
    </row>
    <row r="1930" spans="1:12" x14ac:dyDescent="0.25">
      <c r="A1930" s="347"/>
      <c r="B1930" s="1"/>
      <c r="C1930" s="37"/>
      <c r="D1930" s="37"/>
      <c r="E1930" s="1"/>
      <c r="F1930" s="1"/>
      <c r="G1930" s="1"/>
      <c r="H1930" s="19"/>
      <c r="I1930" s="1"/>
      <c r="J1930" s="1"/>
      <c r="K1930" s="1"/>
      <c r="L1930" s="36"/>
    </row>
    <row r="1931" spans="1:12" x14ac:dyDescent="0.25">
      <c r="A1931" s="347"/>
      <c r="B1931" s="1"/>
      <c r="C1931" s="37"/>
      <c r="D1931" s="37"/>
      <c r="E1931" s="1"/>
      <c r="F1931" s="1"/>
      <c r="G1931" s="1"/>
      <c r="H1931" s="19"/>
      <c r="I1931" s="1"/>
      <c r="J1931" s="1"/>
      <c r="K1931" s="1"/>
      <c r="L1931" s="36"/>
    </row>
    <row r="1932" spans="1:12" x14ac:dyDescent="0.25">
      <c r="A1932" s="347"/>
      <c r="B1932" s="1"/>
      <c r="C1932" s="37"/>
      <c r="D1932" s="37"/>
      <c r="E1932" s="1"/>
      <c r="F1932" s="1"/>
      <c r="G1932" s="1"/>
      <c r="H1932" s="19"/>
      <c r="I1932" s="1"/>
      <c r="J1932" s="1"/>
      <c r="K1932" s="1"/>
      <c r="L1932" s="36"/>
    </row>
    <row r="1933" spans="1:12" x14ac:dyDescent="0.25">
      <c r="A1933" s="347"/>
      <c r="B1933" s="1"/>
      <c r="C1933" s="37"/>
      <c r="D1933" s="37"/>
      <c r="E1933" s="1"/>
      <c r="F1933" s="1"/>
      <c r="G1933" s="1"/>
      <c r="H1933" s="19"/>
      <c r="I1933" s="1"/>
      <c r="J1933" s="1"/>
      <c r="K1933" s="1"/>
      <c r="L1933" s="36"/>
    </row>
    <row r="1934" spans="1:12" x14ac:dyDescent="0.25">
      <c r="A1934" s="347"/>
      <c r="B1934" s="1"/>
      <c r="C1934" s="37"/>
      <c r="D1934" s="37"/>
      <c r="E1934" s="1"/>
      <c r="F1934" s="1"/>
      <c r="G1934" s="1"/>
      <c r="H1934" s="19"/>
      <c r="I1934" s="1"/>
      <c r="J1934" s="1"/>
      <c r="K1934" s="1"/>
      <c r="L1934" s="36"/>
    </row>
    <row r="1935" spans="1:12" x14ac:dyDescent="0.25">
      <c r="A1935" s="347"/>
      <c r="B1935" s="1"/>
      <c r="C1935" s="37"/>
      <c r="D1935" s="37"/>
      <c r="E1935" s="1"/>
      <c r="F1935" s="1"/>
      <c r="G1935" s="1"/>
      <c r="H1935" s="19"/>
      <c r="I1935" s="1"/>
      <c r="J1935" s="1"/>
      <c r="K1935" s="1"/>
      <c r="L1935" s="36"/>
    </row>
    <row r="1936" spans="1:12" x14ac:dyDescent="0.25">
      <c r="A1936" s="347"/>
      <c r="B1936" s="1"/>
      <c r="C1936" s="37"/>
      <c r="D1936" s="37"/>
      <c r="E1936" s="1"/>
      <c r="F1936" s="1"/>
      <c r="G1936" s="1"/>
      <c r="H1936" s="19"/>
      <c r="I1936" s="1"/>
      <c r="J1936" s="1"/>
      <c r="K1936" s="1"/>
      <c r="L1936" s="36"/>
    </row>
    <row r="1937" spans="1:12" x14ac:dyDescent="0.25">
      <c r="A1937" s="347"/>
      <c r="B1937" s="1"/>
      <c r="C1937" s="37"/>
      <c r="D1937" s="37"/>
      <c r="E1937" s="1"/>
      <c r="F1937" s="1"/>
      <c r="G1937" s="1"/>
      <c r="H1937" s="19"/>
      <c r="I1937" s="1"/>
      <c r="J1937" s="1"/>
      <c r="K1937" s="1"/>
      <c r="L1937" s="36"/>
    </row>
    <row r="1938" spans="1:12" x14ac:dyDescent="0.25">
      <c r="A1938" s="347"/>
      <c r="B1938" s="1"/>
      <c r="C1938" s="37"/>
      <c r="D1938" s="37"/>
      <c r="E1938" s="1"/>
      <c r="F1938" s="1"/>
      <c r="G1938" s="1"/>
      <c r="H1938" s="19"/>
      <c r="I1938" s="1"/>
      <c r="J1938" s="1"/>
      <c r="K1938" s="1"/>
      <c r="L1938" s="36"/>
    </row>
    <row r="1939" spans="1:12" x14ac:dyDescent="0.25">
      <c r="A1939" s="347"/>
      <c r="B1939" s="1"/>
      <c r="C1939" s="37"/>
      <c r="D1939" s="37"/>
      <c r="E1939" s="1"/>
      <c r="F1939" s="1"/>
      <c r="G1939" s="1"/>
      <c r="H1939" s="19"/>
      <c r="I1939" s="1"/>
      <c r="J1939" s="1"/>
      <c r="K1939" s="1"/>
      <c r="L1939" s="36"/>
    </row>
    <row r="1940" spans="1:12" x14ac:dyDescent="0.25">
      <c r="A1940" s="347"/>
      <c r="B1940" s="1"/>
      <c r="C1940" s="37"/>
      <c r="D1940" s="37"/>
      <c r="E1940" s="1"/>
      <c r="F1940" s="1"/>
      <c r="G1940" s="1"/>
      <c r="H1940" s="19"/>
      <c r="I1940" s="1"/>
      <c r="J1940" s="1"/>
      <c r="K1940" s="1"/>
      <c r="L1940" s="36"/>
    </row>
    <row r="1941" spans="1:12" x14ac:dyDescent="0.25">
      <c r="A1941" s="347"/>
      <c r="B1941" s="1"/>
      <c r="C1941" s="37"/>
      <c r="D1941" s="37"/>
      <c r="E1941" s="1"/>
      <c r="F1941" s="1"/>
      <c r="G1941" s="1"/>
      <c r="H1941" s="19"/>
      <c r="I1941" s="1"/>
      <c r="J1941" s="1"/>
      <c r="K1941" s="1"/>
      <c r="L1941" s="36"/>
    </row>
    <row r="1942" spans="1:12" x14ac:dyDescent="0.25">
      <c r="A1942" s="347"/>
      <c r="B1942" s="1"/>
      <c r="C1942" s="37"/>
      <c r="D1942" s="37"/>
      <c r="E1942" s="1"/>
      <c r="F1942" s="1"/>
      <c r="G1942" s="1"/>
      <c r="H1942" s="19"/>
      <c r="I1942" s="1"/>
      <c r="J1942" s="1"/>
      <c r="K1942" s="1"/>
      <c r="L1942" s="36"/>
    </row>
    <row r="1943" spans="1:12" x14ac:dyDescent="0.25">
      <c r="A1943" s="347"/>
      <c r="B1943" s="1"/>
      <c r="C1943" s="37"/>
      <c r="D1943" s="37"/>
      <c r="E1943" s="1"/>
      <c r="F1943" s="1"/>
      <c r="G1943" s="1"/>
      <c r="H1943" s="19"/>
      <c r="I1943" s="1"/>
      <c r="J1943" s="1"/>
      <c r="K1943" s="1"/>
      <c r="L1943" s="36"/>
    </row>
    <row r="1944" spans="1:12" x14ac:dyDescent="0.25">
      <c r="A1944" s="347"/>
      <c r="B1944" s="1"/>
      <c r="C1944" s="37"/>
      <c r="D1944" s="37"/>
      <c r="E1944" s="1"/>
      <c r="F1944" s="1"/>
      <c r="G1944" s="1"/>
      <c r="H1944" s="19"/>
      <c r="I1944" s="1"/>
      <c r="J1944" s="1"/>
      <c r="K1944" s="1"/>
      <c r="L1944" s="36"/>
    </row>
    <row r="1945" spans="1:12" x14ac:dyDescent="0.25">
      <c r="A1945" s="347"/>
      <c r="B1945" s="1"/>
      <c r="C1945" s="37"/>
      <c r="D1945" s="37"/>
      <c r="E1945" s="1"/>
      <c r="F1945" s="1"/>
      <c r="G1945" s="1"/>
      <c r="H1945" s="19"/>
      <c r="I1945" s="1"/>
      <c r="J1945" s="1"/>
      <c r="K1945" s="1"/>
      <c r="L1945" s="36"/>
    </row>
    <row r="1946" spans="1:12" x14ac:dyDescent="0.25">
      <c r="A1946" s="347"/>
      <c r="B1946" s="1"/>
      <c r="C1946" s="37"/>
      <c r="D1946" s="37"/>
      <c r="E1946" s="1"/>
      <c r="F1946" s="1"/>
      <c r="G1946" s="1"/>
      <c r="H1946" s="19"/>
      <c r="I1946" s="1"/>
      <c r="J1946" s="1"/>
      <c r="K1946" s="1"/>
      <c r="L1946" s="36"/>
    </row>
    <row r="1947" spans="1:12" x14ac:dyDescent="0.25">
      <c r="A1947" s="347"/>
      <c r="B1947" s="1"/>
      <c r="C1947" s="37"/>
      <c r="D1947" s="37"/>
      <c r="E1947" s="1"/>
      <c r="F1947" s="1"/>
      <c r="G1947" s="1"/>
      <c r="H1947" s="19"/>
      <c r="I1947" s="1"/>
      <c r="J1947" s="1"/>
      <c r="K1947" s="1"/>
      <c r="L1947" s="36"/>
    </row>
    <row r="1948" spans="1:12" x14ac:dyDescent="0.25">
      <c r="A1948" s="347"/>
      <c r="B1948" s="1"/>
      <c r="C1948" s="37"/>
      <c r="D1948" s="37"/>
      <c r="E1948" s="1"/>
      <c r="F1948" s="1"/>
      <c r="G1948" s="1"/>
      <c r="H1948" s="19"/>
      <c r="I1948" s="1"/>
      <c r="J1948" s="1"/>
      <c r="K1948" s="1"/>
      <c r="L1948" s="36"/>
    </row>
    <row r="1949" spans="1:12" x14ac:dyDescent="0.25">
      <c r="A1949" s="347"/>
      <c r="B1949" s="1"/>
      <c r="C1949" s="37"/>
      <c r="D1949" s="37"/>
      <c r="E1949" s="1"/>
      <c r="F1949" s="1"/>
      <c r="G1949" s="1"/>
      <c r="H1949" s="19"/>
      <c r="I1949" s="1"/>
      <c r="J1949" s="1"/>
      <c r="K1949" s="1"/>
      <c r="L1949" s="36"/>
    </row>
    <row r="1950" spans="1:12" x14ac:dyDescent="0.25">
      <c r="A1950" s="347"/>
      <c r="B1950" s="1"/>
      <c r="C1950" s="37"/>
      <c r="D1950" s="37"/>
      <c r="E1950" s="1"/>
      <c r="F1950" s="1"/>
      <c r="G1950" s="1"/>
      <c r="H1950" s="19"/>
      <c r="I1950" s="1"/>
      <c r="J1950" s="1"/>
      <c r="K1950" s="1"/>
      <c r="L1950" s="36"/>
    </row>
    <row r="1951" spans="1:12" x14ac:dyDescent="0.25">
      <c r="A1951" s="347"/>
      <c r="B1951" s="1"/>
      <c r="C1951" s="37"/>
      <c r="D1951" s="37"/>
      <c r="E1951" s="1"/>
      <c r="F1951" s="1"/>
      <c r="G1951" s="1"/>
      <c r="H1951" s="19"/>
      <c r="I1951" s="1"/>
      <c r="J1951" s="1"/>
      <c r="K1951" s="1"/>
      <c r="L1951" s="36"/>
    </row>
    <row r="1952" spans="1:12" x14ac:dyDescent="0.25">
      <c r="A1952" s="347"/>
      <c r="B1952" s="1"/>
      <c r="C1952" s="37"/>
      <c r="D1952" s="37"/>
      <c r="E1952" s="1"/>
      <c r="F1952" s="1"/>
      <c r="G1952" s="1"/>
      <c r="H1952" s="19"/>
      <c r="I1952" s="1"/>
      <c r="J1952" s="1"/>
      <c r="K1952" s="1"/>
      <c r="L1952" s="36"/>
    </row>
    <row r="1953" spans="1:12" x14ac:dyDescent="0.25">
      <c r="A1953" s="347"/>
      <c r="B1953" s="1"/>
      <c r="C1953" s="37"/>
      <c r="D1953" s="37"/>
      <c r="E1953" s="1"/>
      <c r="F1953" s="1"/>
      <c r="G1953" s="1"/>
      <c r="H1953" s="19"/>
      <c r="I1953" s="1"/>
      <c r="J1953" s="1"/>
      <c r="K1953" s="1"/>
      <c r="L1953" s="36"/>
    </row>
    <row r="1954" spans="1:12" x14ac:dyDescent="0.25">
      <c r="A1954" s="347"/>
      <c r="B1954" s="1"/>
      <c r="C1954" s="37"/>
      <c r="D1954" s="37"/>
      <c r="E1954" s="1"/>
      <c r="F1954" s="1"/>
      <c r="G1954" s="1"/>
      <c r="H1954" s="19"/>
      <c r="I1954" s="1"/>
      <c r="J1954" s="1"/>
      <c r="K1954" s="1"/>
      <c r="L1954" s="36"/>
    </row>
    <row r="1955" spans="1:12" x14ac:dyDescent="0.25">
      <c r="A1955" s="347"/>
      <c r="B1955" s="1"/>
      <c r="C1955" s="37"/>
      <c r="D1955" s="37"/>
      <c r="E1955" s="1"/>
      <c r="F1955" s="1"/>
      <c r="G1955" s="1"/>
      <c r="H1955" s="19"/>
      <c r="I1955" s="1"/>
      <c r="J1955" s="1"/>
      <c r="K1955" s="1"/>
      <c r="L1955" s="36"/>
    </row>
    <row r="1956" spans="1:12" x14ac:dyDescent="0.25">
      <c r="A1956" s="347"/>
      <c r="B1956" s="1"/>
      <c r="C1956" s="37"/>
      <c r="D1956" s="37"/>
      <c r="E1956" s="1"/>
      <c r="F1956" s="1"/>
      <c r="G1956" s="1"/>
      <c r="H1956" s="19"/>
      <c r="I1956" s="1"/>
      <c r="J1956" s="1"/>
      <c r="K1956" s="1"/>
      <c r="L1956" s="36"/>
    </row>
    <row r="1957" spans="1:12" x14ac:dyDescent="0.25">
      <c r="A1957" s="347"/>
      <c r="B1957" s="1"/>
      <c r="C1957" s="37"/>
      <c r="D1957" s="37"/>
      <c r="E1957" s="1"/>
      <c r="F1957" s="1"/>
      <c r="G1957" s="1"/>
      <c r="H1957" s="19"/>
      <c r="I1957" s="1"/>
      <c r="J1957" s="1"/>
      <c r="K1957" s="1"/>
      <c r="L1957" s="36"/>
    </row>
    <row r="1958" spans="1:12" x14ac:dyDescent="0.25">
      <c r="A1958" s="347"/>
      <c r="B1958" s="1"/>
      <c r="C1958" s="37"/>
      <c r="D1958" s="37"/>
      <c r="E1958" s="1"/>
      <c r="F1958" s="1"/>
      <c r="G1958" s="1"/>
      <c r="H1958" s="19"/>
      <c r="I1958" s="1"/>
      <c r="J1958" s="1"/>
      <c r="K1958" s="1"/>
      <c r="L1958" s="36"/>
    </row>
    <row r="1959" spans="1:12" x14ac:dyDescent="0.25">
      <c r="A1959" s="347"/>
      <c r="B1959" s="1"/>
      <c r="C1959" s="37"/>
      <c r="D1959" s="37"/>
      <c r="E1959" s="1"/>
      <c r="F1959" s="1"/>
      <c r="G1959" s="1"/>
      <c r="H1959" s="19"/>
      <c r="I1959" s="1"/>
      <c r="J1959" s="1"/>
      <c r="K1959" s="1"/>
      <c r="L1959" s="36"/>
    </row>
    <row r="1960" spans="1:12" x14ac:dyDescent="0.25">
      <c r="A1960" s="347"/>
      <c r="B1960" s="1"/>
      <c r="C1960" s="37"/>
      <c r="D1960" s="37"/>
      <c r="E1960" s="1"/>
      <c r="F1960" s="1"/>
      <c r="G1960" s="1"/>
      <c r="H1960" s="19"/>
      <c r="I1960" s="1"/>
      <c r="J1960" s="1"/>
      <c r="K1960" s="1"/>
      <c r="L1960" s="36"/>
    </row>
    <row r="1961" spans="1:12" x14ac:dyDescent="0.25">
      <c r="A1961" s="347"/>
      <c r="B1961" s="1"/>
      <c r="C1961" s="37"/>
      <c r="D1961" s="37"/>
      <c r="E1961" s="1"/>
      <c r="F1961" s="1"/>
      <c r="G1961" s="1"/>
      <c r="H1961" s="19"/>
      <c r="I1961" s="1"/>
      <c r="J1961" s="1"/>
      <c r="K1961" s="1"/>
      <c r="L1961" s="36"/>
    </row>
    <row r="1962" spans="1:12" x14ac:dyDescent="0.25">
      <c r="A1962" s="347"/>
      <c r="B1962" s="1"/>
      <c r="C1962" s="37"/>
      <c r="D1962" s="37"/>
      <c r="E1962" s="1"/>
      <c r="F1962" s="1"/>
      <c r="G1962" s="1"/>
      <c r="H1962" s="19"/>
      <c r="I1962" s="1"/>
      <c r="J1962" s="1"/>
      <c r="K1962" s="1"/>
      <c r="L1962" s="36"/>
    </row>
    <row r="1963" spans="1:12" x14ac:dyDescent="0.25">
      <c r="A1963" s="347"/>
      <c r="B1963" s="1"/>
      <c r="C1963" s="37"/>
      <c r="D1963" s="37"/>
      <c r="E1963" s="1"/>
      <c r="F1963" s="1"/>
      <c r="G1963" s="1"/>
      <c r="H1963" s="19"/>
      <c r="I1963" s="1"/>
      <c r="J1963" s="1"/>
      <c r="K1963" s="1"/>
      <c r="L1963" s="36"/>
    </row>
    <row r="1964" spans="1:12" x14ac:dyDescent="0.25">
      <c r="A1964" s="347"/>
      <c r="B1964" s="1"/>
      <c r="C1964" s="37"/>
      <c r="D1964" s="37"/>
      <c r="E1964" s="1"/>
      <c r="F1964" s="1"/>
      <c r="G1964" s="1"/>
      <c r="H1964" s="19"/>
      <c r="I1964" s="1"/>
      <c r="J1964" s="1"/>
      <c r="K1964" s="1"/>
      <c r="L1964" s="36"/>
    </row>
    <row r="1965" spans="1:12" x14ac:dyDescent="0.25">
      <c r="A1965" s="347"/>
      <c r="B1965" s="1"/>
      <c r="C1965" s="37"/>
      <c r="D1965" s="37"/>
      <c r="E1965" s="1"/>
      <c r="F1965" s="1"/>
      <c r="G1965" s="1"/>
      <c r="H1965" s="19"/>
      <c r="I1965" s="1"/>
      <c r="J1965" s="1"/>
      <c r="K1965" s="1"/>
      <c r="L1965" s="36"/>
    </row>
    <row r="1966" spans="1:12" x14ac:dyDescent="0.25">
      <c r="A1966" s="347"/>
      <c r="B1966" s="1"/>
      <c r="C1966" s="37"/>
      <c r="D1966" s="37"/>
      <c r="E1966" s="1"/>
      <c r="F1966" s="1"/>
      <c r="G1966" s="1"/>
      <c r="H1966" s="19"/>
      <c r="I1966" s="1"/>
      <c r="J1966" s="1"/>
      <c r="K1966" s="1"/>
      <c r="L1966" s="36"/>
    </row>
    <row r="1967" spans="1:12" x14ac:dyDescent="0.25">
      <c r="A1967" s="347"/>
      <c r="B1967" s="1"/>
      <c r="C1967" s="37"/>
      <c r="D1967" s="37"/>
      <c r="E1967" s="1"/>
      <c r="F1967" s="1"/>
      <c r="G1967" s="1"/>
      <c r="H1967" s="19"/>
      <c r="I1967" s="1"/>
      <c r="J1967" s="1"/>
      <c r="K1967" s="1"/>
      <c r="L1967" s="36"/>
    </row>
    <row r="1968" spans="1:12" x14ac:dyDescent="0.25">
      <c r="A1968" s="347"/>
      <c r="B1968" s="1"/>
      <c r="C1968" s="37"/>
      <c r="D1968" s="37"/>
      <c r="E1968" s="1"/>
      <c r="F1968" s="1"/>
      <c r="G1968" s="1"/>
      <c r="H1968" s="19"/>
      <c r="I1968" s="1"/>
      <c r="J1968" s="1"/>
      <c r="K1968" s="1"/>
      <c r="L1968" s="36"/>
    </row>
    <row r="1969" spans="1:12" x14ac:dyDescent="0.25">
      <c r="A1969" s="347"/>
      <c r="B1969" s="1"/>
      <c r="C1969" s="37"/>
      <c r="D1969" s="37"/>
      <c r="E1969" s="1"/>
      <c r="F1969" s="1"/>
      <c r="G1969" s="1"/>
      <c r="H1969" s="19"/>
      <c r="I1969" s="1"/>
      <c r="J1969" s="1"/>
      <c r="K1969" s="1"/>
      <c r="L1969" s="36"/>
    </row>
    <row r="1970" spans="1:12" x14ac:dyDescent="0.25">
      <c r="A1970" s="347"/>
      <c r="B1970" s="1"/>
      <c r="C1970" s="37"/>
      <c r="D1970" s="37"/>
      <c r="E1970" s="1"/>
      <c r="F1970" s="1"/>
      <c r="G1970" s="1"/>
      <c r="H1970" s="19"/>
      <c r="I1970" s="1"/>
      <c r="J1970" s="1"/>
      <c r="K1970" s="1"/>
      <c r="L1970" s="36"/>
    </row>
    <row r="1971" spans="1:12" x14ac:dyDescent="0.25">
      <c r="A1971" s="347"/>
      <c r="B1971" s="1"/>
      <c r="C1971" s="37"/>
      <c r="D1971" s="37"/>
      <c r="E1971" s="1"/>
      <c r="F1971" s="1"/>
      <c r="G1971" s="1"/>
      <c r="H1971" s="19"/>
      <c r="I1971" s="1"/>
      <c r="J1971" s="1"/>
      <c r="K1971" s="1"/>
      <c r="L1971" s="36"/>
    </row>
    <row r="1972" spans="1:12" x14ac:dyDescent="0.25">
      <c r="A1972" s="347"/>
      <c r="B1972" s="1"/>
      <c r="C1972" s="37"/>
      <c r="D1972" s="37"/>
      <c r="E1972" s="1"/>
      <c r="F1972" s="1"/>
      <c r="G1972" s="1"/>
      <c r="H1972" s="19"/>
      <c r="I1972" s="1"/>
      <c r="J1972" s="1"/>
      <c r="K1972" s="1"/>
      <c r="L1972" s="36"/>
    </row>
    <row r="1973" spans="1:12" x14ac:dyDescent="0.25">
      <c r="A1973" s="347"/>
      <c r="B1973" s="1"/>
      <c r="C1973" s="37"/>
      <c r="D1973" s="37"/>
      <c r="E1973" s="1"/>
      <c r="F1973" s="1"/>
      <c r="G1973" s="1"/>
      <c r="H1973" s="19"/>
      <c r="I1973" s="1"/>
      <c r="J1973" s="1"/>
      <c r="K1973" s="1"/>
      <c r="L1973" s="36"/>
    </row>
    <row r="1974" spans="1:12" x14ac:dyDescent="0.25">
      <c r="A1974" s="347"/>
      <c r="B1974" s="1"/>
      <c r="C1974" s="37"/>
      <c r="D1974" s="37"/>
      <c r="E1974" s="1"/>
      <c r="F1974" s="1"/>
      <c r="G1974" s="1"/>
      <c r="H1974" s="19"/>
      <c r="I1974" s="1"/>
      <c r="J1974" s="1"/>
      <c r="K1974" s="1"/>
      <c r="L1974" s="36"/>
    </row>
    <row r="1975" spans="1:12" x14ac:dyDescent="0.25">
      <c r="A1975" s="347"/>
      <c r="B1975" s="1"/>
      <c r="C1975" s="37"/>
      <c r="D1975" s="37"/>
      <c r="E1975" s="1"/>
      <c r="F1975" s="1"/>
      <c r="G1975" s="1"/>
      <c r="H1975" s="19"/>
      <c r="I1975" s="1"/>
      <c r="J1975" s="1"/>
      <c r="K1975" s="1"/>
      <c r="L1975" s="36"/>
    </row>
    <row r="1976" spans="1:12" x14ac:dyDescent="0.25">
      <c r="A1976" s="347"/>
      <c r="B1976" s="1"/>
      <c r="C1976" s="37"/>
      <c r="D1976" s="37"/>
      <c r="E1976" s="1"/>
      <c r="F1976" s="1"/>
      <c r="G1976" s="1"/>
      <c r="H1976" s="19"/>
      <c r="I1976" s="1"/>
      <c r="J1976" s="1"/>
      <c r="K1976" s="1"/>
      <c r="L1976" s="36"/>
    </row>
    <row r="1977" spans="1:12" x14ac:dyDescent="0.25">
      <c r="A1977" s="347"/>
      <c r="B1977" s="1"/>
      <c r="C1977" s="37"/>
      <c r="D1977" s="37"/>
      <c r="E1977" s="1"/>
      <c r="F1977" s="1"/>
      <c r="G1977" s="1"/>
      <c r="H1977" s="19"/>
      <c r="I1977" s="1"/>
      <c r="J1977" s="1"/>
      <c r="K1977" s="1"/>
      <c r="L1977" s="36"/>
    </row>
    <row r="1978" spans="1:12" x14ac:dyDescent="0.25">
      <c r="A1978" s="347"/>
      <c r="B1978" s="1"/>
      <c r="C1978" s="37"/>
      <c r="D1978" s="37"/>
      <c r="E1978" s="1"/>
      <c r="F1978" s="1"/>
      <c r="G1978" s="1"/>
      <c r="H1978" s="19"/>
      <c r="I1978" s="1"/>
      <c r="J1978" s="1"/>
      <c r="K1978" s="1"/>
      <c r="L1978" s="36"/>
    </row>
    <row r="1979" spans="1:12" x14ac:dyDescent="0.25">
      <c r="A1979" s="347"/>
      <c r="B1979" s="1"/>
      <c r="C1979" s="37"/>
      <c r="D1979" s="37"/>
      <c r="E1979" s="1"/>
      <c r="F1979" s="1"/>
      <c r="G1979" s="1"/>
      <c r="H1979" s="19"/>
      <c r="I1979" s="1"/>
      <c r="J1979" s="1"/>
      <c r="K1979" s="1"/>
      <c r="L1979" s="36"/>
    </row>
    <row r="1980" spans="1:12" x14ac:dyDescent="0.25">
      <c r="A1980" s="347"/>
      <c r="B1980" s="1"/>
      <c r="C1980" s="37"/>
      <c r="D1980" s="37"/>
      <c r="E1980" s="1"/>
      <c r="F1980" s="1"/>
      <c r="G1980" s="1"/>
      <c r="H1980" s="19"/>
      <c r="I1980" s="1"/>
      <c r="J1980" s="1"/>
      <c r="K1980" s="1"/>
      <c r="L1980" s="36"/>
    </row>
    <row r="1981" spans="1:12" x14ac:dyDescent="0.25">
      <c r="A1981" s="347"/>
      <c r="B1981" s="1"/>
      <c r="C1981" s="37"/>
      <c r="D1981" s="37"/>
      <c r="E1981" s="1"/>
      <c r="F1981" s="1"/>
      <c r="G1981" s="1"/>
      <c r="H1981" s="19"/>
      <c r="I1981" s="1"/>
      <c r="J1981" s="1"/>
      <c r="K1981" s="1"/>
      <c r="L1981" s="36"/>
    </row>
    <row r="1982" spans="1:12" x14ac:dyDescent="0.25">
      <c r="A1982" s="347"/>
      <c r="B1982" s="1"/>
      <c r="C1982" s="37"/>
      <c r="D1982" s="37"/>
      <c r="E1982" s="1"/>
      <c r="F1982" s="1"/>
      <c r="G1982" s="1"/>
      <c r="H1982" s="19"/>
      <c r="I1982" s="1"/>
      <c r="J1982" s="1"/>
      <c r="K1982" s="1"/>
      <c r="L1982" s="36"/>
    </row>
    <row r="1983" spans="1:12" x14ac:dyDescent="0.25">
      <c r="A1983" s="347"/>
      <c r="B1983" s="1"/>
      <c r="C1983" s="37"/>
      <c r="D1983" s="37"/>
      <c r="E1983" s="1"/>
      <c r="F1983" s="1"/>
      <c r="G1983" s="1"/>
      <c r="H1983" s="19"/>
      <c r="I1983" s="1"/>
      <c r="J1983" s="1"/>
      <c r="K1983" s="1"/>
      <c r="L1983" s="36"/>
    </row>
    <row r="1984" spans="1:12" x14ac:dyDescent="0.25">
      <c r="A1984" s="347"/>
      <c r="B1984" s="1"/>
      <c r="C1984" s="37"/>
      <c r="D1984" s="37"/>
      <c r="E1984" s="1"/>
      <c r="F1984" s="1"/>
      <c r="G1984" s="1"/>
      <c r="H1984" s="19"/>
      <c r="I1984" s="1"/>
      <c r="J1984" s="1"/>
      <c r="K1984" s="1"/>
      <c r="L1984" s="36"/>
    </row>
    <row r="1985" spans="1:12" x14ac:dyDescent="0.25">
      <c r="A1985" s="347"/>
      <c r="B1985" s="1"/>
      <c r="C1985" s="37"/>
      <c r="D1985" s="37"/>
      <c r="E1985" s="1"/>
      <c r="F1985" s="1"/>
      <c r="G1985" s="1"/>
      <c r="H1985" s="19"/>
      <c r="I1985" s="1"/>
      <c r="J1985" s="1"/>
      <c r="K1985" s="1"/>
      <c r="L1985" s="36"/>
    </row>
    <row r="1986" spans="1:12" x14ac:dyDescent="0.25">
      <c r="A1986" s="347"/>
      <c r="B1986" s="1"/>
      <c r="C1986" s="37"/>
      <c r="D1986" s="37"/>
      <c r="E1986" s="1"/>
      <c r="F1986" s="1"/>
      <c r="G1986" s="1"/>
      <c r="H1986" s="19"/>
      <c r="I1986" s="1"/>
      <c r="J1986" s="1"/>
      <c r="K1986" s="1"/>
      <c r="L1986" s="36"/>
    </row>
    <row r="1987" spans="1:12" x14ac:dyDescent="0.25">
      <c r="A1987" s="347"/>
      <c r="B1987" s="1"/>
      <c r="C1987" s="37"/>
      <c r="D1987" s="37"/>
      <c r="E1987" s="1"/>
      <c r="F1987" s="1"/>
      <c r="G1987" s="1"/>
      <c r="H1987" s="19"/>
      <c r="I1987" s="1"/>
      <c r="J1987" s="1"/>
      <c r="K1987" s="1"/>
      <c r="L1987" s="36"/>
    </row>
    <row r="1988" spans="1:12" x14ac:dyDescent="0.25">
      <c r="A1988" s="347"/>
      <c r="B1988" s="1"/>
      <c r="C1988" s="37"/>
      <c r="D1988" s="37"/>
      <c r="E1988" s="1"/>
      <c r="F1988" s="1"/>
      <c r="G1988" s="1"/>
      <c r="H1988" s="19"/>
      <c r="I1988" s="1"/>
      <c r="J1988" s="1"/>
      <c r="K1988" s="1"/>
      <c r="L1988" s="36"/>
    </row>
    <row r="1989" spans="1:12" x14ac:dyDescent="0.25">
      <c r="A1989" s="347"/>
      <c r="B1989" s="1"/>
      <c r="C1989" s="37"/>
      <c r="D1989" s="37"/>
      <c r="E1989" s="1"/>
      <c r="F1989" s="1"/>
      <c r="G1989" s="1"/>
      <c r="H1989" s="19"/>
      <c r="I1989" s="1"/>
      <c r="J1989" s="1"/>
      <c r="K1989" s="1"/>
      <c r="L1989" s="36"/>
    </row>
    <row r="1990" spans="1:12" x14ac:dyDescent="0.25">
      <c r="A1990" s="347"/>
      <c r="B1990" s="1"/>
      <c r="C1990" s="37"/>
      <c r="D1990" s="37"/>
      <c r="E1990" s="1"/>
      <c r="F1990" s="1"/>
      <c r="G1990" s="1"/>
      <c r="H1990" s="19"/>
      <c r="I1990" s="1"/>
      <c r="J1990" s="1"/>
      <c r="K1990" s="1"/>
      <c r="L1990" s="36"/>
    </row>
    <row r="1991" spans="1:12" x14ac:dyDescent="0.25">
      <c r="A1991" s="347"/>
      <c r="B1991" s="1"/>
      <c r="C1991" s="37"/>
      <c r="D1991" s="37"/>
      <c r="E1991" s="1"/>
      <c r="F1991" s="1"/>
      <c r="G1991" s="1"/>
      <c r="H1991" s="19"/>
      <c r="I1991" s="1"/>
      <c r="J1991" s="1"/>
      <c r="K1991" s="1"/>
      <c r="L1991" s="36"/>
    </row>
    <row r="1992" spans="1:12" x14ac:dyDescent="0.25">
      <c r="A1992" s="347"/>
      <c r="B1992" s="1"/>
      <c r="C1992" s="37"/>
      <c r="D1992" s="37"/>
      <c r="E1992" s="1"/>
      <c r="F1992" s="1"/>
      <c r="G1992" s="1"/>
      <c r="H1992" s="19"/>
      <c r="I1992" s="1"/>
      <c r="J1992" s="1"/>
      <c r="K1992" s="1"/>
      <c r="L1992" s="36"/>
    </row>
    <row r="1993" spans="1:12" x14ac:dyDescent="0.25">
      <c r="A1993" s="347"/>
      <c r="B1993" s="1"/>
      <c r="C1993" s="37"/>
      <c r="D1993" s="37"/>
      <c r="E1993" s="1"/>
      <c r="F1993" s="1"/>
      <c r="G1993" s="1"/>
      <c r="H1993" s="19"/>
      <c r="I1993" s="1"/>
      <c r="J1993" s="1"/>
      <c r="K1993" s="1"/>
      <c r="L1993" s="36"/>
    </row>
    <row r="1994" spans="1:12" x14ac:dyDescent="0.25">
      <c r="A1994" s="347"/>
      <c r="B1994" s="1"/>
      <c r="C1994" s="37"/>
      <c r="D1994" s="37"/>
      <c r="E1994" s="1"/>
      <c r="F1994" s="1"/>
      <c r="G1994" s="1"/>
      <c r="H1994" s="19"/>
      <c r="I1994" s="1"/>
      <c r="J1994" s="1"/>
      <c r="K1994" s="1"/>
      <c r="L1994" s="36"/>
    </row>
    <row r="1995" spans="1:12" x14ac:dyDescent="0.25">
      <c r="A1995" s="347"/>
      <c r="B1995" s="1"/>
      <c r="C1995" s="37"/>
      <c r="D1995" s="37"/>
      <c r="E1995" s="1"/>
      <c r="F1995" s="1"/>
      <c r="G1995" s="1"/>
      <c r="H1995" s="19"/>
      <c r="I1995" s="1"/>
      <c r="J1995" s="1"/>
      <c r="K1995" s="1"/>
      <c r="L1995" s="36"/>
    </row>
    <row r="1996" spans="1:12" x14ac:dyDescent="0.25">
      <c r="A1996" s="347"/>
      <c r="B1996" s="1"/>
      <c r="C1996" s="37"/>
      <c r="D1996" s="37"/>
      <c r="E1996" s="1"/>
      <c r="F1996" s="1"/>
      <c r="G1996" s="1"/>
      <c r="H1996" s="19"/>
      <c r="I1996" s="1"/>
      <c r="J1996" s="1"/>
      <c r="K1996" s="1"/>
      <c r="L1996" s="36"/>
    </row>
    <row r="1997" spans="1:12" x14ac:dyDescent="0.25">
      <c r="A1997" s="347"/>
      <c r="B1997" s="1"/>
      <c r="C1997" s="37"/>
      <c r="D1997" s="37"/>
      <c r="E1997" s="1"/>
      <c r="F1997" s="1"/>
      <c r="G1997" s="1"/>
      <c r="H1997" s="19"/>
      <c r="I1997" s="1"/>
      <c r="J1997" s="1"/>
      <c r="K1997" s="1"/>
      <c r="L1997" s="36"/>
    </row>
    <row r="1998" spans="1:12" x14ac:dyDescent="0.25">
      <c r="A1998" s="347"/>
      <c r="B1998" s="1"/>
      <c r="C1998" s="37"/>
      <c r="D1998" s="37"/>
      <c r="E1998" s="1"/>
      <c r="F1998" s="1"/>
      <c r="G1998" s="1"/>
      <c r="H1998" s="19"/>
      <c r="I1998" s="1"/>
      <c r="J1998" s="1"/>
      <c r="K1998" s="1"/>
      <c r="L1998" s="36"/>
    </row>
    <row r="1999" spans="1:12" x14ac:dyDescent="0.25">
      <c r="A1999" s="347"/>
      <c r="B1999" s="1"/>
      <c r="C1999" s="37"/>
      <c r="D1999" s="37"/>
      <c r="E1999" s="1"/>
      <c r="F1999" s="1"/>
      <c r="G1999" s="1"/>
      <c r="H1999" s="19"/>
      <c r="I1999" s="1"/>
      <c r="J1999" s="1"/>
      <c r="K1999" s="1"/>
      <c r="L1999" s="36"/>
    </row>
    <row r="2000" spans="1:12" x14ac:dyDescent="0.25">
      <c r="A2000" s="347"/>
      <c r="B2000" s="1"/>
      <c r="C2000" s="37"/>
      <c r="D2000" s="37"/>
      <c r="E2000" s="1"/>
      <c r="F2000" s="1"/>
      <c r="G2000" s="1"/>
      <c r="H2000" s="19"/>
      <c r="I2000" s="1"/>
      <c r="J2000" s="1"/>
      <c r="K2000" s="1"/>
      <c r="L2000" s="36"/>
    </row>
    <row r="2001" spans="1:12" x14ac:dyDescent="0.25">
      <c r="A2001" s="347"/>
      <c r="B2001" s="1"/>
      <c r="C2001" s="37"/>
      <c r="D2001" s="37"/>
      <c r="E2001" s="1"/>
      <c r="F2001" s="1"/>
      <c r="G2001" s="1"/>
      <c r="H2001" s="19"/>
      <c r="I2001" s="1"/>
      <c r="J2001" s="1"/>
      <c r="K2001" s="1"/>
      <c r="L2001" s="36"/>
    </row>
    <row r="2002" spans="1:12" x14ac:dyDescent="0.25">
      <c r="A2002" s="347"/>
      <c r="B2002" s="1"/>
      <c r="C2002" s="37"/>
      <c r="D2002" s="37"/>
      <c r="E2002" s="1"/>
      <c r="F2002" s="1"/>
      <c r="G2002" s="1"/>
      <c r="H2002" s="19"/>
      <c r="I2002" s="1"/>
      <c r="J2002" s="1"/>
      <c r="K2002" s="1"/>
      <c r="L2002" s="36"/>
    </row>
    <row r="2003" spans="1:12" x14ac:dyDescent="0.25">
      <c r="A2003" s="347"/>
      <c r="B2003" s="1"/>
      <c r="C2003" s="37"/>
      <c r="D2003" s="37"/>
      <c r="E2003" s="1"/>
      <c r="F2003" s="1"/>
      <c r="G2003" s="1"/>
      <c r="H2003" s="19"/>
      <c r="I2003" s="1"/>
      <c r="J2003" s="1"/>
      <c r="K2003" s="1"/>
      <c r="L2003" s="36"/>
    </row>
    <row r="2004" spans="1:12" x14ac:dyDescent="0.25">
      <c r="A2004" s="347"/>
      <c r="B2004" s="1"/>
      <c r="C2004" s="37"/>
      <c r="D2004" s="37"/>
      <c r="E2004" s="1"/>
      <c r="F2004" s="1"/>
      <c r="G2004" s="1"/>
      <c r="H2004" s="19"/>
      <c r="I2004" s="1"/>
      <c r="J2004" s="1"/>
      <c r="K2004" s="1"/>
      <c r="L2004" s="36"/>
    </row>
    <row r="2005" spans="1:12" x14ac:dyDescent="0.25">
      <c r="A2005" s="347"/>
      <c r="B2005" s="1"/>
      <c r="C2005" s="37"/>
      <c r="D2005" s="37"/>
      <c r="E2005" s="1"/>
      <c r="F2005" s="1"/>
      <c r="G2005" s="1"/>
      <c r="H2005" s="19"/>
      <c r="I2005" s="1"/>
      <c r="J2005" s="1"/>
      <c r="K2005" s="1"/>
      <c r="L2005" s="36"/>
    </row>
    <row r="2006" spans="1:12" x14ac:dyDescent="0.25">
      <c r="A2006" s="347"/>
      <c r="B2006" s="1"/>
      <c r="C2006" s="37"/>
      <c r="D2006" s="37"/>
      <c r="E2006" s="1"/>
      <c r="F2006" s="1"/>
      <c r="G2006" s="1"/>
      <c r="H2006" s="19"/>
      <c r="I2006" s="1"/>
      <c r="J2006" s="1"/>
      <c r="K2006" s="1"/>
      <c r="L2006" s="36"/>
    </row>
    <row r="2007" spans="1:12" x14ac:dyDescent="0.25">
      <c r="A2007" s="347"/>
      <c r="B2007" s="1"/>
      <c r="C2007" s="37"/>
      <c r="D2007" s="37"/>
      <c r="E2007" s="1"/>
      <c r="F2007" s="1"/>
      <c r="G2007" s="1"/>
      <c r="H2007" s="19"/>
      <c r="I2007" s="1"/>
      <c r="J2007" s="1"/>
      <c r="K2007" s="1"/>
      <c r="L2007" s="36"/>
    </row>
    <row r="2008" spans="1:12" x14ac:dyDescent="0.25">
      <c r="A2008" s="347"/>
      <c r="B2008" s="1"/>
      <c r="C2008" s="37"/>
      <c r="D2008" s="37"/>
      <c r="E2008" s="1"/>
      <c r="F2008" s="1"/>
      <c r="G2008" s="1"/>
      <c r="H2008" s="19"/>
      <c r="I2008" s="1"/>
      <c r="J2008" s="1"/>
      <c r="K2008" s="1"/>
      <c r="L2008" s="36"/>
    </row>
    <row r="2009" spans="1:12" x14ac:dyDescent="0.25">
      <c r="A2009" s="347"/>
      <c r="B2009" s="1"/>
      <c r="C2009" s="37"/>
      <c r="D2009" s="37"/>
      <c r="E2009" s="1"/>
      <c r="F2009" s="1"/>
      <c r="G2009" s="1"/>
      <c r="H2009" s="19"/>
      <c r="I2009" s="1"/>
      <c r="J2009" s="1"/>
      <c r="K2009" s="1"/>
      <c r="L2009" s="36"/>
    </row>
    <row r="2010" spans="1:12" x14ac:dyDescent="0.25">
      <c r="A2010" s="347"/>
      <c r="B2010" s="1"/>
      <c r="C2010" s="37"/>
      <c r="D2010" s="37"/>
      <c r="E2010" s="1"/>
      <c r="F2010" s="1"/>
      <c r="G2010" s="1"/>
      <c r="H2010" s="19"/>
      <c r="I2010" s="1"/>
      <c r="J2010" s="1"/>
      <c r="K2010" s="1"/>
      <c r="L2010" s="36"/>
    </row>
    <row r="2011" spans="1:12" x14ac:dyDescent="0.25">
      <c r="A2011" s="347"/>
      <c r="B2011" s="1"/>
      <c r="C2011" s="37"/>
      <c r="D2011" s="37"/>
      <c r="E2011" s="1"/>
      <c r="F2011" s="1"/>
      <c r="G2011" s="1"/>
      <c r="H2011" s="19"/>
      <c r="I2011" s="1"/>
      <c r="J2011" s="1"/>
      <c r="K2011" s="1"/>
      <c r="L2011" s="36"/>
    </row>
    <row r="2012" spans="1:12" x14ac:dyDescent="0.25">
      <c r="A2012" s="347"/>
      <c r="B2012" s="1"/>
      <c r="C2012" s="37"/>
      <c r="D2012" s="37"/>
      <c r="E2012" s="1"/>
      <c r="F2012" s="1"/>
      <c r="G2012" s="1"/>
      <c r="H2012" s="19"/>
      <c r="I2012" s="1"/>
      <c r="J2012" s="1"/>
      <c r="K2012" s="1"/>
      <c r="L2012" s="36"/>
    </row>
    <row r="2013" spans="1:12" x14ac:dyDescent="0.25">
      <c r="A2013" s="347"/>
      <c r="B2013" s="1"/>
      <c r="C2013" s="37"/>
      <c r="D2013" s="37"/>
      <c r="E2013" s="1"/>
      <c r="F2013" s="1"/>
      <c r="G2013" s="1"/>
      <c r="H2013" s="19"/>
      <c r="I2013" s="1"/>
      <c r="J2013" s="1"/>
      <c r="K2013" s="1"/>
      <c r="L2013" s="36"/>
    </row>
    <row r="2014" spans="1:12" x14ac:dyDescent="0.25">
      <c r="A2014" s="347"/>
      <c r="B2014" s="1"/>
      <c r="C2014" s="37"/>
      <c r="D2014" s="37"/>
      <c r="E2014" s="1"/>
      <c r="F2014" s="1"/>
      <c r="G2014" s="1"/>
      <c r="H2014" s="19"/>
      <c r="I2014" s="1"/>
      <c r="J2014" s="1"/>
      <c r="K2014" s="1"/>
      <c r="L2014" s="36"/>
    </row>
    <row r="2015" spans="1:12" ht="13.8" thickBot="1" x14ac:dyDescent="0.3">
      <c r="A2015" s="348"/>
      <c r="B2015" s="30"/>
      <c r="C2015" s="351"/>
      <c r="D2015" s="351"/>
      <c r="E2015" s="30"/>
      <c r="F2015" s="30"/>
      <c r="G2015" s="30"/>
      <c r="H2015" s="25"/>
      <c r="I2015" s="30"/>
      <c r="J2015" s="30"/>
      <c r="K2015" s="30"/>
      <c r="L2015" s="349"/>
    </row>
  </sheetData>
  <autoFilter ref="A2:L230"/>
  <mergeCells count="1">
    <mergeCell ref="A1:I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134"/>
  <sheetViews>
    <sheetView workbookViewId="0">
      <selection activeCell="J27" sqref="J27"/>
    </sheetView>
  </sheetViews>
  <sheetFormatPr defaultRowHeight="13.2" x14ac:dyDescent="0.25"/>
  <cols>
    <col min="1" max="1" width="6.109375" customWidth="1"/>
    <col min="2" max="2" width="25" customWidth="1"/>
    <col min="3" max="4" width="16" customWidth="1"/>
    <col min="6" max="6" width="30.109375" customWidth="1"/>
    <col min="7" max="7" width="11.77734375" style="17" customWidth="1"/>
    <col min="8" max="8" width="16.33203125" customWidth="1"/>
    <col min="9" max="9" width="18.44140625" customWidth="1"/>
    <col min="10" max="10" width="23.33203125" customWidth="1"/>
    <col min="11" max="11" width="22.33203125" customWidth="1"/>
  </cols>
  <sheetData>
    <row r="1" spans="1:11" ht="21" thickBot="1" x14ac:dyDescent="0.4">
      <c r="A1" s="457" t="s">
        <v>3739</v>
      </c>
      <c r="B1" s="458"/>
      <c r="C1" s="458"/>
      <c r="D1" s="458"/>
      <c r="E1" s="458"/>
      <c r="F1" s="458"/>
      <c r="G1" s="458"/>
      <c r="H1" s="459"/>
      <c r="I1" s="192"/>
      <c r="J1" s="192"/>
      <c r="K1" s="193"/>
    </row>
    <row r="2" spans="1:11" ht="40.200000000000003" thickBot="1" x14ac:dyDescent="0.3">
      <c r="A2" s="198" t="s">
        <v>1247</v>
      </c>
      <c r="B2" s="199" t="s">
        <v>30</v>
      </c>
      <c r="C2" s="306" t="s">
        <v>31</v>
      </c>
      <c r="D2" s="196" t="s">
        <v>0</v>
      </c>
      <c r="E2" s="199" t="s">
        <v>525</v>
      </c>
      <c r="F2" s="199" t="s">
        <v>7</v>
      </c>
      <c r="G2" s="197" t="s">
        <v>33</v>
      </c>
      <c r="H2" s="331" t="s">
        <v>78</v>
      </c>
      <c r="I2" s="199" t="s">
        <v>43</v>
      </c>
      <c r="J2" s="199" t="s">
        <v>44</v>
      </c>
      <c r="K2" s="200" t="s">
        <v>8</v>
      </c>
    </row>
    <row r="3" spans="1:11" x14ac:dyDescent="0.25">
      <c r="A3" s="346"/>
      <c r="B3" s="34"/>
      <c r="C3" s="34"/>
      <c r="D3" s="34"/>
      <c r="E3" s="34"/>
      <c r="F3" s="34"/>
      <c r="G3" s="352"/>
      <c r="H3" s="34"/>
      <c r="I3" s="34"/>
      <c r="J3" s="34"/>
      <c r="K3" s="35"/>
    </row>
    <row r="4" spans="1:11" x14ac:dyDescent="0.25">
      <c r="A4" s="347">
        <v>1</v>
      </c>
      <c r="B4" s="7" t="s">
        <v>3815</v>
      </c>
      <c r="C4" s="171" t="s">
        <v>3816</v>
      </c>
      <c r="D4" s="171" t="s">
        <v>3814</v>
      </c>
      <c r="E4" s="166" t="s">
        <v>62</v>
      </c>
      <c r="F4" s="1" t="s">
        <v>3817</v>
      </c>
      <c r="G4" s="19">
        <v>107324.05</v>
      </c>
      <c r="H4" s="166" t="s">
        <v>3818</v>
      </c>
      <c r="I4" s="1"/>
      <c r="J4" s="1" t="s">
        <v>4257</v>
      </c>
      <c r="K4" s="36" t="s">
        <v>4258</v>
      </c>
    </row>
    <row r="5" spans="1:11" x14ac:dyDescent="0.25">
      <c r="A5" s="347"/>
      <c r="B5" s="1"/>
      <c r="C5" s="1"/>
      <c r="D5" s="1"/>
      <c r="E5" s="1"/>
      <c r="F5" s="1"/>
      <c r="G5" s="19"/>
      <c r="H5" s="1"/>
      <c r="I5" s="1"/>
      <c r="J5" s="1"/>
      <c r="K5" s="36"/>
    </row>
    <row r="6" spans="1:11" ht="14.4" x14ac:dyDescent="0.3">
      <c r="A6" s="347">
        <v>2</v>
      </c>
      <c r="B6" s="7" t="s">
        <v>3819</v>
      </c>
      <c r="C6" s="171" t="s">
        <v>3821</v>
      </c>
      <c r="D6" s="171" t="s">
        <v>3820</v>
      </c>
      <c r="E6" s="166" t="s">
        <v>19</v>
      </c>
      <c r="F6" s="216" t="s">
        <v>3822</v>
      </c>
      <c r="G6" s="19">
        <v>330073.06</v>
      </c>
      <c r="H6" s="166" t="s">
        <v>3823</v>
      </c>
      <c r="I6" s="19">
        <f>SUM(G4:G6)</f>
        <v>437397.11</v>
      </c>
      <c r="J6" s="1"/>
      <c r="K6" s="36"/>
    </row>
    <row r="7" spans="1:11" x14ac:dyDescent="0.25">
      <c r="A7" s="347"/>
      <c r="B7" s="1"/>
      <c r="C7" s="1"/>
      <c r="D7" s="1"/>
      <c r="E7" s="1"/>
      <c r="F7" s="1"/>
      <c r="G7" s="19"/>
      <c r="H7" s="1"/>
      <c r="I7" s="1"/>
      <c r="J7" s="1"/>
      <c r="K7" s="36"/>
    </row>
    <row r="8" spans="1:11" x14ac:dyDescent="0.25">
      <c r="A8" s="347"/>
      <c r="B8" s="1"/>
      <c r="C8" s="1"/>
      <c r="D8" s="1"/>
      <c r="E8" s="1"/>
      <c r="F8" s="1"/>
      <c r="G8" s="19"/>
      <c r="H8" s="1"/>
      <c r="I8" s="1"/>
      <c r="J8" s="1"/>
      <c r="K8" s="36"/>
    </row>
    <row r="9" spans="1:11" x14ac:dyDescent="0.25">
      <c r="A9" s="347"/>
      <c r="B9" s="1"/>
      <c r="C9" s="1"/>
      <c r="D9" s="1"/>
      <c r="E9" s="1"/>
      <c r="F9" s="1"/>
      <c r="G9" s="19"/>
      <c r="H9" s="1"/>
      <c r="I9" s="1"/>
      <c r="J9" s="1"/>
      <c r="K9" s="36"/>
    </row>
    <row r="10" spans="1:11" x14ac:dyDescent="0.25">
      <c r="A10" s="347"/>
      <c r="B10" s="1"/>
      <c r="C10" s="1"/>
      <c r="D10" s="1"/>
      <c r="E10" s="1"/>
      <c r="F10" s="1"/>
      <c r="G10" s="19"/>
      <c r="H10" s="1"/>
      <c r="I10" s="1"/>
      <c r="J10" s="1"/>
      <c r="K10" s="36"/>
    </row>
    <row r="11" spans="1:11" x14ac:dyDescent="0.25">
      <c r="A11" s="347"/>
      <c r="B11" s="1"/>
      <c r="C11" s="1"/>
      <c r="D11" s="1"/>
      <c r="E11" s="1"/>
      <c r="F11" s="1"/>
      <c r="G11" s="19"/>
      <c r="H11" s="1"/>
      <c r="I11" s="1"/>
      <c r="J11" s="1"/>
      <c r="K11" s="36"/>
    </row>
    <row r="12" spans="1:11" x14ac:dyDescent="0.25">
      <c r="A12" s="347"/>
      <c r="B12" s="1"/>
      <c r="C12" s="1"/>
      <c r="D12" s="1"/>
      <c r="E12" s="1"/>
      <c r="F12" s="1"/>
      <c r="G12" s="19"/>
      <c r="H12" s="1"/>
      <c r="I12" s="1"/>
      <c r="J12" s="1"/>
      <c r="K12" s="36"/>
    </row>
    <row r="13" spans="1:11" x14ac:dyDescent="0.25">
      <c r="A13" s="347"/>
      <c r="B13" s="1"/>
      <c r="C13" s="1"/>
      <c r="D13" s="1"/>
      <c r="E13" s="1"/>
      <c r="F13" s="1"/>
      <c r="G13" s="19"/>
      <c r="H13" s="1"/>
      <c r="I13" s="1"/>
      <c r="J13" s="1"/>
      <c r="K13" s="36"/>
    </row>
    <row r="14" spans="1:11" x14ac:dyDescent="0.25">
      <c r="A14" s="347"/>
      <c r="B14" s="1"/>
      <c r="C14" s="1"/>
      <c r="D14" s="1"/>
      <c r="E14" s="1"/>
      <c r="F14" s="1"/>
      <c r="G14" s="19"/>
      <c r="H14" s="1"/>
      <c r="I14" s="1"/>
      <c r="J14" s="1"/>
      <c r="K14" s="36"/>
    </row>
    <row r="15" spans="1:11" x14ac:dyDescent="0.25">
      <c r="A15" s="347"/>
      <c r="B15" s="1"/>
      <c r="C15" s="1"/>
      <c r="D15" s="1"/>
      <c r="E15" s="1"/>
      <c r="F15" s="1"/>
      <c r="G15" s="19"/>
      <c r="H15" s="1"/>
      <c r="I15" s="1"/>
      <c r="J15" s="1"/>
      <c r="K15" s="36"/>
    </row>
    <row r="16" spans="1:11" x14ac:dyDescent="0.25">
      <c r="A16" s="347"/>
      <c r="B16" s="1"/>
      <c r="C16" s="1"/>
      <c r="D16" s="1"/>
      <c r="E16" s="1"/>
      <c r="F16" s="1"/>
      <c r="G16" s="19"/>
      <c r="H16" s="1"/>
      <c r="I16" s="1"/>
      <c r="J16" s="1"/>
      <c r="K16" s="36"/>
    </row>
    <row r="17" spans="1:11" x14ac:dyDescent="0.25">
      <c r="A17" s="347"/>
      <c r="B17" s="1"/>
      <c r="C17" s="1"/>
      <c r="D17" s="1"/>
      <c r="E17" s="1"/>
      <c r="F17" s="1"/>
      <c r="G17" s="19"/>
      <c r="H17" s="1"/>
      <c r="I17" s="1"/>
      <c r="J17" s="1"/>
      <c r="K17" s="36"/>
    </row>
    <row r="18" spans="1:11" x14ac:dyDescent="0.25">
      <c r="A18" s="347"/>
      <c r="B18" s="1"/>
      <c r="C18" s="1"/>
      <c r="D18" s="1"/>
      <c r="E18" s="1"/>
      <c r="F18" s="1"/>
      <c r="G18" s="19"/>
      <c r="H18" s="1"/>
      <c r="I18" s="1"/>
      <c r="J18" s="1"/>
      <c r="K18" s="36"/>
    </row>
    <row r="19" spans="1:11" x14ac:dyDescent="0.25">
      <c r="A19" s="347"/>
      <c r="B19" s="1"/>
      <c r="C19" s="1"/>
      <c r="D19" s="1"/>
      <c r="E19" s="1"/>
      <c r="F19" s="1"/>
      <c r="G19" s="19"/>
      <c r="H19" s="1"/>
      <c r="I19" s="1"/>
      <c r="J19" s="1"/>
      <c r="K19" s="36"/>
    </row>
    <row r="20" spans="1:11" x14ac:dyDescent="0.25">
      <c r="A20" s="347"/>
      <c r="B20" s="1"/>
      <c r="C20" s="1"/>
      <c r="D20" s="1"/>
      <c r="E20" s="1"/>
      <c r="F20" s="1"/>
      <c r="G20" s="19"/>
      <c r="H20" s="1"/>
      <c r="I20" s="1"/>
      <c r="J20" s="1"/>
      <c r="K20" s="36"/>
    </row>
    <row r="21" spans="1:11" x14ac:dyDescent="0.25">
      <c r="A21" s="347"/>
      <c r="B21" s="1"/>
      <c r="C21" s="1"/>
      <c r="D21" s="1"/>
      <c r="E21" s="1"/>
      <c r="F21" s="1"/>
      <c r="G21" s="19"/>
      <c r="H21" s="1"/>
      <c r="I21" s="1"/>
      <c r="J21" s="1"/>
      <c r="K21" s="36"/>
    </row>
    <row r="22" spans="1:11" x14ac:dyDescent="0.25">
      <c r="A22" s="347"/>
      <c r="B22" s="1"/>
      <c r="C22" s="1"/>
      <c r="D22" s="1"/>
      <c r="E22" s="1"/>
      <c r="F22" s="1"/>
      <c r="G22" s="19"/>
      <c r="H22" s="1"/>
      <c r="I22" s="1"/>
      <c r="J22" s="1"/>
      <c r="K22" s="36"/>
    </row>
    <row r="23" spans="1:11" x14ac:dyDescent="0.25">
      <c r="A23" s="347"/>
      <c r="B23" s="1"/>
      <c r="C23" s="1"/>
      <c r="D23" s="1"/>
      <c r="E23" s="1"/>
      <c r="F23" s="1"/>
      <c r="G23" s="19"/>
      <c r="H23" s="1"/>
      <c r="I23" s="1"/>
      <c r="J23" s="1"/>
      <c r="K23" s="36"/>
    </row>
    <row r="24" spans="1:11" x14ac:dyDescent="0.25">
      <c r="A24" s="347"/>
      <c r="B24" s="1"/>
      <c r="C24" s="1"/>
      <c r="D24" s="1"/>
      <c r="E24" s="1"/>
      <c r="F24" s="1"/>
      <c r="G24" s="19"/>
      <c r="H24" s="1"/>
      <c r="I24" s="1"/>
      <c r="J24" s="1"/>
      <c r="K24" s="36"/>
    </row>
    <row r="25" spans="1:11" x14ac:dyDescent="0.25">
      <c r="A25" s="347"/>
      <c r="B25" s="1"/>
      <c r="C25" s="1"/>
      <c r="D25" s="1"/>
      <c r="E25" s="1"/>
      <c r="F25" s="1"/>
      <c r="G25" s="19"/>
      <c r="H25" s="1"/>
      <c r="I25" s="1"/>
      <c r="J25" s="1"/>
      <c r="K25" s="36"/>
    </row>
    <row r="26" spans="1:11" x14ac:dyDescent="0.25">
      <c r="A26" s="347"/>
      <c r="B26" s="1"/>
      <c r="C26" s="1"/>
      <c r="D26" s="1"/>
      <c r="E26" s="1"/>
      <c r="F26" s="1"/>
      <c r="G26" s="19"/>
      <c r="H26" s="1"/>
      <c r="I26" s="1"/>
      <c r="J26" s="1"/>
      <c r="K26" s="36"/>
    </row>
    <row r="27" spans="1:11" x14ac:dyDescent="0.25">
      <c r="A27" s="347"/>
      <c r="B27" s="1"/>
      <c r="C27" s="1"/>
      <c r="D27" s="1"/>
      <c r="E27" s="1"/>
      <c r="F27" s="1"/>
      <c r="G27" s="19"/>
      <c r="H27" s="1"/>
      <c r="I27" s="1"/>
      <c r="J27" s="1"/>
      <c r="K27" s="36"/>
    </row>
    <row r="28" spans="1:11" x14ac:dyDescent="0.25">
      <c r="A28" s="347"/>
      <c r="B28" s="1"/>
      <c r="C28" s="1"/>
      <c r="D28" s="1"/>
      <c r="E28" s="1"/>
      <c r="F28" s="1"/>
      <c r="G28" s="19"/>
      <c r="H28" s="1"/>
      <c r="I28" s="1"/>
      <c r="J28" s="1"/>
      <c r="K28" s="36"/>
    </row>
    <row r="29" spans="1:11" x14ac:dyDescent="0.25">
      <c r="A29" s="347"/>
      <c r="B29" s="1"/>
      <c r="C29" s="1"/>
      <c r="D29" s="1"/>
      <c r="E29" s="1"/>
      <c r="F29" s="1"/>
      <c r="G29" s="19"/>
      <c r="H29" s="1"/>
      <c r="I29" s="1"/>
      <c r="J29" s="1"/>
      <c r="K29" s="36"/>
    </row>
    <row r="30" spans="1:11" x14ac:dyDescent="0.25">
      <c r="A30" s="347"/>
      <c r="B30" s="1"/>
      <c r="C30" s="1"/>
      <c r="D30" s="1"/>
      <c r="E30" s="1"/>
      <c r="F30" s="1"/>
      <c r="G30" s="19"/>
      <c r="H30" s="1"/>
      <c r="I30" s="1"/>
      <c r="J30" s="1"/>
      <c r="K30" s="36"/>
    </row>
    <row r="31" spans="1:11" x14ac:dyDescent="0.25">
      <c r="A31" s="347"/>
      <c r="B31" s="1"/>
      <c r="C31" s="1"/>
      <c r="D31" s="1"/>
      <c r="E31" s="1"/>
      <c r="F31" s="1"/>
      <c r="G31" s="19"/>
      <c r="H31" s="1"/>
      <c r="I31" s="1"/>
      <c r="J31" s="1"/>
      <c r="K31" s="36"/>
    </row>
    <row r="32" spans="1:11" x14ac:dyDescent="0.25">
      <c r="A32" s="347"/>
      <c r="B32" s="1"/>
      <c r="C32" s="1"/>
      <c r="D32" s="1"/>
      <c r="E32" s="1"/>
      <c r="F32" s="1"/>
      <c r="G32" s="19"/>
      <c r="H32" s="1"/>
      <c r="I32" s="1"/>
      <c r="J32" s="1"/>
      <c r="K32" s="36"/>
    </row>
    <row r="33" spans="1:11" x14ac:dyDescent="0.25">
      <c r="A33" s="347"/>
      <c r="B33" s="1"/>
      <c r="C33" s="1"/>
      <c r="D33" s="1"/>
      <c r="E33" s="1"/>
      <c r="F33" s="1"/>
      <c r="G33" s="19"/>
      <c r="H33" s="1"/>
      <c r="I33" s="1"/>
      <c r="J33" s="1"/>
      <c r="K33" s="36"/>
    </row>
    <row r="34" spans="1:11" x14ac:dyDescent="0.25">
      <c r="A34" s="347"/>
      <c r="B34" s="1"/>
      <c r="C34" s="1"/>
      <c r="D34" s="1"/>
      <c r="E34" s="1"/>
      <c r="F34" s="1"/>
      <c r="G34" s="19"/>
      <c r="H34" s="1"/>
      <c r="I34" s="1"/>
      <c r="J34" s="1"/>
      <c r="K34" s="36"/>
    </row>
    <row r="35" spans="1:11" x14ac:dyDescent="0.25">
      <c r="A35" s="347"/>
      <c r="B35" s="1"/>
      <c r="C35" s="1"/>
      <c r="D35" s="1"/>
      <c r="E35" s="1"/>
      <c r="F35" s="1"/>
      <c r="G35" s="19"/>
      <c r="H35" s="1"/>
      <c r="I35" s="1"/>
      <c r="J35" s="1"/>
      <c r="K35" s="36"/>
    </row>
    <row r="36" spans="1:11" x14ac:dyDescent="0.25">
      <c r="A36" s="347"/>
      <c r="B36" s="1"/>
      <c r="C36" s="1"/>
      <c r="D36" s="1"/>
      <c r="E36" s="1"/>
      <c r="F36" s="1"/>
      <c r="G36" s="19"/>
      <c r="H36" s="1"/>
      <c r="I36" s="1"/>
      <c r="J36" s="1"/>
      <c r="K36" s="36"/>
    </row>
    <row r="37" spans="1:11" x14ac:dyDescent="0.25">
      <c r="A37" s="347"/>
      <c r="B37" s="1"/>
      <c r="C37" s="1"/>
      <c r="D37" s="1"/>
      <c r="E37" s="1"/>
      <c r="F37" s="1"/>
      <c r="G37" s="19"/>
      <c r="H37" s="1"/>
      <c r="I37" s="1"/>
      <c r="J37" s="1"/>
      <c r="K37" s="36"/>
    </row>
    <row r="38" spans="1:11" x14ac:dyDescent="0.25">
      <c r="A38" s="347"/>
      <c r="B38" s="1"/>
      <c r="C38" s="1"/>
      <c r="D38" s="1"/>
      <c r="E38" s="1"/>
      <c r="F38" s="1"/>
      <c r="G38" s="19"/>
      <c r="H38" s="1"/>
      <c r="I38" s="1"/>
      <c r="J38" s="1"/>
      <c r="K38" s="36"/>
    </row>
    <row r="39" spans="1:11" x14ac:dyDescent="0.25">
      <c r="A39" s="347"/>
      <c r="B39" s="1"/>
      <c r="C39" s="1"/>
      <c r="D39" s="1"/>
      <c r="E39" s="1"/>
      <c r="F39" s="1"/>
      <c r="G39" s="19"/>
      <c r="H39" s="1"/>
      <c r="I39" s="1"/>
      <c r="J39" s="1"/>
      <c r="K39" s="36"/>
    </row>
    <row r="40" spans="1:11" x14ac:dyDescent="0.25">
      <c r="A40" s="347"/>
      <c r="B40" s="1"/>
      <c r="C40" s="1"/>
      <c r="D40" s="1"/>
      <c r="E40" s="1"/>
      <c r="F40" s="1"/>
      <c r="G40" s="19"/>
      <c r="H40" s="1"/>
      <c r="I40" s="1"/>
      <c r="J40" s="1"/>
      <c r="K40" s="36"/>
    </row>
    <row r="41" spans="1:11" x14ac:dyDescent="0.25">
      <c r="A41" s="347"/>
      <c r="B41" s="1"/>
      <c r="C41" s="1"/>
      <c r="D41" s="1"/>
      <c r="E41" s="1"/>
      <c r="F41" s="1"/>
      <c r="G41" s="19"/>
      <c r="H41" s="1"/>
      <c r="I41" s="1"/>
      <c r="J41" s="1"/>
      <c r="K41" s="36"/>
    </row>
    <row r="42" spans="1:11" x14ac:dyDescent="0.25">
      <c r="A42" s="347"/>
      <c r="B42" s="1"/>
      <c r="C42" s="1"/>
      <c r="D42" s="1"/>
      <c r="E42" s="1"/>
      <c r="F42" s="1"/>
      <c r="G42" s="19"/>
      <c r="H42" s="1"/>
      <c r="I42" s="1"/>
      <c r="J42" s="1"/>
      <c r="K42" s="36"/>
    </row>
    <row r="43" spans="1:11" x14ac:dyDescent="0.25">
      <c r="A43" s="347"/>
      <c r="B43" s="1"/>
      <c r="C43" s="1"/>
      <c r="D43" s="1"/>
      <c r="E43" s="1"/>
      <c r="F43" s="1"/>
      <c r="G43" s="19"/>
      <c r="H43" s="1"/>
      <c r="I43" s="1"/>
      <c r="J43" s="1"/>
      <c r="K43" s="36"/>
    </row>
    <row r="44" spans="1:11" x14ac:dyDescent="0.25">
      <c r="A44" s="347"/>
      <c r="B44" s="1"/>
      <c r="C44" s="1"/>
      <c r="D44" s="1"/>
      <c r="E44" s="1"/>
      <c r="F44" s="1"/>
      <c r="G44" s="19"/>
      <c r="H44" s="1"/>
      <c r="I44" s="1"/>
      <c r="J44" s="1"/>
      <c r="K44" s="36"/>
    </row>
    <row r="45" spans="1:11" x14ac:dyDescent="0.25">
      <c r="A45" s="347"/>
      <c r="B45" s="1"/>
      <c r="C45" s="1"/>
      <c r="D45" s="1"/>
      <c r="E45" s="1"/>
      <c r="F45" s="1"/>
      <c r="G45" s="19"/>
      <c r="H45" s="1"/>
      <c r="I45" s="1"/>
      <c r="J45" s="1"/>
      <c r="K45" s="36"/>
    </row>
    <row r="46" spans="1:11" x14ac:dyDescent="0.25">
      <c r="A46" s="347"/>
      <c r="B46" s="1"/>
      <c r="C46" s="1"/>
      <c r="D46" s="1"/>
      <c r="E46" s="1"/>
      <c r="F46" s="1"/>
      <c r="G46" s="19"/>
      <c r="H46" s="1"/>
      <c r="I46" s="1"/>
      <c r="J46" s="1"/>
      <c r="K46" s="36"/>
    </row>
    <row r="47" spans="1:11" x14ac:dyDescent="0.25">
      <c r="A47" s="347"/>
      <c r="B47" s="1"/>
      <c r="C47" s="1"/>
      <c r="D47" s="1"/>
      <c r="E47" s="1"/>
      <c r="F47" s="1"/>
      <c r="G47" s="19"/>
      <c r="H47" s="1"/>
      <c r="I47" s="1"/>
      <c r="J47" s="1"/>
      <c r="K47" s="36"/>
    </row>
    <row r="48" spans="1:11" x14ac:dyDescent="0.25">
      <c r="A48" s="347"/>
      <c r="B48" s="1"/>
      <c r="C48" s="1"/>
      <c r="D48" s="1"/>
      <c r="E48" s="1"/>
      <c r="F48" s="1"/>
      <c r="G48" s="19"/>
      <c r="H48" s="1"/>
      <c r="I48" s="1"/>
      <c r="J48" s="1"/>
      <c r="K48" s="36"/>
    </row>
    <row r="49" spans="1:11" x14ac:dyDescent="0.25">
      <c r="A49" s="347"/>
      <c r="B49" s="1"/>
      <c r="C49" s="1"/>
      <c r="D49" s="1"/>
      <c r="E49" s="1"/>
      <c r="F49" s="1"/>
      <c r="G49" s="19"/>
      <c r="H49" s="1"/>
      <c r="I49" s="1"/>
      <c r="J49" s="1"/>
      <c r="K49" s="36"/>
    </row>
    <row r="50" spans="1:11" x14ac:dyDescent="0.25">
      <c r="A50" s="347"/>
      <c r="B50" s="1"/>
      <c r="C50" s="1"/>
      <c r="D50" s="1"/>
      <c r="E50" s="1"/>
      <c r="F50" s="1"/>
      <c r="G50" s="19"/>
      <c r="H50" s="1"/>
      <c r="I50" s="1"/>
      <c r="J50" s="1"/>
      <c r="K50" s="36"/>
    </row>
    <row r="51" spans="1:11" x14ac:dyDescent="0.25">
      <c r="A51" s="347"/>
      <c r="B51" s="1"/>
      <c r="C51" s="1"/>
      <c r="D51" s="1"/>
      <c r="E51" s="1"/>
      <c r="F51" s="1"/>
      <c r="G51" s="19"/>
      <c r="H51" s="1"/>
      <c r="I51" s="1"/>
      <c r="J51" s="1"/>
      <c r="K51" s="36"/>
    </row>
    <row r="52" spans="1:11" x14ac:dyDescent="0.25">
      <c r="A52" s="347"/>
      <c r="B52" s="1"/>
      <c r="C52" s="1"/>
      <c r="D52" s="1"/>
      <c r="E52" s="1"/>
      <c r="F52" s="1"/>
      <c r="G52" s="19"/>
      <c r="H52" s="1"/>
      <c r="I52" s="1"/>
      <c r="J52" s="1"/>
      <c r="K52" s="36"/>
    </row>
    <row r="53" spans="1:11" x14ac:dyDescent="0.25">
      <c r="A53" s="347"/>
      <c r="B53" s="1"/>
      <c r="C53" s="1"/>
      <c r="D53" s="1"/>
      <c r="E53" s="1"/>
      <c r="F53" s="1"/>
      <c r="G53" s="19"/>
      <c r="H53" s="1"/>
      <c r="I53" s="1"/>
      <c r="J53" s="1"/>
      <c r="K53" s="36"/>
    </row>
    <row r="54" spans="1:11" x14ac:dyDescent="0.25">
      <c r="A54" s="347"/>
      <c r="B54" s="1"/>
      <c r="C54" s="1"/>
      <c r="D54" s="1"/>
      <c r="E54" s="1"/>
      <c r="F54" s="1"/>
      <c r="G54" s="19"/>
      <c r="H54" s="1"/>
      <c r="I54" s="1"/>
      <c r="J54" s="1"/>
      <c r="K54" s="36"/>
    </row>
    <row r="55" spans="1:11" x14ac:dyDescent="0.25">
      <c r="A55" s="347"/>
      <c r="B55" s="1"/>
      <c r="C55" s="1"/>
      <c r="D55" s="1"/>
      <c r="E55" s="1"/>
      <c r="F55" s="1"/>
      <c r="G55" s="19"/>
      <c r="H55" s="1"/>
      <c r="I55" s="1"/>
      <c r="J55" s="1"/>
      <c r="K55" s="36"/>
    </row>
    <row r="56" spans="1:11" x14ac:dyDescent="0.25">
      <c r="A56" s="347"/>
      <c r="B56" s="1"/>
      <c r="C56" s="1"/>
      <c r="D56" s="1"/>
      <c r="E56" s="1"/>
      <c r="F56" s="1"/>
      <c r="G56" s="19"/>
      <c r="H56" s="1"/>
      <c r="I56" s="1"/>
      <c r="J56" s="1"/>
      <c r="K56" s="36"/>
    </row>
    <row r="57" spans="1:11" x14ac:dyDescent="0.25">
      <c r="A57" s="347"/>
      <c r="B57" s="1"/>
      <c r="C57" s="1"/>
      <c r="D57" s="1"/>
      <c r="E57" s="1"/>
      <c r="F57" s="1"/>
      <c r="G57" s="19"/>
      <c r="H57" s="1"/>
      <c r="I57" s="1"/>
      <c r="J57" s="1"/>
      <c r="K57" s="36"/>
    </row>
    <row r="58" spans="1:11" x14ac:dyDescent="0.25">
      <c r="A58" s="347"/>
      <c r="B58" s="1"/>
      <c r="C58" s="1"/>
      <c r="D58" s="1"/>
      <c r="E58" s="1"/>
      <c r="F58" s="1"/>
      <c r="G58" s="19"/>
      <c r="H58" s="1"/>
      <c r="I58" s="1"/>
      <c r="J58" s="1"/>
      <c r="K58" s="36"/>
    </row>
    <row r="59" spans="1:11" x14ac:dyDescent="0.25">
      <c r="A59" s="347"/>
      <c r="B59" s="1"/>
      <c r="C59" s="1"/>
      <c r="D59" s="1"/>
      <c r="E59" s="1"/>
      <c r="F59" s="1"/>
      <c r="G59" s="19"/>
      <c r="H59" s="1"/>
      <c r="I59" s="1"/>
      <c r="J59" s="1"/>
      <c r="K59" s="36"/>
    </row>
    <row r="60" spans="1:11" x14ac:dyDescent="0.25">
      <c r="A60" s="347"/>
      <c r="B60" s="1"/>
      <c r="C60" s="1"/>
      <c r="D60" s="1"/>
      <c r="E60" s="1"/>
      <c r="F60" s="1"/>
      <c r="G60" s="19"/>
      <c r="H60" s="1"/>
      <c r="I60" s="1"/>
      <c r="J60" s="1"/>
      <c r="K60" s="36"/>
    </row>
    <row r="61" spans="1:11" x14ac:dyDescent="0.25">
      <c r="A61" s="347"/>
      <c r="B61" s="1"/>
      <c r="C61" s="1"/>
      <c r="D61" s="1"/>
      <c r="E61" s="1"/>
      <c r="F61" s="1"/>
      <c r="G61" s="19"/>
      <c r="H61" s="1"/>
      <c r="I61" s="1"/>
      <c r="J61" s="1"/>
      <c r="K61" s="36"/>
    </row>
    <row r="62" spans="1:11" x14ac:dyDescent="0.25">
      <c r="A62" s="347"/>
      <c r="B62" s="1"/>
      <c r="C62" s="1"/>
      <c r="D62" s="1"/>
      <c r="E62" s="1"/>
      <c r="F62" s="1"/>
      <c r="G62" s="19"/>
      <c r="H62" s="1"/>
      <c r="I62" s="1"/>
      <c r="J62" s="1"/>
      <c r="K62" s="36"/>
    </row>
    <row r="63" spans="1:11" x14ac:dyDescent="0.25">
      <c r="A63" s="347"/>
      <c r="B63" s="1"/>
      <c r="C63" s="1"/>
      <c r="D63" s="1"/>
      <c r="E63" s="1"/>
      <c r="F63" s="1"/>
      <c r="G63" s="19"/>
      <c r="H63" s="1"/>
      <c r="I63" s="1"/>
      <c r="J63" s="1"/>
      <c r="K63" s="36"/>
    </row>
    <row r="64" spans="1:11" x14ac:dyDescent="0.25">
      <c r="A64" s="347"/>
      <c r="B64" s="1"/>
      <c r="C64" s="1"/>
      <c r="D64" s="1"/>
      <c r="E64" s="1"/>
      <c r="F64" s="1"/>
      <c r="G64" s="19"/>
      <c r="H64" s="1"/>
      <c r="I64" s="1"/>
      <c r="J64" s="1"/>
      <c r="K64" s="36"/>
    </row>
    <row r="65" spans="1:11" x14ac:dyDescent="0.25">
      <c r="A65" s="347"/>
      <c r="B65" s="1"/>
      <c r="C65" s="1"/>
      <c r="D65" s="1"/>
      <c r="E65" s="1"/>
      <c r="F65" s="1"/>
      <c r="G65" s="19"/>
      <c r="H65" s="1"/>
      <c r="I65" s="1"/>
      <c r="J65" s="1"/>
      <c r="K65" s="36"/>
    </row>
    <row r="66" spans="1:11" x14ac:dyDescent="0.25">
      <c r="A66" s="347"/>
      <c r="B66" s="1"/>
      <c r="C66" s="1"/>
      <c r="D66" s="1"/>
      <c r="E66" s="1"/>
      <c r="F66" s="1"/>
      <c r="G66" s="19"/>
      <c r="H66" s="1"/>
      <c r="I66" s="1"/>
      <c r="J66" s="1"/>
      <c r="K66" s="36"/>
    </row>
    <row r="67" spans="1:11" x14ac:dyDescent="0.25">
      <c r="A67" s="347"/>
      <c r="B67" s="1"/>
      <c r="C67" s="1"/>
      <c r="D67" s="1"/>
      <c r="E67" s="1"/>
      <c r="F67" s="1"/>
      <c r="G67" s="19"/>
      <c r="H67" s="1"/>
      <c r="I67" s="1"/>
      <c r="J67" s="1"/>
      <c r="K67" s="36"/>
    </row>
    <row r="68" spans="1:11" x14ac:dyDescent="0.25">
      <c r="A68" s="347"/>
      <c r="B68" s="1"/>
      <c r="C68" s="1"/>
      <c r="D68" s="1"/>
      <c r="E68" s="1"/>
      <c r="F68" s="1"/>
      <c r="G68" s="19"/>
      <c r="H68" s="1"/>
      <c r="I68" s="1"/>
      <c r="J68" s="1"/>
      <c r="K68" s="36"/>
    </row>
    <row r="69" spans="1:11" x14ac:dyDescent="0.25">
      <c r="A69" s="347"/>
      <c r="B69" s="1"/>
      <c r="C69" s="1"/>
      <c r="D69" s="1"/>
      <c r="E69" s="1"/>
      <c r="F69" s="1"/>
      <c r="G69" s="19"/>
      <c r="H69" s="1"/>
      <c r="I69" s="1"/>
      <c r="J69" s="1"/>
      <c r="K69" s="36"/>
    </row>
    <row r="70" spans="1:11" x14ac:dyDescent="0.25">
      <c r="A70" s="347"/>
      <c r="B70" s="1"/>
      <c r="C70" s="1"/>
      <c r="D70" s="1"/>
      <c r="E70" s="1"/>
      <c r="F70" s="1"/>
      <c r="G70" s="19"/>
      <c r="H70" s="1"/>
      <c r="I70" s="1"/>
      <c r="J70" s="1"/>
      <c r="K70" s="36"/>
    </row>
    <row r="71" spans="1:11" x14ac:dyDescent="0.25">
      <c r="A71" s="347"/>
      <c r="B71" s="1"/>
      <c r="C71" s="1"/>
      <c r="D71" s="1"/>
      <c r="E71" s="1"/>
      <c r="F71" s="1"/>
      <c r="G71" s="19"/>
      <c r="H71" s="1"/>
      <c r="I71" s="1"/>
      <c r="J71" s="1"/>
      <c r="K71" s="36"/>
    </row>
    <row r="72" spans="1:11" x14ac:dyDescent="0.25">
      <c r="A72" s="347"/>
      <c r="B72" s="1"/>
      <c r="C72" s="1"/>
      <c r="D72" s="1"/>
      <c r="E72" s="1"/>
      <c r="F72" s="1"/>
      <c r="G72" s="19"/>
      <c r="H72" s="1"/>
      <c r="I72" s="1"/>
      <c r="J72" s="1"/>
      <c r="K72" s="36"/>
    </row>
    <row r="73" spans="1:11" x14ac:dyDescent="0.25">
      <c r="A73" s="347"/>
      <c r="B73" s="1"/>
      <c r="C73" s="1"/>
      <c r="D73" s="1"/>
      <c r="E73" s="1"/>
      <c r="F73" s="1"/>
      <c r="G73" s="19"/>
      <c r="H73" s="1"/>
      <c r="I73" s="1"/>
      <c r="J73" s="1"/>
      <c r="K73" s="36"/>
    </row>
    <row r="74" spans="1:11" x14ac:dyDescent="0.25">
      <c r="A74" s="347"/>
      <c r="B74" s="1"/>
      <c r="C74" s="1"/>
      <c r="D74" s="1"/>
      <c r="E74" s="1"/>
      <c r="F74" s="1"/>
      <c r="G74" s="19"/>
      <c r="H74" s="1"/>
      <c r="I74" s="1"/>
      <c r="J74" s="1"/>
      <c r="K74" s="36"/>
    </row>
    <row r="75" spans="1:11" x14ac:dyDescent="0.25">
      <c r="A75" s="347"/>
      <c r="B75" s="1"/>
      <c r="C75" s="1"/>
      <c r="D75" s="1"/>
      <c r="E75" s="1"/>
      <c r="F75" s="1"/>
      <c r="G75" s="19"/>
      <c r="H75" s="1"/>
      <c r="I75" s="1"/>
      <c r="J75" s="1"/>
      <c r="K75" s="36"/>
    </row>
    <row r="76" spans="1:11" x14ac:dyDescent="0.25">
      <c r="A76" s="347"/>
      <c r="B76" s="1"/>
      <c r="C76" s="1"/>
      <c r="D76" s="1"/>
      <c r="E76" s="1"/>
      <c r="F76" s="1"/>
      <c r="G76" s="19"/>
      <c r="H76" s="1"/>
      <c r="I76" s="1"/>
      <c r="J76" s="1"/>
      <c r="K76" s="36"/>
    </row>
    <row r="77" spans="1:11" x14ac:dyDescent="0.25">
      <c r="A77" s="347"/>
      <c r="B77" s="1"/>
      <c r="C77" s="1"/>
      <c r="D77" s="1"/>
      <c r="E77" s="1"/>
      <c r="F77" s="1"/>
      <c r="G77" s="19"/>
      <c r="H77" s="1"/>
      <c r="I77" s="1"/>
      <c r="J77" s="1"/>
      <c r="K77" s="36"/>
    </row>
    <row r="78" spans="1:11" x14ac:dyDescent="0.25">
      <c r="A78" s="347"/>
      <c r="B78" s="1"/>
      <c r="C78" s="1"/>
      <c r="D78" s="1"/>
      <c r="E78" s="1"/>
      <c r="F78" s="1"/>
      <c r="G78" s="19"/>
      <c r="H78" s="1"/>
      <c r="I78" s="1"/>
      <c r="J78" s="1"/>
      <c r="K78" s="36"/>
    </row>
    <row r="79" spans="1:11" x14ac:dyDescent="0.25">
      <c r="A79" s="347"/>
      <c r="B79" s="1"/>
      <c r="C79" s="1"/>
      <c r="D79" s="1"/>
      <c r="E79" s="1"/>
      <c r="F79" s="1"/>
      <c r="G79" s="19"/>
      <c r="H79" s="1"/>
      <c r="I79" s="1"/>
      <c r="J79" s="1"/>
      <c r="K79" s="36"/>
    </row>
    <row r="80" spans="1:11" x14ac:dyDescent="0.25">
      <c r="A80" s="347"/>
      <c r="B80" s="1"/>
      <c r="C80" s="1"/>
      <c r="D80" s="1"/>
      <c r="E80" s="1"/>
      <c r="F80" s="1"/>
      <c r="G80" s="19"/>
      <c r="H80" s="1"/>
      <c r="I80" s="1"/>
      <c r="J80" s="1"/>
      <c r="K80" s="36"/>
    </row>
    <row r="81" spans="1:11" x14ac:dyDescent="0.25">
      <c r="A81" s="347"/>
      <c r="B81" s="1"/>
      <c r="C81" s="1"/>
      <c r="D81" s="1"/>
      <c r="E81" s="1"/>
      <c r="F81" s="1"/>
      <c r="G81" s="19"/>
      <c r="H81" s="1"/>
      <c r="I81" s="1"/>
      <c r="J81" s="1"/>
      <c r="K81" s="36"/>
    </row>
    <row r="82" spans="1:11" x14ac:dyDescent="0.25">
      <c r="A82" s="347"/>
      <c r="B82" s="1"/>
      <c r="C82" s="1"/>
      <c r="D82" s="1"/>
      <c r="E82" s="1"/>
      <c r="F82" s="1"/>
      <c r="G82" s="19"/>
      <c r="H82" s="1"/>
      <c r="I82" s="1"/>
      <c r="J82" s="1"/>
      <c r="K82" s="36"/>
    </row>
    <row r="83" spans="1:11" x14ac:dyDescent="0.25">
      <c r="A83" s="347"/>
      <c r="B83" s="1"/>
      <c r="C83" s="1"/>
      <c r="D83" s="1"/>
      <c r="E83" s="1"/>
      <c r="F83" s="1"/>
      <c r="G83" s="19"/>
      <c r="H83" s="1"/>
      <c r="I83" s="1"/>
      <c r="J83" s="1"/>
      <c r="K83" s="36"/>
    </row>
    <row r="84" spans="1:11" x14ac:dyDescent="0.25">
      <c r="A84" s="347"/>
      <c r="B84" s="1"/>
      <c r="C84" s="1"/>
      <c r="D84" s="1"/>
      <c r="E84" s="1"/>
      <c r="F84" s="1"/>
      <c r="G84" s="19"/>
      <c r="H84" s="1"/>
      <c r="I84" s="1"/>
      <c r="J84" s="1"/>
      <c r="K84" s="36"/>
    </row>
    <row r="85" spans="1:11" x14ac:dyDescent="0.25">
      <c r="A85" s="347"/>
      <c r="B85" s="1"/>
      <c r="C85" s="1"/>
      <c r="D85" s="1"/>
      <c r="E85" s="1"/>
      <c r="F85" s="1"/>
      <c r="G85" s="19"/>
      <c r="H85" s="1"/>
      <c r="I85" s="1"/>
      <c r="J85" s="1"/>
      <c r="K85" s="36"/>
    </row>
    <row r="86" spans="1:11" x14ac:dyDescent="0.25">
      <c r="A86" s="347"/>
      <c r="B86" s="1"/>
      <c r="C86" s="1"/>
      <c r="D86" s="1"/>
      <c r="E86" s="1"/>
      <c r="F86" s="1"/>
      <c r="G86" s="19"/>
      <c r="H86" s="1"/>
      <c r="I86" s="1"/>
      <c r="J86" s="1"/>
      <c r="K86" s="36"/>
    </row>
    <row r="87" spans="1:11" x14ac:dyDescent="0.25">
      <c r="A87" s="347"/>
      <c r="B87" s="1"/>
      <c r="C87" s="1"/>
      <c r="D87" s="1"/>
      <c r="E87" s="1"/>
      <c r="F87" s="1"/>
      <c r="G87" s="19"/>
      <c r="H87" s="1"/>
      <c r="I87" s="1"/>
      <c r="J87" s="1"/>
      <c r="K87" s="36"/>
    </row>
    <row r="88" spans="1:11" x14ac:dyDescent="0.25">
      <c r="A88" s="347"/>
      <c r="B88" s="1"/>
      <c r="C88" s="1"/>
      <c r="D88" s="1"/>
      <c r="E88" s="1"/>
      <c r="F88" s="1"/>
      <c r="G88" s="19"/>
      <c r="H88" s="1"/>
      <c r="I88" s="1"/>
      <c r="J88" s="1"/>
      <c r="K88" s="36"/>
    </row>
    <row r="89" spans="1:11" x14ac:dyDescent="0.25">
      <c r="A89" s="347"/>
      <c r="B89" s="1"/>
      <c r="C89" s="1"/>
      <c r="D89" s="1"/>
      <c r="E89" s="1"/>
      <c r="F89" s="1"/>
      <c r="G89" s="19"/>
      <c r="H89" s="1"/>
      <c r="I89" s="1"/>
      <c r="J89" s="1"/>
      <c r="K89" s="36"/>
    </row>
    <row r="90" spans="1:11" x14ac:dyDescent="0.25">
      <c r="A90" s="347"/>
      <c r="B90" s="1"/>
      <c r="C90" s="1"/>
      <c r="D90" s="1"/>
      <c r="E90" s="1"/>
      <c r="F90" s="1"/>
      <c r="G90" s="19"/>
      <c r="H90" s="1"/>
      <c r="I90" s="1"/>
      <c r="J90" s="1"/>
      <c r="K90" s="36"/>
    </row>
    <row r="91" spans="1:11" x14ac:dyDescent="0.25">
      <c r="A91" s="347"/>
      <c r="B91" s="1"/>
      <c r="C91" s="1"/>
      <c r="D91" s="1"/>
      <c r="E91" s="1"/>
      <c r="F91" s="1"/>
      <c r="G91" s="19"/>
      <c r="H91" s="1"/>
      <c r="I91" s="1"/>
      <c r="J91" s="1"/>
      <c r="K91" s="36"/>
    </row>
    <row r="92" spans="1:11" x14ac:dyDescent="0.25">
      <c r="A92" s="347"/>
      <c r="B92" s="1"/>
      <c r="C92" s="1"/>
      <c r="D92" s="1"/>
      <c r="E92" s="1"/>
      <c r="F92" s="1"/>
      <c r="G92" s="19"/>
      <c r="H92" s="1"/>
      <c r="I92" s="1"/>
      <c r="J92" s="1"/>
      <c r="K92" s="36"/>
    </row>
    <row r="93" spans="1:11" x14ac:dyDescent="0.25">
      <c r="A93" s="347"/>
      <c r="B93" s="1"/>
      <c r="C93" s="1"/>
      <c r="D93" s="1"/>
      <c r="E93" s="1"/>
      <c r="F93" s="1"/>
      <c r="G93" s="19"/>
      <c r="H93" s="1"/>
      <c r="I93" s="1"/>
      <c r="J93" s="1"/>
      <c r="K93" s="36"/>
    </row>
    <row r="94" spans="1:11" x14ac:dyDescent="0.25">
      <c r="A94" s="347"/>
      <c r="B94" s="1"/>
      <c r="C94" s="1"/>
      <c r="D94" s="1"/>
      <c r="E94" s="1"/>
      <c r="F94" s="1"/>
      <c r="G94" s="19"/>
      <c r="H94" s="1"/>
      <c r="I94" s="1"/>
      <c r="J94" s="1"/>
      <c r="K94" s="36"/>
    </row>
    <row r="95" spans="1:11" x14ac:dyDescent="0.25">
      <c r="A95" s="347"/>
      <c r="B95" s="1"/>
      <c r="C95" s="1"/>
      <c r="D95" s="1"/>
      <c r="E95" s="1"/>
      <c r="F95" s="1"/>
      <c r="G95" s="19"/>
      <c r="H95" s="1"/>
      <c r="I95" s="1"/>
      <c r="J95" s="1"/>
      <c r="K95" s="36"/>
    </row>
    <row r="96" spans="1:11" x14ac:dyDescent="0.25">
      <c r="A96" s="347"/>
      <c r="B96" s="1"/>
      <c r="C96" s="1"/>
      <c r="D96" s="1"/>
      <c r="E96" s="1"/>
      <c r="F96" s="1"/>
      <c r="G96" s="19"/>
      <c r="H96" s="1"/>
      <c r="I96" s="1"/>
      <c r="J96" s="1"/>
      <c r="K96" s="36"/>
    </row>
    <row r="97" spans="1:11" x14ac:dyDescent="0.25">
      <c r="A97" s="347"/>
      <c r="B97" s="1"/>
      <c r="C97" s="1"/>
      <c r="D97" s="1"/>
      <c r="E97" s="1"/>
      <c r="F97" s="1"/>
      <c r="G97" s="19"/>
      <c r="H97" s="1"/>
      <c r="I97" s="1"/>
      <c r="J97" s="1"/>
      <c r="K97" s="36"/>
    </row>
    <row r="98" spans="1:11" x14ac:dyDescent="0.25">
      <c r="A98" s="347"/>
      <c r="B98" s="1"/>
      <c r="C98" s="1"/>
      <c r="D98" s="1"/>
      <c r="E98" s="1"/>
      <c r="F98" s="1"/>
      <c r="G98" s="19"/>
      <c r="H98" s="1"/>
      <c r="I98" s="1"/>
      <c r="J98" s="1"/>
      <c r="K98" s="36"/>
    </row>
    <row r="99" spans="1:11" x14ac:dyDescent="0.25">
      <c r="A99" s="347"/>
      <c r="B99" s="1"/>
      <c r="C99" s="1"/>
      <c r="D99" s="1"/>
      <c r="E99" s="1"/>
      <c r="F99" s="1"/>
      <c r="G99" s="19"/>
      <c r="H99" s="1"/>
      <c r="I99" s="1"/>
      <c r="J99" s="1"/>
      <c r="K99" s="36"/>
    </row>
    <row r="100" spans="1:11" x14ac:dyDescent="0.25">
      <c r="A100" s="347"/>
      <c r="B100" s="1"/>
      <c r="C100" s="1"/>
      <c r="D100" s="1"/>
      <c r="E100" s="1"/>
      <c r="F100" s="1"/>
      <c r="G100" s="19"/>
      <c r="H100" s="1"/>
      <c r="I100" s="1"/>
      <c r="J100" s="1"/>
      <c r="K100" s="36"/>
    </row>
    <row r="101" spans="1:11" x14ac:dyDescent="0.25">
      <c r="A101" s="347"/>
      <c r="B101" s="1"/>
      <c r="C101" s="1"/>
      <c r="D101" s="1"/>
      <c r="E101" s="1"/>
      <c r="F101" s="1"/>
      <c r="G101" s="19"/>
      <c r="H101" s="1"/>
      <c r="I101" s="1"/>
      <c r="J101" s="1"/>
      <c r="K101" s="36"/>
    </row>
    <row r="102" spans="1:11" x14ac:dyDescent="0.25">
      <c r="A102" s="347"/>
      <c r="B102" s="1"/>
      <c r="C102" s="1"/>
      <c r="D102" s="1"/>
      <c r="E102" s="1"/>
      <c r="F102" s="1"/>
      <c r="G102" s="19"/>
      <c r="H102" s="1"/>
      <c r="I102" s="1"/>
      <c r="J102" s="1"/>
      <c r="K102" s="36"/>
    </row>
    <row r="103" spans="1:11" x14ac:dyDescent="0.25">
      <c r="A103" s="347"/>
      <c r="B103" s="1"/>
      <c r="C103" s="1"/>
      <c r="D103" s="1"/>
      <c r="E103" s="1"/>
      <c r="F103" s="1"/>
      <c r="G103" s="19"/>
      <c r="H103" s="1"/>
      <c r="I103" s="1"/>
      <c r="J103" s="1"/>
      <c r="K103" s="36"/>
    </row>
    <row r="104" spans="1:11" x14ac:dyDescent="0.25">
      <c r="A104" s="347"/>
      <c r="B104" s="1"/>
      <c r="C104" s="1"/>
      <c r="D104" s="1"/>
      <c r="E104" s="1"/>
      <c r="F104" s="1"/>
      <c r="G104" s="19"/>
      <c r="H104" s="1"/>
      <c r="I104" s="1"/>
      <c r="J104" s="1"/>
      <c r="K104" s="36"/>
    </row>
    <row r="105" spans="1:11" x14ac:dyDescent="0.25">
      <c r="A105" s="347"/>
      <c r="B105" s="1"/>
      <c r="C105" s="1"/>
      <c r="D105" s="1"/>
      <c r="E105" s="1"/>
      <c r="F105" s="1"/>
      <c r="G105" s="19"/>
      <c r="H105" s="1"/>
      <c r="I105" s="1"/>
      <c r="J105" s="1"/>
      <c r="K105" s="36"/>
    </row>
    <row r="106" spans="1:11" x14ac:dyDescent="0.25">
      <c r="A106" s="347"/>
      <c r="B106" s="1"/>
      <c r="C106" s="1"/>
      <c r="D106" s="1"/>
      <c r="E106" s="1"/>
      <c r="F106" s="1"/>
      <c r="G106" s="19"/>
      <c r="H106" s="1"/>
      <c r="I106" s="1"/>
      <c r="J106" s="1"/>
      <c r="K106" s="36"/>
    </row>
    <row r="107" spans="1:11" x14ac:dyDescent="0.25">
      <c r="A107" s="347"/>
      <c r="B107" s="1"/>
      <c r="C107" s="1"/>
      <c r="D107" s="1"/>
      <c r="E107" s="1"/>
      <c r="F107" s="1"/>
      <c r="G107" s="19"/>
      <c r="H107" s="1"/>
      <c r="I107" s="1"/>
      <c r="J107" s="1"/>
      <c r="K107" s="36"/>
    </row>
    <row r="108" spans="1:11" x14ac:dyDescent="0.25">
      <c r="A108" s="347"/>
      <c r="B108" s="1"/>
      <c r="C108" s="1"/>
      <c r="D108" s="1"/>
      <c r="E108" s="1"/>
      <c r="F108" s="1"/>
      <c r="G108" s="19"/>
      <c r="H108" s="1"/>
      <c r="I108" s="1"/>
      <c r="J108" s="1"/>
      <c r="K108" s="36"/>
    </row>
    <row r="109" spans="1:11" x14ac:dyDescent="0.25">
      <c r="A109" s="347"/>
      <c r="B109" s="1"/>
      <c r="C109" s="1"/>
      <c r="D109" s="1"/>
      <c r="E109" s="1"/>
      <c r="F109" s="1"/>
      <c r="G109" s="19"/>
      <c r="H109" s="1"/>
      <c r="I109" s="1"/>
      <c r="J109" s="1"/>
      <c r="K109" s="36"/>
    </row>
    <row r="110" spans="1:11" x14ac:dyDescent="0.25">
      <c r="A110" s="347"/>
      <c r="B110" s="1"/>
      <c r="C110" s="1"/>
      <c r="D110" s="1"/>
      <c r="E110" s="1"/>
      <c r="F110" s="1"/>
      <c r="G110" s="19"/>
      <c r="H110" s="1"/>
      <c r="I110" s="1"/>
      <c r="J110" s="1"/>
      <c r="K110" s="36"/>
    </row>
    <row r="111" spans="1:11" x14ac:dyDescent="0.25">
      <c r="A111" s="347"/>
      <c r="B111" s="1"/>
      <c r="C111" s="1"/>
      <c r="D111" s="1"/>
      <c r="E111" s="1"/>
      <c r="F111" s="1"/>
      <c r="G111" s="19"/>
      <c r="H111" s="1"/>
      <c r="I111" s="1"/>
      <c r="J111" s="1"/>
      <c r="K111" s="36"/>
    </row>
    <row r="112" spans="1:11" x14ac:dyDescent="0.25">
      <c r="A112" s="347"/>
      <c r="B112" s="1"/>
      <c r="C112" s="1"/>
      <c r="D112" s="1"/>
      <c r="E112" s="1"/>
      <c r="F112" s="1"/>
      <c r="G112" s="19"/>
      <c r="H112" s="1"/>
      <c r="I112" s="1"/>
      <c r="J112" s="1"/>
      <c r="K112" s="36"/>
    </row>
    <row r="113" spans="1:11" x14ac:dyDescent="0.25">
      <c r="A113" s="347"/>
      <c r="B113" s="1"/>
      <c r="C113" s="1"/>
      <c r="D113" s="1"/>
      <c r="E113" s="1"/>
      <c r="F113" s="1"/>
      <c r="G113" s="19"/>
      <c r="H113" s="1"/>
      <c r="I113" s="1"/>
      <c r="J113" s="1"/>
      <c r="K113" s="36"/>
    </row>
    <row r="114" spans="1:11" x14ac:dyDescent="0.25">
      <c r="A114" s="347"/>
      <c r="B114" s="1"/>
      <c r="C114" s="1"/>
      <c r="D114" s="1"/>
      <c r="E114" s="1"/>
      <c r="F114" s="1"/>
      <c r="G114" s="19"/>
      <c r="H114" s="1"/>
      <c r="I114" s="1"/>
      <c r="J114" s="1"/>
      <c r="K114" s="36"/>
    </row>
    <row r="115" spans="1:11" x14ac:dyDescent="0.25">
      <c r="A115" s="347"/>
      <c r="B115" s="1"/>
      <c r="C115" s="1"/>
      <c r="D115" s="1"/>
      <c r="E115" s="1"/>
      <c r="F115" s="1"/>
      <c r="G115" s="19"/>
      <c r="H115" s="1"/>
      <c r="I115" s="1"/>
      <c r="J115" s="1"/>
      <c r="K115" s="36"/>
    </row>
    <row r="116" spans="1:11" x14ac:dyDescent="0.25">
      <c r="A116" s="347"/>
      <c r="B116" s="1"/>
      <c r="C116" s="1"/>
      <c r="D116" s="1"/>
      <c r="E116" s="1"/>
      <c r="F116" s="1"/>
      <c r="G116" s="19"/>
      <c r="H116" s="1"/>
      <c r="I116" s="1"/>
      <c r="J116" s="1"/>
      <c r="K116" s="36"/>
    </row>
    <row r="117" spans="1:11" x14ac:dyDescent="0.25">
      <c r="A117" s="347"/>
      <c r="B117" s="1"/>
      <c r="C117" s="1"/>
      <c r="D117" s="1"/>
      <c r="E117" s="1"/>
      <c r="F117" s="1"/>
      <c r="G117" s="19"/>
      <c r="H117" s="1"/>
      <c r="I117" s="1"/>
      <c r="J117" s="1"/>
      <c r="K117" s="36"/>
    </row>
    <row r="118" spans="1:11" x14ac:dyDescent="0.25">
      <c r="A118" s="347"/>
      <c r="B118" s="1"/>
      <c r="C118" s="1"/>
      <c r="D118" s="1"/>
      <c r="E118" s="1"/>
      <c r="F118" s="1"/>
      <c r="G118" s="19"/>
      <c r="H118" s="1"/>
      <c r="I118" s="1"/>
      <c r="J118" s="1"/>
      <c r="K118" s="36"/>
    </row>
    <row r="119" spans="1:11" x14ac:dyDescent="0.25">
      <c r="A119" s="347"/>
      <c r="B119" s="1"/>
      <c r="C119" s="1"/>
      <c r="D119" s="1"/>
      <c r="E119" s="1"/>
      <c r="F119" s="1"/>
      <c r="G119" s="19"/>
      <c r="H119" s="1"/>
      <c r="I119" s="1"/>
      <c r="J119" s="1"/>
      <c r="K119" s="36"/>
    </row>
    <row r="120" spans="1:11" x14ac:dyDescent="0.25">
      <c r="A120" s="347"/>
      <c r="B120" s="1"/>
      <c r="C120" s="1"/>
      <c r="D120" s="1"/>
      <c r="E120" s="1"/>
      <c r="F120" s="1"/>
      <c r="G120" s="19"/>
      <c r="H120" s="1"/>
      <c r="I120" s="1"/>
      <c r="J120" s="1"/>
      <c r="K120" s="36"/>
    </row>
    <row r="121" spans="1:11" x14ac:dyDescent="0.25">
      <c r="A121" s="347"/>
      <c r="B121" s="1"/>
      <c r="C121" s="1"/>
      <c r="D121" s="1"/>
      <c r="E121" s="1"/>
      <c r="F121" s="1"/>
      <c r="G121" s="19"/>
      <c r="H121" s="1"/>
      <c r="I121" s="1"/>
      <c r="J121" s="1"/>
      <c r="K121" s="36"/>
    </row>
    <row r="122" spans="1:11" x14ac:dyDescent="0.25">
      <c r="A122" s="347"/>
      <c r="B122" s="1"/>
      <c r="C122" s="1"/>
      <c r="D122" s="1"/>
      <c r="E122" s="1"/>
      <c r="F122" s="1"/>
      <c r="G122" s="19"/>
      <c r="H122" s="1"/>
      <c r="I122" s="1"/>
      <c r="J122" s="1"/>
      <c r="K122" s="36"/>
    </row>
    <row r="123" spans="1:11" x14ac:dyDescent="0.25">
      <c r="A123" s="347"/>
      <c r="B123" s="1"/>
      <c r="C123" s="1"/>
      <c r="D123" s="1"/>
      <c r="E123" s="1"/>
      <c r="F123" s="1"/>
      <c r="G123" s="19"/>
      <c r="H123" s="1"/>
      <c r="I123" s="1"/>
      <c r="J123" s="1"/>
      <c r="K123" s="36"/>
    </row>
    <row r="124" spans="1:11" x14ac:dyDescent="0.25">
      <c r="A124" s="347"/>
      <c r="B124" s="1"/>
      <c r="C124" s="1"/>
      <c r="D124" s="1"/>
      <c r="E124" s="1"/>
      <c r="F124" s="1"/>
      <c r="G124" s="19"/>
      <c r="H124" s="1"/>
      <c r="I124" s="1"/>
      <c r="J124" s="1"/>
      <c r="K124" s="36"/>
    </row>
    <row r="125" spans="1:11" x14ac:dyDescent="0.25">
      <c r="A125" s="347"/>
      <c r="B125" s="1"/>
      <c r="C125" s="1"/>
      <c r="D125" s="1"/>
      <c r="E125" s="1"/>
      <c r="F125" s="1"/>
      <c r="G125" s="19"/>
      <c r="H125" s="1"/>
      <c r="I125" s="1"/>
      <c r="J125" s="1"/>
      <c r="K125" s="36"/>
    </row>
    <row r="126" spans="1:11" x14ac:dyDescent="0.25">
      <c r="A126" s="347"/>
      <c r="B126" s="1"/>
      <c r="C126" s="1"/>
      <c r="D126" s="1"/>
      <c r="E126" s="1"/>
      <c r="F126" s="1"/>
      <c r="G126" s="19"/>
      <c r="H126" s="1"/>
      <c r="I126" s="1"/>
      <c r="J126" s="1"/>
      <c r="K126" s="36"/>
    </row>
    <row r="127" spans="1:11" x14ac:dyDescent="0.25">
      <c r="A127" s="347"/>
      <c r="B127" s="1"/>
      <c r="C127" s="1"/>
      <c r="D127" s="1"/>
      <c r="E127" s="1"/>
      <c r="F127" s="1"/>
      <c r="G127" s="19"/>
      <c r="H127" s="1"/>
      <c r="I127" s="1"/>
      <c r="J127" s="1"/>
      <c r="K127" s="36"/>
    </row>
    <row r="128" spans="1:11" x14ac:dyDescent="0.25">
      <c r="A128" s="347"/>
      <c r="B128" s="1"/>
      <c r="C128" s="1"/>
      <c r="D128" s="1"/>
      <c r="E128" s="1"/>
      <c r="F128" s="1"/>
      <c r="G128" s="19"/>
      <c r="H128" s="1"/>
      <c r="I128" s="1"/>
      <c r="J128" s="1"/>
      <c r="K128" s="36"/>
    </row>
    <row r="129" spans="1:11" x14ac:dyDescent="0.25">
      <c r="A129" s="347"/>
      <c r="B129" s="1"/>
      <c r="C129" s="1"/>
      <c r="D129" s="1"/>
      <c r="E129" s="1"/>
      <c r="F129" s="1"/>
      <c r="G129" s="19"/>
      <c r="H129" s="1"/>
      <c r="I129" s="1"/>
      <c r="J129" s="1"/>
      <c r="K129" s="36"/>
    </row>
    <row r="130" spans="1:11" x14ac:dyDescent="0.25">
      <c r="A130" s="347"/>
      <c r="B130" s="1"/>
      <c r="C130" s="1"/>
      <c r="D130" s="1"/>
      <c r="E130" s="1"/>
      <c r="F130" s="1"/>
      <c r="G130" s="19"/>
      <c r="H130" s="1"/>
      <c r="I130" s="1"/>
      <c r="J130" s="1"/>
      <c r="K130" s="36"/>
    </row>
    <row r="131" spans="1:11" x14ac:dyDescent="0.25">
      <c r="A131" s="347"/>
      <c r="B131" s="1"/>
      <c r="C131" s="1"/>
      <c r="D131" s="1"/>
      <c r="E131" s="1"/>
      <c r="F131" s="1"/>
      <c r="G131" s="19"/>
      <c r="H131" s="1"/>
      <c r="I131" s="1"/>
      <c r="J131" s="1"/>
      <c r="K131" s="36"/>
    </row>
    <row r="132" spans="1:11" x14ac:dyDescent="0.25">
      <c r="A132" s="347"/>
      <c r="B132" s="1"/>
      <c r="C132" s="1"/>
      <c r="D132" s="1"/>
      <c r="E132" s="1"/>
      <c r="F132" s="1"/>
      <c r="G132" s="19"/>
      <c r="H132" s="1"/>
      <c r="I132" s="1"/>
      <c r="J132" s="1"/>
      <c r="K132" s="36"/>
    </row>
    <row r="133" spans="1:11" x14ac:dyDescent="0.25">
      <c r="A133" s="347"/>
      <c r="B133" s="1"/>
      <c r="C133" s="1"/>
      <c r="D133" s="1"/>
      <c r="E133" s="1"/>
      <c r="F133" s="1"/>
      <c r="G133" s="19"/>
      <c r="H133" s="1"/>
      <c r="I133" s="1"/>
      <c r="J133" s="1"/>
      <c r="K133" s="36"/>
    </row>
    <row r="134" spans="1:11" ht="13.8" thickBot="1" x14ac:dyDescent="0.3">
      <c r="A134" s="348"/>
      <c r="B134" s="30"/>
      <c r="C134" s="30"/>
      <c r="D134" s="30"/>
      <c r="E134" s="30"/>
      <c r="F134" s="30"/>
      <c r="G134" s="25"/>
      <c r="H134" s="30"/>
      <c r="I134" s="30"/>
      <c r="J134" s="30"/>
      <c r="K134" s="349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753"/>
  <sheetViews>
    <sheetView topLeftCell="C96" workbookViewId="0">
      <selection activeCell="F105" sqref="F105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7.109375" style="315" customWidth="1"/>
    <col min="4" max="4" width="13.33203125" style="55" bestFit="1" customWidth="1"/>
    <col min="5" max="5" width="6.109375" customWidth="1"/>
    <col min="6" max="6" width="9.6640625" bestFit="1" customWidth="1"/>
    <col min="7" max="7" width="35.44140625" style="224" customWidth="1"/>
    <col min="8" max="8" width="15.44140625" style="17" customWidth="1"/>
    <col min="9" max="9" width="17.6640625" style="127" customWidth="1"/>
    <col min="10" max="10" width="30" customWidth="1"/>
    <col min="11" max="11" width="12.33203125" customWidth="1"/>
    <col min="12" max="12" width="17.77734375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3736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30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331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4"/>
      <c r="B3" s="1"/>
      <c r="C3" s="307"/>
      <c r="D3" s="37"/>
      <c r="E3" s="1"/>
      <c r="F3" s="1"/>
      <c r="G3" s="215"/>
      <c r="H3" s="19"/>
      <c r="I3" s="80"/>
      <c r="J3" s="1"/>
      <c r="K3" s="1"/>
      <c r="L3" s="1"/>
    </row>
    <row r="4" spans="1:12" ht="12.75" customHeight="1" x14ac:dyDescent="0.25">
      <c r="A4" s="14">
        <v>1</v>
      </c>
      <c r="B4" s="7" t="s">
        <v>3406</v>
      </c>
      <c r="C4" s="308" t="s">
        <v>3413</v>
      </c>
      <c r="D4" s="171" t="s">
        <v>3414</v>
      </c>
      <c r="E4" s="1"/>
      <c r="F4" s="166" t="s">
        <v>45</v>
      </c>
      <c r="G4" s="215" t="s">
        <v>3412</v>
      </c>
      <c r="H4" s="19">
        <v>143844.65</v>
      </c>
      <c r="I4" s="332" t="s">
        <v>3411</v>
      </c>
      <c r="J4" s="166" t="s">
        <v>3862</v>
      </c>
      <c r="K4" s="1" t="s">
        <v>3310</v>
      </c>
      <c r="L4" s="1"/>
    </row>
    <row r="5" spans="1:12" x14ac:dyDescent="0.25">
      <c r="A5" s="14"/>
      <c r="B5" s="1"/>
      <c r="C5" s="308"/>
      <c r="D5" s="37"/>
      <c r="E5" s="1"/>
      <c r="F5" s="1"/>
      <c r="G5" s="215"/>
      <c r="H5" s="19"/>
      <c r="I5" s="80"/>
      <c r="J5" s="166"/>
      <c r="K5" s="1"/>
      <c r="L5" s="1"/>
    </row>
    <row r="6" spans="1:12" x14ac:dyDescent="0.25">
      <c r="A6" s="14">
        <v>2</v>
      </c>
      <c r="B6" s="7" t="s">
        <v>3429</v>
      </c>
      <c r="C6" s="308" t="s">
        <v>3430</v>
      </c>
      <c r="D6" s="171" t="s">
        <v>3431</v>
      </c>
      <c r="E6" s="1"/>
      <c r="F6" s="166" t="s">
        <v>45</v>
      </c>
      <c r="G6" s="211" t="s">
        <v>3434</v>
      </c>
      <c r="H6" s="19">
        <v>314176.38</v>
      </c>
      <c r="I6" s="332" t="s">
        <v>3428</v>
      </c>
      <c r="J6" s="1"/>
      <c r="K6" s="1"/>
      <c r="L6" s="1"/>
    </row>
    <row r="7" spans="1:12" x14ac:dyDescent="0.25">
      <c r="A7" s="14"/>
      <c r="B7" s="1"/>
      <c r="C7" s="308" t="s">
        <v>3433</v>
      </c>
      <c r="D7" s="171" t="s">
        <v>3432</v>
      </c>
      <c r="E7" s="1"/>
      <c r="F7" s="166" t="s">
        <v>45</v>
      </c>
      <c r="G7" s="215"/>
      <c r="H7" s="19">
        <v>997089.57</v>
      </c>
      <c r="I7" s="80"/>
      <c r="J7" s="1"/>
      <c r="K7" s="1"/>
      <c r="L7" s="1"/>
    </row>
    <row r="8" spans="1:12" x14ac:dyDescent="0.25">
      <c r="A8" s="14"/>
      <c r="B8" s="1"/>
      <c r="C8" s="307"/>
      <c r="D8" s="37"/>
      <c r="E8" s="1"/>
      <c r="F8" s="1"/>
      <c r="G8" s="215"/>
      <c r="H8" s="19"/>
      <c r="I8" s="80"/>
      <c r="J8" s="19">
        <f>SUM(H6:H11)</f>
        <v>1823968.29</v>
      </c>
      <c r="K8" s="1"/>
      <c r="L8" s="1"/>
    </row>
    <row r="9" spans="1:12" ht="14.4" x14ac:dyDescent="0.3">
      <c r="A9" s="14">
        <v>3</v>
      </c>
      <c r="B9" s="7" t="s">
        <v>3436</v>
      </c>
      <c r="C9" s="309" t="s">
        <v>3438</v>
      </c>
      <c r="D9" s="37" t="s">
        <v>3437</v>
      </c>
      <c r="E9" s="1"/>
      <c r="F9" s="166" t="s">
        <v>45</v>
      </c>
      <c r="G9" s="216" t="s">
        <v>3435</v>
      </c>
      <c r="H9" s="283">
        <v>197778.72</v>
      </c>
      <c r="I9" s="332" t="s">
        <v>3439</v>
      </c>
      <c r="J9" s="1" t="s">
        <v>3286</v>
      </c>
      <c r="K9" s="1"/>
      <c r="L9" s="1"/>
    </row>
    <row r="10" spans="1:12" x14ac:dyDescent="0.25">
      <c r="A10" s="14"/>
      <c r="B10" s="1"/>
      <c r="C10" s="307"/>
      <c r="D10" s="37"/>
      <c r="E10" s="1"/>
      <c r="F10" s="1"/>
      <c r="G10" s="215"/>
      <c r="H10" s="19"/>
      <c r="I10" s="80"/>
      <c r="J10" s="1"/>
      <c r="K10" s="1"/>
      <c r="L10" s="1"/>
    </row>
    <row r="11" spans="1:12" ht="14.4" x14ac:dyDescent="0.3">
      <c r="A11" s="14">
        <v>4</v>
      </c>
      <c r="B11" s="7" t="s">
        <v>3453</v>
      </c>
      <c r="C11" s="310" t="s">
        <v>3454</v>
      </c>
      <c r="D11" s="212" t="s">
        <v>3456</v>
      </c>
      <c r="E11" s="5"/>
      <c r="F11" s="167" t="s">
        <v>45</v>
      </c>
      <c r="G11" s="216" t="s">
        <v>3457</v>
      </c>
      <c r="H11" s="213">
        <v>314923.62</v>
      </c>
      <c r="I11" s="333" t="s">
        <v>3458</v>
      </c>
      <c r="J11" s="1" t="s">
        <v>3286</v>
      </c>
      <c r="K11" s="19">
        <f>SUM(H6:H11)</f>
        <v>1823968.29</v>
      </c>
      <c r="L11" s="1"/>
    </row>
    <row r="12" spans="1:12" x14ac:dyDescent="0.25">
      <c r="A12" s="14"/>
      <c r="B12" s="1"/>
      <c r="C12" s="307" t="s">
        <v>3455</v>
      </c>
      <c r="D12" s="37"/>
      <c r="E12" s="1"/>
      <c r="F12" s="1"/>
      <c r="G12" s="215"/>
      <c r="H12" s="19"/>
      <c r="I12" s="80"/>
      <c r="J12" s="1"/>
      <c r="K12" s="1"/>
      <c r="L12" s="1"/>
    </row>
    <row r="13" spans="1:12" x14ac:dyDescent="0.25">
      <c r="A13" s="14"/>
      <c r="B13" s="7"/>
      <c r="C13" s="308"/>
      <c r="D13" s="171"/>
      <c r="E13" s="1"/>
      <c r="F13" s="166"/>
      <c r="G13" s="215"/>
      <c r="H13" s="19"/>
      <c r="I13" s="332"/>
      <c r="J13" s="1"/>
      <c r="K13" s="1"/>
      <c r="L13" s="1"/>
    </row>
    <row r="14" spans="1:12" x14ac:dyDescent="0.25">
      <c r="A14" s="14">
        <v>5</v>
      </c>
      <c r="B14" s="7" t="s">
        <v>3460</v>
      </c>
      <c r="C14" s="308" t="s">
        <v>3461</v>
      </c>
      <c r="D14" s="37" t="s">
        <v>3462</v>
      </c>
      <c r="E14" s="1"/>
      <c r="F14" s="166" t="s">
        <v>45</v>
      </c>
      <c r="G14" s="215" t="s">
        <v>3459</v>
      </c>
      <c r="H14" s="19">
        <v>50112.33</v>
      </c>
      <c r="I14" s="332" t="s">
        <v>3463</v>
      </c>
      <c r="J14" s="1"/>
      <c r="K14" s="1"/>
      <c r="L14" s="1"/>
    </row>
    <row r="15" spans="1:12" x14ac:dyDescent="0.25">
      <c r="A15" s="14"/>
      <c r="B15" s="7"/>
      <c r="C15" s="308"/>
      <c r="D15" s="171"/>
      <c r="E15" s="1"/>
      <c r="F15" s="166"/>
      <c r="G15" s="215"/>
      <c r="H15" s="19"/>
      <c r="I15" s="332"/>
      <c r="J15" s="19"/>
      <c r="K15" s="1"/>
      <c r="L15" s="1"/>
    </row>
    <row r="16" spans="1:12" x14ac:dyDescent="0.25">
      <c r="A16" s="14">
        <v>6</v>
      </c>
      <c r="B16" s="7" t="s">
        <v>3465</v>
      </c>
      <c r="C16" s="308" t="s">
        <v>3468</v>
      </c>
      <c r="D16" s="37" t="s">
        <v>3466</v>
      </c>
      <c r="E16" s="1"/>
      <c r="F16" s="166" t="s">
        <v>35</v>
      </c>
      <c r="G16" s="215" t="s">
        <v>3464</v>
      </c>
      <c r="H16" s="19">
        <v>105644.51</v>
      </c>
      <c r="I16" s="332" t="s">
        <v>3467</v>
      </c>
      <c r="J16" s="1"/>
      <c r="K16" s="1"/>
      <c r="L16" s="1"/>
    </row>
    <row r="17" spans="1:12" x14ac:dyDescent="0.25">
      <c r="A17" s="14"/>
      <c r="B17" s="7"/>
      <c r="C17" s="308"/>
      <c r="D17" s="171"/>
      <c r="E17" s="1"/>
      <c r="F17" s="166"/>
      <c r="G17" s="211"/>
      <c r="H17" s="19"/>
      <c r="I17" s="332"/>
      <c r="J17" s="1"/>
      <c r="K17" s="1"/>
      <c r="L17" s="1"/>
    </row>
    <row r="18" spans="1:12" x14ac:dyDescent="0.25">
      <c r="A18" s="14">
        <v>7</v>
      </c>
      <c r="B18" s="7" t="s">
        <v>3470</v>
      </c>
      <c r="C18" s="307" t="s">
        <v>3471</v>
      </c>
      <c r="D18" s="37" t="s">
        <v>3509</v>
      </c>
      <c r="E18" s="1"/>
      <c r="F18" s="166" t="s">
        <v>37</v>
      </c>
      <c r="G18" s="215" t="s">
        <v>3469</v>
      </c>
      <c r="H18" s="19">
        <v>58764.39</v>
      </c>
      <c r="I18" s="332" t="s">
        <v>3467</v>
      </c>
      <c r="J18" s="166" t="s">
        <v>3727</v>
      </c>
      <c r="K18" s="1"/>
      <c r="L18" s="1"/>
    </row>
    <row r="19" spans="1:12" x14ac:dyDescent="0.25">
      <c r="A19" s="14"/>
      <c r="B19" s="1"/>
      <c r="C19" s="307"/>
      <c r="D19" s="37"/>
      <c r="E19" s="1"/>
      <c r="F19" s="1"/>
      <c r="G19" s="215"/>
      <c r="H19" s="19"/>
      <c r="I19" s="80"/>
      <c r="J19" s="1"/>
      <c r="K19" s="1"/>
      <c r="L19" s="1"/>
    </row>
    <row r="20" spans="1:12" ht="26.4" x14ac:dyDescent="0.25">
      <c r="A20" s="14">
        <v>8</v>
      </c>
      <c r="B20" s="7" t="s">
        <v>3474</v>
      </c>
      <c r="C20" s="307" t="s">
        <v>3475</v>
      </c>
      <c r="D20" s="37" t="s">
        <v>3472</v>
      </c>
      <c r="E20" s="1"/>
      <c r="F20" s="1" t="s">
        <v>36</v>
      </c>
      <c r="G20" s="215" t="s">
        <v>3473</v>
      </c>
      <c r="H20" s="19">
        <v>86965.89</v>
      </c>
      <c r="I20" s="332" t="s">
        <v>3477</v>
      </c>
      <c r="J20" s="1"/>
      <c r="K20" s="1"/>
      <c r="L20" s="1"/>
    </row>
    <row r="21" spans="1:12" x14ac:dyDescent="0.25">
      <c r="A21" s="14"/>
      <c r="B21" s="1"/>
      <c r="C21" s="307" t="s">
        <v>3476</v>
      </c>
      <c r="D21" s="37"/>
      <c r="E21" s="1"/>
      <c r="F21" s="1"/>
      <c r="G21" s="215"/>
      <c r="H21" s="19"/>
      <c r="I21" s="80"/>
      <c r="J21" s="1"/>
      <c r="K21" s="1"/>
      <c r="L21" s="1"/>
    </row>
    <row r="22" spans="1:12" ht="13.8" thickBot="1" x14ac:dyDescent="0.3">
      <c r="A22" s="14"/>
      <c r="B22" s="1"/>
      <c r="C22" s="307"/>
      <c r="D22" s="37"/>
      <c r="E22" s="1"/>
      <c r="F22" s="1"/>
      <c r="G22" s="215"/>
      <c r="H22" s="19"/>
      <c r="I22" s="80"/>
      <c r="J22" s="1"/>
      <c r="K22" s="1"/>
      <c r="L22" s="1"/>
    </row>
    <row r="23" spans="1:12" ht="26.4" x14ac:dyDescent="0.25">
      <c r="A23" s="14">
        <v>9</v>
      </c>
      <c r="B23" s="7" t="s">
        <v>3479</v>
      </c>
      <c r="C23" s="311" t="s">
        <v>3480</v>
      </c>
      <c r="D23" s="37" t="s">
        <v>3508</v>
      </c>
      <c r="E23" s="1"/>
      <c r="F23" s="1" t="s">
        <v>40</v>
      </c>
      <c r="G23" s="215" t="s">
        <v>3478</v>
      </c>
      <c r="H23" s="19">
        <v>122421.97</v>
      </c>
      <c r="I23" s="80" t="s">
        <v>3477</v>
      </c>
      <c r="J23" s="166" t="s">
        <v>3395</v>
      </c>
      <c r="K23" s="1"/>
      <c r="L23" s="1"/>
    </row>
    <row r="24" spans="1:12" x14ac:dyDescent="0.25">
      <c r="A24" s="14"/>
      <c r="B24" s="1"/>
      <c r="C24" s="312" t="s">
        <v>3481</v>
      </c>
      <c r="D24" s="37"/>
      <c r="E24" s="1"/>
      <c r="F24" s="1"/>
      <c r="G24" s="215"/>
      <c r="H24" s="19"/>
      <c r="I24" s="80"/>
      <c r="J24" s="1"/>
      <c r="K24" s="1"/>
      <c r="L24" s="1"/>
    </row>
    <row r="25" spans="1:12" x14ac:dyDescent="0.25">
      <c r="A25" s="14"/>
      <c r="B25" s="1"/>
      <c r="C25" s="312" t="s">
        <v>3482</v>
      </c>
      <c r="D25" s="37"/>
      <c r="E25" s="1"/>
      <c r="F25" s="1"/>
      <c r="G25" s="215"/>
      <c r="H25" s="19"/>
      <c r="I25" s="80"/>
      <c r="J25" s="1"/>
      <c r="K25" s="1"/>
      <c r="L25" s="1"/>
    </row>
    <row r="26" spans="1:12" x14ac:dyDescent="0.25">
      <c r="A26" s="14"/>
      <c r="B26" s="1"/>
      <c r="C26" s="312" t="s">
        <v>3483</v>
      </c>
      <c r="D26" s="37"/>
      <c r="E26" s="1"/>
      <c r="F26" s="1"/>
      <c r="G26" s="215"/>
      <c r="H26" s="19"/>
      <c r="I26" s="80"/>
      <c r="J26" s="1"/>
      <c r="K26" s="1"/>
      <c r="L26" s="1"/>
    </row>
    <row r="27" spans="1:12" x14ac:dyDescent="0.25">
      <c r="A27" s="14"/>
      <c r="B27" s="1"/>
      <c r="C27" s="312" t="s">
        <v>3484</v>
      </c>
      <c r="D27" s="37"/>
      <c r="E27" s="1"/>
      <c r="F27" s="1"/>
      <c r="G27" s="215"/>
      <c r="H27" s="19"/>
      <c r="I27" s="80"/>
      <c r="J27" s="19">
        <f>SUM(H6:H11,'LEGAL ACTION 2018-Region '!G6:G9)</f>
        <v>2361247.2599999998</v>
      </c>
      <c r="K27" s="1"/>
      <c r="L27" s="1"/>
    </row>
    <row r="28" spans="1:12" x14ac:dyDescent="0.25">
      <c r="A28" s="14"/>
      <c r="B28" s="1"/>
      <c r="C28" s="312" t="s">
        <v>3485</v>
      </c>
      <c r="D28" s="37"/>
      <c r="E28" s="1"/>
      <c r="F28" s="1"/>
      <c r="G28" s="215"/>
      <c r="H28" s="19"/>
      <c r="I28" s="80"/>
      <c r="J28" s="1"/>
      <c r="K28" s="19">
        <f>SUM(H14:H23)</f>
        <v>423909.08999999997</v>
      </c>
      <c r="L28" s="1"/>
    </row>
    <row r="29" spans="1:12" x14ac:dyDescent="0.25">
      <c r="A29" s="14"/>
      <c r="B29" s="1"/>
      <c r="C29" s="312" t="s">
        <v>3486</v>
      </c>
      <c r="D29" s="37"/>
      <c r="E29" s="1"/>
      <c r="F29" s="1"/>
      <c r="G29" s="215"/>
      <c r="H29" s="19"/>
      <c r="I29" s="80"/>
      <c r="J29" s="1"/>
      <c r="K29" s="1"/>
      <c r="L29" s="1"/>
    </row>
    <row r="30" spans="1:12" x14ac:dyDescent="0.25">
      <c r="A30" s="14"/>
      <c r="B30" s="1"/>
      <c r="C30" s="312" t="s">
        <v>3487</v>
      </c>
      <c r="D30" s="37"/>
      <c r="E30" s="1"/>
      <c r="F30" s="1"/>
      <c r="G30" s="215"/>
      <c r="H30" s="19"/>
      <c r="I30" s="80"/>
      <c r="J30" s="1"/>
      <c r="K30" s="1"/>
      <c r="L30" s="1"/>
    </row>
    <row r="31" spans="1:12" x14ac:dyDescent="0.25">
      <c r="A31" s="14"/>
      <c r="B31" s="1"/>
      <c r="C31" s="312" t="s">
        <v>3488</v>
      </c>
      <c r="D31" s="37"/>
      <c r="E31" s="1"/>
      <c r="F31" s="1"/>
      <c r="G31" s="215"/>
      <c r="H31" s="19"/>
      <c r="I31" s="80"/>
      <c r="J31" s="1"/>
      <c r="K31" s="1"/>
      <c r="L31" s="1"/>
    </row>
    <row r="32" spans="1:12" x14ac:dyDescent="0.25">
      <c r="A32" s="14"/>
      <c r="B32" s="1"/>
      <c r="C32" s="312" t="s">
        <v>3489</v>
      </c>
      <c r="D32" s="37"/>
      <c r="E32" s="1"/>
      <c r="F32" s="1"/>
      <c r="G32" s="215"/>
      <c r="H32" s="19"/>
      <c r="I32" s="80"/>
      <c r="J32" s="1"/>
      <c r="K32" s="1"/>
      <c r="L32" s="1"/>
    </row>
    <row r="33" spans="1:12" x14ac:dyDescent="0.25">
      <c r="A33" s="14"/>
      <c r="B33" s="1"/>
      <c r="C33" s="312" t="s">
        <v>3490</v>
      </c>
      <c r="D33" s="37"/>
      <c r="E33" s="1"/>
      <c r="F33" s="1"/>
      <c r="G33" s="215"/>
      <c r="H33" s="19"/>
      <c r="I33" s="80"/>
      <c r="J33" s="1"/>
      <c r="K33" s="1"/>
      <c r="L33" s="1"/>
    </row>
    <row r="34" spans="1:12" x14ac:dyDescent="0.25">
      <c r="A34" s="14"/>
      <c r="B34" s="1"/>
      <c r="C34" s="312" t="s">
        <v>3491</v>
      </c>
      <c r="D34" s="37"/>
      <c r="E34" s="1"/>
      <c r="F34" s="1"/>
      <c r="G34" s="215"/>
      <c r="H34" s="19"/>
      <c r="I34" s="80"/>
      <c r="J34" s="1"/>
      <c r="K34" s="1"/>
      <c r="L34" s="1"/>
    </row>
    <row r="35" spans="1:12" x14ac:dyDescent="0.25">
      <c r="A35" s="14"/>
      <c r="B35" s="1"/>
      <c r="C35" s="312" t="s">
        <v>3492</v>
      </c>
      <c r="D35" s="37"/>
      <c r="E35" s="1"/>
      <c r="F35" s="1"/>
      <c r="G35" s="215"/>
      <c r="H35" s="19"/>
      <c r="I35" s="80"/>
      <c r="J35" s="1"/>
      <c r="K35" s="1"/>
      <c r="L35" s="1"/>
    </row>
    <row r="36" spans="1:12" x14ac:dyDescent="0.25">
      <c r="A36" s="14"/>
      <c r="B36" s="1"/>
      <c r="C36" s="312" t="s">
        <v>3493</v>
      </c>
      <c r="D36" s="37"/>
      <c r="E36" s="1"/>
      <c r="F36" s="1"/>
      <c r="G36" s="215"/>
      <c r="H36" s="19"/>
      <c r="I36" s="80"/>
      <c r="J36" s="1"/>
      <c r="K36" s="1"/>
      <c r="L36" s="1"/>
    </row>
    <row r="37" spans="1:12" x14ac:dyDescent="0.25">
      <c r="A37" s="14"/>
      <c r="B37" s="1"/>
      <c r="C37" s="312" t="s">
        <v>3494</v>
      </c>
      <c r="D37" s="37"/>
      <c r="E37" s="1"/>
      <c r="F37" s="1"/>
      <c r="G37" s="215"/>
      <c r="H37" s="19"/>
      <c r="I37" s="80"/>
      <c r="J37" s="1"/>
      <c r="K37" s="1"/>
      <c r="L37" s="1"/>
    </row>
    <row r="38" spans="1:12" x14ac:dyDescent="0.25">
      <c r="A38" s="14"/>
      <c r="B38" s="1"/>
      <c r="C38" s="312" t="s">
        <v>3495</v>
      </c>
      <c r="D38" s="37"/>
      <c r="E38" s="1"/>
      <c r="F38" s="1"/>
      <c r="G38" s="215"/>
      <c r="H38" s="19"/>
      <c r="I38" s="80"/>
      <c r="J38" s="1"/>
      <c r="K38" s="1"/>
      <c r="L38" s="1"/>
    </row>
    <row r="39" spans="1:12" x14ac:dyDescent="0.25">
      <c r="A39" s="14"/>
      <c r="B39" s="1"/>
      <c r="C39" s="312" t="s">
        <v>3496</v>
      </c>
      <c r="D39" s="37"/>
      <c r="E39" s="1"/>
      <c r="F39" s="1"/>
      <c r="G39" s="215"/>
      <c r="H39" s="19"/>
      <c r="I39" s="80"/>
      <c r="J39" s="1"/>
      <c r="K39" s="1"/>
      <c r="L39" s="1"/>
    </row>
    <row r="40" spans="1:12" x14ac:dyDescent="0.25">
      <c r="A40" s="14"/>
      <c r="B40" s="1"/>
      <c r="C40" s="312" t="s">
        <v>3497</v>
      </c>
      <c r="D40" s="37"/>
      <c r="E40" s="1"/>
      <c r="F40" s="1"/>
      <c r="G40" s="215"/>
      <c r="H40" s="19"/>
      <c r="I40" s="80"/>
      <c r="J40" s="1"/>
      <c r="K40" s="1"/>
      <c r="L40" s="1"/>
    </row>
    <row r="41" spans="1:12" x14ac:dyDescent="0.25">
      <c r="A41" s="14"/>
      <c r="B41" s="1"/>
      <c r="C41" s="312" t="s">
        <v>3498</v>
      </c>
      <c r="D41" s="37"/>
      <c r="E41" s="1"/>
      <c r="F41" s="1"/>
      <c r="G41" s="215"/>
      <c r="H41" s="19"/>
      <c r="I41" s="80"/>
      <c r="J41" s="1"/>
      <c r="K41" s="1"/>
      <c r="L41" s="1"/>
    </row>
    <row r="42" spans="1:12" x14ac:dyDescent="0.25">
      <c r="A42" s="14"/>
      <c r="B42" s="1"/>
      <c r="C42" s="312" t="s">
        <v>3499</v>
      </c>
      <c r="D42" s="37"/>
      <c r="E42" s="1"/>
      <c r="F42" s="1"/>
      <c r="G42" s="215"/>
      <c r="H42" s="19"/>
      <c r="I42" s="80"/>
      <c r="J42" s="1"/>
      <c r="K42" s="1"/>
      <c r="L42" s="1"/>
    </row>
    <row r="43" spans="1:12" x14ac:dyDescent="0.25">
      <c r="A43" s="14"/>
      <c r="B43" s="1"/>
      <c r="C43" s="312" t="s">
        <v>3500</v>
      </c>
      <c r="D43" s="37"/>
      <c r="E43" s="1"/>
      <c r="F43" s="1"/>
      <c r="G43" s="215"/>
      <c r="H43" s="19"/>
      <c r="I43" s="80"/>
      <c r="J43" s="1"/>
      <c r="K43" s="1"/>
      <c r="L43" s="1"/>
    </row>
    <row r="44" spans="1:12" x14ac:dyDescent="0.25">
      <c r="A44" s="14"/>
      <c r="B44" s="1"/>
      <c r="C44" s="312" t="s">
        <v>3501</v>
      </c>
      <c r="D44" s="37"/>
      <c r="E44" s="1"/>
      <c r="F44" s="1"/>
      <c r="G44" s="215"/>
      <c r="H44" s="19"/>
      <c r="I44" s="80"/>
      <c r="J44" s="1"/>
      <c r="K44" s="1"/>
      <c r="L44" s="1"/>
    </row>
    <row r="45" spans="1:12" x14ac:dyDescent="0.25">
      <c r="A45" s="14"/>
      <c r="B45" s="1"/>
      <c r="C45" s="312" t="s">
        <v>3502</v>
      </c>
      <c r="D45" s="37"/>
      <c r="E45" s="1"/>
      <c r="F45" s="1"/>
      <c r="G45" s="215"/>
      <c r="H45" s="19"/>
      <c r="I45" s="80"/>
      <c r="J45" s="1"/>
      <c r="K45" s="1"/>
      <c r="L45" s="1"/>
    </row>
    <row r="46" spans="1:12" x14ac:dyDescent="0.25">
      <c r="A46" s="14"/>
      <c r="B46" s="1"/>
      <c r="C46" s="312" t="s">
        <v>3503</v>
      </c>
      <c r="D46" s="37"/>
      <c r="E46" s="1"/>
      <c r="F46" s="1"/>
      <c r="G46" s="215"/>
      <c r="H46" s="19"/>
      <c r="I46" s="80"/>
      <c r="J46" s="1"/>
      <c r="K46" s="1"/>
      <c r="L46" s="1"/>
    </row>
    <row r="47" spans="1:12" x14ac:dyDescent="0.25">
      <c r="A47" s="14"/>
      <c r="B47" s="1"/>
      <c r="C47" s="312" t="s">
        <v>3504</v>
      </c>
      <c r="D47" s="37"/>
      <c r="E47" s="1"/>
      <c r="F47" s="1"/>
      <c r="G47" s="215"/>
      <c r="H47" s="19"/>
      <c r="I47" s="80"/>
      <c r="J47" s="1"/>
      <c r="K47" s="1"/>
      <c r="L47" s="1"/>
    </row>
    <row r="48" spans="1:12" x14ac:dyDescent="0.25">
      <c r="A48" s="14"/>
      <c r="B48" s="1"/>
      <c r="C48" s="312" t="s">
        <v>3505</v>
      </c>
      <c r="D48" s="37"/>
      <c r="E48" s="1"/>
      <c r="F48" s="1"/>
      <c r="G48" s="215"/>
      <c r="H48" s="19"/>
      <c r="I48" s="80"/>
      <c r="J48" s="1"/>
      <c r="K48" s="1"/>
      <c r="L48" s="1"/>
    </row>
    <row r="49" spans="1:12" x14ac:dyDescent="0.25">
      <c r="A49" s="14"/>
      <c r="B49" s="1"/>
      <c r="C49" s="312" t="s">
        <v>3506</v>
      </c>
      <c r="D49" s="37"/>
      <c r="E49" s="1"/>
      <c r="F49" s="1"/>
      <c r="G49" s="215"/>
      <c r="H49" s="19"/>
      <c r="I49" s="80"/>
      <c r="J49" s="1"/>
      <c r="K49" s="1"/>
      <c r="L49" s="1"/>
    </row>
    <row r="50" spans="1:12" x14ac:dyDescent="0.25">
      <c r="A50" s="14"/>
      <c r="B50" s="1"/>
      <c r="C50" s="312" t="s">
        <v>3507</v>
      </c>
      <c r="D50" s="37"/>
      <c r="E50" s="1"/>
      <c r="F50" s="1"/>
      <c r="G50" s="215"/>
      <c r="H50" s="19"/>
      <c r="I50" s="80"/>
      <c r="J50" s="1"/>
      <c r="K50" s="1"/>
      <c r="L50" s="1"/>
    </row>
    <row r="51" spans="1:12" x14ac:dyDescent="0.25">
      <c r="A51" s="14"/>
      <c r="B51" s="1"/>
      <c r="C51" s="307"/>
      <c r="D51" s="37"/>
      <c r="E51" s="1"/>
      <c r="F51" s="1"/>
      <c r="G51" s="215"/>
      <c r="H51" s="19"/>
      <c r="I51" s="80"/>
      <c r="J51" s="1"/>
      <c r="K51" s="1"/>
      <c r="L51" s="1"/>
    </row>
    <row r="52" spans="1:12" x14ac:dyDescent="0.25">
      <c r="A52" s="14"/>
      <c r="B52" s="1"/>
      <c r="C52" s="307"/>
      <c r="D52" s="37"/>
      <c r="E52" s="1"/>
      <c r="F52" s="1"/>
      <c r="G52" s="215"/>
      <c r="H52" s="19"/>
      <c r="I52" s="80"/>
      <c r="J52" s="1"/>
      <c r="K52" s="1"/>
      <c r="L52" s="1"/>
    </row>
    <row r="53" spans="1:12" ht="14.4" x14ac:dyDescent="0.3">
      <c r="A53" s="14">
        <v>10</v>
      </c>
      <c r="B53" s="7" t="s">
        <v>3510</v>
      </c>
      <c r="C53" s="308" t="s">
        <v>3525</v>
      </c>
      <c r="D53" s="160" t="s">
        <v>3527</v>
      </c>
      <c r="E53" s="1"/>
      <c r="F53" s="166" t="s">
        <v>29</v>
      </c>
      <c r="G53" s="216" t="s">
        <v>3528</v>
      </c>
      <c r="H53" s="19">
        <v>343475.6</v>
      </c>
      <c r="I53" s="332" t="s">
        <v>3529</v>
      </c>
      <c r="J53" s="1"/>
      <c r="K53" s="1"/>
      <c r="L53" s="1"/>
    </row>
    <row r="54" spans="1:12" x14ac:dyDescent="0.25">
      <c r="A54" s="14"/>
      <c r="B54" s="1"/>
      <c r="C54" s="307" t="s">
        <v>3511</v>
      </c>
      <c r="D54" s="37"/>
      <c r="E54" s="1"/>
      <c r="F54" s="1"/>
      <c r="G54" s="215"/>
      <c r="H54" s="19"/>
      <c r="I54" s="80"/>
      <c r="J54" s="1"/>
      <c r="K54" s="1"/>
      <c r="L54" s="1"/>
    </row>
    <row r="55" spans="1:12" x14ac:dyDescent="0.25">
      <c r="A55" s="14"/>
      <c r="B55" s="1"/>
      <c r="C55" s="307" t="s">
        <v>3512</v>
      </c>
      <c r="D55" s="37"/>
      <c r="E55" s="1"/>
      <c r="F55" s="1"/>
      <c r="G55" s="215"/>
      <c r="H55" s="19"/>
      <c r="I55" s="80"/>
      <c r="J55" s="1"/>
      <c r="K55" s="1"/>
      <c r="L55" s="1"/>
    </row>
    <row r="56" spans="1:12" x14ac:dyDescent="0.25">
      <c r="A56" s="14"/>
      <c r="B56" s="1"/>
      <c r="C56" s="308" t="s">
        <v>3514</v>
      </c>
      <c r="D56" s="37"/>
      <c r="E56" s="1"/>
      <c r="F56" s="1"/>
      <c r="G56" s="215"/>
      <c r="H56" s="19"/>
      <c r="I56" s="80"/>
      <c r="J56" s="1"/>
      <c r="K56" s="1"/>
      <c r="L56" s="1"/>
    </row>
    <row r="57" spans="1:12" x14ac:dyDescent="0.25">
      <c r="A57" s="14"/>
      <c r="B57" s="1"/>
      <c r="C57" s="307" t="s">
        <v>3513</v>
      </c>
      <c r="D57" s="37"/>
      <c r="E57" s="1"/>
      <c r="F57" s="1"/>
      <c r="G57" s="215"/>
      <c r="H57" s="19"/>
      <c r="I57" s="80"/>
      <c r="J57" s="1"/>
      <c r="K57" s="1"/>
      <c r="L57" s="1"/>
    </row>
    <row r="58" spans="1:12" x14ac:dyDescent="0.25">
      <c r="A58" s="14"/>
      <c r="B58" s="1"/>
      <c r="C58" s="307" t="s">
        <v>3515</v>
      </c>
      <c r="D58" s="37"/>
      <c r="E58" s="1"/>
      <c r="F58" s="1"/>
      <c r="G58" s="215"/>
      <c r="H58" s="19"/>
      <c r="I58" s="80"/>
      <c r="J58" s="1"/>
      <c r="K58" s="1"/>
      <c r="L58" s="1"/>
    </row>
    <row r="59" spans="1:12" x14ac:dyDescent="0.25">
      <c r="A59" s="14"/>
      <c r="B59" s="1"/>
      <c r="C59" s="307" t="s">
        <v>3516</v>
      </c>
      <c r="D59" s="37"/>
      <c r="E59" s="1"/>
      <c r="F59" s="1"/>
      <c r="G59" s="215"/>
      <c r="H59" s="19"/>
      <c r="I59" s="80"/>
      <c r="J59" s="1"/>
      <c r="K59" s="1"/>
      <c r="L59" s="1"/>
    </row>
    <row r="60" spans="1:12" x14ac:dyDescent="0.25">
      <c r="A60" s="14"/>
      <c r="B60" s="1"/>
      <c r="C60" s="307" t="s">
        <v>3517</v>
      </c>
      <c r="D60" s="37"/>
      <c r="E60" s="1"/>
      <c r="F60" s="1"/>
      <c r="G60" s="215"/>
      <c r="H60" s="19"/>
      <c r="I60" s="80"/>
      <c r="J60" s="1"/>
      <c r="K60" s="1"/>
      <c r="L60" s="1"/>
    </row>
    <row r="61" spans="1:12" x14ac:dyDescent="0.25">
      <c r="A61" s="14"/>
      <c r="B61" s="1"/>
      <c r="C61" s="307" t="s">
        <v>3526</v>
      </c>
      <c r="D61" s="37"/>
      <c r="E61" s="1"/>
      <c r="F61" s="1"/>
      <c r="G61" s="286"/>
      <c r="H61" s="19"/>
      <c r="I61" s="80"/>
      <c r="J61" s="1"/>
      <c r="K61" s="1"/>
      <c r="L61" s="1"/>
    </row>
    <row r="62" spans="1:12" x14ac:dyDescent="0.25">
      <c r="A62" s="14"/>
      <c r="B62" s="1"/>
      <c r="C62" s="307" t="s">
        <v>3518</v>
      </c>
      <c r="D62" s="37"/>
      <c r="E62" s="1"/>
      <c r="F62" s="1"/>
      <c r="G62" s="215"/>
      <c r="H62" s="19"/>
      <c r="I62" s="80"/>
      <c r="J62" s="1"/>
      <c r="K62" s="1"/>
      <c r="L62" s="1"/>
    </row>
    <row r="63" spans="1:12" x14ac:dyDescent="0.25">
      <c r="A63" s="14"/>
      <c r="B63" s="1"/>
      <c r="C63" s="307" t="s">
        <v>3519</v>
      </c>
      <c r="D63" s="37"/>
      <c r="E63" s="1"/>
      <c r="F63" s="1"/>
      <c r="G63" s="215"/>
      <c r="H63" s="19"/>
      <c r="I63" s="80"/>
      <c r="J63" s="1"/>
      <c r="K63" s="1"/>
      <c r="L63" s="1"/>
    </row>
    <row r="64" spans="1:12" x14ac:dyDescent="0.25">
      <c r="A64" s="14"/>
      <c r="B64" s="1"/>
      <c r="C64" s="307" t="s">
        <v>3520</v>
      </c>
      <c r="D64" s="37"/>
      <c r="E64" s="1"/>
      <c r="F64" s="1"/>
      <c r="G64" s="215"/>
      <c r="H64" s="19"/>
      <c r="I64" s="80"/>
      <c r="J64" s="1"/>
      <c r="K64" s="1"/>
      <c r="L64" s="1"/>
    </row>
    <row r="65" spans="1:12" x14ac:dyDescent="0.25">
      <c r="A65" s="14"/>
      <c r="B65" s="1"/>
      <c r="C65" s="307" t="s">
        <v>3521</v>
      </c>
      <c r="D65" s="37"/>
      <c r="E65" s="1"/>
      <c r="F65" s="1"/>
      <c r="G65" s="215"/>
      <c r="H65" s="19"/>
      <c r="I65" s="80"/>
      <c r="J65" s="1"/>
      <c r="K65" s="1"/>
      <c r="L65" s="1"/>
    </row>
    <row r="66" spans="1:12" x14ac:dyDescent="0.25">
      <c r="A66" s="14"/>
      <c r="B66" s="1"/>
      <c r="C66" s="307" t="s">
        <v>3522</v>
      </c>
      <c r="D66" s="37"/>
      <c r="E66" s="1"/>
      <c r="F66" s="1"/>
      <c r="G66" s="215"/>
      <c r="H66" s="19"/>
      <c r="I66" s="80"/>
      <c r="J66" s="1"/>
      <c r="K66" s="1"/>
      <c r="L66" s="1"/>
    </row>
    <row r="67" spans="1:12" x14ac:dyDescent="0.25">
      <c r="A67" s="14"/>
      <c r="B67" s="1"/>
      <c r="C67" s="307" t="s">
        <v>3523</v>
      </c>
      <c r="D67" s="37"/>
      <c r="E67" s="1"/>
      <c r="F67" s="1"/>
      <c r="G67" s="215"/>
      <c r="H67" s="19"/>
      <c r="I67" s="80"/>
      <c r="J67" s="1"/>
      <c r="K67" s="1"/>
      <c r="L67" s="1"/>
    </row>
    <row r="68" spans="1:12" x14ac:dyDescent="0.25">
      <c r="A68" s="14"/>
      <c r="B68" s="1"/>
      <c r="C68" s="307" t="s">
        <v>3524</v>
      </c>
      <c r="D68" s="37"/>
      <c r="E68" s="1"/>
      <c r="F68" s="1"/>
      <c r="G68" s="215"/>
      <c r="H68" s="19"/>
      <c r="I68" s="80"/>
      <c r="J68" s="1"/>
      <c r="K68" s="1"/>
      <c r="L68" s="1"/>
    </row>
    <row r="69" spans="1:12" x14ac:dyDescent="0.25">
      <c r="A69" s="14"/>
      <c r="B69" s="1"/>
      <c r="C69" s="307"/>
      <c r="D69" s="37"/>
      <c r="E69" s="1"/>
      <c r="F69" s="1"/>
      <c r="G69" s="215"/>
      <c r="H69" s="19"/>
      <c r="I69" s="80"/>
      <c r="J69" s="19">
        <f>SUM(H53,H71:H72)</f>
        <v>508365.82999999996</v>
      </c>
      <c r="K69" s="1"/>
      <c r="L69" s="1"/>
    </row>
    <row r="70" spans="1:12" x14ac:dyDescent="0.25">
      <c r="A70" s="14"/>
      <c r="B70" s="1"/>
      <c r="C70" s="307"/>
      <c r="D70" s="37"/>
      <c r="E70" s="1"/>
      <c r="F70" s="1"/>
      <c r="G70" s="215"/>
      <c r="H70" s="19"/>
      <c r="I70" s="80"/>
      <c r="J70" s="1"/>
      <c r="K70" s="1"/>
      <c r="L70" s="1"/>
    </row>
    <row r="71" spans="1:12" s="135" customFormat="1" x14ac:dyDescent="0.25">
      <c r="A71" s="184">
        <v>11</v>
      </c>
      <c r="B71" s="167" t="s">
        <v>3533</v>
      </c>
      <c r="C71" s="313" t="s">
        <v>3375</v>
      </c>
      <c r="D71" s="287" t="s">
        <v>3377</v>
      </c>
      <c r="E71" s="5"/>
      <c r="F71" s="167" t="s">
        <v>37</v>
      </c>
      <c r="G71" s="167" t="s">
        <v>3373</v>
      </c>
      <c r="H71" s="229">
        <v>107338.38</v>
      </c>
      <c r="I71" s="333" t="s">
        <v>3534</v>
      </c>
      <c r="J71" s="213" t="s">
        <v>3607</v>
      </c>
      <c r="K71" s="213">
        <f>SUM(H53:H72)</f>
        <v>508365.82999999996</v>
      </c>
      <c r="L71" s="1" t="s">
        <v>3861</v>
      </c>
    </row>
    <row r="72" spans="1:12" x14ac:dyDescent="0.25">
      <c r="A72" s="14"/>
      <c r="B72" s="1"/>
      <c r="C72" s="314" t="s">
        <v>3376</v>
      </c>
      <c r="D72" s="261" t="s">
        <v>3378</v>
      </c>
      <c r="E72" s="1"/>
      <c r="F72" s="166" t="s">
        <v>37</v>
      </c>
      <c r="G72" s="1"/>
      <c r="H72" s="228">
        <v>57551.85</v>
      </c>
      <c r="I72" s="80"/>
      <c r="J72" s="166" t="s">
        <v>3780</v>
      </c>
      <c r="K72" s="1"/>
      <c r="L72" s="1" t="s">
        <v>3861</v>
      </c>
    </row>
    <row r="73" spans="1:12" x14ac:dyDescent="0.25">
      <c r="A73" s="14"/>
      <c r="B73" s="1"/>
      <c r="C73" s="307"/>
      <c r="D73" s="37"/>
      <c r="E73" s="1"/>
      <c r="F73" s="1"/>
      <c r="G73" s="215"/>
      <c r="H73" s="19"/>
      <c r="I73" s="80"/>
      <c r="J73" s="1"/>
      <c r="K73" s="1"/>
      <c r="L73" s="1"/>
    </row>
    <row r="74" spans="1:12" x14ac:dyDescent="0.25">
      <c r="A74" s="14"/>
      <c r="B74" s="1"/>
      <c r="C74" s="307"/>
      <c r="D74" s="37"/>
      <c r="E74" s="1"/>
      <c r="F74" s="1"/>
      <c r="G74" s="215"/>
      <c r="H74" s="19"/>
      <c r="I74" s="80"/>
      <c r="J74" s="1"/>
      <c r="K74" s="1"/>
      <c r="L74" s="1"/>
    </row>
    <row r="75" spans="1:12" s="135" customFormat="1" x14ac:dyDescent="0.25">
      <c r="A75" s="184">
        <v>12</v>
      </c>
      <c r="B75" s="167" t="s">
        <v>3543</v>
      </c>
      <c r="C75" s="310" t="s">
        <v>3531</v>
      </c>
      <c r="D75" s="212" t="s">
        <v>3532</v>
      </c>
      <c r="E75" s="5"/>
      <c r="F75" s="167" t="s">
        <v>45</v>
      </c>
      <c r="G75" s="316" t="s">
        <v>3530</v>
      </c>
      <c r="H75" s="213">
        <v>146264.35</v>
      </c>
      <c r="I75" s="333" t="s">
        <v>3542</v>
      </c>
      <c r="J75" s="5"/>
      <c r="K75" s="5" t="s">
        <v>3620</v>
      </c>
      <c r="L75" s="5" t="s">
        <v>3310</v>
      </c>
    </row>
    <row r="76" spans="1:12" s="135" customFormat="1" x14ac:dyDescent="0.25">
      <c r="A76" s="184"/>
      <c r="B76" s="5"/>
      <c r="C76" s="310" t="s">
        <v>3541</v>
      </c>
      <c r="D76" s="214"/>
      <c r="E76" s="5"/>
      <c r="F76" s="5"/>
      <c r="G76" s="252"/>
      <c r="H76" s="213"/>
      <c r="I76" s="334"/>
      <c r="J76" s="5"/>
      <c r="K76" s="5"/>
      <c r="L76" s="5"/>
    </row>
    <row r="77" spans="1:12" s="135" customFormat="1" x14ac:dyDescent="0.25">
      <c r="A77" s="184"/>
      <c r="B77" s="5"/>
      <c r="C77" s="310" t="s">
        <v>3540</v>
      </c>
      <c r="D77" s="214"/>
      <c r="E77" s="5"/>
      <c r="F77" s="5"/>
      <c r="G77" s="252"/>
      <c r="H77" s="213"/>
      <c r="I77" s="334"/>
      <c r="J77" s="5"/>
      <c r="K77" s="5"/>
      <c r="L77" s="5"/>
    </row>
    <row r="78" spans="1:12" x14ac:dyDescent="0.25">
      <c r="A78" s="14"/>
      <c r="B78" s="1"/>
      <c r="C78" s="307"/>
      <c r="D78" s="37"/>
      <c r="E78" s="1"/>
      <c r="F78" s="1"/>
      <c r="G78" s="215"/>
      <c r="H78" s="19"/>
      <c r="I78" s="80"/>
      <c r="J78" s="1"/>
      <c r="K78" s="1"/>
      <c r="L78" s="1"/>
    </row>
    <row r="79" spans="1:12" x14ac:dyDescent="0.25">
      <c r="A79" s="14">
        <v>13</v>
      </c>
      <c r="B79" s="167" t="s">
        <v>3546</v>
      </c>
      <c r="C79" s="37" t="s">
        <v>3547</v>
      </c>
      <c r="D79" s="37" t="s">
        <v>3549</v>
      </c>
      <c r="E79" s="1"/>
      <c r="F79" s="166" t="s">
        <v>40</v>
      </c>
      <c r="G79" s="215" t="s">
        <v>3545</v>
      </c>
      <c r="H79" s="19">
        <v>52410.75</v>
      </c>
      <c r="I79" s="332" t="s">
        <v>3550</v>
      </c>
      <c r="J79" s="1"/>
      <c r="K79" s="1" t="s">
        <v>3621</v>
      </c>
      <c r="L79" s="1" t="s">
        <v>4102</v>
      </c>
    </row>
    <row r="80" spans="1:12" x14ac:dyDescent="0.25">
      <c r="A80" s="14"/>
      <c r="B80" s="1"/>
      <c r="C80" s="37" t="s">
        <v>3548</v>
      </c>
      <c r="D80" s="37"/>
      <c r="E80" s="1"/>
      <c r="F80" s="1"/>
      <c r="G80" s="215"/>
      <c r="H80" s="19"/>
      <c r="I80" s="80"/>
      <c r="J80" s="1"/>
      <c r="K80" s="1"/>
      <c r="L80" s="1"/>
    </row>
    <row r="81" spans="1:12" ht="13.8" thickBot="1" x14ac:dyDescent="0.3">
      <c r="A81" s="14"/>
      <c r="B81" s="1"/>
      <c r="C81" s="307"/>
      <c r="D81" s="37"/>
      <c r="E81" s="1"/>
      <c r="F81" s="1"/>
      <c r="G81" s="215"/>
      <c r="H81" s="19"/>
      <c r="I81" s="80"/>
      <c r="J81" s="1"/>
      <c r="K81" s="1"/>
      <c r="L81" s="1"/>
    </row>
    <row r="82" spans="1:12" ht="26.4" x14ac:dyDescent="0.25">
      <c r="A82" s="463">
        <v>14</v>
      </c>
      <c r="B82" s="321" t="s">
        <v>3552</v>
      </c>
      <c r="C82" s="317" t="s">
        <v>3553</v>
      </c>
      <c r="D82" s="319" t="s">
        <v>3555</v>
      </c>
      <c r="E82" s="322"/>
      <c r="F82" s="323" t="s">
        <v>36</v>
      </c>
      <c r="G82" s="324" t="s">
        <v>3551</v>
      </c>
      <c r="H82" s="325">
        <v>56132.480000000003</v>
      </c>
      <c r="I82" s="335" t="s">
        <v>3550</v>
      </c>
      <c r="J82" s="1"/>
      <c r="K82" s="1" t="s">
        <v>3622</v>
      </c>
      <c r="L82" s="1"/>
    </row>
    <row r="83" spans="1:12" ht="87" thickBot="1" x14ac:dyDescent="0.3">
      <c r="A83" s="464"/>
      <c r="B83" s="322"/>
      <c r="C83" s="318" t="s">
        <v>3554</v>
      </c>
      <c r="D83" s="320" t="s">
        <v>3556</v>
      </c>
      <c r="E83" s="322"/>
      <c r="F83" s="323" t="s">
        <v>36</v>
      </c>
      <c r="G83" s="324" t="s">
        <v>3551</v>
      </c>
      <c r="H83" s="325">
        <v>61233.54</v>
      </c>
      <c r="I83" s="335" t="s">
        <v>3550</v>
      </c>
      <c r="J83" s="1"/>
      <c r="K83" s="1"/>
      <c r="L83" s="1"/>
    </row>
    <row r="84" spans="1:12" x14ac:dyDescent="0.25">
      <c r="A84" s="14"/>
      <c r="B84" s="322"/>
      <c r="C84" s="326"/>
      <c r="D84" s="327"/>
      <c r="E84" s="322"/>
      <c r="F84" s="322"/>
      <c r="G84" s="328"/>
      <c r="H84" s="325"/>
      <c r="I84" s="336"/>
      <c r="J84" s="1"/>
      <c r="K84" s="1"/>
      <c r="L84" s="1"/>
    </row>
    <row r="85" spans="1:12" x14ac:dyDescent="0.25">
      <c r="A85" s="14"/>
      <c r="B85" s="322"/>
      <c r="C85" s="326"/>
      <c r="D85" s="327"/>
      <c r="E85" s="322"/>
      <c r="F85" s="322"/>
      <c r="G85" s="328"/>
      <c r="H85" s="325"/>
      <c r="I85" s="336"/>
      <c r="J85" s="1"/>
      <c r="K85" s="1"/>
      <c r="L85" s="1"/>
    </row>
    <row r="86" spans="1:12" ht="92.4" x14ac:dyDescent="0.25">
      <c r="A86" s="107">
        <v>15</v>
      </c>
      <c r="B86" s="321" t="s">
        <v>3557</v>
      </c>
      <c r="C86" s="329" t="s">
        <v>3558</v>
      </c>
      <c r="D86" s="330" t="s">
        <v>3559</v>
      </c>
      <c r="E86" s="322"/>
      <c r="F86" s="323" t="s">
        <v>39</v>
      </c>
      <c r="G86" s="324" t="s">
        <v>3560</v>
      </c>
      <c r="H86" s="325">
        <v>381173.9</v>
      </c>
      <c r="I86" s="335" t="s">
        <v>3561</v>
      </c>
      <c r="J86" s="166"/>
      <c r="K86" s="1" t="s">
        <v>3622</v>
      </c>
      <c r="L86" s="1"/>
    </row>
    <row r="87" spans="1:12" x14ac:dyDescent="0.25">
      <c r="A87" s="14"/>
      <c r="B87" s="1"/>
      <c r="C87" s="307"/>
      <c r="D87" s="37"/>
      <c r="E87" s="1"/>
      <c r="F87" s="1"/>
      <c r="G87" s="215"/>
      <c r="H87" s="19"/>
      <c r="I87" s="80"/>
      <c r="J87" s="1"/>
      <c r="K87" s="1"/>
      <c r="L87" s="1"/>
    </row>
    <row r="88" spans="1:12" x14ac:dyDescent="0.25">
      <c r="A88" s="14"/>
      <c r="B88" s="1"/>
      <c r="C88" s="307"/>
      <c r="D88" s="37"/>
      <c r="E88" s="1"/>
      <c r="F88" s="1"/>
      <c r="G88" s="215"/>
      <c r="H88" s="19"/>
      <c r="I88" s="80"/>
      <c r="J88" s="1"/>
      <c r="K88" s="1"/>
      <c r="L88" s="1"/>
    </row>
    <row r="89" spans="1:12" ht="14.4" x14ac:dyDescent="0.3">
      <c r="A89" s="14">
        <v>16</v>
      </c>
      <c r="B89" s="166" t="s">
        <v>3563</v>
      </c>
      <c r="C89" s="307" t="s">
        <v>3564</v>
      </c>
      <c r="D89" s="37" t="s">
        <v>3565</v>
      </c>
      <c r="E89" s="1"/>
      <c r="F89" s="166" t="s">
        <v>36</v>
      </c>
      <c r="G89" s="216" t="s">
        <v>3562</v>
      </c>
      <c r="H89" s="19">
        <v>84072.55</v>
      </c>
      <c r="I89" s="332" t="s">
        <v>3561</v>
      </c>
      <c r="J89" s="19">
        <f>SUM(H75:H83,H86,H89)</f>
        <v>781287.57000000007</v>
      </c>
      <c r="K89" s="1" t="s">
        <v>3622</v>
      </c>
      <c r="L89" s="1"/>
    </row>
    <row r="90" spans="1:12" x14ac:dyDescent="0.25">
      <c r="A90" s="14"/>
      <c r="B90" s="1"/>
      <c r="C90" s="307"/>
      <c r="D90" s="37"/>
      <c r="E90" s="1"/>
      <c r="F90" s="1"/>
      <c r="G90" s="215"/>
      <c r="H90" s="19"/>
      <c r="I90" s="80"/>
      <c r="J90" s="1"/>
      <c r="K90" s="1"/>
      <c r="L90" s="1"/>
    </row>
    <row r="91" spans="1:12" x14ac:dyDescent="0.25">
      <c r="A91" s="14"/>
      <c r="B91" s="1"/>
      <c r="C91" s="307"/>
      <c r="D91" s="37"/>
      <c r="E91" s="1"/>
      <c r="F91" s="1"/>
      <c r="G91" s="215"/>
      <c r="H91" s="19"/>
      <c r="I91" s="80"/>
      <c r="J91" s="1"/>
      <c r="K91" s="1"/>
      <c r="L91" s="1"/>
    </row>
    <row r="92" spans="1:12" s="135" customFormat="1" x14ac:dyDescent="0.25">
      <c r="A92" s="184">
        <v>17</v>
      </c>
      <c r="B92" s="167" t="s">
        <v>3566</v>
      </c>
      <c r="C92" s="214" t="s">
        <v>3175</v>
      </c>
      <c r="D92" s="337" t="s">
        <v>3176</v>
      </c>
      <c r="E92" s="5"/>
      <c r="F92" s="167" t="s">
        <v>40</v>
      </c>
      <c r="G92" s="5" t="s">
        <v>3173</v>
      </c>
      <c r="H92" s="213">
        <v>58361.09</v>
      </c>
      <c r="I92" s="167" t="s">
        <v>3587</v>
      </c>
      <c r="J92" s="167" t="s">
        <v>3577</v>
      </c>
      <c r="K92" s="167" t="s">
        <v>3578</v>
      </c>
      <c r="L92" s="1" t="s">
        <v>4101</v>
      </c>
    </row>
    <row r="93" spans="1:12" x14ac:dyDescent="0.25">
      <c r="A93" s="14"/>
      <c r="B93" s="1"/>
      <c r="C93" s="307"/>
      <c r="D93" s="37"/>
      <c r="E93" s="1"/>
      <c r="F93" s="1"/>
      <c r="G93" s="215"/>
      <c r="H93" s="19"/>
      <c r="I93" s="80"/>
      <c r="J93" s="1"/>
      <c r="K93" s="1"/>
      <c r="L93" s="1"/>
    </row>
    <row r="94" spans="1:12" x14ac:dyDescent="0.25">
      <c r="A94" s="14"/>
      <c r="B94" s="1"/>
      <c r="C94" s="307"/>
      <c r="D94" s="37"/>
      <c r="E94" s="1"/>
      <c r="F94" s="1"/>
      <c r="G94" s="215"/>
      <c r="H94" s="19"/>
      <c r="I94" s="80"/>
      <c r="J94" s="1"/>
      <c r="K94" s="1"/>
      <c r="L94" s="1"/>
    </row>
    <row r="95" spans="1:12" ht="79.2" x14ac:dyDescent="0.25">
      <c r="A95" s="14">
        <v>18</v>
      </c>
      <c r="B95" s="167" t="s">
        <v>3569</v>
      </c>
      <c r="C95" s="338" t="s">
        <v>3571</v>
      </c>
      <c r="D95" s="214" t="s">
        <v>3570</v>
      </c>
      <c r="E95" s="5"/>
      <c r="F95" s="167" t="s">
        <v>36</v>
      </c>
      <c r="G95" s="252" t="s">
        <v>3568</v>
      </c>
      <c r="H95" s="213">
        <v>73684.960000000006</v>
      </c>
      <c r="I95" s="333" t="s">
        <v>3582</v>
      </c>
      <c r="J95" s="167" t="s">
        <v>3581</v>
      </c>
      <c r="K95" s="19">
        <f>SUM(H75,H79,H82,H83,H86,H89)</f>
        <v>781287.57000000007</v>
      </c>
      <c r="L95" s="1" t="s">
        <v>3622</v>
      </c>
    </row>
    <row r="96" spans="1:12" x14ac:dyDescent="0.25">
      <c r="A96" s="14"/>
      <c r="B96" s="1"/>
      <c r="C96" s="307"/>
      <c r="D96" s="37"/>
      <c r="E96" s="1"/>
      <c r="F96" s="1"/>
      <c r="G96" s="215"/>
      <c r="H96" s="19"/>
      <c r="I96" s="80"/>
      <c r="J96" s="1"/>
      <c r="K96" s="1"/>
      <c r="L96" s="1"/>
    </row>
    <row r="97" spans="1:12" x14ac:dyDescent="0.25">
      <c r="A97" s="14">
        <v>19</v>
      </c>
      <c r="B97" s="166" t="s">
        <v>3572</v>
      </c>
      <c r="C97" s="307" t="s">
        <v>3573</v>
      </c>
      <c r="D97" s="37" t="s">
        <v>3574</v>
      </c>
      <c r="E97" s="1"/>
      <c r="F97" s="1" t="s">
        <v>45</v>
      </c>
      <c r="G97" s="215" t="s">
        <v>3575</v>
      </c>
      <c r="H97" s="19">
        <v>283913.48</v>
      </c>
      <c r="I97" s="332" t="s">
        <v>3576</v>
      </c>
      <c r="J97" s="1"/>
      <c r="K97" s="1"/>
      <c r="L97" s="1" t="s">
        <v>4101</v>
      </c>
    </row>
    <row r="98" spans="1:12" x14ac:dyDescent="0.25">
      <c r="A98" s="14"/>
      <c r="B98" s="1"/>
      <c r="C98" s="307"/>
      <c r="D98" s="37"/>
      <c r="E98" s="1"/>
      <c r="F98" s="1"/>
      <c r="G98" s="215"/>
      <c r="H98" s="19"/>
      <c r="I98" s="80"/>
      <c r="J98" s="1"/>
      <c r="K98" s="1"/>
      <c r="L98" s="1"/>
    </row>
    <row r="99" spans="1:12" x14ac:dyDescent="0.25">
      <c r="A99" s="14">
        <v>20</v>
      </c>
      <c r="B99" s="166" t="s">
        <v>3583</v>
      </c>
      <c r="C99" s="341" t="s">
        <v>3608</v>
      </c>
      <c r="D99" s="55" t="s">
        <v>3609</v>
      </c>
      <c r="F99" t="s">
        <v>6</v>
      </c>
      <c r="G99" s="340" t="s">
        <v>3610</v>
      </c>
      <c r="H99" s="17">
        <v>74546.27</v>
      </c>
      <c r="I99" s="339" t="s">
        <v>3611</v>
      </c>
      <c r="J99" s="1" t="s">
        <v>3286</v>
      </c>
      <c r="K99" s="1" t="s">
        <v>3620</v>
      </c>
      <c r="L99" s="19"/>
    </row>
    <row r="100" spans="1:12" x14ac:dyDescent="0.25">
      <c r="A100" s="14"/>
      <c r="B100" s="1"/>
      <c r="C100" s="307"/>
      <c r="D100" s="37"/>
      <c r="E100" s="1"/>
      <c r="F100" s="1"/>
      <c r="G100" s="215"/>
      <c r="H100" s="19"/>
      <c r="I100" s="80"/>
      <c r="J100" s="1"/>
      <c r="K100" s="1"/>
      <c r="L100" s="1"/>
    </row>
    <row r="101" spans="1:12" x14ac:dyDescent="0.25">
      <c r="A101" s="14"/>
      <c r="B101" s="1"/>
      <c r="C101" s="307"/>
      <c r="D101" s="37"/>
      <c r="E101" s="1"/>
      <c r="F101" s="1"/>
      <c r="G101" s="215"/>
      <c r="H101" s="19"/>
      <c r="I101" s="80"/>
      <c r="J101" s="1"/>
      <c r="K101" s="1"/>
      <c r="L101" s="1"/>
    </row>
    <row r="102" spans="1:12" ht="14.4" x14ac:dyDescent="0.3">
      <c r="A102" s="14">
        <v>21</v>
      </c>
      <c r="B102" s="1" t="s">
        <v>3588</v>
      </c>
      <c r="C102" s="212" t="s">
        <v>3313</v>
      </c>
      <c r="D102" s="212" t="s">
        <v>3315</v>
      </c>
      <c r="E102" s="5"/>
      <c r="F102" s="167" t="s">
        <v>6</v>
      </c>
      <c r="G102" s="216" t="s">
        <v>3311</v>
      </c>
      <c r="H102" s="213">
        <v>80571.509999999995</v>
      </c>
      <c r="I102" s="80" t="s">
        <v>3589</v>
      </c>
      <c r="J102" s="1" t="s">
        <v>3590</v>
      </c>
      <c r="K102" s="1" t="s">
        <v>3591</v>
      </c>
      <c r="L102" s="1"/>
    </row>
    <row r="103" spans="1:12" x14ac:dyDescent="0.25">
      <c r="A103" s="14"/>
      <c r="B103" s="1"/>
      <c r="C103" s="171" t="s">
        <v>3314</v>
      </c>
      <c r="D103" s="171" t="s">
        <v>3316</v>
      </c>
      <c r="E103" s="1"/>
      <c r="F103" s="166" t="s">
        <v>6</v>
      </c>
      <c r="G103" s="1"/>
      <c r="H103" s="19">
        <v>9216.27</v>
      </c>
      <c r="I103" s="80"/>
      <c r="J103" s="1"/>
      <c r="K103" s="1" t="s">
        <v>3623</v>
      </c>
      <c r="L103" s="1"/>
    </row>
    <row r="104" spans="1:12" x14ac:dyDescent="0.25">
      <c r="A104" s="14"/>
      <c r="B104" s="1"/>
      <c r="C104" s="307"/>
      <c r="D104" s="37"/>
      <c r="E104" s="1"/>
      <c r="F104" s="1"/>
      <c r="G104" s="215"/>
      <c r="H104" s="19"/>
      <c r="I104" s="80"/>
      <c r="J104" s="1"/>
      <c r="K104" s="1"/>
      <c r="L104" s="1"/>
    </row>
    <row r="105" spans="1:12" x14ac:dyDescent="0.25">
      <c r="A105" s="14">
        <v>22</v>
      </c>
      <c r="B105" s="166" t="s">
        <v>3593</v>
      </c>
      <c r="C105" s="308" t="s">
        <v>3594</v>
      </c>
      <c r="D105" s="37" t="s">
        <v>3595</v>
      </c>
      <c r="E105" s="1"/>
      <c r="F105" s="166" t="s">
        <v>36</v>
      </c>
      <c r="G105" s="215" t="s">
        <v>3592</v>
      </c>
      <c r="H105" s="19">
        <v>52084.05</v>
      </c>
      <c r="I105" s="332" t="s">
        <v>3596</v>
      </c>
      <c r="J105" s="19">
        <f>SUM(H92:H97,H102:H103)</f>
        <v>505747.31</v>
      </c>
      <c r="K105" s="1" t="s">
        <v>3622</v>
      </c>
      <c r="L105" s="1" t="s">
        <v>3310</v>
      </c>
    </row>
    <row r="106" spans="1:12" x14ac:dyDescent="0.25">
      <c r="A106" s="14"/>
      <c r="B106" s="1"/>
      <c r="C106" s="307"/>
      <c r="D106" s="37"/>
      <c r="E106" s="1"/>
      <c r="F106" s="1"/>
      <c r="G106" s="215"/>
      <c r="H106" s="19"/>
      <c r="I106" s="80"/>
      <c r="J106" s="1"/>
      <c r="K106" s="1"/>
      <c r="L106" s="1"/>
    </row>
    <row r="107" spans="1:12" x14ac:dyDescent="0.25">
      <c r="A107" s="14">
        <v>23</v>
      </c>
      <c r="B107" s="166" t="s">
        <v>3598</v>
      </c>
      <c r="C107" s="307" t="s">
        <v>3599</v>
      </c>
      <c r="D107" s="37" t="s">
        <v>3600</v>
      </c>
      <c r="E107" s="1"/>
      <c r="F107" s="166" t="s">
        <v>45</v>
      </c>
      <c r="G107" s="215" t="s">
        <v>3597</v>
      </c>
      <c r="H107" s="19">
        <v>386387.26</v>
      </c>
      <c r="I107" s="332" t="s">
        <v>3596</v>
      </c>
      <c r="J107" s="1" t="s">
        <v>3333</v>
      </c>
      <c r="K107" s="1" t="s">
        <v>3620</v>
      </c>
      <c r="L107" s="1"/>
    </row>
    <row r="108" spans="1:12" x14ac:dyDescent="0.25">
      <c r="A108" s="14"/>
      <c r="B108" s="1"/>
      <c r="C108" s="307"/>
      <c r="D108" s="37"/>
      <c r="E108" s="1"/>
      <c r="F108" s="1"/>
      <c r="G108" s="215"/>
      <c r="H108" s="19"/>
      <c r="I108" s="80"/>
      <c r="J108" s="1"/>
      <c r="K108" s="1"/>
      <c r="L108" s="1"/>
    </row>
    <row r="109" spans="1:12" x14ac:dyDescent="0.25">
      <c r="A109" s="14"/>
      <c r="B109" s="1"/>
      <c r="C109" s="307"/>
      <c r="D109" s="37"/>
      <c r="E109" s="1"/>
      <c r="F109" s="1"/>
      <c r="G109" s="215"/>
      <c r="H109" s="19"/>
      <c r="I109" s="80"/>
      <c r="J109" s="1"/>
      <c r="K109" s="1"/>
      <c r="L109" s="1"/>
    </row>
    <row r="110" spans="1:12" x14ac:dyDescent="0.25">
      <c r="A110" s="14">
        <v>24</v>
      </c>
      <c r="B110" s="166" t="s">
        <v>3602</v>
      </c>
      <c r="C110" s="307" t="s">
        <v>3603</v>
      </c>
      <c r="D110" s="37" t="s">
        <v>3601</v>
      </c>
      <c r="E110" s="1"/>
      <c r="F110" s="166" t="s">
        <v>45</v>
      </c>
      <c r="G110" s="215" t="s">
        <v>3604</v>
      </c>
      <c r="H110" s="19">
        <v>447368</v>
      </c>
      <c r="I110" s="332" t="s">
        <v>3596</v>
      </c>
      <c r="J110" s="1"/>
      <c r="K110" s="1" t="s">
        <v>3620</v>
      </c>
      <c r="L110" s="1"/>
    </row>
    <row r="111" spans="1:12" x14ac:dyDescent="0.25">
      <c r="A111" s="14"/>
      <c r="B111" s="1"/>
      <c r="C111" s="307"/>
      <c r="D111" s="37"/>
      <c r="E111" s="1"/>
      <c r="F111" s="1"/>
      <c r="G111" s="215"/>
      <c r="H111" s="19"/>
      <c r="I111" s="80"/>
      <c r="J111" s="1"/>
      <c r="K111" s="1"/>
      <c r="L111" s="1"/>
    </row>
    <row r="112" spans="1:12" ht="26.4" x14ac:dyDescent="0.25">
      <c r="A112" s="14">
        <v>25</v>
      </c>
      <c r="B112" s="166" t="s">
        <v>3605</v>
      </c>
      <c r="C112" s="308" t="s">
        <v>3613</v>
      </c>
      <c r="D112" s="37" t="s">
        <v>3614</v>
      </c>
      <c r="E112" s="1"/>
      <c r="F112" s="166" t="s">
        <v>45</v>
      </c>
      <c r="G112" s="215" t="s">
        <v>3612</v>
      </c>
      <c r="H112" s="19">
        <v>420900</v>
      </c>
      <c r="I112" s="332" t="s">
        <v>3611</v>
      </c>
      <c r="J112" s="19">
        <f>SUM(H99,H105:H112)</f>
        <v>1381285.58</v>
      </c>
      <c r="K112" s="1" t="s">
        <v>3620</v>
      </c>
      <c r="L112" s="1"/>
    </row>
    <row r="113" spans="1:12" x14ac:dyDescent="0.25">
      <c r="A113" s="14"/>
      <c r="B113" s="1"/>
      <c r="C113" s="307"/>
      <c r="D113" s="37"/>
      <c r="E113" s="1"/>
      <c r="F113" s="1"/>
      <c r="G113" s="215"/>
      <c r="H113" s="19"/>
      <c r="I113" s="80"/>
      <c r="J113" s="1"/>
      <c r="K113" s="1"/>
      <c r="L113" s="1"/>
    </row>
    <row r="114" spans="1:12" x14ac:dyDescent="0.25">
      <c r="A114" s="14">
        <v>26</v>
      </c>
      <c r="B114" s="166" t="s">
        <v>3606</v>
      </c>
      <c r="C114" s="307" t="s">
        <v>3616</v>
      </c>
      <c r="D114" s="37" t="s">
        <v>3617</v>
      </c>
      <c r="E114" s="1"/>
      <c r="F114" s="1" t="s">
        <v>35</v>
      </c>
      <c r="G114" s="215" t="s">
        <v>3615</v>
      </c>
      <c r="H114" s="19">
        <v>63064.57</v>
      </c>
      <c r="I114" s="80" t="s">
        <v>3618</v>
      </c>
      <c r="J114" s="1" t="s">
        <v>3286</v>
      </c>
      <c r="K114" s="1"/>
      <c r="L114" s="1"/>
    </row>
    <row r="115" spans="1:12" x14ac:dyDescent="0.25">
      <c r="A115" s="14"/>
      <c r="B115" s="1"/>
      <c r="C115" s="307"/>
      <c r="D115" s="37"/>
      <c r="E115" s="1"/>
      <c r="F115" s="1"/>
      <c r="G115" s="215"/>
      <c r="H115" s="19"/>
      <c r="I115" s="80"/>
      <c r="J115" s="1"/>
      <c r="K115" s="1"/>
      <c r="L115" s="1"/>
    </row>
    <row r="116" spans="1:12" x14ac:dyDescent="0.25">
      <c r="A116" s="14">
        <v>27</v>
      </c>
      <c r="B116" s="166" t="s">
        <v>3624</v>
      </c>
      <c r="C116" s="307" t="s">
        <v>3626</v>
      </c>
      <c r="D116" s="37" t="s">
        <v>3631</v>
      </c>
      <c r="E116" s="1"/>
      <c r="F116" s="1" t="s">
        <v>29</v>
      </c>
      <c r="G116" s="215" t="s">
        <v>3625</v>
      </c>
      <c r="H116" s="19">
        <v>160834.54</v>
      </c>
      <c r="I116" s="80" t="s">
        <v>3632</v>
      </c>
      <c r="J116" s="19"/>
      <c r="K116" s="1" t="s">
        <v>3620</v>
      </c>
      <c r="L116" s="1"/>
    </row>
    <row r="117" spans="1:12" x14ac:dyDescent="0.25">
      <c r="A117" s="14"/>
      <c r="B117" s="1"/>
      <c r="C117" s="307" t="s">
        <v>3627</v>
      </c>
      <c r="D117" s="37"/>
      <c r="E117" s="1"/>
      <c r="F117" s="1"/>
      <c r="G117" s="215"/>
      <c r="H117" s="19"/>
      <c r="I117" s="80"/>
      <c r="J117" s="1"/>
      <c r="K117" s="1"/>
      <c r="L117" s="1"/>
    </row>
    <row r="118" spans="1:12" x14ac:dyDescent="0.25">
      <c r="A118" s="14"/>
      <c r="B118" s="1"/>
      <c r="C118" s="307" t="s">
        <v>3628</v>
      </c>
      <c r="D118" s="37"/>
      <c r="E118" s="1"/>
      <c r="F118" s="1"/>
      <c r="G118" s="215"/>
      <c r="H118" s="19"/>
      <c r="I118" s="80"/>
      <c r="J118" s="1"/>
      <c r="K118" s="1"/>
      <c r="L118" s="1"/>
    </row>
    <row r="119" spans="1:12" x14ac:dyDescent="0.25">
      <c r="A119" s="14"/>
      <c r="B119" s="1"/>
      <c r="C119" s="307" t="s">
        <v>3629</v>
      </c>
      <c r="D119" s="37"/>
      <c r="E119" s="1"/>
      <c r="F119" s="1"/>
      <c r="G119" s="215"/>
      <c r="H119" s="19"/>
      <c r="I119" s="80"/>
      <c r="J119" s="1"/>
      <c r="K119" s="1"/>
      <c r="L119" s="1"/>
    </row>
    <row r="120" spans="1:12" x14ac:dyDescent="0.25">
      <c r="A120" s="14"/>
      <c r="B120" s="1"/>
      <c r="C120" s="307" t="s">
        <v>3630</v>
      </c>
      <c r="D120" s="37"/>
      <c r="E120" s="1"/>
      <c r="F120" s="1"/>
      <c r="G120" s="215"/>
      <c r="H120" s="19"/>
      <c r="I120" s="80"/>
      <c r="J120" s="1"/>
      <c r="K120" s="1"/>
      <c r="L120" s="1"/>
    </row>
    <row r="121" spans="1:12" x14ac:dyDescent="0.25">
      <c r="A121" s="14"/>
      <c r="B121" s="1"/>
      <c r="C121" s="307"/>
      <c r="D121" s="37"/>
      <c r="E121" s="1"/>
      <c r="F121" s="1"/>
      <c r="G121" s="215"/>
      <c r="H121" s="19"/>
      <c r="I121" s="80"/>
      <c r="J121" s="1"/>
      <c r="K121" s="1"/>
      <c r="L121" s="1"/>
    </row>
    <row r="122" spans="1:12" s="135" customFormat="1" ht="52.8" x14ac:dyDescent="0.25">
      <c r="A122" s="184">
        <v>28</v>
      </c>
      <c r="B122" s="167" t="s">
        <v>3633</v>
      </c>
      <c r="C122" s="342" t="s">
        <v>3584</v>
      </c>
      <c r="D122" s="212" t="s">
        <v>3585</v>
      </c>
      <c r="E122" s="5"/>
      <c r="F122" s="167" t="s">
        <v>37</v>
      </c>
      <c r="G122" s="316" t="s">
        <v>3586</v>
      </c>
      <c r="H122" s="213">
        <v>652576.5</v>
      </c>
      <c r="I122" s="333" t="s">
        <v>3634</v>
      </c>
      <c r="J122" s="213">
        <f>SUM(H114,H116,H122)</f>
        <v>876475.61</v>
      </c>
      <c r="K122" s="5"/>
      <c r="L122" s="5"/>
    </row>
    <row r="123" spans="1:12" x14ac:dyDescent="0.25">
      <c r="A123" s="14"/>
      <c r="B123" s="1"/>
      <c r="C123" s="307"/>
      <c r="D123" s="37"/>
      <c r="E123" s="1"/>
      <c r="F123" s="1"/>
      <c r="G123" s="215"/>
      <c r="H123" s="19"/>
      <c r="I123" s="80"/>
      <c r="J123" s="1"/>
      <c r="K123" s="1"/>
      <c r="L123" s="1"/>
    </row>
    <row r="124" spans="1:12" x14ac:dyDescent="0.25">
      <c r="A124" s="14">
        <v>29</v>
      </c>
      <c r="B124" s="167" t="s">
        <v>3637</v>
      </c>
      <c r="C124" s="307" t="s">
        <v>3636</v>
      </c>
      <c r="D124" s="37" t="s">
        <v>3635</v>
      </c>
      <c r="E124" s="1"/>
      <c r="F124" s="166" t="s">
        <v>39</v>
      </c>
      <c r="G124" s="215" t="s">
        <v>3638</v>
      </c>
      <c r="H124" s="19">
        <v>61212.09</v>
      </c>
      <c r="I124" s="332" t="s">
        <v>3639</v>
      </c>
      <c r="J124" s="1"/>
      <c r="K124" s="1"/>
      <c r="L124" s="1" t="s">
        <v>4102</v>
      </c>
    </row>
    <row r="125" spans="1:12" x14ac:dyDescent="0.25">
      <c r="A125" s="14"/>
      <c r="B125" s="1"/>
      <c r="C125" s="307"/>
      <c r="D125" s="37"/>
      <c r="E125" s="1"/>
      <c r="F125" s="1"/>
      <c r="G125" s="215"/>
      <c r="H125" s="19"/>
      <c r="I125" s="80"/>
      <c r="J125" s="1"/>
      <c r="K125" s="1"/>
      <c r="L125" s="1"/>
    </row>
    <row r="126" spans="1:12" x14ac:dyDescent="0.25">
      <c r="A126" s="14">
        <v>30</v>
      </c>
      <c r="B126" s="167" t="s">
        <v>3641</v>
      </c>
      <c r="C126" s="308" t="s">
        <v>3643</v>
      </c>
      <c r="D126" s="37" t="s">
        <v>3640</v>
      </c>
      <c r="E126" s="1"/>
      <c r="F126" s="166" t="s">
        <v>39</v>
      </c>
      <c r="G126" s="215" t="s">
        <v>3642</v>
      </c>
      <c r="H126" s="19">
        <v>57718.98</v>
      </c>
      <c r="I126" s="332" t="s">
        <v>3639</v>
      </c>
      <c r="J126" s="1" t="s">
        <v>3286</v>
      </c>
      <c r="K126" s="1"/>
      <c r="L126" s="1"/>
    </row>
    <row r="127" spans="1:12" x14ac:dyDescent="0.25">
      <c r="A127" s="14"/>
      <c r="B127" s="1"/>
      <c r="C127" s="307"/>
      <c r="D127" s="37"/>
      <c r="E127" s="1"/>
      <c r="F127" s="1"/>
      <c r="G127" s="215"/>
      <c r="H127" s="19"/>
      <c r="I127" s="80"/>
      <c r="J127" s="1"/>
      <c r="K127" s="1"/>
      <c r="L127" s="1"/>
    </row>
    <row r="128" spans="1:12" ht="52.8" x14ac:dyDescent="0.25">
      <c r="A128" s="107">
        <v>31</v>
      </c>
      <c r="B128" s="314" t="s">
        <v>3647</v>
      </c>
      <c r="C128" s="329" t="s">
        <v>3646</v>
      </c>
      <c r="D128" s="223" t="s">
        <v>3644</v>
      </c>
      <c r="E128" s="107"/>
      <c r="F128" s="314" t="s">
        <v>39</v>
      </c>
      <c r="G128" s="343" t="s">
        <v>3645</v>
      </c>
      <c r="H128" s="219">
        <v>1039757.66</v>
      </c>
      <c r="I128" s="107" t="s">
        <v>3648</v>
      </c>
      <c r="J128" s="19">
        <f>SUM(H124,H126,H128)</f>
        <v>1158688.73</v>
      </c>
      <c r="K128" s="19">
        <f>SUM(H124,H126,H128)</f>
        <v>1158688.73</v>
      </c>
      <c r="L128" s="1"/>
    </row>
    <row r="129" spans="1:12" x14ac:dyDescent="0.25">
      <c r="A129" s="14"/>
      <c r="B129" s="1"/>
      <c r="C129" s="307"/>
      <c r="D129" s="37"/>
      <c r="E129" s="1"/>
      <c r="F129" s="1"/>
      <c r="G129" s="215"/>
      <c r="H129" s="19"/>
      <c r="I129" s="80"/>
      <c r="J129" s="1"/>
      <c r="K129" s="1"/>
      <c r="L129" s="1"/>
    </row>
    <row r="130" spans="1:12" x14ac:dyDescent="0.25">
      <c r="A130" s="14"/>
      <c r="B130" s="1"/>
      <c r="C130" s="307"/>
      <c r="D130" s="37"/>
      <c r="E130" s="1"/>
      <c r="F130" s="1"/>
      <c r="G130" s="215"/>
      <c r="H130" s="19"/>
      <c r="I130" s="80"/>
      <c r="J130" s="19">
        <f>SUM(H124:H128)</f>
        <v>1158688.73</v>
      </c>
      <c r="K130" s="1"/>
      <c r="L130" s="1"/>
    </row>
    <row r="131" spans="1:12" ht="26.4" x14ac:dyDescent="0.25">
      <c r="A131" s="14">
        <v>32</v>
      </c>
      <c r="B131" s="167" t="s">
        <v>3649</v>
      </c>
      <c r="C131" s="307" t="s">
        <v>3650</v>
      </c>
      <c r="D131" s="37" t="s">
        <v>3651</v>
      </c>
      <c r="E131" s="1"/>
      <c r="F131" s="1" t="s">
        <v>45</v>
      </c>
      <c r="G131" s="215" t="s">
        <v>3528</v>
      </c>
      <c r="H131" s="19">
        <v>87263.23</v>
      </c>
      <c r="I131" s="80" t="s">
        <v>3652</v>
      </c>
      <c r="J131" s="1"/>
      <c r="K131" s="1"/>
      <c r="L131" s="1" t="s">
        <v>4102</v>
      </c>
    </row>
    <row r="132" spans="1:12" x14ac:dyDescent="0.25">
      <c r="A132" s="14"/>
      <c r="B132" s="1"/>
      <c r="C132" s="307"/>
      <c r="D132" s="37"/>
      <c r="E132" s="1"/>
      <c r="F132" s="1"/>
      <c r="G132" s="215"/>
      <c r="H132" s="19"/>
      <c r="I132" s="80"/>
      <c r="J132" s="1"/>
      <c r="K132" s="1"/>
      <c r="L132" s="1"/>
    </row>
    <row r="133" spans="1:12" ht="40.200000000000003" x14ac:dyDescent="0.3">
      <c r="A133" s="14">
        <v>33</v>
      </c>
      <c r="B133" s="167" t="s">
        <v>3656</v>
      </c>
      <c r="C133" s="344" t="s">
        <v>3654</v>
      </c>
      <c r="D133" s="150" t="s">
        <v>3655</v>
      </c>
      <c r="E133" s="1"/>
      <c r="F133" s="166" t="s">
        <v>45</v>
      </c>
      <c r="G133" s="215" t="s">
        <v>3653</v>
      </c>
      <c r="H133" s="19">
        <v>114289.31</v>
      </c>
      <c r="I133" s="332" t="s">
        <v>3657</v>
      </c>
      <c r="J133" s="1"/>
      <c r="K133" s="1"/>
      <c r="L133" s="1"/>
    </row>
    <row r="134" spans="1:12" x14ac:dyDescent="0.25">
      <c r="A134" s="14"/>
      <c r="B134" s="1"/>
      <c r="C134" s="307"/>
      <c r="D134" s="37"/>
      <c r="E134" s="1"/>
      <c r="F134" s="1"/>
      <c r="G134" s="215"/>
      <c r="H134" s="19"/>
      <c r="I134" s="80"/>
      <c r="J134" s="1"/>
      <c r="K134" s="1"/>
      <c r="L134" s="1"/>
    </row>
    <row r="135" spans="1:12" x14ac:dyDescent="0.25">
      <c r="A135" s="14">
        <v>34</v>
      </c>
      <c r="B135" s="167" t="s">
        <v>3660</v>
      </c>
      <c r="C135" s="307" t="s">
        <v>3659</v>
      </c>
      <c r="D135" s="37" t="s">
        <v>3658</v>
      </c>
      <c r="E135" s="1"/>
      <c r="F135" s="166" t="s">
        <v>45</v>
      </c>
      <c r="G135" s="215" t="s">
        <v>3661</v>
      </c>
      <c r="H135" s="19">
        <v>1402803.95</v>
      </c>
      <c r="I135" s="332" t="s">
        <v>3657</v>
      </c>
      <c r="J135" s="1"/>
      <c r="K135" s="1"/>
      <c r="L135" s="1" t="s">
        <v>4102</v>
      </c>
    </row>
    <row r="136" spans="1:12" x14ac:dyDescent="0.25">
      <c r="A136" s="14"/>
      <c r="B136" s="1"/>
      <c r="C136" s="307"/>
      <c r="D136" s="37"/>
      <c r="E136" s="1"/>
      <c r="F136" s="1"/>
      <c r="G136" s="215"/>
      <c r="H136" s="19"/>
      <c r="I136" s="80"/>
      <c r="J136" s="1"/>
      <c r="K136" s="1"/>
      <c r="L136" s="1"/>
    </row>
    <row r="137" spans="1:12" ht="26.4" x14ac:dyDescent="0.25">
      <c r="A137" s="14">
        <v>35</v>
      </c>
      <c r="B137" s="167" t="s">
        <v>3664</v>
      </c>
      <c r="C137" s="344" t="s">
        <v>3663</v>
      </c>
      <c r="D137" s="37" t="s">
        <v>3665</v>
      </c>
      <c r="E137" s="1"/>
      <c r="F137" s="166" t="s">
        <v>45</v>
      </c>
      <c r="G137" s="215" t="s">
        <v>3662</v>
      </c>
      <c r="H137" s="19">
        <v>641854.74</v>
      </c>
      <c r="I137" s="332" t="s">
        <v>3666</v>
      </c>
      <c r="J137" s="19">
        <f>SUM(H131:H141)</f>
        <v>2395583.3400000003</v>
      </c>
      <c r="K137" s="1"/>
      <c r="L137" s="1" t="s">
        <v>3310</v>
      </c>
    </row>
    <row r="138" spans="1:12" x14ac:dyDescent="0.25">
      <c r="A138" s="14"/>
      <c r="B138" s="1"/>
      <c r="C138" s="307"/>
      <c r="D138" s="37"/>
      <c r="E138" s="1"/>
      <c r="F138" s="1"/>
      <c r="G138" s="215"/>
      <c r="H138" s="19"/>
      <c r="I138" s="80"/>
      <c r="J138" s="1"/>
      <c r="K138" s="1"/>
      <c r="L138" s="1"/>
    </row>
    <row r="139" spans="1:12" x14ac:dyDescent="0.25">
      <c r="A139" s="14">
        <v>36</v>
      </c>
      <c r="B139" s="167" t="s">
        <v>3668</v>
      </c>
      <c r="C139" s="308" t="s">
        <v>3670</v>
      </c>
      <c r="D139" s="37" t="s">
        <v>3667</v>
      </c>
      <c r="E139" s="1"/>
      <c r="F139" s="166" t="s">
        <v>45</v>
      </c>
      <c r="G139" s="215" t="s">
        <v>3669</v>
      </c>
      <c r="H139" s="19">
        <v>79122.2</v>
      </c>
      <c r="I139" s="332" t="s">
        <v>3666</v>
      </c>
      <c r="J139" s="1" t="s">
        <v>3286</v>
      </c>
      <c r="K139" s="1"/>
      <c r="L139" s="1"/>
    </row>
    <row r="140" spans="1:12" x14ac:dyDescent="0.25">
      <c r="A140" s="14"/>
      <c r="B140" s="1"/>
      <c r="C140" s="307"/>
      <c r="D140" s="37"/>
      <c r="E140" s="1"/>
      <c r="F140" s="1"/>
      <c r="G140" s="215"/>
      <c r="H140" s="19"/>
      <c r="I140" s="80"/>
      <c r="J140" s="1"/>
      <c r="K140" s="1"/>
      <c r="L140" s="1"/>
    </row>
    <row r="141" spans="1:12" x14ac:dyDescent="0.25">
      <c r="A141" s="14">
        <v>37</v>
      </c>
      <c r="B141" s="166" t="s">
        <v>3674</v>
      </c>
      <c r="C141" s="307" t="s">
        <v>3673</v>
      </c>
      <c r="D141" s="37" t="s">
        <v>3672</v>
      </c>
      <c r="E141" s="1"/>
      <c r="F141" s="1" t="s">
        <v>37</v>
      </c>
      <c r="G141" s="215" t="s">
        <v>3671</v>
      </c>
      <c r="H141" s="19">
        <v>70249.91</v>
      </c>
      <c r="I141" s="332" t="s">
        <v>3666</v>
      </c>
      <c r="J141" s="19">
        <f>SUM(H131:H141)</f>
        <v>2395583.3400000003</v>
      </c>
      <c r="K141" s="1"/>
      <c r="L141" s="1" t="s">
        <v>4102</v>
      </c>
    </row>
    <row r="142" spans="1:12" x14ac:dyDescent="0.25">
      <c r="A142" s="14"/>
      <c r="B142" s="1"/>
      <c r="C142" s="307"/>
      <c r="D142" s="37"/>
      <c r="E142" s="1"/>
      <c r="F142" s="1"/>
      <c r="G142" s="215"/>
      <c r="H142" s="19"/>
      <c r="I142" s="80"/>
      <c r="J142" s="19">
        <f>SUM(H131:H141)</f>
        <v>2395583.3400000003</v>
      </c>
      <c r="K142" s="1"/>
      <c r="L142" s="1"/>
    </row>
    <row r="143" spans="1:12" ht="26.4" x14ac:dyDescent="0.25">
      <c r="A143" s="14">
        <v>38</v>
      </c>
      <c r="B143" s="166" t="s">
        <v>3677</v>
      </c>
      <c r="C143" s="344" t="s">
        <v>3675</v>
      </c>
      <c r="D143" s="37" t="s">
        <v>3678</v>
      </c>
      <c r="E143" s="1"/>
      <c r="F143" s="166" t="s">
        <v>45</v>
      </c>
      <c r="G143" s="215" t="s">
        <v>3676</v>
      </c>
      <c r="H143" s="19">
        <v>2666823.12</v>
      </c>
      <c r="I143" s="332" t="s">
        <v>3679</v>
      </c>
      <c r="J143" s="1"/>
      <c r="K143" s="1"/>
      <c r="L143" s="1"/>
    </row>
    <row r="144" spans="1:12" x14ac:dyDescent="0.25">
      <c r="A144" s="14"/>
      <c r="B144" s="1"/>
      <c r="C144" s="307"/>
      <c r="D144" s="37"/>
      <c r="E144" s="1"/>
      <c r="F144" s="1"/>
      <c r="G144" s="215"/>
      <c r="H144" s="19"/>
      <c r="I144" s="80"/>
      <c r="J144" s="1"/>
      <c r="K144" s="1"/>
      <c r="L144" s="1"/>
    </row>
    <row r="145" spans="1:12" x14ac:dyDescent="0.25">
      <c r="A145" s="14"/>
      <c r="B145" s="1"/>
      <c r="C145" s="307"/>
      <c r="D145" s="37"/>
      <c r="E145" s="1"/>
      <c r="F145" s="1"/>
      <c r="G145" s="215"/>
      <c r="H145" s="19"/>
      <c r="I145" s="80"/>
      <c r="J145" s="1"/>
      <c r="K145" s="1"/>
      <c r="L145" s="1"/>
    </row>
    <row r="146" spans="1:12" ht="14.4" x14ac:dyDescent="0.3">
      <c r="A146" s="14">
        <v>39</v>
      </c>
      <c r="B146" s="167" t="s">
        <v>3680</v>
      </c>
      <c r="C146" s="301" t="s">
        <v>3682</v>
      </c>
      <c r="D146" s="214" t="s">
        <v>3681</v>
      </c>
      <c r="E146" s="5"/>
      <c r="F146" s="167" t="s">
        <v>45</v>
      </c>
      <c r="G146" s="345" t="s">
        <v>3683</v>
      </c>
      <c r="H146" s="213">
        <v>694148.38</v>
      </c>
      <c r="I146" s="333" t="s">
        <v>3679</v>
      </c>
      <c r="J146" s="5"/>
      <c r="K146" s="1"/>
      <c r="L146" s="1"/>
    </row>
    <row r="147" spans="1:12" x14ac:dyDescent="0.25">
      <c r="A147" s="14"/>
      <c r="B147" s="1"/>
      <c r="C147" s="307"/>
      <c r="D147" s="37"/>
      <c r="E147" s="1"/>
      <c r="F147" s="1"/>
      <c r="G147" s="215"/>
      <c r="H147" s="19"/>
      <c r="I147" s="80"/>
      <c r="J147" s="1"/>
      <c r="K147" s="1"/>
      <c r="L147" s="1"/>
    </row>
    <row r="148" spans="1:12" ht="14.4" x14ac:dyDescent="0.3">
      <c r="A148" s="14">
        <v>40</v>
      </c>
      <c r="B148" s="167" t="s">
        <v>3685</v>
      </c>
      <c r="C148" s="150" t="s">
        <v>3686</v>
      </c>
      <c r="D148" s="37" t="s">
        <v>3687</v>
      </c>
      <c r="E148" s="1"/>
      <c r="F148" s="166" t="s">
        <v>45</v>
      </c>
      <c r="G148" s="215" t="s">
        <v>3684</v>
      </c>
      <c r="H148" s="19">
        <v>1380277.79</v>
      </c>
      <c r="I148" s="332" t="s">
        <v>3688</v>
      </c>
      <c r="J148" s="1"/>
      <c r="K148" s="1"/>
      <c r="L148" s="1"/>
    </row>
    <row r="149" spans="1:12" x14ac:dyDescent="0.25">
      <c r="A149" s="14"/>
      <c r="B149" s="1"/>
      <c r="C149" s="307"/>
      <c r="D149" s="37"/>
      <c r="E149" s="1"/>
      <c r="F149" s="1"/>
      <c r="G149" s="215"/>
      <c r="H149" s="19"/>
      <c r="I149" s="80"/>
      <c r="J149" s="1"/>
      <c r="K149" s="1"/>
      <c r="L149" s="1"/>
    </row>
    <row r="150" spans="1:12" x14ac:dyDescent="0.25">
      <c r="A150" s="14">
        <v>41</v>
      </c>
      <c r="B150" s="167" t="s">
        <v>3695</v>
      </c>
      <c r="C150" s="308" t="s">
        <v>3691</v>
      </c>
      <c r="D150" s="171" t="s">
        <v>3689</v>
      </c>
      <c r="E150" s="1"/>
      <c r="F150" s="166" t="s">
        <v>21</v>
      </c>
      <c r="G150" s="211" t="s">
        <v>3693</v>
      </c>
      <c r="H150" s="19">
        <v>795417.64</v>
      </c>
      <c r="I150" s="332" t="s">
        <v>3694</v>
      </c>
      <c r="J150" s="1" t="s">
        <v>3286</v>
      </c>
      <c r="K150" s="1" t="s">
        <v>4258</v>
      </c>
      <c r="L150" s="1"/>
    </row>
    <row r="151" spans="1:12" x14ac:dyDescent="0.25">
      <c r="A151" s="14"/>
      <c r="B151" s="1"/>
      <c r="C151" s="308" t="s">
        <v>3692</v>
      </c>
      <c r="D151" s="171" t="s">
        <v>3690</v>
      </c>
      <c r="E151" s="1"/>
      <c r="F151" s="166" t="s">
        <v>21</v>
      </c>
      <c r="G151" s="215"/>
      <c r="H151" s="19">
        <v>755568.22</v>
      </c>
      <c r="I151" s="80"/>
      <c r="J151" s="19">
        <f>SUM(H143:H151)</f>
        <v>6292235.1499999994</v>
      </c>
      <c r="K151" s="19">
        <f>SUM(H143:H151)</f>
        <v>6292235.1499999994</v>
      </c>
      <c r="L151" s="1"/>
    </row>
    <row r="152" spans="1:12" x14ac:dyDescent="0.25">
      <c r="A152" s="14"/>
      <c r="B152" s="1"/>
      <c r="C152" s="307"/>
      <c r="D152" s="37"/>
      <c r="E152" s="1"/>
      <c r="F152" s="1"/>
      <c r="G152" s="215"/>
      <c r="H152" s="19"/>
      <c r="I152" s="363">
        <f>SUM(H150:H151)</f>
        <v>1550985.8599999999</v>
      </c>
      <c r="J152" s="1"/>
      <c r="K152" s="1"/>
      <c r="L152" s="1"/>
    </row>
    <row r="153" spans="1:12" x14ac:dyDescent="0.25">
      <c r="A153" s="14"/>
      <c r="B153" s="1"/>
      <c r="C153" s="307"/>
      <c r="D153" s="37"/>
      <c r="E153" s="1"/>
      <c r="F153" s="1"/>
      <c r="G153" s="215"/>
      <c r="H153" s="19"/>
      <c r="I153" s="80"/>
      <c r="J153" s="1"/>
      <c r="K153" s="1"/>
      <c r="L153" s="1"/>
    </row>
    <row r="154" spans="1:12" ht="14.4" x14ac:dyDescent="0.3">
      <c r="A154" s="14">
        <v>42</v>
      </c>
      <c r="B154" s="167" t="s">
        <v>3696</v>
      </c>
      <c r="C154" s="307" t="s">
        <v>3698</v>
      </c>
      <c r="D154" s="37" t="s">
        <v>3703</v>
      </c>
      <c r="E154" s="1"/>
      <c r="F154" s="166" t="s">
        <v>40</v>
      </c>
      <c r="G154" s="216" t="s">
        <v>3697</v>
      </c>
      <c r="H154" s="19">
        <v>262426.33</v>
      </c>
      <c r="I154" s="332" t="s">
        <v>3704</v>
      </c>
      <c r="J154" s="1"/>
      <c r="K154" s="1"/>
      <c r="L154" s="1"/>
    </row>
    <row r="155" spans="1:12" x14ac:dyDescent="0.25">
      <c r="A155" s="14"/>
      <c r="B155" s="1"/>
      <c r="C155" s="307" t="s">
        <v>3699</v>
      </c>
      <c r="D155" s="37"/>
      <c r="E155" s="1"/>
      <c r="F155" s="1"/>
      <c r="G155" s="215"/>
      <c r="H155" s="19"/>
      <c r="I155" s="80"/>
      <c r="J155" s="1"/>
      <c r="K155" s="1"/>
      <c r="L155" s="1"/>
    </row>
    <row r="156" spans="1:12" x14ac:dyDescent="0.25">
      <c r="A156" s="14"/>
      <c r="B156" s="1"/>
      <c r="C156" s="307" t="s">
        <v>3700</v>
      </c>
      <c r="D156" s="37"/>
      <c r="E156" s="1"/>
      <c r="F156" s="1"/>
      <c r="G156" s="215"/>
      <c r="H156" s="19"/>
      <c r="I156" s="80"/>
      <c r="J156" s="1"/>
      <c r="K156" s="1"/>
      <c r="L156" s="1"/>
    </row>
    <row r="157" spans="1:12" x14ac:dyDescent="0.25">
      <c r="A157" s="14"/>
      <c r="B157" s="1"/>
      <c r="C157" s="307" t="s">
        <v>3701</v>
      </c>
      <c r="D157" s="37"/>
      <c r="E157" s="1"/>
      <c r="F157" s="1"/>
      <c r="G157" s="215"/>
      <c r="H157" s="19"/>
      <c r="I157" s="80"/>
      <c r="J157" s="1"/>
      <c r="K157" s="1"/>
      <c r="L157" s="1"/>
    </row>
    <row r="158" spans="1:12" x14ac:dyDescent="0.25">
      <c r="A158" s="14"/>
      <c r="B158" s="1"/>
      <c r="C158" s="307" t="s">
        <v>3702</v>
      </c>
      <c r="D158" s="37"/>
      <c r="E158" s="1"/>
      <c r="F158" s="1"/>
      <c r="G158" s="215"/>
      <c r="H158" s="19"/>
      <c r="I158" s="80"/>
      <c r="J158" s="1"/>
      <c r="K158" s="1"/>
      <c r="L158" s="1"/>
    </row>
    <row r="159" spans="1:12" x14ac:dyDescent="0.25">
      <c r="A159" s="14"/>
      <c r="B159" s="1"/>
      <c r="C159" s="307"/>
      <c r="D159" s="37"/>
      <c r="E159" s="1"/>
      <c r="F159" s="1"/>
      <c r="G159" s="215"/>
      <c r="H159" s="19"/>
      <c r="I159" s="80"/>
      <c r="J159" s="1"/>
      <c r="K159" s="1"/>
      <c r="L159" s="1"/>
    </row>
    <row r="160" spans="1:12" x14ac:dyDescent="0.25">
      <c r="A160" s="14">
        <v>43</v>
      </c>
      <c r="B160" s="167" t="s">
        <v>3707</v>
      </c>
      <c r="C160" s="307" t="s">
        <v>3706</v>
      </c>
      <c r="D160" s="171" t="s">
        <v>3705</v>
      </c>
      <c r="E160" s="1"/>
      <c r="F160" s="166" t="s">
        <v>45</v>
      </c>
      <c r="G160" s="215" t="s">
        <v>3708</v>
      </c>
      <c r="H160" s="19">
        <v>245895.83</v>
      </c>
      <c r="I160" s="332" t="s">
        <v>3709</v>
      </c>
      <c r="J160" s="1"/>
      <c r="K160" s="1"/>
      <c r="L160" s="1"/>
    </row>
    <row r="161" spans="1:12" x14ac:dyDescent="0.25">
      <c r="A161" s="14"/>
      <c r="B161" s="1"/>
      <c r="C161" s="307"/>
      <c r="D161" s="37"/>
      <c r="E161" s="1"/>
      <c r="F161" s="1"/>
      <c r="G161" s="215"/>
      <c r="H161" s="19"/>
      <c r="I161" s="80"/>
      <c r="J161" s="1"/>
      <c r="K161" s="1"/>
      <c r="L161" s="1"/>
    </row>
    <row r="162" spans="1:12" ht="14.4" x14ac:dyDescent="0.3">
      <c r="A162" s="14">
        <v>44</v>
      </c>
      <c r="B162" s="167" t="s">
        <v>3710</v>
      </c>
      <c r="C162" s="307" t="s">
        <v>3712</v>
      </c>
      <c r="D162" s="37" t="s">
        <v>3713</v>
      </c>
      <c r="E162" s="1"/>
      <c r="F162" s="166" t="s">
        <v>6</v>
      </c>
      <c r="G162" s="216" t="s">
        <v>3711</v>
      </c>
      <c r="H162" s="19">
        <v>52551.26</v>
      </c>
      <c r="I162" s="332" t="s">
        <v>3709</v>
      </c>
      <c r="J162" s="1"/>
      <c r="K162" s="1"/>
      <c r="L162" s="1"/>
    </row>
    <row r="163" spans="1:12" x14ac:dyDescent="0.25">
      <c r="A163" s="14"/>
      <c r="B163" s="1"/>
      <c r="C163" s="307"/>
      <c r="D163" s="37"/>
      <c r="E163" s="1"/>
      <c r="F163" s="1"/>
      <c r="G163" s="215"/>
      <c r="H163" s="19"/>
      <c r="I163" s="80"/>
      <c r="J163" s="1"/>
      <c r="K163" s="1"/>
      <c r="L163" s="1"/>
    </row>
    <row r="164" spans="1:12" x14ac:dyDescent="0.25">
      <c r="A164" s="14">
        <v>45</v>
      </c>
      <c r="B164" s="167" t="s">
        <v>3717</v>
      </c>
      <c r="C164" s="307" t="s">
        <v>3715</v>
      </c>
      <c r="D164" s="37" t="s">
        <v>3714</v>
      </c>
      <c r="E164" s="1"/>
      <c r="F164" s="1" t="s">
        <v>6</v>
      </c>
      <c r="G164" s="215" t="s">
        <v>3716</v>
      </c>
      <c r="H164" s="19">
        <v>71613.98</v>
      </c>
      <c r="I164" s="80" t="s">
        <v>3718</v>
      </c>
      <c r="J164" s="1" t="s">
        <v>3310</v>
      </c>
      <c r="K164" s="1"/>
      <c r="L164" s="1"/>
    </row>
    <row r="165" spans="1:12" x14ac:dyDescent="0.25">
      <c r="A165" s="14"/>
      <c r="B165" s="1"/>
      <c r="C165" s="307"/>
      <c r="D165" s="37"/>
      <c r="E165" s="1"/>
      <c r="F165" s="1"/>
      <c r="G165" s="215"/>
      <c r="H165" s="19"/>
      <c r="I165" s="80"/>
      <c r="J165" s="1"/>
      <c r="K165" s="1"/>
      <c r="L165" s="1"/>
    </row>
    <row r="166" spans="1:12" x14ac:dyDescent="0.25">
      <c r="A166" s="14">
        <v>46</v>
      </c>
      <c r="B166" s="167" t="s">
        <v>3722</v>
      </c>
      <c r="C166" s="307" t="s">
        <v>3719</v>
      </c>
      <c r="D166" s="37" t="s">
        <v>3720</v>
      </c>
      <c r="E166" s="1"/>
      <c r="F166" s="1" t="s">
        <v>6</v>
      </c>
      <c r="G166" s="215" t="s">
        <v>3721</v>
      </c>
      <c r="H166" s="19">
        <v>63130.77</v>
      </c>
      <c r="I166" s="80" t="s">
        <v>3718</v>
      </c>
      <c r="J166" s="1" t="s">
        <v>4307</v>
      </c>
      <c r="K166" s="1"/>
      <c r="L166" s="1"/>
    </row>
    <row r="167" spans="1:12" x14ac:dyDescent="0.25">
      <c r="A167" s="14"/>
      <c r="B167" s="1"/>
      <c r="C167" s="307"/>
      <c r="D167" s="37"/>
      <c r="E167" s="1"/>
      <c r="F167" s="1"/>
      <c r="G167" s="215"/>
      <c r="H167" s="19"/>
      <c r="I167" s="80"/>
      <c r="J167" s="19"/>
      <c r="K167" s="1"/>
      <c r="L167" s="1"/>
    </row>
    <row r="168" spans="1:12" x14ac:dyDescent="0.25">
      <c r="A168" s="14">
        <v>47</v>
      </c>
      <c r="B168" s="167" t="s">
        <v>3724</v>
      </c>
      <c r="C168" s="308" t="s">
        <v>3725</v>
      </c>
      <c r="D168" s="171" t="s">
        <v>3723</v>
      </c>
      <c r="E168" s="1"/>
      <c r="F168" s="166" t="s">
        <v>6</v>
      </c>
      <c r="G168" s="215" t="s">
        <v>3726</v>
      </c>
      <c r="H168" s="19">
        <v>58134.18</v>
      </c>
      <c r="I168" s="332" t="s">
        <v>3718</v>
      </c>
      <c r="J168" s="179" t="s">
        <v>3310</v>
      </c>
      <c r="K168" s="1"/>
      <c r="L168" s="1"/>
    </row>
    <row r="169" spans="1:12" x14ac:dyDescent="0.25">
      <c r="A169" s="14"/>
      <c r="B169" s="1"/>
      <c r="C169" s="307"/>
      <c r="D169" s="37"/>
      <c r="E169" s="1"/>
      <c r="F169" s="1"/>
      <c r="G169" s="215"/>
      <c r="H169" s="19"/>
      <c r="I169" s="80"/>
      <c r="J169" s="1" t="s">
        <v>42</v>
      </c>
      <c r="K169" s="1"/>
      <c r="L169" s="1"/>
    </row>
    <row r="170" spans="1:12" x14ac:dyDescent="0.25">
      <c r="A170" s="14"/>
      <c r="B170" s="1"/>
      <c r="C170" s="307"/>
      <c r="D170" s="37"/>
      <c r="E170" s="1"/>
      <c r="F170" s="1"/>
      <c r="G170" s="215"/>
      <c r="H170" s="19"/>
      <c r="I170" s="80"/>
      <c r="J170" s="1"/>
      <c r="K170" s="1"/>
      <c r="L170" s="1"/>
    </row>
    <row r="171" spans="1:12" x14ac:dyDescent="0.25">
      <c r="A171" s="14"/>
      <c r="B171" s="1"/>
      <c r="C171" s="307"/>
      <c r="D171" s="37"/>
      <c r="E171" s="1"/>
      <c r="F171" s="1"/>
      <c r="G171" s="215"/>
      <c r="H171" s="19">
        <f>SUM(H4:H168)</f>
        <v>17045143.500000004</v>
      </c>
      <c r="I171" s="80"/>
      <c r="J171" s="1"/>
      <c r="K171" s="1"/>
      <c r="L171" s="1"/>
    </row>
    <row r="172" spans="1:12" x14ac:dyDescent="0.25">
      <c r="A172" s="14"/>
      <c r="B172" s="1"/>
      <c r="C172" s="307"/>
      <c r="D172" s="37"/>
      <c r="E172" s="1"/>
      <c r="F172" s="1"/>
      <c r="G172" s="215"/>
      <c r="H172" s="19"/>
      <c r="I172" s="80"/>
      <c r="J172" s="1"/>
      <c r="K172" s="1"/>
      <c r="L172" s="1"/>
    </row>
    <row r="173" spans="1:12" x14ac:dyDescent="0.25">
      <c r="A173" s="14"/>
      <c r="B173" s="1"/>
      <c r="C173" s="307"/>
      <c r="D173" s="37"/>
      <c r="E173" s="1"/>
      <c r="F173" s="1"/>
      <c r="G173" s="215"/>
      <c r="H173" s="19"/>
      <c r="I173" s="80"/>
      <c r="J173" s="1"/>
      <c r="K173" s="1"/>
      <c r="L173" s="1"/>
    </row>
    <row r="174" spans="1:12" x14ac:dyDescent="0.25">
      <c r="A174" s="14"/>
      <c r="B174" s="1"/>
      <c r="C174" s="307"/>
      <c r="D174" s="37"/>
      <c r="E174" s="1"/>
      <c r="F174" s="1"/>
      <c r="G174" s="215"/>
      <c r="H174" s="19"/>
      <c r="I174" s="80"/>
      <c r="J174" s="1"/>
      <c r="K174" s="1"/>
      <c r="L174" s="1"/>
    </row>
    <row r="175" spans="1:12" x14ac:dyDescent="0.25">
      <c r="A175" s="14"/>
      <c r="B175" s="1"/>
      <c r="C175" s="307"/>
      <c r="D175" s="37"/>
      <c r="E175" s="1"/>
      <c r="F175" s="1"/>
      <c r="G175" s="215"/>
      <c r="H175" s="19"/>
      <c r="I175" s="80"/>
      <c r="J175" s="1"/>
      <c r="K175" s="1"/>
      <c r="L175" s="1"/>
    </row>
    <row r="176" spans="1:12" s="135" customFormat="1" x14ac:dyDescent="0.25">
      <c r="A176" s="184"/>
      <c r="B176" s="167"/>
      <c r="C176" s="360"/>
      <c r="D176" s="214"/>
      <c r="E176" s="5"/>
      <c r="F176" s="167"/>
      <c r="G176" s="252"/>
      <c r="H176" s="213"/>
      <c r="I176" s="333"/>
      <c r="J176" s="167"/>
      <c r="K176" s="5"/>
      <c r="L176" s="5"/>
    </row>
    <row r="177" spans="1:12" x14ac:dyDescent="0.25">
      <c r="A177" s="14"/>
      <c r="B177" s="1"/>
      <c r="C177" s="307"/>
      <c r="D177" s="37"/>
      <c r="E177" s="1"/>
      <c r="F177" s="1"/>
      <c r="G177" s="215"/>
      <c r="H177" s="19"/>
      <c r="I177" s="80"/>
      <c r="J177" s="1"/>
      <c r="K177" s="1"/>
      <c r="L177" s="1"/>
    </row>
    <row r="178" spans="1:12" s="135" customFormat="1" ht="14.4" x14ac:dyDescent="0.3">
      <c r="A178" s="184"/>
      <c r="B178" s="167"/>
      <c r="C178" s="301"/>
      <c r="D178" s="214"/>
      <c r="E178" s="5"/>
      <c r="F178" s="167"/>
      <c r="G178" s="345"/>
      <c r="H178" s="213"/>
      <c r="I178" s="333"/>
      <c r="J178" s="5"/>
      <c r="K178" s="5"/>
      <c r="L178" s="5"/>
    </row>
    <row r="179" spans="1:12" x14ac:dyDescent="0.25">
      <c r="A179" s="14"/>
      <c r="B179" s="1"/>
      <c r="C179" s="307"/>
      <c r="D179" s="37"/>
      <c r="E179" s="1"/>
      <c r="F179" s="1"/>
      <c r="G179" s="215"/>
      <c r="H179" s="19"/>
      <c r="I179" s="80"/>
      <c r="J179" s="1"/>
      <c r="K179" s="1"/>
      <c r="L179" s="1"/>
    </row>
    <row r="180" spans="1:12" x14ac:dyDescent="0.25">
      <c r="A180" s="14"/>
      <c r="L180" s="1"/>
    </row>
    <row r="181" spans="1:12" x14ac:dyDescent="0.25">
      <c r="A181" s="14"/>
      <c r="B181" s="1"/>
      <c r="C181" s="307"/>
      <c r="D181" s="37"/>
      <c r="E181" s="1"/>
      <c r="F181" s="1"/>
      <c r="G181" s="215"/>
      <c r="H181" s="19"/>
      <c r="I181" s="80"/>
      <c r="J181" s="1"/>
      <c r="K181" s="1"/>
      <c r="L181" s="1"/>
    </row>
    <row r="182" spans="1:12" x14ac:dyDescent="0.25">
      <c r="A182" s="14"/>
      <c r="B182" s="1"/>
      <c r="C182" s="307"/>
      <c r="D182" s="37"/>
      <c r="E182" s="1"/>
      <c r="F182" s="1"/>
      <c r="G182" s="215"/>
      <c r="H182" s="19"/>
      <c r="I182" s="80"/>
      <c r="J182" s="1"/>
      <c r="K182" s="1"/>
      <c r="L182" s="1"/>
    </row>
    <row r="183" spans="1:12" x14ac:dyDescent="0.25">
      <c r="A183" s="14"/>
      <c r="B183" s="1"/>
      <c r="C183" s="307"/>
      <c r="D183" s="37"/>
      <c r="E183" s="1"/>
      <c r="F183" s="1"/>
      <c r="G183" s="215"/>
      <c r="H183" s="19"/>
      <c r="I183" s="80"/>
      <c r="J183" s="1"/>
      <c r="K183" s="1"/>
      <c r="L183" s="1"/>
    </row>
    <row r="184" spans="1:12" x14ac:dyDescent="0.25">
      <c r="A184" s="14"/>
      <c r="B184" s="1"/>
      <c r="C184" s="307"/>
      <c r="D184" s="37"/>
      <c r="E184" s="1"/>
      <c r="F184" s="1"/>
      <c r="G184" s="215"/>
      <c r="H184" s="19"/>
      <c r="I184" s="80"/>
      <c r="J184" s="1"/>
      <c r="K184" s="1"/>
      <c r="L184" s="1"/>
    </row>
    <row r="185" spans="1:12" x14ac:dyDescent="0.25">
      <c r="A185" s="14"/>
      <c r="B185" s="1"/>
      <c r="C185" s="307"/>
      <c r="D185" s="37"/>
      <c r="E185" s="1"/>
      <c r="F185" s="1"/>
      <c r="G185" s="215"/>
      <c r="H185" s="19"/>
      <c r="I185" s="80"/>
      <c r="J185" s="1"/>
      <c r="K185" s="1"/>
      <c r="L185" s="1"/>
    </row>
    <row r="186" spans="1:12" x14ac:dyDescent="0.25">
      <c r="A186" s="14"/>
      <c r="B186" s="1"/>
      <c r="C186" s="307"/>
      <c r="D186" s="37"/>
      <c r="E186" s="1"/>
      <c r="F186" s="1"/>
      <c r="G186" s="215"/>
      <c r="H186" s="19"/>
      <c r="I186" s="80"/>
      <c r="J186" s="1"/>
      <c r="K186" s="1"/>
      <c r="L186" s="1"/>
    </row>
    <row r="187" spans="1:12" x14ac:dyDescent="0.25">
      <c r="A187" s="14"/>
      <c r="B187" s="1"/>
      <c r="C187" s="307"/>
      <c r="D187" s="37"/>
      <c r="E187" s="1"/>
      <c r="F187" s="1"/>
      <c r="G187" s="215"/>
      <c r="H187" s="19"/>
      <c r="I187" s="80"/>
      <c r="J187" s="1"/>
      <c r="K187" s="1"/>
      <c r="L187" s="1"/>
    </row>
    <row r="188" spans="1:12" x14ac:dyDescent="0.25">
      <c r="A188" s="14"/>
      <c r="B188" s="1"/>
      <c r="C188" s="307"/>
      <c r="D188" s="37"/>
      <c r="E188" s="1"/>
      <c r="F188" s="1"/>
      <c r="G188" s="215"/>
      <c r="H188" s="19"/>
      <c r="I188" s="80"/>
      <c r="J188" s="1"/>
      <c r="K188" s="1"/>
      <c r="L188" s="1"/>
    </row>
    <row r="189" spans="1:12" x14ac:dyDescent="0.25">
      <c r="A189" s="14"/>
      <c r="B189" s="1"/>
      <c r="C189" s="307"/>
      <c r="D189" s="37"/>
      <c r="E189" s="1"/>
      <c r="F189" s="1"/>
      <c r="G189" s="215"/>
      <c r="H189" s="19"/>
      <c r="I189" s="80"/>
      <c r="J189" s="1"/>
      <c r="K189" s="1"/>
      <c r="L189" s="1"/>
    </row>
    <row r="190" spans="1:12" x14ac:dyDescent="0.25">
      <c r="A190" s="14"/>
      <c r="B190" s="1"/>
      <c r="C190" s="307"/>
      <c r="D190" s="37"/>
      <c r="E190" s="1"/>
      <c r="F190" s="1"/>
      <c r="G190" s="215"/>
      <c r="H190" s="19"/>
      <c r="I190" s="80"/>
      <c r="J190" s="1"/>
      <c r="K190" s="1"/>
      <c r="L190" s="1"/>
    </row>
    <row r="191" spans="1:12" x14ac:dyDescent="0.25">
      <c r="A191" s="14"/>
      <c r="B191" s="1"/>
      <c r="C191" s="307"/>
      <c r="D191" s="37"/>
      <c r="E191" s="1"/>
      <c r="F191" s="1"/>
      <c r="G191" s="215"/>
      <c r="H191" s="19"/>
      <c r="I191" s="80"/>
      <c r="J191" s="1"/>
      <c r="K191" s="1"/>
      <c r="L191" s="1"/>
    </row>
    <row r="192" spans="1:12" x14ac:dyDescent="0.25">
      <c r="A192" s="14"/>
      <c r="B192" s="1"/>
      <c r="C192" s="307"/>
      <c r="D192" s="37"/>
      <c r="E192" s="1"/>
      <c r="F192" s="1"/>
      <c r="G192" s="215"/>
      <c r="H192" s="19"/>
      <c r="I192" s="80"/>
      <c r="J192" s="1"/>
      <c r="K192" s="1"/>
      <c r="L192" s="1"/>
    </row>
    <row r="193" spans="1:12" x14ac:dyDescent="0.25">
      <c r="A193" s="14"/>
      <c r="B193" s="1"/>
      <c r="C193" s="307"/>
      <c r="D193" s="37"/>
      <c r="E193" s="1"/>
      <c r="F193" s="1"/>
      <c r="G193" s="215"/>
      <c r="H193" s="19"/>
      <c r="I193" s="80"/>
      <c r="J193" s="1"/>
      <c r="K193" s="1"/>
      <c r="L193" s="1"/>
    </row>
    <row r="194" spans="1:12" x14ac:dyDescent="0.25">
      <c r="A194" s="14"/>
      <c r="B194" s="1"/>
      <c r="C194" s="307"/>
      <c r="D194" s="37"/>
      <c r="E194" s="1"/>
      <c r="F194" s="1"/>
      <c r="G194" s="215"/>
      <c r="H194" s="19"/>
      <c r="I194" s="80"/>
      <c r="J194" s="1"/>
      <c r="K194" s="1"/>
      <c r="L194" s="1"/>
    </row>
    <row r="195" spans="1:12" x14ac:dyDescent="0.25">
      <c r="A195" s="14"/>
      <c r="B195" s="1"/>
      <c r="C195" s="307"/>
      <c r="D195" s="37"/>
      <c r="E195" s="1"/>
      <c r="F195" s="1"/>
      <c r="G195" s="215"/>
      <c r="H195" s="19"/>
      <c r="I195" s="80"/>
      <c r="J195" s="1"/>
      <c r="K195" s="1"/>
      <c r="L195" s="1"/>
    </row>
    <row r="196" spans="1:12" x14ac:dyDescent="0.25">
      <c r="A196" s="14"/>
      <c r="B196" s="1"/>
      <c r="C196" s="307"/>
      <c r="D196" s="37"/>
      <c r="E196" s="1"/>
      <c r="F196" s="1"/>
      <c r="G196" s="215"/>
      <c r="H196" s="19"/>
      <c r="I196" s="80"/>
      <c r="J196" s="1"/>
      <c r="K196" s="1"/>
      <c r="L196" s="1"/>
    </row>
    <row r="197" spans="1:12" x14ac:dyDescent="0.25">
      <c r="A197" s="14"/>
      <c r="B197" s="1"/>
      <c r="C197" s="307"/>
      <c r="D197" s="37"/>
      <c r="E197" s="1"/>
      <c r="F197" s="1"/>
      <c r="G197" s="215"/>
      <c r="H197" s="19"/>
      <c r="I197" s="80"/>
      <c r="J197" s="1"/>
      <c r="K197" s="1"/>
      <c r="L197" s="1"/>
    </row>
    <row r="198" spans="1:12" x14ac:dyDescent="0.25">
      <c r="A198" s="14"/>
      <c r="B198" s="1"/>
      <c r="C198" s="307"/>
      <c r="D198" s="37"/>
      <c r="E198" s="1"/>
      <c r="F198" s="1"/>
      <c r="G198" s="215"/>
      <c r="H198" s="19"/>
      <c r="I198" s="80"/>
      <c r="J198" s="1"/>
      <c r="K198" s="1"/>
      <c r="L198" s="1"/>
    </row>
    <row r="199" spans="1:12" x14ac:dyDescent="0.25">
      <c r="A199" s="14"/>
      <c r="B199" s="1"/>
      <c r="C199" s="307"/>
      <c r="D199" s="37"/>
      <c r="E199" s="1"/>
      <c r="F199" s="1"/>
      <c r="G199" s="215"/>
      <c r="H199" s="19"/>
      <c r="I199" s="80"/>
      <c r="J199" s="1"/>
      <c r="K199" s="1"/>
      <c r="L199" s="1"/>
    </row>
    <row r="200" spans="1:12" x14ac:dyDescent="0.25">
      <c r="A200" s="14"/>
      <c r="B200" s="1"/>
      <c r="C200" s="307"/>
      <c r="D200" s="37"/>
      <c r="E200" s="1"/>
      <c r="F200" s="1"/>
      <c r="G200" s="215"/>
      <c r="H200" s="19"/>
      <c r="I200" s="80"/>
      <c r="J200" s="1"/>
      <c r="K200" s="1"/>
      <c r="L200" s="1"/>
    </row>
    <row r="201" spans="1:12" x14ac:dyDescent="0.25">
      <c r="A201" s="14"/>
      <c r="B201" s="1"/>
      <c r="C201" s="307"/>
      <c r="D201" s="37"/>
      <c r="E201" s="1"/>
      <c r="F201" s="1"/>
      <c r="G201" s="215"/>
      <c r="H201" s="19"/>
      <c r="I201" s="80"/>
      <c r="J201" s="1"/>
      <c r="K201" s="1"/>
      <c r="L201" s="1"/>
    </row>
    <row r="202" spans="1:12" x14ac:dyDescent="0.25">
      <c r="A202" s="14"/>
      <c r="B202" s="1"/>
      <c r="C202" s="307"/>
      <c r="D202" s="37"/>
      <c r="E202" s="1"/>
      <c r="F202" s="1"/>
      <c r="G202" s="215"/>
      <c r="H202" s="19"/>
      <c r="I202" s="80"/>
      <c r="J202" s="1"/>
      <c r="K202" s="1"/>
      <c r="L202" s="1"/>
    </row>
    <row r="203" spans="1:12" x14ac:dyDescent="0.25">
      <c r="A203" s="14"/>
      <c r="B203" s="1"/>
      <c r="C203" s="307"/>
      <c r="D203" s="37"/>
      <c r="E203" s="1"/>
      <c r="F203" s="1"/>
      <c r="G203" s="215"/>
      <c r="H203" s="19"/>
      <c r="I203" s="80"/>
      <c r="J203" s="1"/>
      <c r="K203" s="1"/>
      <c r="L203" s="1"/>
    </row>
    <row r="204" spans="1:12" x14ac:dyDescent="0.25">
      <c r="A204" s="14"/>
      <c r="B204" s="1"/>
      <c r="C204" s="307"/>
      <c r="D204" s="37"/>
      <c r="E204" s="1"/>
      <c r="F204" s="1"/>
      <c r="G204" s="215"/>
      <c r="H204" s="19"/>
      <c r="I204" s="80"/>
      <c r="J204" s="1"/>
      <c r="K204" s="1"/>
      <c r="L204" s="1"/>
    </row>
    <row r="205" spans="1:12" x14ac:dyDescent="0.25">
      <c r="A205" s="14"/>
      <c r="B205" s="1"/>
      <c r="C205" s="307"/>
      <c r="D205" s="37"/>
      <c r="E205" s="1"/>
      <c r="F205" s="1"/>
      <c r="G205" s="215"/>
      <c r="H205" s="19"/>
      <c r="I205" s="80"/>
      <c r="J205" s="1"/>
      <c r="K205" s="1"/>
      <c r="L205" s="1"/>
    </row>
    <row r="206" spans="1:12" x14ac:dyDescent="0.25">
      <c r="A206" s="14"/>
      <c r="B206" s="1"/>
      <c r="C206" s="307"/>
      <c r="D206" s="37"/>
      <c r="E206" s="1"/>
      <c r="F206" s="1"/>
      <c r="G206" s="215"/>
      <c r="H206" s="19"/>
      <c r="I206" s="80"/>
      <c r="J206" s="1"/>
      <c r="K206" s="1"/>
      <c r="L206" s="1"/>
    </row>
    <row r="207" spans="1:12" x14ac:dyDescent="0.25">
      <c r="A207" s="14"/>
      <c r="B207" s="1"/>
      <c r="C207" s="307"/>
      <c r="D207" s="37"/>
      <c r="E207" s="1"/>
      <c r="F207" s="1"/>
      <c r="G207" s="215"/>
      <c r="H207" s="19"/>
      <c r="I207" s="80"/>
      <c r="J207" s="1"/>
      <c r="K207" s="1"/>
      <c r="L207" s="1"/>
    </row>
    <row r="208" spans="1:12" x14ac:dyDescent="0.25">
      <c r="A208" s="14"/>
      <c r="B208" s="1"/>
      <c r="C208" s="307"/>
      <c r="D208" s="37"/>
      <c r="E208" s="1"/>
      <c r="F208" s="1"/>
      <c r="G208" s="215"/>
      <c r="H208" s="19"/>
      <c r="I208" s="80"/>
      <c r="J208" s="1"/>
      <c r="K208" s="1"/>
      <c r="L208" s="1"/>
    </row>
    <row r="209" spans="1:12" x14ac:dyDescent="0.25">
      <c r="A209" s="14"/>
      <c r="B209" s="1"/>
      <c r="C209" s="307"/>
      <c r="D209" s="37"/>
      <c r="E209" s="1"/>
      <c r="F209" s="1"/>
      <c r="G209" s="215"/>
      <c r="H209" s="19"/>
      <c r="I209" s="80"/>
      <c r="J209" s="1"/>
      <c r="K209" s="1"/>
      <c r="L209" s="1"/>
    </row>
    <row r="210" spans="1:12" x14ac:dyDescent="0.25">
      <c r="A210" s="14"/>
      <c r="B210" s="1"/>
      <c r="C210" s="307"/>
      <c r="D210" s="37"/>
      <c r="E210" s="1"/>
      <c r="F210" s="1"/>
      <c r="G210" s="215"/>
      <c r="H210" s="19"/>
      <c r="I210" s="80"/>
      <c r="J210" s="1"/>
      <c r="K210" s="1"/>
      <c r="L210" s="1"/>
    </row>
    <row r="211" spans="1:12" x14ac:dyDescent="0.25">
      <c r="A211" s="14"/>
      <c r="B211" s="1"/>
      <c r="C211" s="307"/>
      <c r="D211" s="37"/>
      <c r="E211" s="1"/>
      <c r="F211" s="1"/>
      <c r="G211" s="215"/>
      <c r="H211" s="19"/>
      <c r="I211" s="80"/>
      <c r="J211" s="1"/>
      <c r="K211" s="1"/>
      <c r="L211" s="1"/>
    </row>
    <row r="212" spans="1:12" x14ac:dyDescent="0.25">
      <c r="A212" s="14"/>
      <c r="B212" s="1"/>
      <c r="C212" s="307"/>
      <c r="D212" s="37"/>
      <c r="E212" s="1"/>
      <c r="F212" s="1"/>
      <c r="G212" s="215"/>
      <c r="H212" s="19"/>
      <c r="I212" s="80"/>
      <c r="J212" s="1"/>
      <c r="K212" s="1"/>
      <c r="L212" s="1"/>
    </row>
    <row r="213" spans="1:12" x14ac:dyDescent="0.25">
      <c r="A213" s="14"/>
      <c r="B213" s="1"/>
      <c r="C213" s="307"/>
      <c r="D213" s="37"/>
      <c r="E213" s="1"/>
      <c r="F213" s="1"/>
      <c r="G213" s="215"/>
      <c r="H213" s="19"/>
      <c r="I213" s="80"/>
      <c r="J213" s="1"/>
      <c r="K213" s="1"/>
      <c r="L213" s="1"/>
    </row>
    <row r="214" spans="1:12" x14ac:dyDescent="0.25">
      <c r="A214" s="14"/>
      <c r="B214" s="1"/>
      <c r="C214" s="307"/>
      <c r="D214" s="37"/>
      <c r="E214" s="1"/>
      <c r="F214" s="1"/>
      <c r="G214" s="215"/>
      <c r="H214" s="19"/>
      <c r="I214" s="80"/>
      <c r="J214" s="1"/>
      <c r="K214" s="1"/>
      <c r="L214" s="1"/>
    </row>
    <row r="215" spans="1:12" x14ac:dyDescent="0.25">
      <c r="A215" s="14"/>
      <c r="B215" s="1"/>
      <c r="C215" s="307"/>
      <c r="D215" s="37"/>
      <c r="E215" s="1"/>
      <c r="F215" s="1"/>
      <c r="G215" s="215"/>
      <c r="H215" s="19"/>
      <c r="I215" s="80"/>
      <c r="J215" s="1"/>
      <c r="K215" s="1"/>
      <c r="L215" s="1"/>
    </row>
    <row r="216" spans="1:12" x14ac:dyDescent="0.25">
      <c r="A216" s="14"/>
      <c r="B216" s="1"/>
      <c r="C216" s="307"/>
      <c r="D216" s="37"/>
      <c r="E216" s="1"/>
      <c r="F216" s="1"/>
      <c r="G216" s="215"/>
      <c r="H216" s="19"/>
      <c r="I216" s="80"/>
      <c r="J216" s="1"/>
      <c r="K216" s="1"/>
      <c r="L216" s="1"/>
    </row>
    <row r="217" spans="1:12" x14ac:dyDescent="0.25">
      <c r="A217" s="14"/>
      <c r="B217" s="1"/>
      <c r="C217" s="307"/>
      <c r="D217" s="37"/>
      <c r="E217" s="1"/>
      <c r="F217" s="1"/>
      <c r="G217" s="215"/>
      <c r="H217" s="19"/>
      <c r="I217" s="80"/>
      <c r="J217" s="1"/>
      <c r="K217" s="1"/>
      <c r="L217" s="1"/>
    </row>
    <row r="218" spans="1:12" x14ac:dyDescent="0.25">
      <c r="A218" s="14"/>
      <c r="B218" s="1"/>
      <c r="C218" s="307"/>
      <c r="D218" s="37"/>
      <c r="E218" s="1"/>
      <c r="F218" s="1"/>
      <c r="G218" s="215"/>
      <c r="H218" s="19"/>
      <c r="I218" s="80"/>
      <c r="J218" s="1"/>
      <c r="K218" s="1"/>
      <c r="L218" s="1"/>
    </row>
    <row r="219" spans="1:12" x14ac:dyDescent="0.25">
      <c r="A219" s="14"/>
      <c r="B219" s="1"/>
      <c r="C219" s="307"/>
      <c r="D219" s="37"/>
      <c r="E219" s="1"/>
      <c r="F219" s="1"/>
      <c r="G219" s="215"/>
      <c r="H219" s="19"/>
      <c r="I219" s="80"/>
      <c r="J219" s="1"/>
      <c r="K219" s="1"/>
      <c r="L219" s="1"/>
    </row>
    <row r="220" spans="1:12" x14ac:dyDescent="0.25">
      <c r="A220" s="14"/>
      <c r="B220" s="1"/>
      <c r="C220" s="307"/>
      <c r="D220" s="37"/>
      <c r="E220" s="1"/>
      <c r="F220" s="1"/>
      <c r="G220" s="215"/>
      <c r="H220" s="19"/>
      <c r="I220" s="80"/>
      <c r="J220" s="1"/>
      <c r="K220" s="1"/>
      <c r="L220" s="1"/>
    </row>
    <row r="221" spans="1:12" x14ac:dyDescent="0.25">
      <c r="A221" s="14"/>
      <c r="B221" s="1"/>
      <c r="C221" s="307"/>
      <c r="D221" s="37"/>
      <c r="E221" s="1"/>
      <c r="F221" s="1"/>
      <c r="G221" s="215"/>
      <c r="H221" s="19"/>
      <c r="I221" s="80"/>
      <c r="J221" s="1"/>
      <c r="K221" s="1"/>
      <c r="L221" s="1"/>
    </row>
    <row r="222" spans="1:12" x14ac:dyDescent="0.25">
      <c r="A222" s="14"/>
      <c r="B222" s="1"/>
      <c r="C222" s="307"/>
      <c r="D222" s="37"/>
      <c r="E222" s="1"/>
      <c r="F222" s="1"/>
      <c r="G222" s="215"/>
      <c r="H222" s="19"/>
      <c r="I222" s="80"/>
      <c r="J222" s="1"/>
      <c r="K222" s="1"/>
      <c r="L222" s="1"/>
    </row>
    <row r="223" spans="1:12" x14ac:dyDescent="0.25">
      <c r="A223" s="14"/>
      <c r="B223" s="1"/>
      <c r="C223" s="307"/>
      <c r="D223" s="37"/>
      <c r="E223" s="1"/>
      <c r="F223" s="1"/>
      <c r="G223" s="215"/>
      <c r="H223" s="19"/>
      <c r="I223" s="80"/>
      <c r="J223" s="1"/>
      <c r="K223" s="1"/>
      <c r="L223" s="1"/>
    </row>
    <row r="224" spans="1:12" x14ac:dyDescent="0.25">
      <c r="A224" s="14"/>
      <c r="B224" s="1"/>
      <c r="C224" s="307"/>
      <c r="D224" s="37"/>
      <c r="E224" s="1"/>
      <c r="F224" s="1"/>
      <c r="G224" s="215"/>
      <c r="H224" s="19"/>
      <c r="I224" s="80"/>
      <c r="J224" s="1"/>
      <c r="K224" s="1"/>
      <c r="L224" s="1"/>
    </row>
    <row r="225" spans="1:12" x14ac:dyDescent="0.25">
      <c r="A225" s="14"/>
      <c r="B225" s="1"/>
      <c r="C225" s="307"/>
      <c r="D225" s="37"/>
      <c r="E225" s="1"/>
      <c r="F225" s="1"/>
      <c r="G225" s="215"/>
      <c r="H225" s="19"/>
      <c r="I225" s="80"/>
      <c r="J225" s="1"/>
      <c r="K225" s="1"/>
      <c r="L225" s="1"/>
    </row>
    <row r="226" spans="1:12" x14ac:dyDescent="0.25">
      <c r="A226" s="14"/>
      <c r="B226" s="1"/>
      <c r="C226" s="307"/>
      <c r="D226" s="37"/>
      <c r="E226" s="1"/>
      <c r="F226" s="1"/>
      <c r="G226" s="215"/>
      <c r="H226" s="19"/>
      <c r="I226" s="80"/>
      <c r="J226" s="1"/>
      <c r="K226" s="1"/>
      <c r="L226" s="1"/>
    </row>
    <row r="227" spans="1:12" x14ac:dyDescent="0.25">
      <c r="A227" s="14"/>
      <c r="B227" s="1"/>
      <c r="C227" s="307"/>
      <c r="D227" s="37"/>
      <c r="E227" s="1"/>
      <c r="F227" s="1"/>
      <c r="G227" s="215"/>
      <c r="H227" s="19"/>
      <c r="I227" s="80"/>
      <c r="J227" s="1"/>
      <c r="K227" s="1"/>
      <c r="L227" s="1"/>
    </row>
    <row r="228" spans="1:12" x14ac:dyDescent="0.25">
      <c r="A228" s="14"/>
      <c r="B228" s="1"/>
      <c r="C228" s="307"/>
      <c r="D228" s="37"/>
      <c r="E228" s="1"/>
      <c r="F228" s="1"/>
      <c r="G228" s="215"/>
      <c r="H228" s="19"/>
      <c r="I228" s="80"/>
      <c r="J228" s="1"/>
      <c r="K228" s="1"/>
      <c r="L228" s="1"/>
    </row>
    <row r="229" spans="1:12" x14ac:dyDescent="0.25">
      <c r="A229" s="14"/>
      <c r="B229" s="1"/>
      <c r="C229" s="307"/>
      <c r="D229" s="37"/>
      <c r="E229" s="1"/>
      <c r="F229" s="1"/>
      <c r="G229" s="215"/>
      <c r="H229" s="19"/>
      <c r="I229" s="80"/>
      <c r="J229" s="1"/>
      <c r="K229" s="1"/>
      <c r="L229" s="1"/>
    </row>
    <row r="230" spans="1:12" x14ac:dyDescent="0.25">
      <c r="A230" s="14"/>
      <c r="B230" s="1"/>
      <c r="C230" s="307"/>
      <c r="D230" s="37"/>
      <c r="E230" s="1"/>
      <c r="F230" s="1"/>
      <c r="G230" s="215"/>
      <c r="H230" s="19"/>
      <c r="I230" s="80"/>
      <c r="J230" s="1"/>
      <c r="K230" s="1"/>
      <c r="L230" s="1"/>
    </row>
    <row r="231" spans="1:12" x14ac:dyDescent="0.25">
      <c r="A231" s="14"/>
      <c r="B231" s="1"/>
      <c r="C231" s="307"/>
      <c r="D231" s="37"/>
      <c r="E231" s="1"/>
      <c r="F231" s="1"/>
      <c r="G231" s="215"/>
      <c r="H231" s="19"/>
      <c r="I231" s="80"/>
      <c r="J231" s="1"/>
      <c r="K231" s="1"/>
      <c r="L231" s="1"/>
    </row>
    <row r="232" spans="1:12" x14ac:dyDescent="0.25">
      <c r="A232" s="14"/>
      <c r="B232" s="1"/>
      <c r="C232" s="307"/>
      <c r="D232" s="37"/>
      <c r="E232" s="1"/>
      <c r="F232" s="1"/>
      <c r="G232" s="215"/>
      <c r="H232" s="19"/>
      <c r="I232" s="80"/>
      <c r="J232" s="1"/>
      <c r="K232" s="1"/>
      <c r="L232" s="1"/>
    </row>
    <row r="233" spans="1:12" x14ac:dyDescent="0.25">
      <c r="A233" s="14"/>
      <c r="B233" s="1"/>
      <c r="C233" s="307"/>
      <c r="D233" s="37"/>
      <c r="E233" s="1"/>
      <c r="F233" s="1"/>
      <c r="G233" s="215"/>
      <c r="H233" s="19"/>
      <c r="I233" s="80"/>
      <c r="J233" s="1"/>
      <c r="K233" s="1"/>
      <c r="L233" s="1"/>
    </row>
    <row r="234" spans="1:12" x14ac:dyDescent="0.25">
      <c r="A234" s="14"/>
      <c r="B234" s="1"/>
      <c r="C234" s="307"/>
      <c r="D234" s="37"/>
      <c r="E234" s="1"/>
      <c r="F234" s="1"/>
      <c r="G234" s="215"/>
      <c r="H234" s="19"/>
      <c r="I234" s="80"/>
      <c r="J234" s="1"/>
      <c r="K234" s="1"/>
      <c r="L234" s="1"/>
    </row>
    <row r="235" spans="1:12" x14ac:dyDescent="0.25">
      <c r="A235" s="14"/>
      <c r="B235" s="1"/>
      <c r="C235" s="307"/>
      <c r="D235" s="37"/>
      <c r="E235" s="1"/>
      <c r="F235" s="1"/>
      <c r="G235" s="215"/>
      <c r="H235" s="19"/>
      <c r="I235" s="80"/>
      <c r="J235" s="1"/>
      <c r="K235" s="1"/>
      <c r="L235" s="1"/>
    </row>
    <row r="236" spans="1:12" x14ac:dyDescent="0.25">
      <c r="A236" s="14"/>
      <c r="B236" s="1"/>
      <c r="C236" s="307"/>
      <c r="D236" s="37"/>
      <c r="E236" s="1"/>
      <c r="F236" s="1"/>
      <c r="G236" s="215"/>
      <c r="H236" s="19"/>
      <c r="I236" s="80"/>
      <c r="J236" s="1"/>
      <c r="K236" s="1"/>
      <c r="L236" s="1"/>
    </row>
    <row r="237" spans="1:12" x14ac:dyDescent="0.25">
      <c r="A237" s="14"/>
      <c r="B237" s="1"/>
      <c r="C237" s="307"/>
      <c r="D237" s="37"/>
      <c r="E237" s="1"/>
      <c r="F237" s="1"/>
      <c r="G237" s="215"/>
      <c r="H237" s="19"/>
      <c r="I237" s="80"/>
      <c r="J237" s="1"/>
      <c r="K237" s="1"/>
      <c r="L237" s="1"/>
    </row>
    <row r="238" spans="1:12" x14ac:dyDescent="0.25">
      <c r="A238" s="14"/>
      <c r="B238" s="1"/>
      <c r="C238" s="307"/>
      <c r="D238" s="37"/>
      <c r="E238" s="1"/>
      <c r="F238" s="1"/>
      <c r="G238" s="215"/>
      <c r="H238" s="19"/>
      <c r="I238" s="80"/>
      <c r="J238" s="1"/>
      <c r="K238" s="1"/>
      <c r="L238" s="1"/>
    </row>
    <row r="239" spans="1:12" x14ac:dyDescent="0.25">
      <c r="A239" s="14"/>
      <c r="B239" s="1"/>
      <c r="C239" s="307"/>
      <c r="D239" s="37"/>
      <c r="E239" s="1"/>
      <c r="F239" s="1"/>
      <c r="G239" s="215"/>
      <c r="H239" s="19"/>
      <c r="I239" s="80"/>
      <c r="J239" s="1"/>
      <c r="K239" s="1"/>
      <c r="L239" s="1"/>
    </row>
    <row r="240" spans="1:12" x14ac:dyDescent="0.25">
      <c r="A240" s="14"/>
      <c r="B240" s="1"/>
      <c r="C240" s="307"/>
      <c r="D240" s="37"/>
      <c r="E240" s="1"/>
      <c r="F240" s="1"/>
      <c r="G240" s="215"/>
      <c r="H240" s="19"/>
      <c r="I240" s="80"/>
      <c r="J240" s="1"/>
      <c r="K240" s="1"/>
      <c r="L240" s="1"/>
    </row>
    <row r="241" spans="1:12" x14ac:dyDescent="0.25">
      <c r="A241" s="14"/>
      <c r="B241" s="1"/>
      <c r="C241" s="307"/>
      <c r="D241" s="37"/>
      <c r="E241" s="1"/>
      <c r="F241" s="1"/>
      <c r="G241" s="215"/>
      <c r="H241" s="19"/>
      <c r="I241" s="80"/>
      <c r="J241" s="1"/>
      <c r="K241" s="1"/>
      <c r="L241" s="1"/>
    </row>
    <row r="242" spans="1:12" x14ac:dyDescent="0.25">
      <c r="A242" s="14"/>
      <c r="B242" s="1"/>
      <c r="C242" s="307"/>
      <c r="D242" s="37"/>
      <c r="E242" s="1"/>
      <c r="F242" s="1"/>
      <c r="G242" s="215"/>
      <c r="H242" s="19"/>
      <c r="I242" s="80"/>
      <c r="J242" s="1"/>
      <c r="K242" s="1"/>
      <c r="L242" s="1"/>
    </row>
    <row r="243" spans="1:12" x14ac:dyDescent="0.25">
      <c r="A243" s="14"/>
      <c r="B243" s="1"/>
      <c r="C243" s="307"/>
      <c r="D243" s="37"/>
      <c r="E243" s="1"/>
      <c r="F243" s="1"/>
      <c r="G243" s="215"/>
      <c r="H243" s="19"/>
      <c r="I243" s="80"/>
      <c r="J243" s="1"/>
      <c r="K243" s="1"/>
      <c r="L243" s="1"/>
    </row>
    <row r="244" spans="1:12" x14ac:dyDescent="0.25">
      <c r="A244" s="14"/>
      <c r="B244" s="1"/>
      <c r="C244" s="307"/>
      <c r="D244" s="37"/>
      <c r="E244" s="1"/>
      <c r="F244" s="1"/>
      <c r="G244" s="215"/>
      <c r="H244" s="19"/>
      <c r="I244" s="80"/>
      <c r="J244" s="1"/>
      <c r="K244" s="1"/>
      <c r="L244" s="1"/>
    </row>
    <row r="245" spans="1:12" x14ac:dyDescent="0.25">
      <c r="A245" s="14"/>
      <c r="B245" s="1"/>
      <c r="C245" s="307"/>
      <c r="D245" s="37"/>
      <c r="E245" s="1"/>
      <c r="F245" s="1"/>
      <c r="G245" s="215"/>
      <c r="H245" s="19"/>
      <c r="I245" s="80"/>
      <c r="J245" s="1"/>
      <c r="K245" s="1"/>
      <c r="L245" s="1"/>
    </row>
    <row r="246" spans="1:12" x14ac:dyDescent="0.25">
      <c r="A246" s="14"/>
      <c r="B246" s="1"/>
      <c r="C246" s="307"/>
      <c r="D246" s="37"/>
      <c r="E246" s="1"/>
      <c r="F246" s="1"/>
      <c r="G246" s="215"/>
      <c r="H246" s="19"/>
      <c r="I246" s="80"/>
      <c r="J246" s="1"/>
      <c r="K246" s="1"/>
      <c r="L246" s="1"/>
    </row>
    <row r="247" spans="1:12" x14ac:dyDescent="0.25">
      <c r="A247" s="14"/>
      <c r="B247" s="1"/>
      <c r="C247" s="307"/>
      <c r="D247" s="37"/>
      <c r="E247" s="1"/>
      <c r="F247" s="1"/>
      <c r="G247" s="215"/>
      <c r="H247" s="19"/>
      <c r="I247" s="80"/>
      <c r="J247" s="1"/>
      <c r="K247" s="1"/>
      <c r="L247" s="1"/>
    </row>
    <row r="248" spans="1:12" x14ac:dyDescent="0.25">
      <c r="A248" s="14"/>
      <c r="B248" s="1"/>
      <c r="C248" s="307"/>
      <c r="D248" s="37"/>
      <c r="E248" s="1"/>
      <c r="F248" s="1"/>
      <c r="G248" s="215"/>
      <c r="H248" s="19"/>
      <c r="I248" s="80"/>
      <c r="J248" s="1"/>
      <c r="K248" s="1"/>
      <c r="L248" s="1"/>
    </row>
    <row r="249" spans="1:12" x14ac:dyDescent="0.25">
      <c r="A249" s="14"/>
      <c r="B249" s="1"/>
      <c r="C249" s="307"/>
      <c r="D249" s="37"/>
      <c r="E249" s="1"/>
      <c r="F249" s="1"/>
      <c r="G249" s="215"/>
      <c r="H249" s="19"/>
      <c r="I249" s="80"/>
      <c r="J249" s="1"/>
      <c r="K249" s="1"/>
      <c r="L249" s="1"/>
    </row>
    <row r="250" spans="1:12" x14ac:dyDescent="0.25">
      <c r="A250" s="14"/>
      <c r="B250" s="1"/>
      <c r="C250" s="307"/>
      <c r="D250" s="37"/>
      <c r="E250" s="1"/>
      <c r="F250" s="1"/>
      <c r="G250" s="215"/>
      <c r="H250" s="19"/>
      <c r="I250" s="80"/>
      <c r="J250" s="1"/>
      <c r="K250" s="1"/>
      <c r="L250" s="1"/>
    </row>
    <row r="251" spans="1:12" x14ac:dyDescent="0.25">
      <c r="A251" s="14"/>
      <c r="B251" s="1"/>
      <c r="C251" s="307"/>
      <c r="D251" s="37"/>
      <c r="E251" s="1"/>
      <c r="F251" s="1"/>
      <c r="G251" s="215"/>
      <c r="H251" s="19"/>
      <c r="I251" s="80"/>
      <c r="J251" s="1"/>
      <c r="K251" s="1"/>
      <c r="L251" s="1"/>
    </row>
    <row r="252" spans="1:12" x14ac:dyDescent="0.25">
      <c r="A252" s="14"/>
      <c r="B252" s="1"/>
      <c r="C252" s="307"/>
      <c r="D252" s="37"/>
      <c r="E252" s="1"/>
      <c r="F252" s="1"/>
      <c r="G252" s="215"/>
      <c r="H252" s="19"/>
      <c r="I252" s="80"/>
      <c r="J252" s="1"/>
      <c r="K252" s="1"/>
      <c r="L252" s="1"/>
    </row>
    <row r="253" spans="1:12" x14ac:dyDescent="0.25">
      <c r="A253" s="14"/>
      <c r="B253" s="1"/>
      <c r="C253" s="307"/>
      <c r="D253" s="37"/>
      <c r="E253" s="1"/>
      <c r="F253" s="1"/>
      <c r="G253" s="215"/>
      <c r="H253" s="19"/>
      <c r="I253" s="80"/>
      <c r="J253" s="1"/>
      <c r="K253" s="1"/>
      <c r="L253" s="1"/>
    </row>
    <row r="254" spans="1:12" x14ac:dyDescent="0.25">
      <c r="A254" s="14"/>
      <c r="B254" s="1"/>
      <c r="C254" s="307"/>
      <c r="D254" s="37"/>
      <c r="E254" s="1"/>
      <c r="F254" s="1"/>
      <c r="G254" s="215"/>
      <c r="H254" s="19"/>
      <c r="I254" s="80"/>
      <c r="J254" s="1"/>
      <c r="K254" s="1"/>
      <c r="L254" s="1"/>
    </row>
    <row r="255" spans="1:12" x14ac:dyDescent="0.25">
      <c r="A255" s="14"/>
      <c r="B255" s="1"/>
      <c r="C255" s="307"/>
      <c r="D255" s="37"/>
      <c r="E255" s="1"/>
      <c r="F255" s="1"/>
      <c r="G255" s="215"/>
      <c r="H255" s="19"/>
      <c r="I255" s="80"/>
      <c r="J255" s="1"/>
      <c r="K255" s="1"/>
      <c r="L255" s="1"/>
    </row>
    <row r="256" spans="1:12" x14ac:dyDescent="0.25">
      <c r="A256" s="14"/>
      <c r="B256" s="1"/>
      <c r="C256" s="307"/>
      <c r="D256" s="37"/>
      <c r="E256" s="1"/>
      <c r="F256" s="1"/>
      <c r="G256" s="215"/>
      <c r="H256" s="19"/>
      <c r="I256" s="80"/>
      <c r="J256" s="1"/>
      <c r="K256" s="1"/>
      <c r="L256" s="1"/>
    </row>
    <row r="257" spans="1:12" x14ac:dyDescent="0.25">
      <c r="A257" s="14"/>
      <c r="B257" s="1"/>
      <c r="C257" s="307"/>
      <c r="D257" s="37"/>
      <c r="E257" s="1"/>
      <c r="F257" s="1"/>
      <c r="G257" s="215"/>
      <c r="H257" s="19"/>
      <c r="I257" s="80"/>
      <c r="J257" s="1"/>
      <c r="K257" s="1"/>
      <c r="L257" s="1"/>
    </row>
    <row r="258" spans="1:12" x14ac:dyDescent="0.25">
      <c r="A258" s="14"/>
      <c r="B258" s="1"/>
      <c r="C258" s="307"/>
      <c r="D258" s="37"/>
      <c r="E258" s="1"/>
      <c r="F258" s="1"/>
      <c r="G258" s="215"/>
      <c r="H258" s="19"/>
      <c r="I258" s="80"/>
      <c r="J258" s="1"/>
      <c r="K258" s="1"/>
      <c r="L258" s="1"/>
    </row>
    <row r="259" spans="1:12" x14ac:dyDescent="0.25">
      <c r="A259" s="14"/>
      <c r="B259" s="1"/>
      <c r="C259" s="307"/>
      <c r="D259" s="37"/>
      <c r="E259" s="1"/>
      <c r="F259" s="1"/>
      <c r="G259" s="215"/>
      <c r="H259" s="19"/>
      <c r="I259" s="80"/>
      <c r="J259" s="1"/>
      <c r="K259" s="1"/>
      <c r="L259" s="1"/>
    </row>
    <row r="260" spans="1:12" x14ac:dyDescent="0.25">
      <c r="A260" s="14"/>
      <c r="B260" s="1"/>
      <c r="C260" s="307"/>
      <c r="D260" s="37"/>
      <c r="E260" s="1"/>
      <c r="F260" s="1"/>
      <c r="G260" s="215"/>
      <c r="H260" s="19"/>
      <c r="I260" s="80"/>
      <c r="J260" s="1"/>
      <c r="K260" s="1"/>
      <c r="L260" s="1"/>
    </row>
    <row r="261" spans="1:12" x14ac:dyDescent="0.25">
      <c r="A261" s="14"/>
      <c r="B261" s="1"/>
      <c r="C261" s="307"/>
      <c r="D261" s="37"/>
      <c r="E261" s="1"/>
      <c r="F261" s="1"/>
      <c r="G261" s="215"/>
      <c r="H261" s="19"/>
      <c r="I261" s="80"/>
      <c r="J261" s="1"/>
      <c r="K261" s="1"/>
      <c r="L261" s="1"/>
    </row>
    <row r="262" spans="1:12" x14ac:dyDescent="0.25">
      <c r="A262" s="14"/>
      <c r="B262" s="1"/>
      <c r="C262" s="307"/>
      <c r="D262" s="37"/>
      <c r="E262" s="1"/>
      <c r="F262" s="1"/>
      <c r="G262" s="215"/>
      <c r="H262" s="19"/>
      <c r="I262" s="80"/>
      <c r="J262" s="1"/>
      <c r="K262" s="1"/>
      <c r="L262" s="1"/>
    </row>
    <row r="263" spans="1:12" x14ac:dyDescent="0.25">
      <c r="A263" s="14"/>
      <c r="B263" s="1"/>
      <c r="C263" s="307"/>
      <c r="D263" s="37"/>
      <c r="E263" s="1"/>
      <c r="F263" s="1"/>
      <c r="G263" s="215"/>
      <c r="H263" s="19"/>
      <c r="I263" s="80"/>
      <c r="J263" s="1"/>
      <c r="K263" s="1"/>
      <c r="L263" s="1"/>
    </row>
    <row r="264" spans="1:12" x14ac:dyDescent="0.25">
      <c r="A264" s="14"/>
      <c r="B264" s="1"/>
      <c r="C264" s="307"/>
      <c r="D264" s="37"/>
      <c r="E264" s="1"/>
      <c r="F264" s="1"/>
      <c r="G264" s="215"/>
      <c r="H264" s="19"/>
      <c r="I264" s="80"/>
      <c r="J264" s="1"/>
      <c r="K264" s="1"/>
      <c r="L264" s="1"/>
    </row>
    <row r="265" spans="1:12" x14ac:dyDescent="0.25">
      <c r="A265" s="14"/>
      <c r="B265" s="1"/>
      <c r="C265" s="307"/>
      <c r="D265" s="37"/>
      <c r="E265" s="1"/>
      <c r="F265" s="1"/>
      <c r="G265" s="215"/>
      <c r="H265" s="19"/>
      <c r="I265" s="80"/>
      <c r="J265" s="1"/>
      <c r="K265" s="1"/>
      <c r="L265" s="1"/>
    </row>
    <row r="266" spans="1:12" x14ac:dyDescent="0.25">
      <c r="A266" s="14"/>
      <c r="B266" s="1"/>
      <c r="C266" s="307"/>
      <c r="D266" s="37"/>
      <c r="E266" s="1"/>
      <c r="F266" s="1"/>
      <c r="G266" s="215"/>
      <c r="H266" s="19"/>
      <c r="I266" s="80"/>
      <c r="J266" s="1"/>
      <c r="K266" s="1"/>
      <c r="L266" s="1"/>
    </row>
    <row r="267" spans="1:12" x14ac:dyDescent="0.25">
      <c r="A267" s="14"/>
      <c r="B267" s="1"/>
      <c r="C267" s="307"/>
      <c r="D267" s="37"/>
      <c r="E267" s="1"/>
      <c r="F267" s="1"/>
      <c r="G267" s="215"/>
      <c r="H267" s="19"/>
      <c r="I267" s="80"/>
      <c r="J267" s="1"/>
      <c r="K267" s="1"/>
      <c r="L267" s="1"/>
    </row>
    <row r="268" spans="1:12" x14ac:dyDescent="0.25">
      <c r="A268" s="14"/>
      <c r="B268" s="1"/>
      <c r="C268" s="307"/>
      <c r="D268" s="37"/>
      <c r="E268" s="1"/>
      <c r="F268" s="1"/>
      <c r="G268" s="215"/>
      <c r="H268" s="19"/>
      <c r="I268" s="80"/>
      <c r="J268" s="1"/>
      <c r="K268" s="1"/>
      <c r="L268" s="1"/>
    </row>
    <row r="269" spans="1:12" x14ac:dyDescent="0.25">
      <c r="A269" s="14"/>
      <c r="B269" s="1"/>
      <c r="C269" s="307"/>
      <c r="D269" s="37"/>
      <c r="E269" s="1"/>
      <c r="F269" s="1"/>
      <c r="G269" s="215"/>
      <c r="H269" s="19"/>
      <c r="I269" s="80"/>
      <c r="J269" s="1"/>
      <c r="K269" s="1"/>
      <c r="L269" s="1"/>
    </row>
    <row r="270" spans="1:12" x14ac:dyDescent="0.25">
      <c r="A270" s="14"/>
      <c r="B270" s="1"/>
      <c r="C270" s="307"/>
      <c r="D270" s="37"/>
      <c r="E270" s="1"/>
      <c r="F270" s="1"/>
      <c r="G270" s="215"/>
      <c r="H270" s="19"/>
      <c r="I270" s="80"/>
      <c r="J270" s="1"/>
      <c r="K270" s="1"/>
      <c r="L270" s="1"/>
    </row>
    <row r="271" spans="1:12" x14ac:dyDescent="0.25">
      <c r="A271" s="14"/>
      <c r="B271" s="1"/>
      <c r="C271" s="307"/>
      <c r="D271" s="37"/>
      <c r="E271" s="1"/>
      <c r="F271" s="1"/>
      <c r="G271" s="215"/>
      <c r="H271" s="19"/>
      <c r="I271" s="80"/>
      <c r="J271" s="1"/>
      <c r="K271" s="1"/>
      <c r="L271" s="1"/>
    </row>
    <row r="272" spans="1:12" x14ac:dyDescent="0.25">
      <c r="A272" s="14"/>
      <c r="B272" s="1"/>
      <c r="C272" s="307"/>
      <c r="D272" s="37"/>
      <c r="E272" s="1"/>
      <c r="F272" s="1"/>
      <c r="G272" s="215"/>
      <c r="H272" s="19"/>
      <c r="I272" s="80"/>
      <c r="J272" s="1"/>
      <c r="K272" s="1"/>
      <c r="L272" s="1"/>
    </row>
    <row r="273" spans="1:12" x14ac:dyDescent="0.25">
      <c r="A273" s="14"/>
      <c r="B273" s="1"/>
      <c r="C273" s="307"/>
      <c r="D273" s="37"/>
      <c r="E273" s="1"/>
      <c r="F273" s="1"/>
      <c r="G273" s="215"/>
      <c r="H273" s="19"/>
      <c r="I273" s="80"/>
      <c r="J273" s="1"/>
      <c r="K273" s="1"/>
      <c r="L273" s="1"/>
    </row>
    <row r="274" spans="1:12" x14ac:dyDescent="0.25">
      <c r="A274" s="14"/>
      <c r="B274" s="1"/>
      <c r="C274" s="307"/>
      <c r="D274" s="37"/>
      <c r="E274" s="1"/>
      <c r="F274" s="1"/>
      <c r="G274" s="215"/>
      <c r="H274" s="19"/>
      <c r="I274" s="80"/>
      <c r="J274" s="1"/>
      <c r="K274" s="1"/>
      <c r="L274" s="1"/>
    </row>
    <row r="275" spans="1:12" x14ac:dyDescent="0.25">
      <c r="A275" s="14"/>
      <c r="B275" s="1"/>
      <c r="C275" s="307"/>
      <c r="D275" s="37"/>
      <c r="E275" s="1"/>
      <c r="F275" s="1"/>
      <c r="G275" s="215"/>
      <c r="H275" s="19"/>
      <c r="I275" s="80"/>
      <c r="J275" s="1"/>
      <c r="K275" s="1"/>
      <c r="L275" s="1"/>
    </row>
    <row r="276" spans="1:12" x14ac:dyDescent="0.25">
      <c r="A276" s="14"/>
      <c r="B276" s="1"/>
      <c r="C276" s="307"/>
      <c r="D276" s="37"/>
      <c r="E276" s="1"/>
      <c r="F276" s="1"/>
      <c r="G276" s="215"/>
      <c r="H276" s="19"/>
      <c r="I276" s="80"/>
      <c r="J276" s="1"/>
      <c r="K276" s="1"/>
      <c r="L276" s="1"/>
    </row>
    <row r="277" spans="1:12" x14ac:dyDescent="0.25">
      <c r="A277" s="14"/>
      <c r="B277" s="1"/>
      <c r="C277" s="307"/>
      <c r="D277" s="37"/>
      <c r="E277" s="1"/>
      <c r="F277" s="1"/>
      <c r="G277" s="215"/>
      <c r="H277" s="19"/>
      <c r="I277" s="80"/>
      <c r="J277" s="1"/>
      <c r="K277" s="1"/>
      <c r="L277" s="1"/>
    </row>
    <row r="278" spans="1:12" x14ac:dyDescent="0.25">
      <c r="A278" s="14"/>
      <c r="B278" s="1"/>
      <c r="C278" s="307"/>
      <c r="D278" s="37"/>
      <c r="E278" s="1"/>
      <c r="F278" s="1"/>
      <c r="G278" s="215"/>
      <c r="H278" s="19"/>
      <c r="I278" s="80"/>
      <c r="J278" s="1"/>
      <c r="K278" s="1"/>
      <c r="L278" s="1"/>
    </row>
    <row r="279" spans="1:12" x14ac:dyDescent="0.25">
      <c r="A279" s="14"/>
      <c r="B279" s="1"/>
      <c r="C279" s="307"/>
      <c r="D279" s="37"/>
      <c r="E279" s="1"/>
      <c r="F279" s="1"/>
      <c r="G279" s="215"/>
      <c r="H279" s="19"/>
      <c r="I279" s="80"/>
      <c r="J279" s="1"/>
      <c r="K279" s="1"/>
      <c r="L279" s="1"/>
    </row>
    <row r="280" spans="1:12" x14ac:dyDescent="0.25">
      <c r="A280" s="14"/>
      <c r="B280" s="1"/>
      <c r="C280" s="307"/>
      <c r="D280" s="37"/>
      <c r="E280" s="1"/>
      <c r="F280" s="1"/>
      <c r="G280" s="215"/>
      <c r="H280" s="19"/>
      <c r="I280" s="80"/>
      <c r="J280" s="1"/>
      <c r="K280" s="1"/>
      <c r="L280" s="1"/>
    </row>
    <row r="281" spans="1:12" x14ac:dyDescent="0.25">
      <c r="A281" s="14"/>
      <c r="B281" s="1"/>
      <c r="C281" s="307"/>
      <c r="D281" s="37"/>
      <c r="E281" s="1"/>
      <c r="F281" s="1"/>
      <c r="G281" s="215"/>
      <c r="H281" s="19"/>
      <c r="I281" s="80"/>
      <c r="J281" s="1"/>
      <c r="K281" s="1"/>
      <c r="L281" s="1"/>
    </row>
    <row r="282" spans="1:12" x14ac:dyDescent="0.25">
      <c r="A282" s="14"/>
      <c r="B282" s="1"/>
      <c r="C282" s="307"/>
      <c r="D282" s="37"/>
      <c r="E282" s="1"/>
      <c r="F282" s="1"/>
      <c r="G282" s="215"/>
      <c r="H282" s="19"/>
      <c r="I282" s="80"/>
      <c r="J282" s="1"/>
      <c r="K282" s="1"/>
      <c r="L282" s="1"/>
    </row>
    <row r="283" spans="1:12" x14ac:dyDescent="0.25">
      <c r="A283" s="14"/>
      <c r="B283" s="1"/>
      <c r="C283" s="307"/>
      <c r="D283" s="37"/>
      <c r="E283" s="1"/>
      <c r="F283" s="1"/>
      <c r="G283" s="215"/>
      <c r="H283" s="19"/>
      <c r="I283" s="80"/>
      <c r="J283" s="1"/>
      <c r="K283" s="1"/>
      <c r="L283" s="1"/>
    </row>
    <row r="284" spans="1:12" x14ac:dyDescent="0.25">
      <c r="A284" s="14"/>
      <c r="B284" s="1"/>
      <c r="C284" s="307"/>
      <c r="D284" s="37"/>
      <c r="E284" s="1"/>
      <c r="F284" s="1"/>
      <c r="G284" s="215"/>
      <c r="H284" s="19"/>
      <c r="I284" s="80"/>
      <c r="J284" s="1"/>
      <c r="K284" s="1"/>
      <c r="L284" s="1"/>
    </row>
    <row r="285" spans="1:12" x14ac:dyDescent="0.25">
      <c r="A285" s="14"/>
      <c r="B285" s="1"/>
      <c r="C285" s="307"/>
      <c r="D285" s="37"/>
      <c r="E285" s="1"/>
      <c r="F285" s="1"/>
      <c r="G285" s="215"/>
      <c r="H285" s="19"/>
      <c r="I285" s="80"/>
      <c r="J285" s="1"/>
      <c r="K285" s="1"/>
      <c r="L285" s="1"/>
    </row>
    <row r="286" spans="1:12" x14ac:dyDescent="0.25">
      <c r="A286" s="14"/>
      <c r="B286" s="1"/>
      <c r="C286" s="307"/>
      <c r="D286" s="37"/>
      <c r="E286" s="1"/>
      <c r="F286" s="1"/>
      <c r="G286" s="215"/>
      <c r="H286" s="19"/>
      <c r="I286" s="80"/>
      <c r="J286" s="1"/>
      <c r="K286" s="1"/>
      <c r="L286" s="1"/>
    </row>
    <row r="287" spans="1:12" x14ac:dyDescent="0.25">
      <c r="A287" s="14"/>
      <c r="B287" s="1"/>
      <c r="C287" s="307"/>
      <c r="D287" s="37"/>
      <c r="E287" s="1"/>
      <c r="F287" s="1"/>
      <c r="G287" s="215"/>
      <c r="H287" s="19"/>
      <c r="I287" s="80"/>
      <c r="J287" s="1"/>
      <c r="K287" s="1"/>
      <c r="L287" s="1"/>
    </row>
    <row r="288" spans="1:12" x14ac:dyDescent="0.25">
      <c r="A288" s="14"/>
      <c r="B288" s="1"/>
      <c r="C288" s="307"/>
      <c r="D288" s="37"/>
      <c r="E288" s="1"/>
      <c r="F288" s="1"/>
      <c r="G288" s="215"/>
      <c r="H288" s="19"/>
      <c r="I288" s="80"/>
      <c r="J288" s="1"/>
      <c r="K288" s="1"/>
      <c r="L288" s="1"/>
    </row>
    <row r="289" spans="1:12" x14ac:dyDescent="0.25">
      <c r="A289" s="14"/>
      <c r="B289" s="1"/>
      <c r="C289" s="307"/>
      <c r="D289" s="37"/>
      <c r="E289" s="1"/>
      <c r="F289" s="1"/>
      <c r="G289" s="215"/>
      <c r="H289" s="19"/>
      <c r="I289" s="80"/>
      <c r="J289" s="1"/>
      <c r="K289" s="1"/>
      <c r="L289" s="1"/>
    </row>
    <row r="290" spans="1:12" x14ac:dyDescent="0.25">
      <c r="A290" s="14"/>
      <c r="B290" s="1"/>
      <c r="C290" s="307"/>
      <c r="D290" s="37"/>
      <c r="E290" s="1"/>
      <c r="F290" s="1"/>
      <c r="G290" s="215"/>
      <c r="H290" s="19"/>
      <c r="I290" s="80"/>
      <c r="J290" s="1"/>
      <c r="K290" s="1"/>
      <c r="L290" s="1"/>
    </row>
    <row r="291" spans="1:12" x14ac:dyDescent="0.25">
      <c r="A291" s="14"/>
      <c r="B291" s="1"/>
      <c r="C291" s="307"/>
      <c r="D291" s="37"/>
      <c r="E291" s="1"/>
      <c r="F291" s="1"/>
      <c r="G291" s="215"/>
      <c r="H291" s="19"/>
      <c r="I291" s="80"/>
      <c r="J291" s="1"/>
      <c r="K291" s="1"/>
      <c r="L291" s="1"/>
    </row>
    <row r="292" spans="1:12" x14ac:dyDescent="0.25">
      <c r="A292" s="14"/>
      <c r="B292" s="1"/>
      <c r="C292" s="307"/>
      <c r="D292" s="37"/>
      <c r="E292" s="1"/>
      <c r="F292" s="1"/>
      <c r="G292" s="215"/>
      <c r="H292" s="19"/>
      <c r="I292" s="80"/>
      <c r="J292" s="1"/>
      <c r="K292" s="1"/>
      <c r="L292" s="1"/>
    </row>
    <row r="293" spans="1:12" x14ac:dyDescent="0.25">
      <c r="A293" s="14"/>
      <c r="B293" s="1"/>
      <c r="C293" s="307"/>
      <c r="D293" s="37"/>
      <c r="E293" s="1"/>
      <c r="F293" s="1"/>
      <c r="G293" s="215"/>
      <c r="H293" s="19"/>
      <c r="I293" s="80"/>
      <c r="J293" s="1"/>
      <c r="K293" s="1"/>
      <c r="L293" s="1"/>
    </row>
    <row r="294" spans="1:12" x14ac:dyDescent="0.25">
      <c r="A294" s="14"/>
      <c r="B294" s="1"/>
      <c r="C294" s="307"/>
      <c r="D294" s="37"/>
      <c r="E294" s="1"/>
      <c r="F294" s="1"/>
      <c r="G294" s="215"/>
      <c r="H294" s="19"/>
      <c r="I294" s="80"/>
      <c r="J294" s="1"/>
      <c r="K294" s="1"/>
      <c r="L294" s="1"/>
    </row>
    <row r="295" spans="1:12" x14ac:dyDescent="0.25">
      <c r="A295" s="14"/>
      <c r="B295" s="1"/>
      <c r="C295" s="307"/>
      <c r="D295" s="37"/>
      <c r="E295" s="1"/>
      <c r="F295" s="1"/>
      <c r="G295" s="215"/>
      <c r="H295" s="19"/>
      <c r="I295" s="80"/>
      <c r="J295" s="1"/>
      <c r="K295" s="1"/>
      <c r="L295" s="1"/>
    </row>
    <row r="296" spans="1:12" x14ac:dyDescent="0.25">
      <c r="A296" s="14"/>
      <c r="B296" s="1"/>
      <c r="C296" s="307"/>
      <c r="D296" s="37"/>
      <c r="E296" s="1"/>
      <c r="F296" s="1"/>
      <c r="G296" s="215"/>
      <c r="H296" s="19"/>
      <c r="I296" s="80"/>
      <c r="J296" s="1"/>
      <c r="K296" s="1"/>
      <c r="L296" s="1"/>
    </row>
    <row r="297" spans="1:12" x14ac:dyDescent="0.25">
      <c r="A297" s="14"/>
      <c r="B297" s="1"/>
      <c r="C297" s="307"/>
      <c r="D297" s="37"/>
      <c r="E297" s="1"/>
      <c r="F297" s="1"/>
      <c r="G297" s="215"/>
      <c r="H297" s="19"/>
      <c r="I297" s="80"/>
      <c r="J297" s="1"/>
      <c r="K297" s="1"/>
      <c r="L297" s="1"/>
    </row>
    <row r="298" spans="1:12" x14ac:dyDescent="0.25">
      <c r="A298" s="14"/>
      <c r="B298" s="1"/>
      <c r="C298" s="307"/>
      <c r="D298" s="37"/>
      <c r="E298" s="1"/>
      <c r="F298" s="1"/>
      <c r="G298" s="215"/>
      <c r="H298" s="19"/>
      <c r="I298" s="80"/>
      <c r="J298" s="1"/>
      <c r="K298" s="1"/>
      <c r="L298" s="1"/>
    </row>
    <row r="299" spans="1:12" x14ac:dyDescent="0.25">
      <c r="A299" s="14"/>
      <c r="B299" s="1"/>
      <c r="C299" s="307"/>
      <c r="D299" s="37"/>
      <c r="E299" s="1"/>
      <c r="F299" s="1"/>
      <c r="G299" s="215"/>
      <c r="H299" s="19"/>
      <c r="I299" s="80"/>
      <c r="J299" s="1"/>
      <c r="K299" s="1"/>
      <c r="L299" s="1"/>
    </row>
    <row r="300" spans="1:12" x14ac:dyDescent="0.25">
      <c r="A300" s="14"/>
      <c r="B300" s="1"/>
      <c r="C300" s="307"/>
      <c r="D300" s="37"/>
      <c r="E300" s="1"/>
      <c r="F300" s="1"/>
      <c r="G300" s="215"/>
      <c r="H300" s="19"/>
      <c r="I300" s="80"/>
      <c r="J300" s="1"/>
      <c r="K300" s="1"/>
      <c r="L300" s="1"/>
    </row>
    <row r="301" spans="1:12" x14ac:dyDescent="0.25">
      <c r="A301" s="14"/>
      <c r="B301" s="1"/>
      <c r="C301" s="307"/>
      <c r="D301" s="37"/>
      <c r="E301" s="1"/>
      <c r="F301" s="1"/>
      <c r="G301" s="215"/>
      <c r="H301" s="19"/>
      <c r="I301" s="80"/>
      <c r="J301" s="1"/>
      <c r="K301" s="1"/>
      <c r="L301" s="1"/>
    </row>
    <row r="302" spans="1:12" x14ac:dyDescent="0.25">
      <c r="A302" s="14"/>
      <c r="B302" s="1"/>
      <c r="C302" s="307"/>
      <c r="D302" s="37"/>
      <c r="E302" s="1"/>
      <c r="F302" s="1"/>
      <c r="G302" s="215"/>
      <c r="H302" s="19"/>
      <c r="I302" s="80"/>
      <c r="J302" s="1"/>
      <c r="K302" s="1"/>
      <c r="L302" s="1"/>
    </row>
    <row r="303" spans="1:12" x14ac:dyDescent="0.25">
      <c r="A303" s="14"/>
      <c r="B303" s="1"/>
      <c r="C303" s="307"/>
      <c r="D303" s="37"/>
      <c r="E303" s="1"/>
      <c r="F303" s="1"/>
      <c r="G303" s="215"/>
      <c r="H303" s="19"/>
      <c r="I303" s="80"/>
      <c r="J303" s="1"/>
      <c r="K303" s="1"/>
      <c r="L303" s="1"/>
    </row>
    <row r="304" spans="1:12" x14ac:dyDescent="0.25">
      <c r="A304" s="14"/>
      <c r="B304" s="1"/>
      <c r="C304" s="307"/>
      <c r="D304" s="37"/>
      <c r="E304" s="1"/>
      <c r="F304" s="1"/>
      <c r="G304" s="215"/>
      <c r="H304" s="19"/>
      <c r="I304" s="80"/>
      <c r="J304" s="1"/>
      <c r="K304" s="1"/>
      <c r="L304" s="1"/>
    </row>
    <row r="305" spans="1:12" x14ac:dyDescent="0.25">
      <c r="A305" s="14"/>
      <c r="B305" s="1"/>
      <c r="C305" s="307"/>
      <c r="D305" s="37"/>
      <c r="E305" s="1"/>
      <c r="F305" s="1"/>
      <c r="G305" s="215"/>
      <c r="H305" s="19"/>
      <c r="I305" s="80"/>
      <c r="J305" s="1"/>
      <c r="K305" s="1"/>
      <c r="L305" s="1"/>
    </row>
    <row r="306" spans="1:12" x14ac:dyDescent="0.25">
      <c r="A306" s="14"/>
      <c r="B306" s="1"/>
      <c r="C306" s="307"/>
      <c r="D306" s="37"/>
      <c r="E306" s="1"/>
      <c r="F306" s="1"/>
      <c r="G306" s="215"/>
      <c r="H306" s="19"/>
      <c r="I306" s="80"/>
      <c r="J306" s="1"/>
      <c r="K306" s="1"/>
      <c r="L306" s="1"/>
    </row>
    <row r="307" spans="1:12" x14ac:dyDescent="0.25">
      <c r="A307" s="14"/>
      <c r="B307" s="1"/>
      <c r="C307" s="307"/>
      <c r="D307" s="37"/>
      <c r="E307" s="1"/>
      <c r="F307" s="1"/>
      <c r="G307" s="215"/>
      <c r="H307" s="19"/>
      <c r="I307" s="80"/>
      <c r="J307" s="1"/>
      <c r="K307" s="1"/>
      <c r="L307" s="1"/>
    </row>
    <row r="308" spans="1:12" x14ac:dyDescent="0.25">
      <c r="A308" s="14"/>
      <c r="B308" s="1"/>
      <c r="C308" s="307"/>
      <c r="D308" s="37"/>
      <c r="E308" s="1"/>
      <c r="F308" s="1"/>
      <c r="G308" s="215"/>
      <c r="H308" s="19"/>
      <c r="I308" s="80"/>
      <c r="J308" s="1"/>
      <c r="K308" s="1"/>
      <c r="L308" s="1"/>
    </row>
    <row r="309" spans="1:12" x14ac:dyDescent="0.25">
      <c r="A309" s="14"/>
      <c r="B309" s="1"/>
      <c r="C309" s="307"/>
      <c r="D309" s="37"/>
      <c r="E309" s="1"/>
      <c r="F309" s="1"/>
      <c r="G309" s="215"/>
      <c r="H309" s="19"/>
      <c r="I309" s="80"/>
      <c r="J309" s="1"/>
      <c r="K309" s="1"/>
      <c r="L309" s="1"/>
    </row>
    <row r="310" spans="1:12" x14ac:dyDescent="0.25">
      <c r="A310" s="14"/>
      <c r="B310" s="1"/>
      <c r="C310" s="307"/>
      <c r="D310" s="37"/>
      <c r="E310" s="1"/>
      <c r="F310" s="1"/>
      <c r="G310" s="215"/>
      <c r="H310" s="19"/>
      <c r="I310" s="80"/>
      <c r="J310" s="1"/>
      <c r="K310" s="1"/>
      <c r="L310" s="1"/>
    </row>
    <row r="311" spans="1:12" x14ac:dyDescent="0.25">
      <c r="A311" s="14"/>
      <c r="B311" s="1"/>
      <c r="C311" s="307"/>
      <c r="D311" s="37"/>
      <c r="E311" s="1"/>
      <c r="F311" s="1"/>
      <c r="G311" s="215"/>
      <c r="H311" s="19"/>
      <c r="I311" s="80"/>
      <c r="J311" s="1"/>
      <c r="K311" s="1"/>
      <c r="L311" s="1"/>
    </row>
    <row r="312" spans="1:12" x14ac:dyDescent="0.25">
      <c r="A312" s="14"/>
      <c r="B312" s="1"/>
      <c r="C312" s="307"/>
      <c r="D312" s="37"/>
      <c r="E312" s="1"/>
      <c r="F312" s="1"/>
      <c r="G312" s="215"/>
      <c r="H312" s="19"/>
      <c r="I312" s="80"/>
      <c r="J312" s="1"/>
      <c r="K312" s="1"/>
      <c r="L312" s="1"/>
    </row>
    <row r="313" spans="1:12" x14ac:dyDescent="0.25">
      <c r="A313" s="14"/>
      <c r="B313" s="1"/>
      <c r="C313" s="307"/>
      <c r="D313" s="37"/>
      <c r="E313" s="1"/>
      <c r="F313" s="1"/>
      <c r="G313" s="215"/>
      <c r="H313" s="19"/>
      <c r="I313" s="80"/>
      <c r="J313" s="1"/>
      <c r="K313" s="1"/>
      <c r="L313" s="1"/>
    </row>
    <row r="314" spans="1:12" x14ac:dyDescent="0.25">
      <c r="A314" s="14"/>
      <c r="B314" s="1"/>
      <c r="C314" s="307"/>
      <c r="D314" s="37"/>
      <c r="E314" s="1"/>
      <c r="F314" s="1"/>
      <c r="G314" s="215"/>
      <c r="H314" s="19"/>
      <c r="I314" s="80"/>
      <c r="J314" s="1"/>
      <c r="K314" s="1"/>
      <c r="L314" s="1"/>
    </row>
    <row r="315" spans="1:12" x14ac:dyDescent="0.25">
      <c r="A315" s="14"/>
      <c r="B315" s="1"/>
      <c r="C315" s="307"/>
      <c r="D315" s="37"/>
      <c r="E315" s="1"/>
      <c r="F315" s="1"/>
      <c r="G315" s="215"/>
      <c r="H315" s="19"/>
      <c r="I315" s="80"/>
      <c r="J315" s="1"/>
      <c r="K315" s="1"/>
      <c r="L315" s="1"/>
    </row>
    <row r="316" spans="1:12" x14ac:dyDescent="0.25">
      <c r="A316" s="14"/>
      <c r="B316" s="1"/>
      <c r="C316" s="307"/>
      <c r="D316" s="37"/>
      <c r="E316" s="1"/>
      <c r="F316" s="1"/>
      <c r="G316" s="215"/>
      <c r="H316" s="19"/>
      <c r="I316" s="80"/>
      <c r="J316" s="1"/>
      <c r="K316" s="1"/>
      <c r="L316" s="1"/>
    </row>
    <row r="317" spans="1:12" x14ac:dyDescent="0.25">
      <c r="A317" s="14"/>
      <c r="B317" s="1"/>
      <c r="C317" s="307"/>
      <c r="D317" s="37"/>
      <c r="E317" s="1"/>
      <c r="F317" s="1"/>
      <c r="G317" s="215"/>
      <c r="H317" s="19"/>
      <c r="I317" s="80"/>
      <c r="J317" s="1"/>
      <c r="K317" s="1"/>
      <c r="L317" s="1"/>
    </row>
    <row r="318" spans="1:12" x14ac:dyDescent="0.25">
      <c r="A318" s="14"/>
      <c r="B318" s="1"/>
      <c r="C318" s="307"/>
      <c r="D318" s="37"/>
      <c r="E318" s="1"/>
      <c r="F318" s="1"/>
      <c r="G318" s="215"/>
      <c r="H318" s="19"/>
      <c r="I318" s="80"/>
      <c r="J318" s="1"/>
      <c r="K318" s="1"/>
      <c r="L318" s="1"/>
    </row>
    <row r="319" spans="1:12" x14ac:dyDescent="0.25">
      <c r="A319" s="14"/>
      <c r="B319" s="1"/>
      <c r="C319" s="307"/>
      <c r="D319" s="37"/>
      <c r="E319" s="1"/>
      <c r="F319" s="1"/>
      <c r="G319" s="215"/>
      <c r="H319" s="19"/>
      <c r="I319" s="80"/>
      <c r="J319" s="1"/>
      <c r="K319" s="1"/>
      <c r="L319" s="1"/>
    </row>
    <row r="320" spans="1:12" x14ac:dyDescent="0.25">
      <c r="A320" s="14"/>
      <c r="B320" s="1"/>
      <c r="C320" s="307"/>
      <c r="D320" s="37"/>
      <c r="E320" s="1"/>
      <c r="F320" s="1"/>
      <c r="G320" s="215"/>
      <c r="H320" s="19"/>
      <c r="I320" s="80"/>
      <c r="J320" s="1"/>
      <c r="K320" s="1"/>
      <c r="L320" s="1"/>
    </row>
    <row r="321" spans="1:12" x14ac:dyDescent="0.25">
      <c r="A321" s="14"/>
      <c r="B321" s="1"/>
      <c r="C321" s="307"/>
      <c r="D321" s="37"/>
      <c r="E321" s="1"/>
      <c r="F321" s="1"/>
      <c r="G321" s="215"/>
      <c r="H321" s="19"/>
      <c r="I321" s="80"/>
      <c r="J321" s="1"/>
      <c r="K321" s="1"/>
      <c r="L321" s="1"/>
    </row>
    <row r="322" spans="1:12" x14ac:dyDescent="0.25">
      <c r="A322" s="14"/>
      <c r="B322" s="1"/>
      <c r="C322" s="307"/>
      <c r="D322" s="37"/>
      <c r="E322" s="1"/>
      <c r="F322" s="1"/>
      <c r="G322" s="215"/>
      <c r="H322" s="19"/>
      <c r="I322" s="80"/>
      <c r="J322" s="1"/>
      <c r="K322" s="1"/>
      <c r="L322" s="1"/>
    </row>
    <row r="323" spans="1:12" x14ac:dyDescent="0.25">
      <c r="A323" s="14"/>
      <c r="B323" s="1"/>
      <c r="C323" s="307"/>
      <c r="D323" s="37"/>
      <c r="E323" s="1"/>
      <c r="F323" s="1"/>
      <c r="G323" s="215"/>
      <c r="H323" s="19"/>
      <c r="I323" s="80"/>
      <c r="J323" s="1"/>
      <c r="K323" s="1"/>
      <c r="L323" s="1"/>
    </row>
    <row r="324" spans="1:12" x14ac:dyDescent="0.25">
      <c r="A324" s="14"/>
      <c r="B324" s="1"/>
      <c r="C324" s="307"/>
      <c r="D324" s="37"/>
      <c r="E324" s="1"/>
      <c r="F324" s="1"/>
      <c r="G324" s="215"/>
      <c r="H324" s="19"/>
      <c r="I324" s="80"/>
      <c r="J324" s="1"/>
      <c r="K324" s="1"/>
      <c r="L324" s="1"/>
    </row>
    <row r="325" spans="1:12" x14ac:dyDescent="0.25">
      <c r="A325" s="14"/>
      <c r="B325" s="1"/>
      <c r="C325" s="307"/>
      <c r="D325" s="37"/>
      <c r="E325" s="1"/>
      <c r="F325" s="1"/>
      <c r="G325" s="215"/>
      <c r="H325" s="19"/>
      <c r="I325" s="80"/>
      <c r="J325" s="1"/>
      <c r="K325" s="1"/>
      <c r="L325" s="1"/>
    </row>
    <row r="326" spans="1:12" x14ac:dyDescent="0.25">
      <c r="A326" s="14"/>
      <c r="B326" s="1"/>
      <c r="C326" s="307"/>
      <c r="D326" s="37"/>
      <c r="E326" s="1"/>
      <c r="F326" s="1"/>
      <c r="G326" s="215"/>
      <c r="H326" s="19"/>
      <c r="I326" s="80"/>
      <c r="J326" s="1"/>
      <c r="K326" s="1"/>
      <c r="L326" s="1"/>
    </row>
    <row r="327" spans="1:12" x14ac:dyDescent="0.25">
      <c r="A327" s="14"/>
      <c r="B327" s="1"/>
      <c r="C327" s="307"/>
      <c r="D327" s="37"/>
      <c r="E327" s="1"/>
      <c r="F327" s="1"/>
      <c r="G327" s="215"/>
      <c r="H327" s="19"/>
      <c r="I327" s="80"/>
      <c r="J327" s="1"/>
      <c r="K327" s="1"/>
      <c r="L327" s="1"/>
    </row>
    <row r="328" spans="1:12" x14ac:dyDescent="0.25">
      <c r="A328" s="14"/>
      <c r="B328" s="1"/>
      <c r="C328" s="307"/>
      <c r="D328" s="37"/>
      <c r="E328" s="1"/>
      <c r="F328" s="1"/>
      <c r="G328" s="215"/>
      <c r="H328" s="19"/>
      <c r="I328" s="80"/>
      <c r="J328" s="1"/>
      <c r="K328" s="1"/>
      <c r="L328" s="1"/>
    </row>
    <row r="329" spans="1:12" x14ac:dyDescent="0.25">
      <c r="A329" s="14"/>
      <c r="B329" s="1"/>
      <c r="C329" s="307"/>
      <c r="D329" s="37"/>
      <c r="E329" s="1"/>
      <c r="F329" s="1"/>
      <c r="G329" s="215"/>
      <c r="H329" s="19"/>
      <c r="I329" s="80"/>
      <c r="J329" s="1"/>
      <c r="K329" s="1"/>
      <c r="L329" s="1"/>
    </row>
    <row r="330" spans="1:12" x14ac:dyDescent="0.25">
      <c r="A330" s="14"/>
      <c r="B330" s="1"/>
      <c r="C330" s="307"/>
      <c r="D330" s="37"/>
      <c r="E330" s="1"/>
      <c r="F330" s="1"/>
      <c r="G330" s="215"/>
      <c r="H330" s="19"/>
      <c r="I330" s="80"/>
      <c r="J330" s="1"/>
      <c r="K330" s="1"/>
      <c r="L330" s="1"/>
    </row>
    <row r="331" spans="1:12" x14ac:dyDescent="0.25">
      <c r="A331" s="14"/>
      <c r="B331" s="1"/>
      <c r="C331" s="307"/>
      <c r="D331" s="37"/>
      <c r="E331" s="1"/>
      <c r="F331" s="1"/>
      <c r="G331" s="215"/>
      <c r="H331" s="19"/>
      <c r="I331" s="80"/>
      <c r="J331" s="1"/>
      <c r="K331" s="1"/>
      <c r="L331" s="1"/>
    </row>
    <row r="332" spans="1:12" x14ac:dyDescent="0.25">
      <c r="A332" s="14"/>
      <c r="B332" s="1"/>
      <c r="C332" s="307"/>
      <c r="D332" s="37"/>
      <c r="E332" s="1"/>
      <c r="F332" s="1"/>
      <c r="G332" s="215"/>
      <c r="H332" s="19"/>
      <c r="I332" s="80"/>
      <c r="J332" s="1"/>
      <c r="K332" s="1"/>
      <c r="L332" s="1"/>
    </row>
    <row r="333" spans="1:12" x14ac:dyDescent="0.25">
      <c r="A333" s="14"/>
      <c r="B333" s="1"/>
      <c r="C333" s="307"/>
      <c r="D333" s="37"/>
      <c r="E333" s="1"/>
      <c r="F333" s="1"/>
      <c r="G333" s="215"/>
      <c r="H333" s="19"/>
      <c r="I333" s="80"/>
      <c r="J333" s="1"/>
      <c r="K333" s="1"/>
      <c r="L333" s="1"/>
    </row>
    <row r="334" spans="1:12" x14ac:dyDescent="0.25">
      <c r="A334" s="14"/>
      <c r="B334" s="1"/>
      <c r="C334" s="307"/>
      <c r="D334" s="37"/>
      <c r="E334" s="1"/>
      <c r="F334" s="1"/>
      <c r="G334" s="215"/>
      <c r="H334" s="19"/>
      <c r="I334" s="80"/>
      <c r="J334" s="1"/>
      <c r="K334" s="1"/>
      <c r="L334" s="1"/>
    </row>
    <row r="335" spans="1:12" x14ac:dyDescent="0.25">
      <c r="A335" s="14"/>
      <c r="B335" s="1"/>
      <c r="C335" s="307"/>
      <c r="D335" s="37"/>
      <c r="E335" s="1"/>
      <c r="F335" s="1"/>
      <c r="G335" s="215"/>
      <c r="H335" s="19"/>
      <c r="I335" s="80"/>
      <c r="J335" s="1"/>
      <c r="K335" s="1"/>
      <c r="L335" s="1"/>
    </row>
    <row r="336" spans="1:12" x14ac:dyDescent="0.25">
      <c r="A336" s="14"/>
      <c r="B336" s="1"/>
      <c r="C336" s="307"/>
      <c r="D336" s="37"/>
      <c r="E336" s="1"/>
      <c r="F336" s="1"/>
      <c r="G336" s="215"/>
      <c r="H336" s="19"/>
      <c r="I336" s="80"/>
      <c r="J336" s="1"/>
      <c r="K336" s="1"/>
      <c r="L336" s="1"/>
    </row>
    <row r="337" spans="1:12" x14ac:dyDescent="0.25">
      <c r="A337" s="14"/>
      <c r="B337" s="1"/>
      <c r="C337" s="307"/>
      <c r="D337" s="37"/>
      <c r="E337" s="1"/>
      <c r="F337" s="1"/>
      <c r="G337" s="215"/>
      <c r="H337" s="19"/>
      <c r="I337" s="80"/>
      <c r="J337" s="1"/>
      <c r="K337" s="1"/>
      <c r="L337" s="1"/>
    </row>
    <row r="338" spans="1:12" x14ac:dyDescent="0.25">
      <c r="A338" s="14"/>
      <c r="B338" s="1"/>
      <c r="C338" s="307"/>
      <c r="D338" s="37"/>
      <c r="E338" s="1"/>
      <c r="F338" s="1"/>
      <c r="G338" s="215"/>
      <c r="H338" s="19"/>
      <c r="I338" s="80"/>
      <c r="J338" s="1"/>
      <c r="K338" s="1"/>
      <c r="L338" s="1"/>
    </row>
    <row r="339" spans="1:12" x14ac:dyDescent="0.25">
      <c r="A339" s="14"/>
      <c r="B339" s="1"/>
      <c r="C339" s="307"/>
      <c r="D339" s="37"/>
      <c r="E339" s="1"/>
      <c r="F339" s="1"/>
      <c r="G339" s="215"/>
      <c r="H339" s="19"/>
      <c r="I339" s="80"/>
      <c r="J339" s="1"/>
      <c r="K339" s="1"/>
      <c r="L339" s="1"/>
    </row>
    <row r="340" spans="1:12" x14ac:dyDescent="0.25">
      <c r="A340" s="14"/>
      <c r="B340" s="1"/>
      <c r="C340" s="307"/>
      <c r="D340" s="37"/>
      <c r="E340" s="1"/>
      <c r="F340" s="1"/>
      <c r="G340" s="215"/>
      <c r="H340" s="19"/>
      <c r="I340" s="80"/>
      <c r="J340" s="1"/>
      <c r="K340" s="1"/>
      <c r="L340" s="1"/>
    </row>
    <row r="341" spans="1:12" x14ac:dyDescent="0.25">
      <c r="A341" s="14"/>
      <c r="B341" s="1"/>
      <c r="C341" s="307"/>
      <c r="D341" s="37"/>
      <c r="E341" s="1"/>
      <c r="F341" s="1"/>
      <c r="G341" s="215"/>
      <c r="H341" s="19"/>
      <c r="I341" s="80"/>
      <c r="J341" s="1"/>
      <c r="K341" s="1"/>
      <c r="L341" s="1"/>
    </row>
    <row r="342" spans="1:12" x14ac:dyDescent="0.25">
      <c r="A342" s="14"/>
      <c r="B342" s="1"/>
      <c r="C342" s="307"/>
      <c r="D342" s="37"/>
      <c r="E342" s="1"/>
      <c r="F342" s="1"/>
      <c r="G342" s="215"/>
      <c r="H342" s="19"/>
      <c r="I342" s="80"/>
      <c r="J342" s="1"/>
      <c r="K342" s="1"/>
      <c r="L342" s="1"/>
    </row>
    <row r="343" spans="1:12" x14ac:dyDescent="0.25">
      <c r="A343" s="14"/>
      <c r="B343" s="1"/>
      <c r="C343" s="307"/>
      <c r="D343" s="37"/>
      <c r="E343" s="1"/>
      <c r="F343" s="1"/>
      <c r="G343" s="215"/>
      <c r="H343" s="19"/>
      <c r="I343" s="80"/>
      <c r="J343" s="1"/>
      <c r="K343" s="1"/>
      <c r="L343" s="1"/>
    </row>
    <row r="344" spans="1:12" x14ac:dyDescent="0.25">
      <c r="A344" s="14"/>
      <c r="B344" s="1"/>
      <c r="C344" s="307"/>
      <c r="D344" s="37"/>
      <c r="E344" s="1"/>
      <c r="F344" s="1"/>
      <c r="G344" s="215"/>
      <c r="H344" s="19"/>
      <c r="I344" s="80"/>
      <c r="J344" s="1"/>
      <c r="K344" s="1"/>
      <c r="L344" s="1"/>
    </row>
    <row r="345" spans="1:12" x14ac:dyDescent="0.25">
      <c r="A345" s="14"/>
      <c r="B345" s="1"/>
      <c r="C345" s="307"/>
      <c r="D345" s="37"/>
      <c r="E345" s="1"/>
      <c r="F345" s="1"/>
      <c r="G345" s="215"/>
      <c r="H345" s="19"/>
      <c r="I345" s="80"/>
      <c r="J345" s="1"/>
      <c r="K345" s="1"/>
      <c r="L345" s="1"/>
    </row>
    <row r="346" spans="1:12" x14ac:dyDescent="0.25">
      <c r="A346" s="14"/>
      <c r="B346" s="1"/>
      <c r="C346" s="307"/>
      <c r="D346" s="37"/>
      <c r="E346" s="1"/>
      <c r="F346" s="1"/>
      <c r="G346" s="215"/>
      <c r="H346" s="19"/>
      <c r="I346" s="80"/>
      <c r="J346" s="1"/>
      <c r="K346" s="1"/>
      <c r="L346" s="1"/>
    </row>
    <row r="347" spans="1:12" x14ac:dyDescent="0.25">
      <c r="A347" s="14"/>
      <c r="B347" s="1"/>
      <c r="C347" s="307"/>
      <c r="D347" s="37"/>
      <c r="E347" s="1"/>
      <c r="F347" s="1"/>
      <c r="G347" s="215"/>
      <c r="H347" s="19"/>
      <c r="I347" s="80"/>
      <c r="J347" s="1"/>
      <c r="K347" s="1"/>
      <c r="L347" s="1"/>
    </row>
    <row r="348" spans="1:12" x14ac:dyDescent="0.25">
      <c r="A348" s="14"/>
      <c r="B348" s="1"/>
      <c r="C348" s="307"/>
      <c r="D348" s="37"/>
      <c r="E348" s="1"/>
      <c r="F348" s="1"/>
      <c r="G348" s="215"/>
      <c r="H348" s="19"/>
      <c r="I348" s="80"/>
      <c r="J348" s="1"/>
      <c r="K348" s="1"/>
      <c r="L348" s="1"/>
    </row>
    <row r="349" spans="1:12" x14ac:dyDescent="0.25">
      <c r="A349" s="14"/>
      <c r="B349" s="1"/>
      <c r="C349" s="307"/>
      <c r="D349" s="37"/>
      <c r="E349" s="1"/>
      <c r="F349" s="1"/>
      <c r="G349" s="215"/>
      <c r="H349" s="19"/>
      <c r="I349" s="80"/>
      <c r="J349" s="1"/>
      <c r="K349" s="1"/>
      <c r="L349" s="1"/>
    </row>
    <row r="350" spans="1:12" x14ac:dyDescent="0.25">
      <c r="A350" s="14"/>
      <c r="B350" s="1"/>
      <c r="C350" s="307"/>
      <c r="D350" s="37"/>
      <c r="E350" s="1"/>
      <c r="F350" s="1"/>
      <c r="G350" s="215"/>
      <c r="H350" s="19"/>
      <c r="I350" s="80"/>
      <c r="J350" s="1"/>
      <c r="K350" s="1"/>
      <c r="L350" s="1"/>
    </row>
    <row r="351" spans="1:12" x14ac:dyDescent="0.25">
      <c r="A351" s="14"/>
      <c r="B351" s="1"/>
      <c r="C351" s="307"/>
      <c r="D351" s="37"/>
      <c r="E351" s="1"/>
      <c r="F351" s="1"/>
      <c r="G351" s="215"/>
      <c r="H351" s="19"/>
      <c r="I351" s="80"/>
      <c r="J351" s="1"/>
      <c r="K351" s="1"/>
      <c r="L351" s="1"/>
    </row>
    <row r="352" spans="1:12" x14ac:dyDescent="0.25">
      <c r="A352" s="14"/>
      <c r="B352" s="1"/>
      <c r="C352" s="307"/>
      <c r="D352" s="37"/>
      <c r="E352" s="1"/>
      <c r="F352" s="1"/>
      <c r="G352" s="215"/>
      <c r="H352" s="19"/>
      <c r="I352" s="80"/>
      <c r="J352" s="1"/>
      <c r="K352" s="1"/>
      <c r="L352" s="1"/>
    </row>
    <row r="353" spans="1:12" x14ac:dyDescent="0.25">
      <c r="A353" s="14"/>
      <c r="B353" s="1"/>
      <c r="C353" s="307"/>
      <c r="D353" s="37"/>
      <c r="E353" s="1"/>
      <c r="F353" s="1"/>
      <c r="G353" s="215"/>
      <c r="H353" s="19"/>
      <c r="I353" s="80"/>
      <c r="J353" s="1"/>
      <c r="K353" s="1"/>
      <c r="L353" s="1"/>
    </row>
    <row r="354" spans="1:12" x14ac:dyDescent="0.25">
      <c r="A354" s="14"/>
      <c r="B354" s="1"/>
      <c r="C354" s="307"/>
      <c r="D354" s="37"/>
      <c r="E354" s="1"/>
      <c r="F354" s="1"/>
      <c r="G354" s="215"/>
      <c r="H354" s="19"/>
      <c r="I354" s="80"/>
      <c r="J354" s="1"/>
      <c r="K354" s="1"/>
      <c r="L354" s="1"/>
    </row>
    <row r="355" spans="1:12" x14ac:dyDescent="0.25">
      <c r="A355" s="14"/>
      <c r="B355" s="1"/>
      <c r="C355" s="307"/>
      <c r="D355" s="37"/>
      <c r="E355" s="1"/>
      <c r="F355" s="1"/>
      <c r="G355" s="215"/>
      <c r="H355" s="19"/>
      <c r="I355" s="80"/>
      <c r="J355" s="1"/>
      <c r="K355" s="1"/>
      <c r="L355" s="1"/>
    </row>
    <row r="356" spans="1:12" x14ac:dyDescent="0.25">
      <c r="A356" s="14"/>
      <c r="B356" s="1"/>
      <c r="C356" s="307"/>
      <c r="D356" s="37"/>
      <c r="E356" s="1"/>
      <c r="F356" s="1"/>
      <c r="G356" s="215"/>
      <c r="H356" s="19"/>
      <c r="I356" s="80"/>
      <c r="J356" s="1"/>
      <c r="K356" s="1"/>
      <c r="L356" s="1"/>
    </row>
    <row r="357" spans="1:12" x14ac:dyDescent="0.25">
      <c r="A357" s="14"/>
      <c r="B357" s="1"/>
      <c r="C357" s="307"/>
      <c r="D357" s="37"/>
      <c r="E357" s="1"/>
      <c r="F357" s="1"/>
      <c r="G357" s="215"/>
      <c r="H357" s="19"/>
      <c r="I357" s="80"/>
      <c r="J357" s="1"/>
      <c r="K357" s="1"/>
      <c r="L357" s="1"/>
    </row>
    <row r="358" spans="1:12" x14ac:dyDescent="0.25">
      <c r="A358" s="14"/>
      <c r="B358" s="1"/>
      <c r="C358" s="307"/>
      <c r="D358" s="37"/>
      <c r="E358" s="1"/>
      <c r="F358" s="1"/>
      <c r="G358" s="215"/>
      <c r="H358" s="19"/>
      <c r="I358" s="80"/>
      <c r="J358" s="1"/>
      <c r="K358" s="1"/>
      <c r="L358" s="1"/>
    </row>
    <row r="359" spans="1:12" x14ac:dyDescent="0.25">
      <c r="A359" s="14"/>
      <c r="B359" s="1"/>
      <c r="C359" s="307"/>
      <c r="D359" s="37"/>
      <c r="E359" s="1"/>
      <c r="F359" s="1"/>
      <c r="G359" s="215"/>
      <c r="H359" s="19"/>
      <c r="I359" s="80"/>
      <c r="J359" s="1"/>
      <c r="K359" s="1"/>
      <c r="L359" s="1"/>
    </row>
    <row r="360" spans="1:12" x14ac:dyDescent="0.25">
      <c r="A360" s="14"/>
      <c r="B360" s="1"/>
      <c r="C360" s="307"/>
      <c r="D360" s="37"/>
      <c r="E360" s="1"/>
      <c r="F360" s="1"/>
      <c r="G360" s="215"/>
      <c r="H360" s="19"/>
      <c r="I360" s="80"/>
      <c r="J360" s="1"/>
      <c r="K360" s="1"/>
      <c r="L360" s="1"/>
    </row>
    <row r="361" spans="1:12" x14ac:dyDescent="0.25">
      <c r="A361" s="14"/>
      <c r="B361" s="1"/>
      <c r="C361" s="307"/>
      <c r="D361" s="37"/>
      <c r="E361" s="1"/>
      <c r="F361" s="1"/>
      <c r="G361" s="215"/>
      <c r="H361" s="19"/>
      <c r="I361" s="80"/>
      <c r="J361" s="1"/>
      <c r="K361" s="1"/>
      <c r="L361" s="1"/>
    </row>
    <row r="362" spans="1:12" x14ac:dyDescent="0.25">
      <c r="A362" s="14"/>
      <c r="B362" s="1"/>
      <c r="C362" s="307"/>
      <c r="D362" s="37"/>
      <c r="E362" s="1"/>
      <c r="F362" s="1"/>
      <c r="G362" s="215"/>
      <c r="H362" s="19"/>
      <c r="I362" s="80"/>
      <c r="J362" s="1"/>
      <c r="K362" s="1"/>
      <c r="L362" s="1"/>
    </row>
    <row r="363" spans="1:12" x14ac:dyDescent="0.25">
      <c r="A363" s="14"/>
      <c r="B363" s="1"/>
      <c r="C363" s="307"/>
      <c r="D363" s="37"/>
      <c r="E363" s="1"/>
      <c r="F363" s="1"/>
      <c r="G363" s="215"/>
      <c r="H363" s="19"/>
      <c r="I363" s="80"/>
      <c r="J363" s="1"/>
      <c r="K363" s="1"/>
      <c r="L363" s="1"/>
    </row>
    <row r="364" spans="1:12" x14ac:dyDescent="0.25">
      <c r="A364" s="14"/>
      <c r="B364" s="1"/>
      <c r="C364" s="307"/>
      <c r="D364" s="37"/>
      <c r="E364" s="1"/>
      <c r="F364" s="1"/>
      <c r="G364" s="215"/>
      <c r="H364" s="19"/>
      <c r="I364" s="80"/>
      <c r="J364" s="1"/>
      <c r="K364" s="1"/>
      <c r="L364" s="1"/>
    </row>
    <row r="365" spans="1:12" x14ac:dyDescent="0.25">
      <c r="A365" s="14"/>
      <c r="B365" s="1"/>
      <c r="C365" s="307"/>
      <c r="D365" s="37"/>
      <c r="E365" s="1"/>
      <c r="F365" s="1"/>
      <c r="G365" s="215"/>
      <c r="H365" s="19"/>
      <c r="I365" s="80"/>
      <c r="J365" s="1"/>
      <c r="K365" s="1"/>
      <c r="L365" s="1"/>
    </row>
    <row r="366" spans="1:12" x14ac:dyDescent="0.25">
      <c r="A366" s="14"/>
      <c r="B366" s="1"/>
      <c r="C366" s="307"/>
      <c r="D366" s="37"/>
      <c r="E366" s="1"/>
      <c r="F366" s="1"/>
      <c r="G366" s="215"/>
      <c r="H366" s="19"/>
      <c r="I366" s="80"/>
      <c r="J366" s="1"/>
      <c r="K366" s="1"/>
      <c r="L366" s="1"/>
    </row>
    <row r="367" spans="1:12" x14ac:dyDescent="0.25">
      <c r="A367" s="14"/>
      <c r="B367" s="1"/>
      <c r="C367" s="307"/>
      <c r="D367" s="37"/>
      <c r="E367" s="1"/>
      <c r="F367" s="1"/>
      <c r="G367" s="215"/>
      <c r="H367" s="19"/>
      <c r="I367" s="80"/>
      <c r="J367" s="1"/>
      <c r="K367" s="1"/>
      <c r="L367" s="1"/>
    </row>
    <row r="368" spans="1:12" x14ac:dyDescent="0.25">
      <c r="A368" s="14"/>
      <c r="B368" s="1"/>
      <c r="C368" s="307"/>
      <c r="D368" s="37"/>
      <c r="E368" s="1"/>
      <c r="F368" s="1"/>
      <c r="G368" s="215"/>
      <c r="H368" s="19"/>
      <c r="I368" s="80"/>
      <c r="J368" s="1"/>
      <c r="K368" s="1"/>
      <c r="L368" s="1"/>
    </row>
    <row r="369" spans="1:12" x14ac:dyDescent="0.25">
      <c r="A369" s="14"/>
      <c r="B369" s="1"/>
      <c r="C369" s="307"/>
      <c r="D369" s="37"/>
      <c r="E369" s="1"/>
      <c r="F369" s="1"/>
      <c r="G369" s="215"/>
      <c r="H369" s="19"/>
      <c r="I369" s="80"/>
      <c r="J369" s="1"/>
      <c r="K369" s="1"/>
      <c r="L369" s="1"/>
    </row>
    <row r="370" spans="1:12" x14ac:dyDescent="0.25">
      <c r="A370" s="14"/>
      <c r="B370" s="1"/>
      <c r="C370" s="307"/>
      <c r="D370" s="37"/>
      <c r="E370" s="1"/>
      <c r="F370" s="1"/>
      <c r="G370" s="215"/>
      <c r="H370" s="19"/>
      <c r="I370" s="80"/>
      <c r="J370" s="1"/>
      <c r="K370" s="1"/>
      <c r="L370" s="1"/>
    </row>
    <row r="371" spans="1:12" x14ac:dyDescent="0.25">
      <c r="A371" s="14"/>
      <c r="B371" s="1"/>
      <c r="C371" s="307"/>
      <c r="D371" s="37"/>
      <c r="E371" s="1"/>
      <c r="F371" s="1"/>
      <c r="G371" s="215"/>
      <c r="H371" s="19"/>
      <c r="I371" s="80"/>
      <c r="J371" s="1"/>
      <c r="K371" s="1"/>
      <c r="L371" s="1"/>
    </row>
    <row r="372" spans="1:12" x14ac:dyDescent="0.25">
      <c r="A372" s="14"/>
      <c r="B372" s="1"/>
      <c r="C372" s="307"/>
      <c r="D372" s="37"/>
      <c r="E372" s="1"/>
      <c r="F372" s="1"/>
      <c r="G372" s="215"/>
      <c r="H372" s="19"/>
      <c r="I372" s="80"/>
      <c r="J372" s="1"/>
      <c r="K372" s="1"/>
      <c r="L372" s="1"/>
    </row>
    <row r="373" spans="1:12" x14ac:dyDescent="0.25">
      <c r="A373" s="14"/>
      <c r="B373" s="1"/>
      <c r="C373" s="307"/>
      <c r="D373" s="37"/>
      <c r="E373" s="1"/>
      <c r="F373" s="1"/>
      <c r="G373" s="215"/>
      <c r="H373" s="19"/>
      <c r="I373" s="80"/>
      <c r="J373" s="1"/>
      <c r="K373" s="1"/>
      <c r="L373" s="1"/>
    </row>
    <row r="374" spans="1:12" x14ac:dyDescent="0.25">
      <c r="A374" s="14"/>
      <c r="B374" s="1"/>
      <c r="C374" s="307"/>
      <c r="D374" s="37"/>
      <c r="E374" s="1"/>
      <c r="F374" s="1"/>
      <c r="G374" s="215"/>
      <c r="H374" s="19"/>
      <c r="I374" s="80"/>
      <c r="J374" s="1"/>
      <c r="K374" s="1"/>
      <c r="L374" s="1"/>
    </row>
    <row r="375" spans="1:12" x14ac:dyDescent="0.25">
      <c r="A375" s="14"/>
      <c r="B375" s="1"/>
      <c r="C375" s="307"/>
      <c r="D375" s="37"/>
      <c r="E375" s="1"/>
      <c r="F375" s="1"/>
      <c r="G375" s="215"/>
      <c r="H375" s="19"/>
      <c r="I375" s="80"/>
      <c r="J375" s="1"/>
      <c r="K375" s="1"/>
      <c r="L375" s="1"/>
    </row>
    <row r="376" spans="1:12" x14ac:dyDescent="0.25">
      <c r="A376" s="14"/>
      <c r="B376" s="1"/>
      <c r="C376" s="307"/>
      <c r="D376" s="37"/>
      <c r="E376" s="1"/>
      <c r="F376" s="1"/>
      <c r="G376" s="215"/>
      <c r="H376" s="19"/>
      <c r="I376" s="80"/>
      <c r="J376" s="1"/>
      <c r="K376" s="1"/>
      <c r="L376" s="1"/>
    </row>
    <row r="377" spans="1:12" x14ac:dyDescent="0.25">
      <c r="A377" s="14"/>
      <c r="B377" s="1"/>
      <c r="C377" s="307"/>
      <c r="D377" s="37"/>
      <c r="E377" s="1"/>
      <c r="F377" s="1"/>
      <c r="G377" s="215"/>
      <c r="H377" s="19"/>
      <c r="I377" s="80"/>
      <c r="J377" s="1"/>
      <c r="K377" s="1"/>
      <c r="L377" s="1"/>
    </row>
    <row r="378" spans="1:12" x14ac:dyDescent="0.25">
      <c r="A378" s="14"/>
      <c r="B378" s="1"/>
      <c r="C378" s="307"/>
      <c r="D378" s="37"/>
      <c r="E378" s="1"/>
      <c r="F378" s="1"/>
      <c r="G378" s="215"/>
      <c r="H378" s="19"/>
      <c r="I378" s="80"/>
      <c r="J378" s="1"/>
      <c r="K378" s="1"/>
      <c r="L378" s="1"/>
    </row>
    <row r="379" spans="1:12" x14ac:dyDescent="0.25">
      <c r="A379" s="14"/>
      <c r="B379" s="1"/>
      <c r="C379" s="307"/>
      <c r="D379" s="37"/>
      <c r="E379" s="1"/>
      <c r="F379" s="1"/>
      <c r="G379" s="215"/>
      <c r="H379" s="19"/>
      <c r="I379" s="80"/>
      <c r="J379" s="1"/>
      <c r="K379" s="1"/>
      <c r="L379" s="1"/>
    </row>
    <row r="380" spans="1:12" x14ac:dyDescent="0.25">
      <c r="A380" s="14"/>
      <c r="B380" s="1"/>
      <c r="C380" s="307"/>
      <c r="D380" s="37"/>
      <c r="E380" s="1"/>
      <c r="F380" s="1"/>
      <c r="G380" s="215"/>
      <c r="H380" s="19"/>
      <c r="I380" s="80"/>
      <c r="J380" s="1"/>
      <c r="K380" s="1"/>
      <c r="L380" s="1"/>
    </row>
    <row r="381" spans="1:12" x14ac:dyDescent="0.25">
      <c r="A381" s="14"/>
      <c r="B381" s="1"/>
      <c r="C381" s="307"/>
      <c r="D381" s="37"/>
      <c r="E381" s="1"/>
      <c r="F381" s="1"/>
      <c r="G381" s="215"/>
      <c r="H381" s="19"/>
      <c r="I381" s="80"/>
      <c r="J381" s="1"/>
      <c r="K381" s="1"/>
      <c r="L381" s="1"/>
    </row>
    <row r="382" spans="1:12" x14ac:dyDescent="0.25">
      <c r="A382" s="14"/>
      <c r="B382" s="1"/>
      <c r="C382" s="307"/>
      <c r="D382" s="37"/>
      <c r="E382" s="1"/>
      <c r="F382" s="1"/>
      <c r="G382" s="215"/>
      <c r="H382" s="19"/>
      <c r="I382" s="80"/>
      <c r="J382" s="1"/>
      <c r="K382" s="1"/>
      <c r="L382" s="1"/>
    </row>
    <row r="383" spans="1:12" x14ac:dyDescent="0.25">
      <c r="A383" s="14"/>
      <c r="B383" s="1"/>
      <c r="C383" s="307"/>
      <c r="D383" s="37"/>
      <c r="E383" s="1"/>
      <c r="F383" s="1"/>
      <c r="G383" s="215"/>
      <c r="H383" s="19"/>
      <c r="I383" s="80"/>
      <c r="J383" s="1"/>
      <c r="K383" s="1"/>
      <c r="L383" s="1"/>
    </row>
    <row r="384" spans="1:12" x14ac:dyDescent="0.25">
      <c r="A384" s="14"/>
      <c r="B384" s="1"/>
      <c r="C384" s="307"/>
      <c r="D384" s="37"/>
      <c r="E384" s="1"/>
      <c r="F384" s="1"/>
      <c r="G384" s="215"/>
      <c r="H384" s="19"/>
      <c r="I384" s="80"/>
      <c r="J384" s="1"/>
      <c r="K384" s="1"/>
      <c r="L384" s="1"/>
    </row>
    <row r="385" spans="1:12" x14ac:dyDescent="0.25">
      <c r="A385" s="14"/>
      <c r="B385" s="1"/>
      <c r="C385" s="307"/>
      <c r="D385" s="37"/>
      <c r="E385" s="1"/>
      <c r="F385" s="1"/>
      <c r="G385" s="215"/>
      <c r="H385" s="19"/>
      <c r="I385" s="80"/>
      <c r="J385" s="1"/>
      <c r="K385" s="1"/>
      <c r="L385" s="1"/>
    </row>
    <row r="386" spans="1:12" x14ac:dyDescent="0.25">
      <c r="A386" s="14"/>
      <c r="B386" s="1"/>
      <c r="C386" s="307"/>
      <c r="D386" s="37"/>
      <c r="E386" s="1"/>
      <c r="F386" s="1"/>
      <c r="G386" s="215"/>
      <c r="H386" s="19"/>
      <c r="I386" s="80"/>
      <c r="J386" s="1"/>
      <c r="K386" s="1"/>
      <c r="L386" s="1"/>
    </row>
    <row r="387" spans="1:12" x14ac:dyDescent="0.25">
      <c r="A387" s="14"/>
      <c r="B387" s="1"/>
      <c r="C387" s="307"/>
      <c r="D387" s="37"/>
      <c r="E387" s="1"/>
      <c r="F387" s="1"/>
      <c r="G387" s="215"/>
      <c r="H387" s="19"/>
      <c r="I387" s="80"/>
      <c r="J387" s="1"/>
      <c r="K387" s="1"/>
      <c r="L387" s="1"/>
    </row>
    <row r="388" spans="1:12" x14ac:dyDescent="0.25">
      <c r="A388" s="14"/>
      <c r="B388" s="1"/>
      <c r="C388" s="307"/>
      <c r="D388" s="37"/>
      <c r="E388" s="1"/>
      <c r="F388" s="1"/>
      <c r="G388" s="215"/>
      <c r="H388" s="19"/>
      <c r="I388" s="80"/>
      <c r="J388" s="1"/>
      <c r="K388" s="1"/>
      <c r="L388" s="1"/>
    </row>
    <row r="389" spans="1:12" x14ac:dyDescent="0.25">
      <c r="A389" s="14"/>
      <c r="B389" s="1"/>
      <c r="C389" s="307"/>
      <c r="D389" s="37"/>
      <c r="E389" s="1"/>
      <c r="F389" s="1"/>
      <c r="G389" s="215"/>
      <c r="H389" s="19"/>
      <c r="I389" s="80"/>
      <c r="J389" s="1"/>
      <c r="K389" s="1"/>
      <c r="L389" s="1"/>
    </row>
    <row r="390" spans="1:12" x14ac:dyDescent="0.25">
      <c r="A390" s="14"/>
      <c r="B390" s="1"/>
      <c r="C390" s="307"/>
      <c r="D390" s="37"/>
      <c r="E390" s="1"/>
      <c r="F390" s="1"/>
      <c r="G390" s="215"/>
      <c r="H390" s="19"/>
      <c r="I390" s="80"/>
      <c r="J390" s="1"/>
      <c r="K390" s="1"/>
      <c r="L390" s="1"/>
    </row>
    <row r="391" spans="1:12" x14ac:dyDescent="0.25">
      <c r="A391" s="14"/>
      <c r="B391" s="1"/>
      <c r="C391" s="307"/>
      <c r="D391" s="37"/>
      <c r="E391" s="1"/>
      <c r="F391" s="1"/>
      <c r="G391" s="215"/>
      <c r="H391" s="19"/>
      <c r="I391" s="80"/>
      <c r="J391" s="1"/>
      <c r="K391" s="1"/>
      <c r="L391" s="1"/>
    </row>
    <row r="392" spans="1:12" x14ac:dyDescent="0.25">
      <c r="A392" s="14"/>
      <c r="B392" s="1"/>
      <c r="C392" s="307"/>
      <c r="D392" s="37"/>
      <c r="E392" s="1"/>
      <c r="F392" s="1"/>
      <c r="G392" s="215"/>
      <c r="H392" s="19"/>
      <c r="I392" s="80"/>
      <c r="J392" s="1"/>
      <c r="K392" s="1"/>
      <c r="L392" s="1"/>
    </row>
    <row r="393" spans="1:12" x14ac:dyDescent="0.25">
      <c r="A393" s="14"/>
      <c r="B393" s="1"/>
      <c r="C393" s="307"/>
      <c r="D393" s="37"/>
      <c r="E393" s="1"/>
      <c r="F393" s="1"/>
      <c r="G393" s="215"/>
      <c r="H393" s="19"/>
      <c r="I393" s="80"/>
      <c r="J393" s="1"/>
      <c r="K393" s="1"/>
      <c r="L393" s="1"/>
    </row>
    <row r="394" spans="1:12" x14ac:dyDescent="0.25">
      <c r="A394" s="14"/>
      <c r="B394" s="1"/>
      <c r="C394" s="307"/>
      <c r="D394" s="37"/>
      <c r="E394" s="1"/>
      <c r="F394" s="1"/>
      <c r="G394" s="215"/>
      <c r="H394" s="19"/>
      <c r="I394" s="80"/>
      <c r="J394" s="1"/>
      <c r="K394" s="1"/>
      <c r="L394" s="1"/>
    </row>
    <row r="395" spans="1:12" x14ac:dyDescent="0.25">
      <c r="A395" s="14"/>
      <c r="B395" s="1"/>
      <c r="C395" s="307"/>
      <c r="D395" s="37"/>
      <c r="E395" s="1"/>
      <c r="F395" s="1"/>
      <c r="G395" s="215"/>
      <c r="H395" s="19"/>
      <c r="I395" s="80"/>
      <c r="J395" s="1"/>
      <c r="K395" s="1"/>
      <c r="L395" s="1"/>
    </row>
    <row r="396" spans="1:12" x14ac:dyDescent="0.25">
      <c r="A396" s="14"/>
      <c r="B396" s="1"/>
      <c r="C396" s="307"/>
      <c r="D396" s="37"/>
      <c r="E396" s="1"/>
      <c r="F396" s="1"/>
      <c r="G396" s="215"/>
      <c r="H396" s="19"/>
      <c r="I396" s="80"/>
      <c r="J396" s="1"/>
      <c r="K396" s="1"/>
      <c r="L396" s="1"/>
    </row>
    <row r="397" spans="1:12" x14ac:dyDescent="0.25">
      <c r="A397" s="14"/>
      <c r="B397" s="1"/>
      <c r="C397" s="307"/>
      <c r="D397" s="37"/>
      <c r="E397" s="1"/>
      <c r="F397" s="1"/>
      <c r="G397" s="215"/>
      <c r="H397" s="19"/>
      <c r="I397" s="80"/>
      <c r="J397" s="1"/>
      <c r="K397" s="1"/>
      <c r="L397" s="1"/>
    </row>
    <row r="398" spans="1:12" x14ac:dyDescent="0.25">
      <c r="A398" s="14"/>
      <c r="B398" s="1"/>
      <c r="C398" s="307"/>
      <c r="D398" s="37"/>
      <c r="E398" s="1"/>
      <c r="F398" s="1"/>
      <c r="G398" s="215"/>
      <c r="H398" s="19"/>
      <c r="I398" s="80"/>
      <c r="J398" s="1"/>
      <c r="K398" s="1"/>
      <c r="L398" s="1"/>
    </row>
    <row r="399" spans="1:12" x14ac:dyDescent="0.25">
      <c r="A399" s="14"/>
      <c r="B399" s="1"/>
      <c r="C399" s="307"/>
      <c r="D399" s="37"/>
      <c r="E399" s="1"/>
      <c r="F399" s="1"/>
      <c r="G399" s="215"/>
      <c r="H399" s="19"/>
      <c r="I399" s="80"/>
      <c r="J399" s="1"/>
      <c r="K399" s="1"/>
      <c r="L399" s="1"/>
    </row>
    <row r="400" spans="1:12" x14ac:dyDescent="0.25">
      <c r="A400" s="14"/>
      <c r="B400" s="1"/>
      <c r="C400" s="307"/>
      <c r="D400" s="37"/>
      <c r="E400" s="1"/>
      <c r="F400" s="1"/>
      <c r="G400" s="215"/>
      <c r="H400" s="19"/>
      <c r="I400" s="80"/>
      <c r="J400" s="1"/>
      <c r="K400" s="1"/>
      <c r="L400" s="1"/>
    </row>
    <row r="401" spans="1:12" x14ac:dyDescent="0.25">
      <c r="A401" s="14"/>
      <c r="B401" s="1"/>
      <c r="C401" s="307"/>
      <c r="D401" s="37"/>
      <c r="E401" s="1"/>
      <c r="F401" s="1"/>
      <c r="G401" s="215"/>
      <c r="H401" s="19"/>
      <c r="I401" s="80"/>
      <c r="J401" s="1"/>
      <c r="K401" s="1"/>
      <c r="L401" s="1"/>
    </row>
    <row r="402" spans="1:12" x14ac:dyDescent="0.25">
      <c r="A402" s="14"/>
      <c r="B402" s="1"/>
      <c r="C402" s="307"/>
      <c r="D402" s="37"/>
      <c r="E402" s="1"/>
      <c r="F402" s="1"/>
      <c r="G402" s="215"/>
      <c r="H402" s="19"/>
      <c r="I402" s="80"/>
      <c r="J402" s="1"/>
      <c r="K402" s="1"/>
      <c r="L402" s="1"/>
    </row>
    <row r="403" spans="1:12" x14ac:dyDescent="0.25">
      <c r="A403" s="14"/>
      <c r="B403" s="1"/>
      <c r="C403" s="307"/>
      <c r="D403" s="37"/>
      <c r="E403" s="1"/>
      <c r="F403" s="1"/>
      <c r="G403" s="215"/>
      <c r="H403" s="19"/>
      <c r="I403" s="80"/>
      <c r="J403" s="1"/>
      <c r="K403" s="1"/>
      <c r="L403" s="1"/>
    </row>
    <row r="404" spans="1:12" x14ac:dyDescent="0.25">
      <c r="A404" s="14"/>
      <c r="B404" s="1"/>
      <c r="C404" s="307"/>
      <c r="D404" s="37"/>
      <c r="E404" s="1"/>
      <c r="F404" s="1"/>
      <c r="G404" s="215"/>
      <c r="H404" s="19"/>
      <c r="I404" s="80"/>
      <c r="J404" s="1"/>
      <c r="K404" s="1"/>
      <c r="L404" s="1"/>
    </row>
    <row r="405" spans="1:12" x14ac:dyDescent="0.25">
      <c r="A405" s="14"/>
      <c r="B405" s="1"/>
      <c r="C405" s="307"/>
      <c r="D405" s="37"/>
      <c r="E405" s="1"/>
      <c r="F405" s="1"/>
      <c r="G405" s="215"/>
      <c r="H405" s="19"/>
      <c r="I405" s="80"/>
      <c r="J405" s="1"/>
      <c r="K405" s="1"/>
      <c r="L405" s="1"/>
    </row>
    <row r="406" spans="1:12" x14ac:dyDescent="0.25">
      <c r="A406" s="14"/>
      <c r="B406" s="1"/>
      <c r="C406" s="307"/>
      <c r="D406" s="37"/>
      <c r="E406" s="1"/>
      <c r="F406" s="1"/>
      <c r="G406" s="215"/>
      <c r="H406" s="19"/>
      <c r="I406" s="80"/>
      <c r="J406" s="1"/>
      <c r="K406" s="1"/>
      <c r="L406" s="1"/>
    </row>
    <row r="407" spans="1:12" x14ac:dyDescent="0.25">
      <c r="A407" s="14"/>
      <c r="B407" s="1"/>
      <c r="C407" s="307"/>
      <c r="D407" s="37"/>
      <c r="E407" s="1"/>
      <c r="F407" s="1"/>
      <c r="G407" s="215"/>
      <c r="H407" s="19"/>
      <c r="I407" s="80"/>
      <c r="J407" s="1"/>
      <c r="K407" s="1"/>
      <c r="L407" s="1"/>
    </row>
    <row r="408" spans="1:12" x14ac:dyDescent="0.25">
      <c r="A408" s="14"/>
      <c r="B408" s="1"/>
      <c r="C408" s="307"/>
      <c r="D408" s="37"/>
      <c r="E408" s="1"/>
      <c r="F408" s="1"/>
      <c r="G408" s="215"/>
      <c r="H408" s="19"/>
      <c r="I408" s="80"/>
      <c r="J408" s="1"/>
      <c r="K408" s="1"/>
      <c r="L408" s="1"/>
    </row>
    <row r="409" spans="1:12" x14ac:dyDescent="0.25">
      <c r="A409" s="14"/>
      <c r="B409" s="1"/>
      <c r="C409" s="307"/>
      <c r="D409" s="37"/>
      <c r="E409" s="1"/>
      <c r="F409" s="1"/>
      <c r="G409" s="215"/>
      <c r="H409" s="19"/>
      <c r="I409" s="80"/>
      <c r="J409" s="1"/>
      <c r="K409" s="1"/>
      <c r="L409" s="1"/>
    </row>
    <row r="410" spans="1:12" x14ac:dyDescent="0.25">
      <c r="A410" s="14"/>
      <c r="B410" s="1"/>
      <c r="C410" s="307"/>
      <c r="D410" s="37"/>
      <c r="E410" s="1"/>
      <c r="F410" s="1"/>
      <c r="G410" s="215"/>
      <c r="H410" s="19"/>
      <c r="I410" s="80"/>
      <c r="J410" s="1"/>
      <c r="K410" s="1"/>
      <c r="L410" s="1"/>
    </row>
    <row r="411" spans="1:12" x14ac:dyDescent="0.25">
      <c r="A411" s="14"/>
      <c r="B411" s="1"/>
      <c r="C411" s="307"/>
      <c r="D411" s="37"/>
      <c r="E411" s="1"/>
      <c r="F411" s="1"/>
      <c r="G411" s="215"/>
      <c r="H411" s="19"/>
      <c r="I411" s="80"/>
      <c r="J411" s="1"/>
      <c r="K411" s="1"/>
      <c r="L411" s="1"/>
    </row>
    <row r="412" spans="1:12" x14ac:dyDescent="0.25">
      <c r="A412" s="14"/>
      <c r="B412" s="1"/>
      <c r="C412" s="307"/>
      <c r="D412" s="37"/>
      <c r="E412" s="1"/>
      <c r="F412" s="1"/>
      <c r="G412" s="215"/>
      <c r="H412" s="19"/>
      <c r="I412" s="80"/>
      <c r="J412" s="1"/>
      <c r="K412" s="1"/>
      <c r="L412" s="1"/>
    </row>
    <row r="413" spans="1:12" x14ac:dyDescent="0.25">
      <c r="A413" s="14"/>
      <c r="B413" s="1"/>
      <c r="C413" s="307"/>
      <c r="D413" s="37"/>
      <c r="E413" s="1"/>
      <c r="F413" s="1"/>
      <c r="G413" s="215"/>
      <c r="H413" s="19"/>
      <c r="I413" s="80"/>
      <c r="J413" s="1"/>
      <c r="K413" s="1"/>
      <c r="L413" s="1"/>
    </row>
    <row r="414" spans="1:12" x14ac:dyDescent="0.25">
      <c r="A414" s="14"/>
      <c r="B414" s="1"/>
      <c r="C414" s="307"/>
      <c r="D414" s="37"/>
      <c r="E414" s="1"/>
      <c r="F414" s="1"/>
      <c r="G414" s="215"/>
      <c r="H414" s="19"/>
      <c r="I414" s="80"/>
      <c r="J414" s="1"/>
      <c r="K414" s="1"/>
      <c r="L414" s="1"/>
    </row>
    <row r="415" spans="1:12" x14ac:dyDescent="0.25">
      <c r="A415" s="14"/>
      <c r="B415" s="1"/>
      <c r="C415" s="307"/>
      <c r="D415" s="37"/>
      <c r="E415" s="1"/>
      <c r="F415" s="1"/>
      <c r="G415" s="215"/>
      <c r="H415" s="19"/>
      <c r="I415" s="80"/>
      <c r="J415" s="1"/>
      <c r="K415" s="1"/>
      <c r="L415" s="1"/>
    </row>
    <row r="416" spans="1:12" x14ac:dyDescent="0.25">
      <c r="A416" s="14"/>
      <c r="B416" s="1"/>
      <c r="C416" s="307"/>
      <c r="D416" s="37"/>
      <c r="E416" s="1"/>
      <c r="F416" s="1"/>
      <c r="G416" s="215"/>
      <c r="H416" s="19"/>
      <c r="I416" s="80"/>
      <c r="J416" s="1"/>
      <c r="K416" s="1"/>
      <c r="L416" s="1"/>
    </row>
    <row r="417" spans="1:12" x14ac:dyDescent="0.25">
      <c r="A417" s="14"/>
      <c r="B417" s="1"/>
      <c r="C417" s="307"/>
      <c r="D417" s="37"/>
      <c r="E417" s="1"/>
      <c r="F417" s="1"/>
      <c r="G417" s="215"/>
      <c r="H417" s="19"/>
      <c r="I417" s="80"/>
      <c r="J417" s="1"/>
      <c r="K417" s="1"/>
      <c r="L417" s="1"/>
    </row>
    <row r="418" spans="1:12" x14ac:dyDescent="0.25">
      <c r="A418" s="14"/>
      <c r="B418" s="1"/>
      <c r="C418" s="307"/>
      <c r="D418" s="37"/>
      <c r="E418" s="1"/>
      <c r="F418" s="1"/>
      <c r="G418" s="215"/>
      <c r="H418" s="19"/>
      <c r="I418" s="80"/>
      <c r="J418" s="1"/>
      <c r="K418" s="1"/>
      <c r="L418" s="1"/>
    </row>
    <row r="419" spans="1:12" x14ac:dyDescent="0.25">
      <c r="A419" s="14"/>
      <c r="B419" s="1"/>
      <c r="C419" s="307"/>
      <c r="D419" s="37"/>
      <c r="E419" s="1"/>
      <c r="F419" s="1"/>
      <c r="G419" s="215"/>
      <c r="H419" s="19"/>
      <c r="I419" s="80"/>
      <c r="J419" s="1"/>
      <c r="K419" s="1"/>
      <c r="L419" s="1"/>
    </row>
    <row r="420" spans="1:12" x14ac:dyDescent="0.25">
      <c r="A420" s="14"/>
      <c r="B420" s="1"/>
      <c r="C420" s="307"/>
      <c r="D420" s="37"/>
      <c r="E420" s="1"/>
      <c r="F420" s="1"/>
      <c r="G420" s="215"/>
      <c r="H420" s="19"/>
      <c r="I420" s="80"/>
      <c r="J420" s="1"/>
      <c r="K420" s="1"/>
      <c r="L420" s="1"/>
    </row>
    <row r="421" spans="1:12" x14ac:dyDescent="0.25">
      <c r="A421" s="14"/>
      <c r="B421" s="1"/>
      <c r="C421" s="307"/>
      <c r="D421" s="37"/>
      <c r="E421" s="1"/>
      <c r="F421" s="1"/>
      <c r="G421" s="215"/>
      <c r="H421" s="19"/>
      <c r="I421" s="80"/>
      <c r="J421" s="1"/>
      <c r="K421" s="1"/>
      <c r="L421" s="1"/>
    </row>
    <row r="422" spans="1:12" x14ac:dyDescent="0.25">
      <c r="A422" s="14"/>
      <c r="B422" s="1"/>
      <c r="C422" s="307"/>
      <c r="D422" s="37"/>
      <c r="E422" s="1"/>
      <c r="F422" s="1"/>
      <c r="G422" s="215"/>
      <c r="H422" s="19"/>
      <c r="I422" s="80"/>
      <c r="J422" s="1"/>
      <c r="K422" s="1"/>
      <c r="L422" s="1"/>
    </row>
    <row r="423" spans="1:12" x14ac:dyDescent="0.25">
      <c r="A423" s="14"/>
      <c r="B423" s="1"/>
      <c r="C423" s="307"/>
      <c r="D423" s="37"/>
      <c r="E423" s="1"/>
      <c r="F423" s="1"/>
      <c r="G423" s="215"/>
      <c r="H423" s="19"/>
      <c r="I423" s="80"/>
      <c r="J423" s="1"/>
      <c r="K423" s="1"/>
      <c r="L423" s="1"/>
    </row>
    <row r="424" spans="1:12" x14ac:dyDescent="0.25">
      <c r="A424" s="14"/>
      <c r="B424" s="1"/>
      <c r="C424" s="307"/>
      <c r="D424" s="37"/>
      <c r="E424" s="1"/>
      <c r="F424" s="1"/>
      <c r="G424" s="215"/>
      <c r="H424" s="19"/>
      <c r="I424" s="80"/>
      <c r="J424" s="1"/>
      <c r="K424" s="1"/>
      <c r="L424" s="1"/>
    </row>
    <row r="425" spans="1:12" x14ac:dyDescent="0.25">
      <c r="A425" s="14"/>
      <c r="B425" s="1"/>
      <c r="C425" s="307"/>
      <c r="D425" s="37"/>
      <c r="E425" s="1"/>
      <c r="F425" s="1"/>
      <c r="G425" s="215"/>
      <c r="H425" s="19"/>
      <c r="I425" s="80"/>
      <c r="J425" s="1"/>
      <c r="K425" s="1"/>
      <c r="L425" s="1"/>
    </row>
    <row r="426" spans="1:12" x14ac:dyDescent="0.25">
      <c r="A426" s="14"/>
      <c r="B426" s="1"/>
      <c r="C426" s="307"/>
      <c r="D426" s="37"/>
      <c r="E426" s="1"/>
      <c r="F426" s="1"/>
      <c r="G426" s="215"/>
      <c r="H426" s="19"/>
      <c r="I426" s="80"/>
      <c r="J426" s="1"/>
      <c r="K426" s="1"/>
      <c r="L426" s="1"/>
    </row>
    <row r="427" spans="1:12" x14ac:dyDescent="0.25">
      <c r="A427" s="14"/>
      <c r="B427" s="1"/>
      <c r="C427" s="307"/>
      <c r="D427" s="37"/>
      <c r="E427" s="1"/>
      <c r="F427" s="1"/>
      <c r="G427" s="215"/>
      <c r="H427" s="19"/>
      <c r="I427" s="80"/>
      <c r="J427" s="1"/>
      <c r="K427" s="1"/>
      <c r="L427" s="1"/>
    </row>
    <row r="428" spans="1:12" x14ac:dyDescent="0.25">
      <c r="A428" s="14"/>
      <c r="B428" s="1"/>
      <c r="C428" s="307"/>
      <c r="D428" s="37"/>
      <c r="E428" s="1"/>
      <c r="F428" s="1"/>
      <c r="G428" s="215"/>
      <c r="H428" s="19"/>
      <c r="I428" s="80"/>
      <c r="J428" s="1"/>
      <c r="K428" s="1"/>
      <c r="L428" s="1"/>
    </row>
    <row r="429" spans="1:12" x14ac:dyDescent="0.25">
      <c r="A429" s="14"/>
      <c r="B429" s="1"/>
      <c r="C429" s="307"/>
      <c r="D429" s="37"/>
      <c r="E429" s="1"/>
      <c r="F429" s="1"/>
      <c r="G429" s="215"/>
      <c r="H429" s="19"/>
      <c r="I429" s="80"/>
      <c r="J429" s="1"/>
      <c r="K429" s="1"/>
      <c r="L429" s="1"/>
    </row>
    <row r="430" spans="1:12" x14ac:dyDescent="0.25">
      <c r="A430" s="14"/>
      <c r="B430" s="1"/>
      <c r="C430" s="307"/>
      <c r="D430" s="37"/>
      <c r="E430" s="1"/>
      <c r="F430" s="1"/>
      <c r="G430" s="215"/>
      <c r="H430" s="19"/>
      <c r="I430" s="80"/>
      <c r="J430" s="1"/>
      <c r="K430" s="1"/>
      <c r="L430" s="1"/>
    </row>
    <row r="431" spans="1:12" x14ac:dyDescent="0.25">
      <c r="A431" s="14"/>
      <c r="B431" s="1"/>
      <c r="C431" s="307"/>
      <c r="D431" s="37"/>
      <c r="E431" s="1"/>
      <c r="F431" s="1"/>
      <c r="G431" s="215"/>
      <c r="H431" s="19"/>
      <c r="I431" s="80"/>
      <c r="J431" s="1"/>
      <c r="K431" s="1"/>
      <c r="L431" s="1"/>
    </row>
    <row r="432" spans="1:12" x14ac:dyDescent="0.25">
      <c r="A432" s="14"/>
      <c r="B432" s="1"/>
      <c r="C432" s="307"/>
      <c r="D432" s="37"/>
      <c r="E432" s="1"/>
      <c r="F432" s="1"/>
      <c r="G432" s="215"/>
      <c r="H432" s="19"/>
      <c r="I432" s="80"/>
      <c r="J432" s="1"/>
      <c r="K432" s="1"/>
      <c r="L432" s="1"/>
    </row>
    <row r="433" spans="1:12" x14ac:dyDescent="0.25">
      <c r="A433" s="14"/>
      <c r="B433" s="1"/>
      <c r="C433" s="307"/>
      <c r="D433" s="37"/>
      <c r="E433" s="1"/>
      <c r="F433" s="1"/>
      <c r="G433" s="215"/>
      <c r="H433" s="19"/>
      <c r="I433" s="80"/>
      <c r="J433" s="1"/>
      <c r="K433" s="1"/>
      <c r="L433" s="1"/>
    </row>
    <row r="434" spans="1:12" x14ac:dyDescent="0.25">
      <c r="A434" s="14"/>
      <c r="B434" s="1"/>
      <c r="C434" s="307"/>
      <c r="D434" s="37"/>
      <c r="E434" s="1"/>
      <c r="F434" s="1"/>
      <c r="G434" s="215"/>
      <c r="H434" s="19"/>
      <c r="I434" s="80"/>
      <c r="J434" s="1"/>
      <c r="K434" s="1"/>
      <c r="L434" s="1"/>
    </row>
    <row r="435" spans="1:12" x14ac:dyDescent="0.25">
      <c r="A435" s="14"/>
      <c r="B435" s="1"/>
      <c r="C435" s="307"/>
      <c r="D435" s="37"/>
      <c r="E435" s="1"/>
      <c r="F435" s="1"/>
      <c r="G435" s="215"/>
      <c r="H435" s="19"/>
      <c r="I435" s="80"/>
      <c r="J435" s="1"/>
      <c r="K435" s="1"/>
      <c r="L435" s="1"/>
    </row>
    <row r="436" spans="1:12" x14ac:dyDescent="0.25">
      <c r="A436" s="14"/>
      <c r="B436" s="1"/>
      <c r="C436" s="307"/>
      <c r="D436" s="37"/>
      <c r="E436" s="1"/>
      <c r="F436" s="1"/>
      <c r="G436" s="215"/>
      <c r="H436" s="19"/>
      <c r="I436" s="80"/>
      <c r="J436" s="1"/>
      <c r="K436" s="1"/>
      <c r="L436" s="1"/>
    </row>
    <row r="437" spans="1:12" x14ac:dyDescent="0.25">
      <c r="A437" s="14"/>
      <c r="B437" s="1"/>
      <c r="C437" s="307"/>
      <c r="D437" s="37"/>
      <c r="E437" s="1"/>
      <c r="F437" s="1"/>
      <c r="G437" s="215"/>
      <c r="H437" s="19"/>
      <c r="I437" s="80"/>
      <c r="J437" s="1"/>
      <c r="K437" s="1"/>
      <c r="L437" s="1"/>
    </row>
    <row r="438" spans="1:12" x14ac:dyDescent="0.25">
      <c r="A438" s="14"/>
      <c r="B438" s="1"/>
      <c r="C438" s="307"/>
      <c r="D438" s="37"/>
      <c r="E438" s="1"/>
      <c r="F438" s="1"/>
      <c r="G438" s="215"/>
      <c r="H438" s="19"/>
      <c r="I438" s="80"/>
      <c r="J438" s="1"/>
      <c r="K438" s="1"/>
      <c r="L438" s="1"/>
    </row>
    <row r="439" spans="1:12" x14ac:dyDescent="0.25">
      <c r="A439" s="14"/>
      <c r="B439" s="1"/>
      <c r="C439" s="307"/>
      <c r="D439" s="37"/>
      <c r="E439" s="1"/>
      <c r="F439" s="1"/>
      <c r="G439" s="215"/>
      <c r="H439" s="19"/>
      <c r="I439" s="80"/>
      <c r="J439" s="1"/>
      <c r="K439" s="1"/>
      <c r="L439" s="1"/>
    </row>
    <row r="440" spans="1:12" x14ac:dyDescent="0.25">
      <c r="A440" s="14"/>
      <c r="B440" s="1"/>
      <c r="C440" s="307"/>
      <c r="D440" s="37"/>
      <c r="E440" s="1"/>
      <c r="F440" s="1"/>
      <c r="G440" s="215"/>
      <c r="H440" s="19"/>
      <c r="I440" s="80"/>
      <c r="J440" s="1"/>
      <c r="K440" s="1"/>
      <c r="L440" s="1"/>
    </row>
    <row r="441" spans="1:12" x14ac:dyDescent="0.25">
      <c r="A441" s="14"/>
      <c r="B441" s="1"/>
      <c r="C441" s="307"/>
      <c r="D441" s="37"/>
      <c r="E441" s="1"/>
      <c r="F441" s="1"/>
      <c r="G441" s="215"/>
      <c r="H441" s="19"/>
      <c r="I441" s="80"/>
      <c r="J441" s="1"/>
      <c r="K441" s="1"/>
      <c r="L441" s="1"/>
    </row>
    <row r="442" spans="1:12" x14ac:dyDescent="0.25">
      <c r="A442" s="14"/>
      <c r="B442" s="1"/>
      <c r="C442" s="307"/>
      <c r="D442" s="37"/>
      <c r="E442" s="1"/>
      <c r="F442" s="1"/>
      <c r="G442" s="215"/>
      <c r="H442" s="19"/>
      <c r="I442" s="80"/>
      <c r="J442" s="1"/>
      <c r="K442" s="1"/>
      <c r="L442" s="1"/>
    </row>
    <row r="443" spans="1:12" x14ac:dyDescent="0.25">
      <c r="A443" s="14"/>
      <c r="B443" s="1"/>
      <c r="C443" s="307"/>
      <c r="D443" s="37"/>
      <c r="E443" s="1"/>
      <c r="F443" s="1"/>
      <c r="G443" s="215"/>
      <c r="H443" s="19"/>
      <c r="I443" s="80"/>
      <c r="J443" s="1"/>
      <c r="K443" s="1"/>
      <c r="L443" s="1"/>
    </row>
    <row r="444" spans="1:12" x14ac:dyDescent="0.25">
      <c r="A444" s="14"/>
      <c r="B444" s="1"/>
      <c r="C444" s="307"/>
      <c r="D444" s="37"/>
      <c r="E444" s="1"/>
      <c r="F444" s="1"/>
      <c r="G444" s="215"/>
      <c r="H444" s="19"/>
      <c r="I444" s="80"/>
      <c r="J444" s="1"/>
      <c r="K444" s="1"/>
      <c r="L444" s="1"/>
    </row>
    <row r="445" spans="1:12" x14ac:dyDescent="0.25">
      <c r="A445" s="14"/>
      <c r="B445" s="1"/>
      <c r="C445" s="307"/>
      <c r="D445" s="37"/>
      <c r="E445" s="1"/>
      <c r="F445" s="1"/>
      <c r="G445" s="215"/>
      <c r="H445" s="19"/>
      <c r="I445" s="80"/>
      <c r="J445" s="1"/>
      <c r="K445" s="1"/>
      <c r="L445" s="1"/>
    </row>
    <row r="446" spans="1:12" x14ac:dyDescent="0.25">
      <c r="A446" s="14"/>
      <c r="B446" s="1"/>
      <c r="C446" s="307"/>
      <c r="D446" s="37"/>
      <c r="E446" s="1"/>
      <c r="F446" s="1"/>
      <c r="G446" s="215"/>
      <c r="H446" s="19"/>
      <c r="I446" s="80"/>
      <c r="J446" s="1"/>
      <c r="K446" s="1"/>
      <c r="L446" s="1"/>
    </row>
    <row r="447" spans="1:12" x14ac:dyDescent="0.25">
      <c r="A447" s="14"/>
      <c r="B447" s="1"/>
      <c r="C447" s="307"/>
      <c r="D447" s="37"/>
      <c r="E447" s="1"/>
      <c r="F447" s="1"/>
      <c r="G447" s="215"/>
      <c r="H447" s="19"/>
      <c r="I447" s="80"/>
      <c r="J447" s="1"/>
      <c r="K447" s="1"/>
      <c r="L447" s="1"/>
    </row>
    <row r="448" spans="1:12" x14ac:dyDescent="0.25">
      <c r="A448" s="14"/>
      <c r="B448" s="1"/>
      <c r="C448" s="307"/>
      <c r="D448" s="37"/>
      <c r="E448" s="1"/>
      <c r="F448" s="1"/>
      <c r="G448" s="215"/>
      <c r="H448" s="19"/>
      <c r="I448" s="80"/>
      <c r="J448" s="1"/>
      <c r="K448" s="1"/>
      <c r="L448" s="1"/>
    </row>
    <row r="449" spans="1:12" x14ac:dyDescent="0.25">
      <c r="A449" s="14"/>
      <c r="B449" s="1"/>
      <c r="C449" s="307"/>
      <c r="D449" s="37"/>
      <c r="E449" s="1"/>
      <c r="F449" s="1"/>
      <c r="G449" s="215"/>
      <c r="H449" s="19"/>
      <c r="I449" s="80"/>
      <c r="J449" s="1"/>
      <c r="K449" s="1"/>
      <c r="L449" s="1"/>
    </row>
    <row r="450" spans="1:12" x14ac:dyDescent="0.25">
      <c r="A450" s="14"/>
      <c r="B450" s="1"/>
      <c r="C450" s="307"/>
      <c r="D450" s="37"/>
      <c r="E450" s="1"/>
      <c r="F450" s="1"/>
      <c r="G450" s="215"/>
      <c r="H450" s="19"/>
      <c r="I450" s="80"/>
      <c r="J450" s="1"/>
      <c r="K450" s="1"/>
      <c r="L450" s="1"/>
    </row>
    <row r="451" spans="1:12" x14ac:dyDescent="0.25">
      <c r="A451" s="14"/>
      <c r="B451" s="1"/>
      <c r="C451" s="307"/>
      <c r="D451" s="37"/>
      <c r="E451" s="1"/>
      <c r="F451" s="1"/>
      <c r="G451" s="215"/>
      <c r="H451" s="19"/>
      <c r="I451" s="80"/>
      <c r="J451" s="1"/>
      <c r="K451" s="1"/>
      <c r="L451" s="1"/>
    </row>
    <row r="452" spans="1:12" x14ac:dyDescent="0.25">
      <c r="A452" s="14"/>
      <c r="B452" s="1"/>
      <c r="C452" s="307"/>
      <c r="D452" s="37"/>
      <c r="E452" s="1"/>
      <c r="F452" s="1"/>
      <c r="G452" s="215"/>
      <c r="H452" s="19"/>
      <c r="I452" s="80"/>
      <c r="J452" s="1"/>
      <c r="K452" s="1"/>
      <c r="L452" s="1"/>
    </row>
    <row r="453" spans="1:12" x14ac:dyDescent="0.25">
      <c r="A453" s="14"/>
      <c r="B453" s="1"/>
      <c r="C453" s="307"/>
      <c r="D453" s="37"/>
      <c r="E453" s="1"/>
      <c r="F453" s="1"/>
      <c r="G453" s="215"/>
      <c r="H453" s="19"/>
      <c r="I453" s="80"/>
      <c r="J453" s="1"/>
      <c r="K453" s="1"/>
      <c r="L453" s="1"/>
    </row>
    <row r="454" spans="1:12" x14ac:dyDescent="0.25">
      <c r="A454" s="14"/>
      <c r="B454" s="1"/>
      <c r="C454" s="307"/>
      <c r="D454" s="37"/>
      <c r="E454" s="1"/>
      <c r="F454" s="1"/>
      <c r="G454" s="215"/>
      <c r="H454" s="19"/>
      <c r="I454" s="80"/>
      <c r="J454" s="1"/>
      <c r="K454" s="1"/>
      <c r="L454" s="1"/>
    </row>
    <row r="455" spans="1:12" x14ac:dyDescent="0.25">
      <c r="A455" s="14"/>
      <c r="B455" s="1"/>
      <c r="C455" s="307"/>
      <c r="D455" s="37"/>
      <c r="E455" s="1"/>
      <c r="F455" s="1"/>
      <c r="G455" s="215"/>
      <c r="H455" s="19"/>
      <c r="I455" s="80"/>
      <c r="J455" s="1"/>
      <c r="K455" s="1"/>
      <c r="L455" s="1"/>
    </row>
    <row r="456" spans="1:12" x14ac:dyDescent="0.25">
      <c r="A456" s="14"/>
      <c r="B456" s="1"/>
      <c r="C456" s="307"/>
      <c r="D456" s="37"/>
      <c r="E456" s="1"/>
      <c r="F456" s="1"/>
      <c r="G456" s="215"/>
      <c r="H456" s="19"/>
      <c r="I456" s="80"/>
      <c r="J456" s="1"/>
      <c r="K456" s="1"/>
      <c r="L456" s="1"/>
    </row>
    <row r="457" spans="1:12" x14ac:dyDescent="0.25">
      <c r="A457" s="14"/>
      <c r="B457" s="1"/>
      <c r="C457" s="307"/>
      <c r="D457" s="37"/>
      <c r="E457" s="1"/>
      <c r="F457" s="1"/>
      <c r="G457" s="215"/>
      <c r="H457" s="19"/>
      <c r="I457" s="80"/>
      <c r="J457" s="1"/>
      <c r="K457" s="1"/>
      <c r="L457" s="1"/>
    </row>
    <row r="458" spans="1:12" x14ac:dyDescent="0.25">
      <c r="A458" s="14"/>
      <c r="B458" s="1"/>
      <c r="C458" s="307"/>
      <c r="D458" s="37"/>
      <c r="E458" s="1"/>
      <c r="F458" s="1"/>
      <c r="G458" s="215"/>
      <c r="H458" s="19"/>
      <c r="I458" s="80"/>
      <c r="J458" s="1"/>
      <c r="K458" s="1"/>
      <c r="L458" s="1"/>
    </row>
    <row r="459" spans="1:12" x14ac:dyDescent="0.25">
      <c r="A459" s="14"/>
      <c r="B459" s="1"/>
      <c r="C459" s="307"/>
      <c r="D459" s="37"/>
      <c r="E459" s="1"/>
      <c r="F459" s="1"/>
      <c r="G459" s="215"/>
      <c r="H459" s="19"/>
      <c r="I459" s="80"/>
      <c r="J459" s="1"/>
      <c r="K459" s="1"/>
      <c r="L459" s="1"/>
    </row>
    <row r="460" spans="1:12" x14ac:dyDescent="0.25">
      <c r="A460" s="14"/>
      <c r="B460" s="1"/>
      <c r="C460" s="307"/>
      <c r="D460" s="37"/>
      <c r="E460" s="1"/>
      <c r="F460" s="1"/>
      <c r="G460" s="215"/>
      <c r="H460" s="19"/>
      <c r="I460" s="80"/>
      <c r="J460" s="1"/>
      <c r="K460" s="1"/>
      <c r="L460" s="1"/>
    </row>
    <row r="461" spans="1:12" x14ac:dyDescent="0.25">
      <c r="A461" s="14"/>
      <c r="B461" s="1"/>
      <c r="C461" s="307"/>
      <c r="D461" s="37"/>
      <c r="E461" s="1"/>
      <c r="F461" s="1"/>
      <c r="G461" s="215"/>
      <c r="H461" s="19"/>
      <c r="I461" s="80"/>
      <c r="J461" s="1"/>
      <c r="K461" s="1"/>
      <c r="L461" s="1"/>
    </row>
    <row r="462" spans="1:12" x14ac:dyDescent="0.25">
      <c r="A462" s="14"/>
      <c r="B462" s="1"/>
      <c r="C462" s="307"/>
      <c r="D462" s="37"/>
      <c r="E462" s="1"/>
      <c r="F462" s="1"/>
      <c r="G462" s="215"/>
      <c r="H462" s="19"/>
      <c r="I462" s="80"/>
      <c r="J462" s="1"/>
      <c r="K462" s="1"/>
      <c r="L462" s="1"/>
    </row>
    <row r="463" spans="1:12" x14ac:dyDescent="0.25">
      <c r="A463" s="14"/>
      <c r="B463" s="1"/>
      <c r="C463" s="307"/>
      <c r="D463" s="37"/>
      <c r="E463" s="1"/>
      <c r="F463" s="1"/>
      <c r="G463" s="215"/>
      <c r="H463" s="19"/>
      <c r="I463" s="80"/>
      <c r="J463" s="1"/>
      <c r="K463" s="1"/>
      <c r="L463" s="1"/>
    </row>
    <row r="464" spans="1:12" x14ac:dyDescent="0.25">
      <c r="A464" s="14"/>
      <c r="B464" s="1"/>
      <c r="C464" s="307"/>
      <c r="D464" s="37"/>
      <c r="E464" s="1"/>
      <c r="F464" s="1"/>
      <c r="G464" s="215"/>
      <c r="H464" s="19"/>
      <c r="I464" s="80"/>
      <c r="J464" s="1"/>
      <c r="K464" s="1"/>
      <c r="L464" s="1"/>
    </row>
    <row r="465" spans="1:12" x14ac:dyDescent="0.25">
      <c r="A465" s="14"/>
      <c r="B465" s="1"/>
      <c r="C465" s="307"/>
      <c r="D465" s="37"/>
      <c r="E465" s="1"/>
      <c r="F465" s="1"/>
      <c r="G465" s="215"/>
      <c r="H465" s="19"/>
      <c r="I465" s="80"/>
      <c r="J465" s="1"/>
      <c r="K465" s="1"/>
      <c r="L465" s="1"/>
    </row>
    <row r="466" spans="1:12" x14ac:dyDescent="0.25">
      <c r="A466" s="14"/>
      <c r="B466" s="1"/>
      <c r="C466" s="307"/>
      <c r="D466" s="37"/>
      <c r="E466" s="1"/>
      <c r="F466" s="1"/>
      <c r="G466" s="215"/>
      <c r="H466" s="19"/>
      <c r="I466" s="80"/>
      <c r="J466" s="1"/>
      <c r="K466" s="1"/>
      <c r="L466" s="1"/>
    </row>
    <row r="467" spans="1:12" x14ac:dyDescent="0.25">
      <c r="A467" s="14"/>
      <c r="B467" s="1"/>
      <c r="C467" s="307"/>
      <c r="D467" s="37"/>
      <c r="E467" s="1"/>
      <c r="F467" s="1"/>
      <c r="G467" s="215"/>
      <c r="H467" s="19"/>
      <c r="I467" s="80"/>
      <c r="J467" s="1"/>
      <c r="K467" s="1"/>
      <c r="L467" s="1"/>
    </row>
    <row r="468" spans="1:12" x14ac:dyDescent="0.25">
      <c r="A468" s="14"/>
      <c r="B468" s="1"/>
      <c r="C468" s="307"/>
      <c r="D468" s="37"/>
      <c r="E468" s="1"/>
      <c r="F468" s="1"/>
      <c r="G468" s="215"/>
      <c r="H468" s="19"/>
      <c r="I468" s="80"/>
      <c r="J468" s="1"/>
      <c r="K468" s="1"/>
      <c r="L468" s="1"/>
    </row>
    <row r="469" spans="1:12" x14ac:dyDescent="0.25">
      <c r="A469" s="14"/>
      <c r="B469" s="1"/>
      <c r="C469" s="307"/>
      <c r="D469" s="37"/>
      <c r="E469" s="1"/>
      <c r="F469" s="1"/>
      <c r="G469" s="215"/>
      <c r="H469" s="19"/>
      <c r="I469" s="80"/>
      <c r="J469" s="1"/>
      <c r="K469" s="1"/>
      <c r="L469" s="1"/>
    </row>
    <row r="470" spans="1:12" x14ac:dyDescent="0.25">
      <c r="A470" s="14"/>
      <c r="B470" s="1"/>
      <c r="C470" s="307"/>
      <c r="D470" s="37"/>
      <c r="E470" s="1"/>
      <c r="F470" s="1"/>
      <c r="G470" s="215"/>
      <c r="H470" s="19"/>
      <c r="I470" s="80"/>
      <c r="J470" s="1"/>
      <c r="K470" s="1"/>
      <c r="L470" s="1"/>
    </row>
    <row r="471" spans="1:12" x14ac:dyDescent="0.25">
      <c r="A471" s="14"/>
      <c r="B471" s="1"/>
      <c r="C471" s="307"/>
      <c r="D471" s="37"/>
      <c r="E471" s="1"/>
      <c r="F471" s="1"/>
      <c r="G471" s="215"/>
      <c r="H471" s="19"/>
      <c r="I471" s="80"/>
      <c r="J471" s="1"/>
      <c r="K471" s="1"/>
      <c r="L471" s="1"/>
    </row>
    <row r="472" spans="1:12" x14ac:dyDescent="0.25">
      <c r="A472" s="14"/>
      <c r="B472" s="1"/>
      <c r="C472" s="307"/>
      <c r="D472" s="37"/>
      <c r="E472" s="1"/>
      <c r="F472" s="1"/>
      <c r="G472" s="215"/>
      <c r="H472" s="19"/>
      <c r="I472" s="80"/>
      <c r="J472" s="1"/>
      <c r="K472" s="1"/>
      <c r="L472" s="1"/>
    </row>
    <row r="473" spans="1:12" x14ac:dyDescent="0.25">
      <c r="A473" s="14"/>
      <c r="B473" s="1"/>
      <c r="C473" s="307"/>
      <c r="D473" s="37"/>
      <c r="E473" s="1"/>
      <c r="F473" s="1"/>
      <c r="G473" s="215"/>
      <c r="H473" s="19"/>
      <c r="I473" s="80"/>
      <c r="J473" s="1"/>
      <c r="K473" s="1"/>
      <c r="L473" s="1"/>
    </row>
    <row r="474" spans="1:12" x14ac:dyDescent="0.25">
      <c r="A474" s="14"/>
      <c r="B474" s="1"/>
      <c r="C474" s="307"/>
      <c r="D474" s="37"/>
      <c r="E474" s="1"/>
      <c r="F474" s="1"/>
      <c r="G474" s="215"/>
      <c r="H474" s="19"/>
      <c r="I474" s="80"/>
      <c r="J474" s="1"/>
      <c r="K474" s="1"/>
      <c r="L474" s="1"/>
    </row>
    <row r="475" spans="1:12" x14ac:dyDescent="0.25">
      <c r="A475" s="14"/>
      <c r="B475" s="1"/>
      <c r="C475" s="307"/>
      <c r="D475" s="37"/>
      <c r="E475" s="1"/>
      <c r="F475" s="1"/>
      <c r="G475" s="215"/>
      <c r="H475" s="19"/>
      <c r="I475" s="80"/>
      <c r="J475" s="1"/>
      <c r="K475" s="1"/>
      <c r="L475" s="1"/>
    </row>
    <row r="476" spans="1:12" x14ac:dyDescent="0.25">
      <c r="A476" s="14"/>
      <c r="B476" s="1"/>
      <c r="C476" s="307"/>
      <c r="D476" s="37"/>
      <c r="E476" s="1"/>
      <c r="F476" s="1"/>
      <c r="G476" s="215"/>
      <c r="H476" s="19"/>
      <c r="I476" s="80"/>
      <c r="J476" s="1"/>
      <c r="K476" s="1"/>
      <c r="L476" s="1"/>
    </row>
    <row r="477" spans="1:12" x14ac:dyDescent="0.25">
      <c r="A477" s="14"/>
      <c r="B477" s="1"/>
      <c r="C477" s="307"/>
      <c r="D477" s="37"/>
      <c r="E477" s="1"/>
      <c r="F477" s="1"/>
      <c r="G477" s="215"/>
      <c r="H477" s="19"/>
      <c r="I477" s="80"/>
      <c r="J477" s="1"/>
      <c r="K477" s="1"/>
      <c r="L477" s="1"/>
    </row>
    <row r="478" spans="1:12" x14ac:dyDescent="0.25">
      <c r="A478" s="14"/>
      <c r="B478" s="1"/>
      <c r="C478" s="307"/>
      <c r="D478" s="37"/>
      <c r="E478" s="1"/>
      <c r="F478" s="1"/>
      <c r="G478" s="215"/>
      <c r="H478" s="19"/>
      <c r="I478" s="80"/>
      <c r="J478" s="1"/>
      <c r="K478" s="1"/>
      <c r="L478" s="1"/>
    </row>
    <row r="479" spans="1:12" x14ac:dyDescent="0.25">
      <c r="A479" s="14"/>
      <c r="B479" s="1"/>
      <c r="C479" s="307"/>
      <c r="D479" s="37"/>
      <c r="E479" s="1"/>
      <c r="F479" s="1"/>
      <c r="G479" s="215"/>
      <c r="H479" s="19"/>
      <c r="I479" s="80"/>
      <c r="J479" s="1"/>
      <c r="K479" s="1"/>
      <c r="L479" s="1"/>
    </row>
    <row r="480" spans="1:12" x14ac:dyDescent="0.25">
      <c r="A480" s="14"/>
      <c r="B480" s="1"/>
      <c r="C480" s="307"/>
      <c r="D480" s="37"/>
      <c r="E480" s="1"/>
      <c r="F480" s="1"/>
      <c r="G480" s="215"/>
      <c r="H480" s="19"/>
      <c r="I480" s="80"/>
      <c r="J480" s="1"/>
      <c r="K480" s="1"/>
      <c r="L480" s="1"/>
    </row>
    <row r="481" spans="1:12" x14ac:dyDescent="0.25">
      <c r="A481" s="14"/>
      <c r="B481" s="1"/>
      <c r="C481" s="307"/>
      <c r="D481" s="37"/>
      <c r="E481" s="1"/>
      <c r="F481" s="1"/>
      <c r="G481" s="215"/>
      <c r="H481" s="19"/>
      <c r="I481" s="80"/>
      <c r="J481" s="1"/>
      <c r="K481" s="1"/>
      <c r="L481" s="1"/>
    </row>
    <row r="482" spans="1:12" x14ac:dyDescent="0.25">
      <c r="A482" s="14"/>
      <c r="B482" s="1"/>
      <c r="C482" s="307"/>
      <c r="D482" s="37"/>
      <c r="E482" s="1"/>
      <c r="F482" s="1"/>
      <c r="G482" s="215"/>
      <c r="H482" s="19"/>
      <c r="I482" s="80"/>
      <c r="J482" s="1"/>
      <c r="K482" s="1"/>
      <c r="L482" s="1"/>
    </row>
    <row r="483" spans="1:12" x14ac:dyDescent="0.25">
      <c r="A483" s="14"/>
      <c r="B483" s="1"/>
      <c r="C483" s="307"/>
      <c r="D483" s="37"/>
      <c r="E483" s="1"/>
      <c r="F483" s="1"/>
      <c r="G483" s="215"/>
      <c r="H483" s="19"/>
      <c r="I483" s="80"/>
      <c r="J483" s="1"/>
      <c r="K483" s="1"/>
      <c r="L483" s="1"/>
    </row>
    <row r="484" spans="1:12" x14ac:dyDescent="0.25">
      <c r="A484" s="14"/>
      <c r="B484" s="1"/>
      <c r="C484" s="307"/>
      <c r="D484" s="37"/>
      <c r="E484" s="1"/>
      <c r="F484" s="1"/>
      <c r="G484" s="215"/>
      <c r="H484" s="19"/>
      <c r="I484" s="80"/>
      <c r="J484" s="1"/>
      <c r="K484" s="1"/>
      <c r="L484" s="1"/>
    </row>
    <row r="485" spans="1:12" x14ac:dyDescent="0.25">
      <c r="A485" s="14"/>
      <c r="B485" s="1"/>
      <c r="C485" s="307"/>
      <c r="D485" s="37"/>
      <c r="E485" s="1"/>
      <c r="F485" s="1"/>
      <c r="G485" s="215"/>
      <c r="H485" s="19"/>
      <c r="I485" s="80"/>
      <c r="J485" s="1"/>
      <c r="K485" s="1"/>
      <c r="L485" s="1"/>
    </row>
    <row r="486" spans="1:12" x14ac:dyDescent="0.25">
      <c r="A486" s="14"/>
      <c r="B486" s="1"/>
      <c r="C486" s="307"/>
      <c r="D486" s="37"/>
      <c r="E486" s="1"/>
      <c r="F486" s="1"/>
      <c r="G486" s="215"/>
      <c r="H486" s="19"/>
      <c r="I486" s="80"/>
      <c r="J486" s="1"/>
      <c r="K486" s="1"/>
      <c r="L486" s="1"/>
    </row>
    <row r="487" spans="1:12" x14ac:dyDescent="0.25">
      <c r="A487" s="14"/>
      <c r="B487" s="1"/>
      <c r="C487" s="307"/>
      <c r="D487" s="37"/>
      <c r="E487" s="1"/>
      <c r="F487" s="1"/>
      <c r="G487" s="215"/>
      <c r="H487" s="19"/>
      <c r="I487" s="80"/>
      <c r="J487" s="1"/>
      <c r="K487" s="1"/>
      <c r="L487" s="1"/>
    </row>
    <row r="488" spans="1:12" x14ac:dyDescent="0.25">
      <c r="A488" s="14"/>
      <c r="B488" s="1"/>
      <c r="C488" s="307"/>
      <c r="D488" s="37"/>
      <c r="E488" s="1"/>
      <c r="F488" s="1"/>
      <c r="G488" s="215"/>
      <c r="H488" s="19"/>
      <c r="I488" s="80"/>
      <c r="J488" s="1"/>
      <c r="K488" s="1"/>
      <c r="L488" s="1"/>
    </row>
    <row r="489" spans="1:12" x14ac:dyDescent="0.25">
      <c r="A489" s="14"/>
      <c r="B489" s="1"/>
      <c r="C489" s="307"/>
      <c r="D489" s="37"/>
      <c r="E489" s="1"/>
      <c r="F489" s="1"/>
      <c r="G489" s="215"/>
      <c r="H489" s="19"/>
      <c r="I489" s="80"/>
      <c r="J489" s="1"/>
      <c r="K489" s="1"/>
      <c r="L489" s="1"/>
    </row>
    <row r="490" spans="1:12" x14ac:dyDescent="0.25">
      <c r="A490" s="14"/>
      <c r="B490" s="1"/>
      <c r="C490" s="307"/>
      <c r="D490" s="37"/>
      <c r="E490" s="1"/>
      <c r="F490" s="1"/>
      <c r="G490" s="215"/>
      <c r="H490" s="19"/>
      <c r="I490" s="80"/>
      <c r="J490" s="1"/>
      <c r="K490" s="1"/>
      <c r="L490" s="1"/>
    </row>
    <row r="491" spans="1:12" x14ac:dyDescent="0.25">
      <c r="A491" s="14"/>
      <c r="B491" s="1"/>
      <c r="C491" s="307"/>
      <c r="D491" s="37"/>
      <c r="E491" s="1"/>
      <c r="F491" s="1"/>
      <c r="G491" s="215"/>
      <c r="H491" s="19"/>
      <c r="I491" s="80"/>
      <c r="J491" s="1"/>
      <c r="K491" s="1"/>
      <c r="L491" s="1"/>
    </row>
    <row r="492" spans="1:12" x14ac:dyDescent="0.25">
      <c r="A492" s="14"/>
      <c r="B492" s="1"/>
      <c r="C492" s="307"/>
      <c r="D492" s="37"/>
      <c r="E492" s="1"/>
      <c r="F492" s="1"/>
      <c r="G492" s="215"/>
      <c r="H492" s="19"/>
      <c r="I492" s="80"/>
      <c r="J492" s="1"/>
      <c r="K492" s="1"/>
      <c r="L492" s="1"/>
    </row>
    <row r="493" spans="1:12" x14ac:dyDescent="0.25">
      <c r="A493" s="14"/>
      <c r="B493" s="1"/>
      <c r="C493" s="307"/>
      <c r="D493" s="37"/>
      <c r="E493" s="1"/>
      <c r="F493" s="1"/>
      <c r="G493" s="215"/>
      <c r="H493" s="19"/>
      <c r="I493" s="80"/>
      <c r="J493" s="1"/>
      <c r="K493" s="1"/>
      <c r="L493" s="1"/>
    </row>
    <row r="494" spans="1:12" x14ac:dyDescent="0.25">
      <c r="A494" s="14"/>
      <c r="B494" s="1"/>
      <c r="C494" s="307"/>
      <c r="D494" s="37"/>
      <c r="E494" s="1"/>
      <c r="F494" s="1"/>
      <c r="G494" s="215"/>
      <c r="H494" s="19"/>
      <c r="I494" s="80"/>
      <c r="J494" s="1"/>
      <c r="K494" s="1"/>
      <c r="L494" s="1"/>
    </row>
    <row r="495" spans="1:12" x14ac:dyDescent="0.25">
      <c r="A495" s="14"/>
      <c r="B495" s="1"/>
      <c r="C495" s="307"/>
      <c r="D495" s="37"/>
      <c r="E495" s="1"/>
      <c r="F495" s="1"/>
      <c r="G495" s="215"/>
      <c r="H495" s="19"/>
      <c r="I495" s="80"/>
      <c r="J495" s="1"/>
      <c r="K495" s="1"/>
      <c r="L495" s="1"/>
    </row>
    <row r="496" spans="1:12" x14ac:dyDescent="0.25">
      <c r="A496" s="14"/>
      <c r="B496" s="1"/>
      <c r="C496" s="307"/>
      <c r="D496" s="37"/>
      <c r="E496" s="1"/>
      <c r="F496" s="1"/>
      <c r="G496" s="215"/>
      <c r="H496" s="19"/>
      <c r="I496" s="80"/>
      <c r="J496" s="1"/>
      <c r="K496" s="1"/>
      <c r="L496" s="1"/>
    </row>
    <row r="497" spans="1:12" x14ac:dyDescent="0.25">
      <c r="A497" s="14"/>
      <c r="B497" s="1"/>
      <c r="C497" s="307"/>
      <c r="D497" s="37"/>
      <c r="E497" s="1"/>
      <c r="F497" s="1"/>
      <c r="G497" s="215"/>
      <c r="H497" s="19"/>
      <c r="I497" s="80"/>
      <c r="J497" s="1"/>
      <c r="K497" s="1"/>
      <c r="L497" s="1"/>
    </row>
    <row r="498" spans="1:12" x14ac:dyDescent="0.25">
      <c r="A498" s="14"/>
      <c r="B498" s="1"/>
      <c r="C498" s="307"/>
      <c r="D498" s="37"/>
      <c r="E498" s="1"/>
      <c r="F498" s="1"/>
      <c r="G498" s="215"/>
      <c r="H498" s="19"/>
      <c r="I498" s="80"/>
      <c r="J498" s="1"/>
      <c r="K498" s="1"/>
      <c r="L498" s="1"/>
    </row>
    <row r="499" spans="1:12" x14ac:dyDescent="0.25">
      <c r="A499" s="14"/>
      <c r="B499" s="1"/>
      <c r="C499" s="307"/>
      <c r="D499" s="37"/>
      <c r="E499" s="1"/>
      <c r="F499" s="1"/>
      <c r="G499" s="215"/>
      <c r="H499" s="19"/>
      <c r="I499" s="80"/>
      <c r="J499" s="1"/>
      <c r="K499" s="1"/>
      <c r="L499" s="1"/>
    </row>
    <row r="500" spans="1:12" x14ac:dyDescent="0.25">
      <c r="A500" s="14"/>
      <c r="B500" s="1"/>
      <c r="C500" s="307"/>
      <c r="D500" s="37"/>
      <c r="E500" s="1"/>
      <c r="F500" s="1"/>
      <c r="G500" s="215"/>
      <c r="H500" s="19"/>
      <c r="I500" s="80"/>
      <c r="J500" s="1"/>
      <c r="K500" s="1"/>
      <c r="L500" s="1"/>
    </row>
    <row r="501" spans="1:12" x14ac:dyDescent="0.25">
      <c r="A501" s="14"/>
      <c r="B501" s="1"/>
      <c r="C501" s="307"/>
      <c r="D501" s="37"/>
      <c r="E501" s="1"/>
      <c r="F501" s="1"/>
      <c r="G501" s="215"/>
      <c r="H501" s="19"/>
      <c r="I501" s="80"/>
      <c r="J501" s="1"/>
      <c r="K501" s="1"/>
      <c r="L501" s="1"/>
    </row>
    <row r="502" spans="1:12" x14ac:dyDescent="0.25">
      <c r="A502" s="14"/>
      <c r="B502" s="1"/>
      <c r="C502" s="307"/>
      <c r="D502" s="37"/>
      <c r="E502" s="1"/>
      <c r="F502" s="1"/>
      <c r="G502" s="215"/>
      <c r="H502" s="19"/>
      <c r="I502" s="80"/>
      <c r="J502" s="1"/>
      <c r="K502" s="1"/>
      <c r="L502" s="1"/>
    </row>
    <row r="503" spans="1:12" x14ac:dyDescent="0.25">
      <c r="A503" s="14"/>
      <c r="B503" s="1"/>
      <c r="C503" s="307"/>
      <c r="D503" s="37"/>
      <c r="E503" s="1"/>
      <c r="F503" s="1"/>
      <c r="G503" s="215"/>
      <c r="H503" s="19"/>
      <c r="I503" s="80"/>
      <c r="J503" s="1"/>
      <c r="K503" s="1"/>
      <c r="L503" s="1"/>
    </row>
    <row r="504" spans="1:12" x14ac:dyDescent="0.25">
      <c r="A504" s="14"/>
      <c r="B504" s="1"/>
      <c r="C504" s="307"/>
      <c r="D504" s="37"/>
      <c r="E504" s="1"/>
      <c r="F504" s="1"/>
      <c r="G504" s="215"/>
      <c r="H504" s="19"/>
      <c r="I504" s="80"/>
      <c r="J504" s="1"/>
      <c r="K504" s="1"/>
      <c r="L504" s="1"/>
    </row>
    <row r="505" spans="1:12" x14ac:dyDescent="0.25">
      <c r="A505" s="14"/>
      <c r="B505" s="1"/>
      <c r="C505" s="307"/>
      <c r="D505" s="37"/>
      <c r="E505" s="1"/>
      <c r="F505" s="1"/>
      <c r="G505" s="215"/>
      <c r="H505" s="19"/>
      <c r="I505" s="80"/>
      <c r="J505" s="1"/>
      <c r="K505" s="1"/>
      <c r="L505" s="1"/>
    </row>
    <row r="506" spans="1:12" x14ac:dyDescent="0.25">
      <c r="A506" s="14"/>
      <c r="B506" s="1"/>
      <c r="C506" s="307"/>
      <c r="D506" s="37"/>
      <c r="E506" s="1"/>
      <c r="F506" s="1"/>
      <c r="G506" s="215"/>
      <c r="H506" s="19"/>
      <c r="I506" s="80"/>
      <c r="J506" s="1"/>
      <c r="K506" s="1"/>
      <c r="L506" s="1"/>
    </row>
    <row r="507" spans="1:12" x14ac:dyDescent="0.25">
      <c r="A507" s="14"/>
      <c r="B507" s="1"/>
      <c r="C507" s="307"/>
      <c r="D507" s="37"/>
      <c r="E507" s="1"/>
      <c r="F507" s="1"/>
      <c r="G507" s="215"/>
      <c r="H507" s="19"/>
      <c r="I507" s="80"/>
      <c r="J507" s="1"/>
      <c r="K507" s="1"/>
      <c r="L507" s="1"/>
    </row>
    <row r="508" spans="1:12" x14ac:dyDescent="0.25">
      <c r="A508" s="14"/>
      <c r="B508" s="1"/>
      <c r="C508" s="307"/>
      <c r="D508" s="37"/>
      <c r="E508" s="1"/>
      <c r="F508" s="1"/>
      <c r="G508" s="215"/>
      <c r="H508" s="19"/>
      <c r="I508" s="80"/>
      <c r="J508" s="1"/>
      <c r="K508" s="1"/>
      <c r="L508" s="1"/>
    </row>
    <row r="509" spans="1:12" x14ac:dyDescent="0.25">
      <c r="A509" s="14"/>
      <c r="B509" s="1"/>
      <c r="C509" s="307"/>
      <c r="D509" s="37"/>
      <c r="E509" s="1"/>
      <c r="F509" s="1"/>
      <c r="G509" s="215"/>
      <c r="H509" s="19"/>
      <c r="I509" s="80"/>
      <c r="J509" s="1"/>
      <c r="K509" s="1"/>
      <c r="L509" s="1"/>
    </row>
    <row r="510" spans="1:12" x14ac:dyDescent="0.25">
      <c r="A510" s="14"/>
      <c r="B510" s="1"/>
      <c r="C510" s="307"/>
      <c r="D510" s="37"/>
      <c r="E510" s="1"/>
      <c r="F510" s="1"/>
      <c r="G510" s="215"/>
      <c r="H510" s="19"/>
      <c r="I510" s="80"/>
      <c r="J510" s="1"/>
      <c r="K510" s="1"/>
      <c r="L510" s="1"/>
    </row>
    <row r="511" spans="1:12" x14ac:dyDescent="0.25">
      <c r="A511" s="14"/>
      <c r="B511" s="1"/>
      <c r="C511" s="307"/>
      <c r="D511" s="37"/>
      <c r="E511" s="1"/>
      <c r="F511" s="1"/>
      <c r="G511" s="215"/>
      <c r="H511" s="19"/>
      <c r="I511" s="80"/>
      <c r="J511" s="1"/>
      <c r="K511" s="1"/>
      <c r="L511" s="1"/>
    </row>
    <row r="512" spans="1:12" x14ac:dyDescent="0.25">
      <c r="A512" s="14"/>
      <c r="B512" s="1"/>
      <c r="C512" s="307"/>
      <c r="D512" s="37"/>
      <c r="E512" s="1"/>
      <c r="F512" s="1"/>
      <c r="G512" s="215"/>
      <c r="H512" s="19"/>
      <c r="I512" s="80"/>
      <c r="J512" s="1"/>
      <c r="K512" s="1"/>
      <c r="L512" s="1"/>
    </row>
    <row r="513" spans="1:12" x14ac:dyDescent="0.25">
      <c r="A513" s="14"/>
      <c r="B513" s="1"/>
      <c r="C513" s="307"/>
      <c r="D513" s="37"/>
      <c r="E513" s="1"/>
      <c r="F513" s="1"/>
      <c r="G513" s="215"/>
      <c r="H513" s="19"/>
      <c r="I513" s="80"/>
      <c r="J513" s="1"/>
      <c r="K513" s="1"/>
      <c r="L513" s="1"/>
    </row>
    <row r="514" spans="1:12" x14ac:dyDescent="0.25">
      <c r="A514" s="14"/>
      <c r="B514" s="1"/>
      <c r="C514" s="307"/>
      <c r="D514" s="37"/>
      <c r="E514" s="1"/>
      <c r="F514" s="1"/>
      <c r="G514" s="215"/>
      <c r="H514" s="19"/>
      <c r="I514" s="80"/>
      <c r="J514" s="1"/>
      <c r="K514" s="1"/>
      <c r="L514" s="1"/>
    </row>
    <row r="515" spans="1:12" x14ac:dyDescent="0.25">
      <c r="A515" s="14"/>
      <c r="B515" s="1"/>
      <c r="C515" s="307"/>
      <c r="D515" s="37"/>
      <c r="E515" s="1"/>
      <c r="F515" s="1"/>
      <c r="G515" s="215"/>
      <c r="H515" s="19"/>
      <c r="I515" s="80"/>
      <c r="J515" s="1"/>
      <c r="K515" s="1"/>
      <c r="L515" s="1"/>
    </row>
    <row r="516" spans="1:12" x14ac:dyDescent="0.25">
      <c r="A516" s="14"/>
      <c r="B516" s="1"/>
      <c r="C516" s="307"/>
      <c r="D516" s="37"/>
      <c r="E516" s="1"/>
      <c r="F516" s="1"/>
      <c r="G516" s="215"/>
      <c r="H516" s="19"/>
      <c r="I516" s="80"/>
      <c r="J516" s="1"/>
      <c r="K516" s="1"/>
      <c r="L516" s="1"/>
    </row>
    <row r="517" spans="1:12" x14ac:dyDescent="0.25">
      <c r="A517" s="14"/>
      <c r="B517" s="1"/>
      <c r="C517" s="307"/>
      <c r="D517" s="37"/>
      <c r="E517" s="1"/>
      <c r="F517" s="1"/>
      <c r="G517" s="215"/>
      <c r="H517" s="19"/>
      <c r="I517" s="80"/>
      <c r="J517" s="1"/>
      <c r="K517" s="1"/>
      <c r="L517" s="1"/>
    </row>
    <row r="518" spans="1:12" x14ac:dyDescent="0.25">
      <c r="A518" s="14"/>
      <c r="B518" s="1"/>
      <c r="C518" s="307"/>
      <c r="D518" s="37"/>
      <c r="E518" s="1"/>
      <c r="F518" s="1"/>
      <c r="G518" s="215"/>
      <c r="H518" s="19"/>
      <c r="I518" s="80"/>
      <c r="J518" s="1"/>
      <c r="K518" s="1"/>
      <c r="L518" s="1"/>
    </row>
    <row r="519" spans="1:12" x14ac:dyDescent="0.25">
      <c r="A519" s="14"/>
      <c r="B519" s="1"/>
      <c r="C519" s="307"/>
      <c r="D519" s="37"/>
      <c r="E519" s="1"/>
      <c r="F519" s="1"/>
      <c r="G519" s="215"/>
      <c r="H519" s="19"/>
      <c r="I519" s="80"/>
      <c r="J519" s="1"/>
      <c r="K519" s="1"/>
      <c r="L519" s="1"/>
    </row>
    <row r="520" spans="1:12" x14ac:dyDescent="0.25">
      <c r="A520" s="14"/>
      <c r="B520" s="1"/>
      <c r="C520" s="307"/>
      <c r="D520" s="37"/>
      <c r="E520" s="1"/>
      <c r="F520" s="1"/>
      <c r="G520" s="215"/>
      <c r="H520" s="19"/>
      <c r="I520" s="80"/>
      <c r="J520" s="1"/>
      <c r="K520" s="1"/>
      <c r="L520" s="1"/>
    </row>
    <row r="521" spans="1:12" x14ac:dyDescent="0.25">
      <c r="A521" s="14"/>
      <c r="B521" s="1"/>
      <c r="C521" s="307"/>
      <c r="D521" s="37"/>
      <c r="E521" s="1"/>
      <c r="F521" s="1"/>
      <c r="G521" s="215"/>
      <c r="H521" s="19"/>
      <c r="I521" s="80"/>
      <c r="J521" s="1"/>
      <c r="K521" s="1"/>
      <c r="L521" s="1"/>
    </row>
    <row r="522" spans="1:12" x14ac:dyDescent="0.25">
      <c r="A522" s="14"/>
      <c r="B522" s="1"/>
      <c r="C522" s="307"/>
      <c r="D522" s="37"/>
      <c r="E522" s="1"/>
      <c r="F522" s="1"/>
      <c r="G522" s="215"/>
      <c r="H522" s="19"/>
      <c r="I522" s="80"/>
      <c r="J522" s="1"/>
      <c r="K522" s="1"/>
      <c r="L522" s="1"/>
    </row>
    <row r="523" spans="1:12" x14ac:dyDescent="0.25">
      <c r="A523" s="14"/>
      <c r="B523" s="1"/>
      <c r="C523" s="307"/>
      <c r="D523" s="37"/>
      <c r="E523" s="1"/>
      <c r="F523" s="1"/>
      <c r="G523" s="215"/>
      <c r="H523" s="19"/>
      <c r="I523" s="80"/>
      <c r="J523" s="1"/>
      <c r="K523" s="1"/>
      <c r="L523" s="1"/>
    </row>
    <row r="524" spans="1:12" x14ac:dyDescent="0.25">
      <c r="A524" s="14"/>
      <c r="B524" s="1"/>
      <c r="C524" s="307"/>
      <c r="D524" s="37"/>
      <c r="E524" s="1"/>
      <c r="F524" s="1"/>
      <c r="G524" s="215"/>
      <c r="H524" s="19"/>
      <c r="I524" s="80"/>
      <c r="J524" s="1"/>
      <c r="K524" s="1"/>
      <c r="L524" s="1"/>
    </row>
    <row r="525" spans="1:12" x14ac:dyDescent="0.25">
      <c r="A525" s="14"/>
      <c r="B525" s="1"/>
      <c r="C525" s="307"/>
      <c r="D525" s="37"/>
      <c r="E525" s="1"/>
      <c r="F525" s="1"/>
      <c r="G525" s="215"/>
      <c r="H525" s="19"/>
      <c r="I525" s="80"/>
      <c r="J525" s="1"/>
      <c r="K525" s="1"/>
      <c r="L525" s="1"/>
    </row>
    <row r="526" spans="1:12" x14ac:dyDescent="0.25">
      <c r="A526" s="14"/>
      <c r="B526" s="1"/>
      <c r="C526" s="307"/>
      <c r="D526" s="37"/>
      <c r="E526" s="1"/>
      <c r="F526" s="1"/>
      <c r="G526" s="215"/>
      <c r="H526" s="19"/>
      <c r="I526" s="80"/>
      <c r="J526" s="1"/>
      <c r="K526" s="1"/>
      <c r="L526" s="1"/>
    </row>
    <row r="527" spans="1:12" x14ac:dyDescent="0.25">
      <c r="A527" s="14"/>
      <c r="B527" s="1"/>
      <c r="C527" s="307"/>
      <c r="D527" s="37"/>
      <c r="E527" s="1"/>
      <c r="F527" s="1"/>
      <c r="G527" s="215"/>
      <c r="H527" s="19"/>
      <c r="I527" s="80"/>
      <c r="J527" s="1"/>
      <c r="K527" s="1"/>
      <c r="L527" s="1"/>
    </row>
    <row r="528" spans="1:12" x14ac:dyDescent="0.25">
      <c r="A528" s="14"/>
      <c r="B528" s="1"/>
      <c r="C528" s="307"/>
      <c r="D528" s="37"/>
      <c r="E528" s="1"/>
      <c r="F528" s="1"/>
      <c r="G528" s="215"/>
      <c r="H528" s="19"/>
      <c r="I528" s="80"/>
      <c r="J528" s="1"/>
      <c r="K528" s="1"/>
      <c r="L528" s="1"/>
    </row>
    <row r="529" spans="1:12" x14ac:dyDescent="0.25">
      <c r="A529" s="14"/>
      <c r="B529" s="1"/>
      <c r="C529" s="307"/>
      <c r="D529" s="37"/>
      <c r="E529" s="1"/>
      <c r="F529" s="1"/>
      <c r="G529" s="215"/>
      <c r="H529" s="19"/>
      <c r="I529" s="80"/>
      <c r="J529" s="1"/>
      <c r="K529" s="1"/>
      <c r="L529" s="1"/>
    </row>
    <row r="530" spans="1:12" x14ac:dyDescent="0.25">
      <c r="A530" s="14"/>
      <c r="B530" s="1"/>
      <c r="C530" s="307"/>
      <c r="D530" s="37"/>
      <c r="E530" s="1"/>
      <c r="F530" s="1"/>
      <c r="G530" s="215"/>
      <c r="H530" s="19"/>
      <c r="I530" s="80"/>
      <c r="J530" s="1"/>
      <c r="K530" s="1"/>
      <c r="L530" s="1"/>
    </row>
    <row r="531" spans="1:12" x14ac:dyDescent="0.25">
      <c r="A531" s="14"/>
      <c r="B531" s="1"/>
      <c r="C531" s="307"/>
      <c r="D531" s="37"/>
      <c r="E531" s="1"/>
      <c r="F531" s="1"/>
      <c r="G531" s="215"/>
      <c r="H531" s="19"/>
      <c r="I531" s="80"/>
      <c r="J531" s="1"/>
      <c r="K531" s="1"/>
      <c r="L531" s="1"/>
    </row>
    <row r="532" spans="1:12" x14ac:dyDescent="0.25">
      <c r="A532" s="14"/>
      <c r="B532" s="1"/>
      <c r="C532" s="307"/>
      <c r="D532" s="37"/>
      <c r="E532" s="1"/>
      <c r="F532" s="1"/>
      <c r="G532" s="215"/>
      <c r="H532" s="19"/>
      <c r="I532" s="80"/>
      <c r="J532" s="1"/>
      <c r="K532" s="1"/>
      <c r="L532" s="1"/>
    </row>
    <row r="533" spans="1:12" x14ac:dyDescent="0.25">
      <c r="A533" s="14"/>
      <c r="B533" s="1"/>
      <c r="C533" s="307"/>
      <c r="D533" s="37"/>
      <c r="E533" s="1"/>
      <c r="F533" s="1"/>
      <c r="G533" s="215"/>
      <c r="H533" s="19"/>
      <c r="I533" s="80"/>
      <c r="J533" s="1"/>
      <c r="K533" s="1"/>
      <c r="L533" s="1"/>
    </row>
    <row r="534" spans="1:12" x14ac:dyDescent="0.25">
      <c r="A534" s="14"/>
      <c r="B534" s="1"/>
      <c r="C534" s="307"/>
      <c r="D534" s="37"/>
      <c r="E534" s="1"/>
      <c r="F534" s="1"/>
      <c r="G534" s="215"/>
      <c r="H534" s="19"/>
      <c r="I534" s="80"/>
      <c r="J534" s="1"/>
      <c r="K534" s="1"/>
      <c r="L534" s="1"/>
    </row>
    <row r="535" spans="1:12" x14ac:dyDescent="0.25">
      <c r="A535" s="14"/>
      <c r="B535" s="1"/>
      <c r="C535" s="307"/>
      <c r="D535" s="37"/>
      <c r="E535" s="1"/>
      <c r="F535" s="1"/>
      <c r="G535" s="215"/>
      <c r="H535" s="19"/>
      <c r="I535" s="80"/>
      <c r="J535" s="1"/>
      <c r="K535" s="1"/>
      <c r="L535" s="1"/>
    </row>
    <row r="536" spans="1:12" x14ac:dyDescent="0.25">
      <c r="A536" s="14"/>
      <c r="B536" s="1"/>
      <c r="C536" s="307"/>
      <c r="D536" s="37"/>
      <c r="E536" s="1"/>
      <c r="F536" s="1"/>
      <c r="G536" s="215"/>
      <c r="H536" s="19"/>
      <c r="I536" s="80"/>
      <c r="J536" s="1"/>
      <c r="K536" s="1"/>
      <c r="L536" s="1"/>
    </row>
    <row r="537" spans="1:12" x14ac:dyDescent="0.25">
      <c r="A537" s="14"/>
      <c r="B537" s="1"/>
      <c r="C537" s="307"/>
      <c r="D537" s="37"/>
      <c r="E537" s="1"/>
      <c r="F537" s="1"/>
      <c r="G537" s="215"/>
      <c r="H537" s="19"/>
      <c r="I537" s="80"/>
      <c r="J537" s="1"/>
      <c r="K537" s="1"/>
      <c r="L537" s="1"/>
    </row>
    <row r="538" spans="1:12" x14ac:dyDescent="0.25">
      <c r="A538" s="14"/>
      <c r="B538" s="1"/>
      <c r="C538" s="307"/>
      <c r="D538" s="37"/>
      <c r="E538" s="1"/>
      <c r="F538" s="1"/>
      <c r="G538" s="215"/>
      <c r="H538" s="19"/>
      <c r="I538" s="80"/>
      <c r="J538" s="1"/>
      <c r="K538" s="1"/>
      <c r="L538" s="1"/>
    </row>
    <row r="539" spans="1:12" x14ac:dyDescent="0.25">
      <c r="A539" s="14"/>
      <c r="B539" s="1"/>
      <c r="C539" s="307"/>
      <c r="D539" s="37"/>
      <c r="E539" s="1"/>
      <c r="F539" s="1"/>
      <c r="G539" s="215"/>
      <c r="H539" s="19"/>
      <c r="I539" s="80"/>
      <c r="J539" s="1"/>
      <c r="K539" s="1"/>
      <c r="L539" s="1"/>
    </row>
    <row r="540" spans="1:12" x14ac:dyDescent="0.25">
      <c r="A540" s="14"/>
      <c r="B540" s="1"/>
      <c r="C540" s="307"/>
      <c r="D540" s="37"/>
      <c r="E540" s="1"/>
      <c r="F540" s="1"/>
      <c r="G540" s="215"/>
      <c r="H540" s="19"/>
      <c r="I540" s="80"/>
      <c r="J540" s="1"/>
      <c r="K540" s="1"/>
      <c r="L540" s="1"/>
    </row>
    <row r="541" spans="1:12" x14ac:dyDescent="0.25">
      <c r="A541" s="14"/>
      <c r="B541" s="1"/>
      <c r="C541" s="307"/>
      <c r="D541" s="37"/>
      <c r="E541" s="1"/>
      <c r="F541" s="1"/>
      <c r="G541" s="215"/>
      <c r="H541" s="19"/>
      <c r="I541" s="80"/>
      <c r="J541" s="1"/>
      <c r="K541" s="1"/>
      <c r="L541" s="1"/>
    </row>
    <row r="542" spans="1:12" x14ac:dyDescent="0.25">
      <c r="A542" s="14"/>
      <c r="B542" s="1"/>
      <c r="C542" s="307"/>
      <c r="D542" s="37"/>
      <c r="E542" s="1"/>
      <c r="F542" s="1"/>
      <c r="G542" s="215"/>
      <c r="H542" s="19"/>
      <c r="I542" s="80"/>
      <c r="J542" s="1"/>
      <c r="K542" s="1"/>
      <c r="L542" s="1"/>
    </row>
    <row r="543" spans="1:12" x14ac:dyDescent="0.25">
      <c r="A543" s="14"/>
      <c r="B543" s="1"/>
      <c r="C543" s="307"/>
      <c r="D543" s="37"/>
      <c r="E543" s="1"/>
      <c r="F543" s="1"/>
      <c r="G543" s="215"/>
      <c r="H543" s="19"/>
      <c r="I543" s="80"/>
      <c r="J543" s="1"/>
      <c r="K543" s="1"/>
      <c r="L543" s="1"/>
    </row>
    <row r="544" spans="1:12" x14ac:dyDescent="0.25">
      <c r="A544" s="14"/>
      <c r="B544" s="1"/>
      <c r="C544" s="307"/>
      <c r="D544" s="37"/>
      <c r="E544" s="1"/>
      <c r="F544" s="1"/>
      <c r="G544" s="215"/>
      <c r="H544" s="19"/>
      <c r="I544" s="80"/>
      <c r="J544" s="1"/>
      <c r="K544" s="1"/>
      <c r="L544" s="1"/>
    </row>
    <row r="545" spans="1:12" x14ac:dyDescent="0.25">
      <c r="A545" s="14"/>
      <c r="B545" s="1"/>
      <c r="C545" s="307"/>
      <c r="D545" s="37"/>
      <c r="E545" s="1"/>
      <c r="F545" s="1"/>
      <c r="G545" s="215"/>
      <c r="H545" s="19"/>
      <c r="I545" s="80"/>
      <c r="J545" s="1"/>
      <c r="K545" s="1"/>
      <c r="L545" s="1"/>
    </row>
    <row r="546" spans="1:12" x14ac:dyDescent="0.25">
      <c r="A546" s="14"/>
      <c r="B546" s="1"/>
      <c r="C546" s="307"/>
      <c r="D546" s="37"/>
      <c r="E546" s="1"/>
      <c r="F546" s="1"/>
      <c r="G546" s="215"/>
      <c r="H546" s="19"/>
      <c r="I546" s="80"/>
      <c r="J546" s="1"/>
      <c r="K546" s="1"/>
      <c r="L546" s="1"/>
    </row>
    <row r="547" spans="1:12" x14ac:dyDescent="0.25">
      <c r="A547" s="14"/>
      <c r="B547" s="1"/>
      <c r="C547" s="307"/>
      <c r="D547" s="37"/>
      <c r="E547" s="1"/>
      <c r="F547" s="1"/>
      <c r="G547" s="215"/>
      <c r="H547" s="19"/>
      <c r="I547" s="80"/>
      <c r="J547" s="1"/>
      <c r="K547" s="1"/>
      <c r="L547" s="1"/>
    </row>
    <row r="548" spans="1:12" x14ac:dyDescent="0.25">
      <c r="A548" s="14"/>
      <c r="B548" s="1"/>
      <c r="C548" s="307"/>
      <c r="D548" s="37"/>
      <c r="E548" s="1"/>
      <c r="F548" s="1"/>
      <c r="G548" s="215"/>
      <c r="H548" s="19"/>
      <c r="I548" s="80"/>
      <c r="J548" s="1"/>
      <c r="K548" s="1"/>
      <c r="L548" s="1"/>
    </row>
    <row r="549" spans="1:12" x14ac:dyDescent="0.25">
      <c r="A549" s="14"/>
      <c r="B549" s="1"/>
      <c r="C549" s="307"/>
      <c r="D549" s="37"/>
      <c r="E549" s="1"/>
      <c r="F549" s="1"/>
      <c r="G549" s="215"/>
      <c r="H549" s="19"/>
      <c r="I549" s="80"/>
      <c r="J549" s="1"/>
      <c r="K549" s="1"/>
      <c r="L549" s="1"/>
    </row>
    <row r="550" spans="1:12" x14ac:dyDescent="0.25">
      <c r="A550" s="14"/>
      <c r="B550" s="1"/>
      <c r="C550" s="307"/>
      <c r="D550" s="37"/>
      <c r="E550" s="1"/>
      <c r="F550" s="1"/>
      <c r="G550" s="215"/>
      <c r="H550" s="19"/>
      <c r="I550" s="80"/>
      <c r="J550" s="1"/>
      <c r="K550" s="1"/>
      <c r="L550" s="1"/>
    </row>
    <row r="551" spans="1:12" x14ac:dyDescent="0.25">
      <c r="A551" s="14"/>
      <c r="B551" s="1"/>
      <c r="C551" s="307"/>
      <c r="D551" s="37"/>
      <c r="E551" s="1"/>
      <c r="F551" s="1"/>
      <c r="G551" s="215"/>
      <c r="H551" s="19"/>
      <c r="I551" s="80"/>
      <c r="J551" s="1"/>
      <c r="K551" s="1"/>
      <c r="L551" s="1"/>
    </row>
    <row r="552" spans="1:12" x14ac:dyDescent="0.25">
      <c r="A552" s="14"/>
      <c r="B552" s="1"/>
      <c r="C552" s="307"/>
      <c r="D552" s="37"/>
      <c r="E552" s="1"/>
      <c r="F552" s="1"/>
      <c r="G552" s="215"/>
      <c r="H552" s="19"/>
      <c r="I552" s="80"/>
      <c r="J552" s="1"/>
      <c r="K552" s="1"/>
      <c r="L552" s="1"/>
    </row>
    <row r="553" spans="1:12" x14ac:dyDescent="0.25">
      <c r="A553" s="14"/>
      <c r="B553" s="1"/>
      <c r="C553" s="307"/>
      <c r="D553" s="37"/>
      <c r="E553" s="1"/>
      <c r="F553" s="1"/>
      <c r="G553" s="215"/>
      <c r="H553" s="19"/>
      <c r="I553" s="80"/>
      <c r="J553" s="1"/>
      <c r="K553" s="1"/>
      <c r="L553" s="1"/>
    </row>
    <row r="554" spans="1:12" x14ac:dyDescent="0.25">
      <c r="A554" s="14"/>
      <c r="B554" s="1"/>
      <c r="C554" s="307"/>
      <c r="D554" s="37"/>
      <c r="E554" s="1"/>
      <c r="F554" s="1"/>
      <c r="G554" s="215"/>
      <c r="H554" s="19"/>
      <c r="I554" s="80"/>
      <c r="J554" s="1"/>
      <c r="K554" s="1"/>
      <c r="L554" s="1"/>
    </row>
    <row r="555" spans="1:12" x14ac:dyDescent="0.25">
      <c r="A555" s="14"/>
      <c r="B555" s="1"/>
      <c r="C555" s="307"/>
      <c r="D555" s="37"/>
      <c r="E555" s="1"/>
      <c r="F555" s="1"/>
      <c r="G555" s="215"/>
      <c r="H555" s="19"/>
      <c r="I555" s="80"/>
      <c r="J555" s="1"/>
      <c r="K555" s="1"/>
      <c r="L555" s="1"/>
    </row>
    <row r="556" spans="1:12" x14ac:dyDescent="0.25">
      <c r="A556" s="14"/>
      <c r="B556" s="1"/>
      <c r="C556" s="307"/>
      <c r="D556" s="37"/>
      <c r="E556" s="1"/>
      <c r="F556" s="1"/>
      <c r="G556" s="215"/>
      <c r="H556" s="19"/>
      <c r="I556" s="80"/>
      <c r="J556" s="1"/>
      <c r="K556" s="1"/>
      <c r="L556" s="1"/>
    </row>
    <row r="557" spans="1:12" x14ac:dyDescent="0.25">
      <c r="A557" s="14"/>
      <c r="B557" s="1"/>
      <c r="C557" s="307"/>
      <c r="D557" s="37"/>
      <c r="E557" s="1"/>
      <c r="F557" s="1"/>
      <c r="G557" s="215"/>
      <c r="H557" s="19"/>
      <c r="I557" s="80"/>
      <c r="J557" s="1"/>
      <c r="K557" s="1"/>
      <c r="L557" s="1"/>
    </row>
    <row r="558" spans="1:12" x14ac:dyDescent="0.25">
      <c r="A558" s="14"/>
      <c r="B558" s="1"/>
      <c r="C558" s="307"/>
      <c r="D558" s="37"/>
      <c r="E558" s="1"/>
      <c r="F558" s="1"/>
      <c r="G558" s="215"/>
      <c r="H558" s="19"/>
      <c r="I558" s="80"/>
      <c r="J558" s="1"/>
      <c r="K558" s="1"/>
      <c r="L558" s="1"/>
    </row>
    <row r="559" spans="1:12" x14ac:dyDescent="0.25">
      <c r="A559" s="14"/>
      <c r="B559" s="1"/>
      <c r="C559" s="307"/>
      <c r="D559" s="37"/>
      <c r="E559" s="1"/>
      <c r="F559" s="1"/>
      <c r="G559" s="215"/>
      <c r="H559" s="19"/>
      <c r="I559" s="80"/>
      <c r="J559" s="1"/>
      <c r="K559" s="1"/>
      <c r="L559" s="1"/>
    </row>
    <row r="560" spans="1:12" x14ac:dyDescent="0.25">
      <c r="A560" s="14"/>
      <c r="B560" s="1"/>
      <c r="C560" s="307"/>
      <c r="D560" s="37"/>
      <c r="E560" s="1"/>
      <c r="F560" s="1"/>
      <c r="G560" s="215"/>
      <c r="H560" s="19"/>
      <c r="I560" s="80"/>
      <c r="J560" s="1"/>
      <c r="K560" s="1"/>
      <c r="L560" s="1"/>
    </row>
    <row r="561" spans="1:12" x14ac:dyDescent="0.25">
      <c r="A561" s="14"/>
      <c r="B561" s="1"/>
      <c r="C561" s="307"/>
      <c r="D561" s="37"/>
      <c r="E561" s="1"/>
      <c r="F561" s="1"/>
      <c r="G561" s="215"/>
      <c r="H561" s="19"/>
      <c r="I561" s="80"/>
      <c r="J561" s="1"/>
      <c r="K561" s="1"/>
      <c r="L561" s="1"/>
    </row>
    <row r="562" spans="1:12" x14ac:dyDescent="0.25">
      <c r="A562" s="14"/>
      <c r="B562" s="1"/>
      <c r="C562" s="307"/>
      <c r="D562" s="37"/>
      <c r="E562" s="1"/>
      <c r="F562" s="1"/>
      <c r="G562" s="215"/>
      <c r="H562" s="19"/>
      <c r="I562" s="80"/>
      <c r="J562" s="1"/>
      <c r="K562" s="1"/>
      <c r="L562" s="1"/>
    </row>
    <row r="563" spans="1:12" x14ac:dyDescent="0.25">
      <c r="A563" s="14"/>
      <c r="B563" s="1"/>
      <c r="C563" s="307"/>
      <c r="D563" s="37"/>
      <c r="E563" s="1"/>
      <c r="F563" s="1"/>
      <c r="G563" s="215"/>
      <c r="H563" s="19"/>
      <c r="I563" s="80"/>
      <c r="J563" s="1"/>
      <c r="K563" s="1"/>
      <c r="L563" s="1"/>
    </row>
    <row r="564" spans="1:12" x14ac:dyDescent="0.25">
      <c r="A564" s="14"/>
      <c r="B564" s="1"/>
      <c r="C564" s="307"/>
      <c r="D564" s="37"/>
      <c r="E564" s="1"/>
      <c r="F564" s="1"/>
      <c r="G564" s="215"/>
      <c r="H564" s="19"/>
      <c r="I564" s="80"/>
      <c r="J564" s="1"/>
      <c r="K564" s="1"/>
      <c r="L564" s="1"/>
    </row>
    <row r="565" spans="1:12" x14ac:dyDescent="0.25">
      <c r="A565" s="14"/>
      <c r="B565" s="1"/>
      <c r="C565" s="307"/>
      <c r="D565" s="37"/>
      <c r="E565" s="1"/>
      <c r="F565" s="1"/>
      <c r="G565" s="215"/>
      <c r="H565" s="19"/>
      <c r="I565" s="80"/>
      <c r="J565" s="1"/>
      <c r="K565" s="1"/>
      <c r="L565" s="1"/>
    </row>
    <row r="566" spans="1:12" x14ac:dyDescent="0.25">
      <c r="A566" s="14"/>
      <c r="B566" s="1"/>
      <c r="C566" s="307"/>
      <c r="D566" s="37"/>
      <c r="E566" s="1"/>
      <c r="F566" s="1"/>
      <c r="G566" s="215"/>
      <c r="H566" s="19"/>
      <c r="I566" s="80"/>
      <c r="J566" s="1"/>
      <c r="K566" s="1"/>
      <c r="L566" s="1"/>
    </row>
    <row r="567" spans="1:12" x14ac:dyDescent="0.25">
      <c r="A567" s="14"/>
      <c r="B567" s="1"/>
      <c r="C567" s="307"/>
      <c r="D567" s="37"/>
      <c r="E567" s="1"/>
      <c r="F567" s="1"/>
      <c r="G567" s="215"/>
      <c r="H567" s="19"/>
      <c r="I567" s="80"/>
      <c r="J567" s="1"/>
      <c r="K567" s="1"/>
      <c r="L567" s="1"/>
    </row>
    <row r="568" spans="1:12" x14ac:dyDescent="0.25">
      <c r="A568" s="14"/>
      <c r="B568" s="1"/>
      <c r="C568" s="307"/>
      <c r="D568" s="37"/>
      <c r="E568" s="1"/>
      <c r="F568" s="1"/>
      <c r="G568" s="215"/>
      <c r="H568" s="19"/>
      <c r="I568" s="80"/>
      <c r="J568" s="1"/>
      <c r="K568" s="1"/>
      <c r="L568" s="1"/>
    </row>
    <row r="569" spans="1:12" x14ac:dyDescent="0.25">
      <c r="A569" s="14"/>
      <c r="B569" s="1"/>
      <c r="C569" s="307"/>
      <c r="D569" s="37"/>
      <c r="E569" s="1"/>
      <c r="F569" s="1"/>
      <c r="G569" s="215"/>
      <c r="H569" s="19"/>
      <c r="I569" s="80"/>
      <c r="J569" s="1"/>
      <c r="K569" s="1"/>
      <c r="L569" s="1"/>
    </row>
    <row r="570" spans="1:12" x14ac:dyDescent="0.25">
      <c r="A570" s="14"/>
      <c r="B570" s="1"/>
      <c r="C570" s="307"/>
      <c r="D570" s="37"/>
      <c r="E570" s="1"/>
      <c r="F570" s="1"/>
      <c r="G570" s="215"/>
      <c r="H570" s="19"/>
      <c r="I570" s="80"/>
      <c r="J570" s="1"/>
      <c r="K570" s="1"/>
      <c r="L570" s="1"/>
    </row>
    <row r="571" spans="1:12" x14ac:dyDescent="0.25">
      <c r="A571" s="14"/>
      <c r="B571" s="1"/>
      <c r="C571" s="307"/>
      <c r="D571" s="37"/>
      <c r="E571" s="1"/>
      <c r="F571" s="1"/>
      <c r="G571" s="215"/>
      <c r="H571" s="19"/>
      <c r="I571" s="80"/>
      <c r="J571" s="1"/>
      <c r="K571" s="1"/>
      <c r="L571" s="1"/>
    </row>
    <row r="572" spans="1:12" x14ac:dyDescent="0.25">
      <c r="A572" s="14"/>
      <c r="B572" s="1"/>
      <c r="C572" s="307"/>
      <c r="D572" s="37"/>
      <c r="E572" s="1"/>
      <c r="F572" s="1"/>
      <c r="G572" s="215"/>
      <c r="H572" s="19"/>
      <c r="I572" s="80"/>
      <c r="J572" s="1"/>
      <c r="K572" s="1"/>
      <c r="L572" s="1"/>
    </row>
    <row r="573" spans="1:12" x14ac:dyDescent="0.25">
      <c r="A573" s="14"/>
      <c r="B573" s="1"/>
      <c r="C573" s="307"/>
      <c r="D573" s="37"/>
      <c r="E573" s="1"/>
      <c r="F573" s="1"/>
      <c r="G573" s="215"/>
      <c r="H573" s="19"/>
      <c r="I573" s="80"/>
      <c r="J573" s="1"/>
      <c r="K573" s="1"/>
      <c r="L573" s="1"/>
    </row>
    <row r="574" spans="1:12" x14ac:dyDescent="0.25">
      <c r="A574" s="14"/>
      <c r="B574" s="1"/>
      <c r="C574" s="307"/>
      <c r="D574" s="37"/>
      <c r="E574" s="1"/>
      <c r="F574" s="1"/>
      <c r="G574" s="215"/>
      <c r="H574" s="19"/>
      <c r="I574" s="80"/>
      <c r="J574" s="1"/>
      <c r="K574" s="1"/>
      <c r="L574" s="1"/>
    </row>
    <row r="575" spans="1:12" x14ac:dyDescent="0.25">
      <c r="A575" s="14"/>
      <c r="B575" s="1"/>
      <c r="C575" s="307"/>
      <c r="D575" s="37"/>
      <c r="E575" s="1"/>
      <c r="F575" s="1"/>
      <c r="G575" s="215"/>
      <c r="H575" s="19"/>
      <c r="I575" s="80"/>
      <c r="J575" s="1"/>
      <c r="K575" s="1"/>
      <c r="L575" s="1"/>
    </row>
    <row r="576" spans="1:12" x14ac:dyDescent="0.25">
      <c r="A576" s="14"/>
      <c r="B576" s="1"/>
      <c r="C576" s="307"/>
      <c r="D576" s="37"/>
      <c r="E576" s="1"/>
      <c r="F576" s="1"/>
      <c r="G576" s="215"/>
      <c r="H576" s="19"/>
      <c r="I576" s="80"/>
      <c r="J576" s="1"/>
      <c r="K576" s="1"/>
      <c r="L576" s="1"/>
    </row>
    <row r="577" spans="1:12" x14ac:dyDescent="0.25">
      <c r="A577" s="14"/>
      <c r="B577" s="1"/>
      <c r="C577" s="307"/>
      <c r="D577" s="37"/>
      <c r="E577" s="1"/>
      <c r="F577" s="1"/>
      <c r="G577" s="215"/>
      <c r="H577" s="19"/>
      <c r="I577" s="80"/>
      <c r="J577" s="1"/>
      <c r="K577" s="1"/>
      <c r="L577" s="1"/>
    </row>
    <row r="578" spans="1:12" x14ac:dyDescent="0.25">
      <c r="A578" s="14"/>
      <c r="B578" s="1"/>
      <c r="C578" s="307"/>
      <c r="D578" s="37"/>
      <c r="E578" s="1"/>
      <c r="F578" s="1"/>
      <c r="G578" s="215"/>
      <c r="H578" s="19"/>
      <c r="I578" s="80"/>
      <c r="J578" s="1"/>
      <c r="K578" s="1"/>
      <c r="L578" s="1"/>
    </row>
    <row r="579" spans="1:12" x14ac:dyDescent="0.25">
      <c r="A579" s="14"/>
      <c r="B579" s="1"/>
      <c r="C579" s="307"/>
      <c r="D579" s="37"/>
      <c r="E579" s="1"/>
      <c r="F579" s="1"/>
      <c r="G579" s="215"/>
      <c r="H579" s="19"/>
      <c r="I579" s="80"/>
      <c r="J579" s="1"/>
      <c r="K579" s="1"/>
      <c r="L579" s="1"/>
    </row>
    <row r="580" spans="1:12" x14ac:dyDescent="0.25">
      <c r="A580" s="14"/>
      <c r="B580" s="1"/>
      <c r="C580" s="307"/>
      <c r="D580" s="37"/>
      <c r="E580" s="1"/>
      <c r="F580" s="1"/>
      <c r="G580" s="215"/>
      <c r="H580" s="19"/>
      <c r="I580" s="80"/>
      <c r="J580" s="1"/>
      <c r="K580" s="1"/>
      <c r="L580" s="1"/>
    </row>
    <row r="581" spans="1:12" x14ac:dyDescent="0.25">
      <c r="A581" s="14"/>
      <c r="B581" s="1"/>
      <c r="C581" s="307"/>
      <c r="D581" s="37"/>
      <c r="E581" s="1"/>
      <c r="F581" s="1"/>
      <c r="G581" s="215"/>
      <c r="H581" s="19"/>
      <c r="I581" s="80"/>
      <c r="J581" s="1"/>
      <c r="K581" s="1"/>
      <c r="L581" s="1"/>
    </row>
    <row r="582" spans="1:12" x14ac:dyDescent="0.25">
      <c r="A582" s="14"/>
      <c r="B582" s="1"/>
      <c r="C582" s="307"/>
      <c r="D582" s="37"/>
      <c r="E582" s="1"/>
      <c r="F582" s="1"/>
      <c r="G582" s="215"/>
      <c r="H582" s="19"/>
      <c r="I582" s="80"/>
      <c r="J582" s="1"/>
      <c r="K582" s="1"/>
      <c r="L582" s="1"/>
    </row>
    <row r="583" spans="1:12" x14ac:dyDescent="0.25">
      <c r="A583" s="14"/>
      <c r="B583" s="1"/>
      <c r="C583" s="307"/>
      <c r="D583" s="37"/>
      <c r="E583" s="1"/>
      <c r="F583" s="1"/>
      <c r="G583" s="215"/>
      <c r="H583" s="19"/>
      <c r="I583" s="80"/>
      <c r="J583" s="1"/>
      <c r="K583" s="1"/>
      <c r="L583" s="1"/>
    </row>
    <row r="584" spans="1:12" x14ac:dyDescent="0.25">
      <c r="A584" s="14"/>
      <c r="B584" s="1"/>
      <c r="C584" s="307"/>
      <c r="D584" s="37"/>
      <c r="E584" s="1"/>
      <c r="F584" s="1"/>
      <c r="G584" s="215"/>
      <c r="H584" s="19"/>
      <c r="I584" s="80"/>
      <c r="J584" s="1"/>
      <c r="K584" s="1"/>
      <c r="L584" s="1"/>
    </row>
    <row r="585" spans="1:12" x14ac:dyDescent="0.25">
      <c r="A585" s="14"/>
      <c r="B585" s="1"/>
      <c r="C585" s="307"/>
      <c r="D585" s="37"/>
      <c r="E585" s="1"/>
      <c r="F585" s="1"/>
      <c r="G585" s="215"/>
      <c r="H585" s="19"/>
      <c r="I585" s="80"/>
      <c r="J585" s="1"/>
      <c r="K585" s="1"/>
      <c r="L585" s="1"/>
    </row>
    <row r="586" spans="1:12" x14ac:dyDescent="0.25">
      <c r="A586" s="14"/>
      <c r="B586" s="1"/>
      <c r="C586" s="307"/>
      <c r="D586" s="37"/>
      <c r="E586" s="1"/>
      <c r="F586" s="1"/>
      <c r="G586" s="215"/>
      <c r="H586" s="19"/>
      <c r="I586" s="80"/>
      <c r="J586" s="1"/>
      <c r="K586" s="1"/>
      <c r="L586" s="1"/>
    </row>
    <row r="587" spans="1:12" x14ac:dyDescent="0.25">
      <c r="A587" s="14"/>
      <c r="B587" s="1"/>
      <c r="C587" s="307"/>
      <c r="D587" s="37"/>
      <c r="E587" s="1"/>
      <c r="F587" s="1"/>
      <c r="G587" s="215"/>
      <c r="H587" s="19"/>
      <c r="I587" s="80"/>
      <c r="J587" s="1"/>
      <c r="K587" s="1"/>
      <c r="L587" s="1"/>
    </row>
    <row r="588" spans="1:12" x14ac:dyDescent="0.25">
      <c r="A588" s="14"/>
      <c r="B588" s="1"/>
      <c r="C588" s="307"/>
      <c r="D588" s="37"/>
      <c r="E588" s="1"/>
      <c r="F588" s="1"/>
      <c r="G588" s="215"/>
      <c r="H588" s="19"/>
      <c r="I588" s="80"/>
      <c r="J588" s="1"/>
      <c r="K588" s="1"/>
      <c r="L588" s="1"/>
    </row>
    <row r="589" spans="1:12" x14ac:dyDescent="0.25">
      <c r="A589" s="14"/>
      <c r="B589" s="1"/>
      <c r="C589" s="307"/>
      <c r="D589" s="37"/>
      <c r="E589" s="1"/>
      <c r="F589" s="1"/>
      <c r="G589" s="215"/>
      <c r="H589" s="19"/>
      <c r="I589" s="80"/>
      <c r="J589" s="1"/>
      <c r="K589" s="1"/>
      <c r="L589" s="1"/>
    </row>
    <row r="590" spans="1:12" x14ac:dyDescent="0.25">
      <c r="A590" s="14"/>
      <c r="B590" s="1"/>
      <c r="C590" s="307"/>
      <c r="D590" s="37"/>
      <c r="E590" s="1"/>
      <c r="F590" s="1"/>
      <c r="G590" s="215"/>
      <c r="H590" s="19"/>
      <c r="I590" s="80"/>
      <c r="J590" s="1"/>
      <c r="K590" s="1"/>
      <c r="L590" s="1"/>
    </row>
    <row r="591" spans="1:12" x14ac:dyDescent="0.25">
      <c r="A591" s="14"/>
      <c r="B591" s="1"/>
      <c r="C591" s="307"/>
      <c r="D591" s="37"/>
      <c r="E591" s="1"/>
      <c r="F591" s="1"/>
      <c r="G591" s="215"/>
      <c r="H591" s="19"/>
      <c r="I591" s="80"/>
      <c r="J591" s="1"/>
      <c r="K591" s="1"/>
      <c r="L591" s="1"/>
    </row>
    <row r="592" spans="1:12" x14ac:dyDescent="0.25">
      <c r="A592" s="14"/>
      <c r="B592" s="1"/>
      <c r="C592" s="307"/>
      <c r="D592" s="37"/>
      <c r="E592" s="1"/>
      <c r="F592" s="1"/>
      <c r="G592" s="215"/>
      <c r="H592" s="19"/>
      <c r="I592" s="80"/>
      <c r="J592" s="1"/>
      <c r="K592" s="1"/>
      <c r="L592" s="1"/>
    </row>
    <row r="593" spans="1:12" x14ac:dyDescent="0.25">
      <c r="A593" s="14"/>
      <c r="B593" s="1"/>
      <c r="C593" s="307"/>
      <c r="D593" s="37"/>
      <c r="E593" s="1"/>
      <c r="F593" s="1"/>
      <c r="G593" s="215"/>
      <c r="H593" s="19"/>
      <c r="I593" s="80"/>
      <c r="J593" s="1"/>
      <c r="K593" s="1"/>
      <c r="L593" s="1"/>
    </row>
    <row r="594" spans="1:12" x14ac:dyDescent="0.25">
      <c r="A594" s="14"/>
      <c r="B594" s="1"/>
      <c r="C594" s="307"/>
      <c r="D594" s="37"/>
      <c r="E594" s="1"/>
      <c r="F594" s="1"/>
      <c r="G594" s="215"/>
      <c r="H594" s="19"/>
      <c r="I594" s="80"/>
      <c r="J594" s="1"/>
      <c r="K594" s="1"/>
      <c r="L594" s="1"/>
    </row>
    <row r="595" spans="1:12" x14ac:dyDescent="0.25">
      <c r="A595" s="14"/>
      <c r="B595" s="1"/>
      <c r="C595" s="307"/>
      <c r="D595" s="37"/>
      <c r="E595" s="1"/>
      <c r="F595" s="1"/>
      <c r="G595" s="215"/>
      <c r="H595" s="19"/>
      <c r="I595" s="80"/>
      <c r="J595" s="1"/>
      <c r="K595" s="1"/>
      <c r="L595" s="1"/>
    </row>
    <row r="596" spans="1:12" x14ac:dyDescent="0.25">
      <c r="A596" s="14"/>
      <c r="B596" s="1"/>
      <c r="C596" s="307"/>
      <c r="D596" s="37"/>
      <c r="E596" s="1"/>
      <c r="F596" s="1"/>
      <c r="G596" s="215"/>
      <c r="H596" s="19"/>
      <c r="I596" s="80"/>
      <c r="J596" s="1"/>
      <c r="K596" s="1"/>
      <c r="L596" s="1"/>
    </row>
    <row r="597" spans="1:12" x14ac:dyDescent="0.25">
      <c r="A597" s="14"/>
      <c r="B597" s="1"/>
      <c r="C597" s="307"/>
      <c r="D597" s="37"/>
      <c r="E597" s="1"/>
      <c r="F597" s="1"/>
      <c r="G597" s="215"/>
      <c r="H597" s="19"/>
      <c r="I597" s="80"/>
      <c r="J597" s="1"/>
      <c r="K597" s="1"/>
      <c r="L597" s="1"/>
    </row>
    <row r="598" spans="1:12" x14ac:dyDescent="0.25">
      <c r="A598" s="14"/>
      <c r="B598" s="1"/>
      <c r="C598" s="307"/>
      <c r="D598" s="37"/>
      <c r="E598" s="1"/>
      <c r="F598" s="1"/>
      <c r="G598" s="215"/>
      <c r="H598" s="19"/>
      <c r="I598" s="80"/>
      <c r="J598" s="1"/>
      <c r="K598" s="1"/>
      <c r="L598" s="1"/>
    </row>
    <row r="599" spans="1:12" x14ac:dyDescent="0.25">
      <c r="A599" s="14"/>
      <c r="B599" s="1"/>
      <c r="C599" s="307"/>
      <c r="D599" s="37"/>
      <c r="E599" s="1"/>
      <c r="F599" s="1"/>
      <c r="G599" s="215"/>
      <c r="H599" s="19"/>
      <c r="I599" s="80"/>
      <c r="J599" s="1"/>
      <c r="K599" s="1"/>
      <c r="L599" s="1"/>
    </row>
    <row r="600" spans="1:12" x14ac:dyDescent="0.25">
      <c r="A600" s="14"/>
      <c r="B600" s="1"/>
      <c r="C600" s="307"/>
      <c r="D600" s="37"/>
      <c r="E600" s="1"/>
      <c r="F600" s="1"/>
      <c r="G600" s="215"/>
      <c r="H600" s="19"/>
      <c r="I600" s="80"/>
      <c r="J600" s="1"/>
      <c r="K600" s="1"/>
      <c r="L600" s="1"/>
    </row>
    <row r="601" spans="1:12" x14ac:dyDescent="0.25">
      <c r="A601" s="14"/>
      <c r="B601" s="1"/>
      <c r="C601" s="307"/>
      <c r="D601" s="37"/>
      <c r="E601" s="1"/>
      <c r="F601" s="1"/>
      <c r="G601" s="215"/>
      <c r="H601" s="19"/>
      <c r="I601" s="80"/>
      <c r="J601" s="1"/>
      <c r="K601" s="1"/>
      <c r="L601" s="1"/>
    </row>
    <row r="602" spans="1:12" x14ac:dyDescent="0.25">
      <c r="A602" s="14"/>
      <c r="B602" s="1"/>
      <c r="C602" s="307"/>
      <c r="D602" s="37"/>
      <c r="E602" s="1"/>
      <c r="F602" s="1"/>
      <c r="G602" s="215"/>
      <c r="H602" s="19"/>
      <c r="I602" s="80"/>
      <c r="J602" s="1"/>
      <c r="K602" s="1"/>
      <c r="L602" s="1"/>
    </row>
    <row r="603" spans="1:12" x14ac:dyDescent="0.25">
      <c r="A603" s="14"/>
      <c r="B603" s="1"/>
      <c r="C603" s="307"/>
      <c r="D603" s="37"/>
      <c r="E603" s="1"/>
      <c r="F603" s="1"/>
      <c r="G603" s="215"/>
      <c r="H603" s="19"/>
      <c r="I603" s="80"/>
      <c r="J603" s="1"/>
      <c r="K603" s="1"/>
      <c r="L603" s="1"/>
    </row>
    <row r="604" spans="1:12" x14ac:dyDescent="0.25">
      <c r="A604" s="14"/>
      <c r="B604" s="1"/>
      <c r="C604" s="307"/>
      <c r="D604" s="37"/>
      <c r="E604" s="1"/>
      <c r="F604" s="1"/>
      <c r="G604" s="215"/>
      <c r="H604" s="19"/>
      <c r="I604" s="80"/>
      <c r="J604" s="1"/>
      <c r="K604" s="1"/>
      <c r="L604" s="1"/>
    </row>
    <row r="605" spans="1:12" x14ac:dyDescent="0.25">
      <c r="A605" s="14"/>
      <c r="B605" s="1"/>
      <c r="C605" s="307"/>
      <c r="D605" s="37"/>
      <c r="E605" s="1"/>
      <c r="F605" s="1"/>
      <c r="G605" s="215"/>
      <c r="H605" s="19"/>
      <c r="I605" s="80"/>
      <c r="J605" s="1"/>
      <c r="K605" s="1"/>
      <c r="L605" s="1"/>
    </row>
    <row r="606" spans="1:12" x14ac:dyDescent="0.25">
      <c r="A606" s="14"/>
      <c r="B606" s="1"/>
      <c r="C606" s="307"/>
      <c r="D606" s="37"/>
      <c r="E606" s="1"/>
      <c r="F606" s="1"/>
      <c r="G606" s="215"/>
      <c r="H606" s="19"/>
      <c r="I606" s="80"/>
      <c r="J606" s="1"/>
      <c r="K606" s="1"/>
      <c r="L606" s="1"/>
    </row>
    <row r="607" spans="1:12" x14ac:dyDescent="0.25">
      <c r="A607" s="14"/>
      <c r="B607" s="1"/>
      <c r="C607" s="307"/>
      <c r="D607" s="37"/>
      <c r="E607" s="1"/>
      <c r="F607" s="1"/>
      <c r="G607" s="215"/>
      <c r="H607" s="19"/>
      <c r="I607" s="80"/>
      <c r="J607" s="1"/>
      <c r="K607" s="1"/>
      <c r="L607" s="1"/>
    </row>
    <row r="608" spans="1:12" x14ac:dyDescent="0.25">
      <c r="A608" s="14"/>
      <c r="B608" s="1"/>
      <c r="C608" s="307"/>
      <c r="D608" s="37"/>
      <c r="E608" s="1"/>
      <c r="F608" s="1"/>
      <c r="G608" s="215"/>
      <c r="H608" s="19"/>
      <c r="I608" s="80"/>
      <c r="J608" s="1"/>
      <c r="K608" s="1"/>
      <c r="L608" s="1"/>
    </row>
    <row r="609" spans="1:12" x14ac:dyDescent="0.25">
      <c r="A609" s="14"/>
      <c r="B609" s="1"/>
      <c r="C609" s="307"/>
      <c r="D609" s="37"/>
      <c r="E609" s="1"/>
      <c r="F609" s="1"/>
      <c r="G609" s="215"/>
      <c r="H609" s="19"/>
      <c r="I609" s="80"/>
      <c r="J609" s="1"/>
      <c r="K609" s="1"/>
      <c r="L609" s="1"/>
    </row>
    <row r="610" spans="1:12" x14ac:dyDescent="0.25">
      <c r="A610" s="14"/>
      <c r="B610" s="1"/>
      <c r="C610" s="307"/>
      <c r="D610" s="37"/>
      <c r="E610" s="1"/>
      <c r="F610" s="1"/>
      <c r="G610" s="215"/>
      <c r="H610" s="19"/>
      <c r="I610" s="80"/>
      <c r="J610" s="1"/>
      <c r="K610" s="1"/>
      <c r="L610" s="1"/>
    </row>
    <row r="611" spans="1:12" x14ac:dyDescent="0.25">
      <c r="A611" s="14"/>
      <c r="B611" s="1"/>
      <c r="C611" s="307"/>
      <c r="D611" s="37"/>
      <c r="E611" s="1"/>
      <c r="F611" s="1"/>
      <c r="G611" s="215"/>
      <c r="H611" s="19"/>
      <c r="I611" s="80"/>
      <c r="J611" s="1"/>
      <c r="K611" s="1"/>
      <c r="L611" s="1"/>
    </row>
    <row r="612" spans="1:12" x14ac:dyDescent="0.25">
      <c r="A612" s="14"/>
      <c r="B612" s="1"/>
      <c r="C612" s="307"/>
      <c r="D612" s="37"/>
      <c r="E612" s="1"/>
      <c r="F612" s="1"/>
      <c r="G612" s="215"/>
      <c r="H612" s="19"/>
      <c r="I612" s="80"/>
      <c r="J612" s="1"/>
      <c r="K612" s="1"/>
      <c r="L612" s="1"/>
    </row>
    <row r="613" spans="1:12" x14ac:dyDescent="0.25">
      <c r="A613" s="14"/>
      <c r="B613" s="1"/>
      <c r="C613" s="307"/>
      <c r="D613" s="37"/>
      <c r="E613" s="1"/>
      <c r="F613" s="1"/>
      <c r="G613" s="215"/>
      <c r="H613" s="19"/>
      <c r="I613" s="80"/>
      <c r="J613" s="1"/>
      <c r="K613" s="1"/>
      <c r="L613" s="1"/>
    </row>
    <row r="614" spans="1:12" x14ac:dyDescent="0.25">
      <c r="A614" s="14"/>
      <c r="B614" s="1"/>
      <c r="C614" s="307"/>
      <c r="D614" s="37"/>
      <c r="E614" s="1"/>
      <c r="F614" s="1"/>
      <c r="G614" s="215"/>
      <c r="H614" s="19"/>
      <c r="I614" s="80"/>
      <c r="J614" s="1"/>
      <c r="K614" s="1"/>
      <c r="L614" s="1"/>
    </row>
    <row r="615" spans="1:12" x14ac:dyDescent="0.25">
      <c r="A615" s="14"/>
      <c r="B615" s="1"/>
      <c r="C615" s="307"/>
      <c r="D615" s="37"/>
      <c r="E615" s="1"/>
      <c r="F615" s="1"/>
      <c r="G615" s="215"/>
      <c r="H615" s="19"/>
      <c r="I615" s="80"/>
      <c r="J615" s="1"/>
      <c r="K615" s="1"/>
      <c r="L615" s="1"/>
    </row>
    <row r="616" spans="1:12" x14ac:dyDescent="0.25">
      <c r="A616" s="14"/>
      <c r="B616" s="1"/>
      <c r="C616" s="307"/>
      <c r="D616" s="37"/>
      <c r="E616" s="1"/>
      <c r="F616" s="1"/>
      <c r="G616" s="215"/>
      <c r="H616" s="19"/>
      <c r="I616" s="80"/>
      <c r="J616" s="1"/>
      <c r="K616" s="1"/>
      <c r="L616" s="1"/>
    </row>
    <row r="617" spans="1:12" x14ac:dyDescent="0.25">
      <c r="A617" s="14"/>
      <c r="B617" s="1"/>
      <c r="C617" s="307"/>
      <c r="D617" s="37"/>
      <c r="E617" s="1"/>
      <c r="F617" s="1"/>
      <c r="G617" s="215"/>
      <c r="H617" s="19"/>
      <c r="I617" s="80"/>
      <c r="J617" s="1"/>
      <c r="K617" s="1"/>
      <c r="L617" s="1"/>
    </row>
    <row r="618" spans="1:12" x14ac:dyDescent="0.25">
      <c r="A618" s="14"/>
      <c r="B618" s="1"/>
      <c r="C618" s="307"/>
      <c r="D618" s="37"/>
      <c r="E618" s="1"/>
      <c r="F618" s="1"/>
      <c r="G618" s="215"/>
      <c r="H618" s="19"/>
      <c r="I618" s="80"/>
      <c r="J618" s="1"/>
      <c r="K618" s="1"/>
      <c r="L618" s="1"/>
    </row>
    <row r="619" spans="1:12" x14ac:dyDescent="0.25">
      <c r="A619" s="14"/>
      <c r="B619" s="1"/>
      <c r="C619" s="307"/>
      <c r="D619" s="37"/>
      <c r="E619" s="1"/>
      <c r="F619" s="1"/>
      <c r="G619" s="215"/>
      <c r="H619" s="19"/>
      <c r="I619" s="80"/>
      <c r="J619" s="1"/>
      <c r="K619" s="1"/>
      <c r="L619" s="1"/>
    </row>
    <row r="620" spans="1:12" x14ac:dyDescent="0.25">
      <c r="A620" s="14"/>
      <c r="B620" s="1"/>
      <c r="C620" s="307"/>
      <c r="D620" s="37"/>
      <c r="E620" s="1"/>
      <c r="F620" s="1"/>
      <c r="G620" s="215"/>
      <c r="H620" s="19"/>
      <c r="I620" s="80"/>
      <c r="J620" s="1"/>
      <c r="K620" s="1"/>
      <c r="L620" s="1"/>
    </row>
    <row r="621" spans="1:12" x14ac:dyDescent="0.25">
      <c r="A621" s="14"/>
      <c r="B621" s="1"/>
      <c r="C621" s="307"/>
      <c r="D621" s="37"/>
      <c r="E621" s="1"/>
      <c r="F621" s="1"/>
      <c r="G621" s="215"/>
      <c r="H621" s="19"/>
      <c r="I621" s="80"/>
      <c r="J621" s="1"/>
      <c r="K621" s="1"/>
      <c r="L621" s="1"/>
    </row>
    <row r="622" spans="1:12" x14ac:dyDescent="0.25">
      <c r="A622" s="14"/>
      <c r="B622" s="1"/>
      <c r="C622" s="307"/>
      <c r="D622" s="37"/>
      <c r="E622" s="1"/>
      <c r="F622" s="1"/>
      <c r="G622" s="215"/>
      <c r="H622" s="19"/>
      <c r="I622" s="80"/>
      <c r="J622" s="1"/>
      <c r="K622" s="1"/>
      <c r="L622" s="1"/>
    </row>
    <row r="623" spans="1:12" x14ac:dyDescent="0.25">
      <c r="A623" s="14"/>
      <c r="B623" s="1"/>
      <c r="C623" s="307"/>
      <c r="D623" s="37"/>
      <c r="E623" s="1"/>
      <c r="F623" s="1"/>
      <c r="G623" s="215"/>
      <c r="H623" s="19"/>
      <c r="I623" s="80"/>
      <c r="J623" s="1"/>
      <c r="K623" s="1"/>
      <c r="L623" s="1"/>
    </row>
    <row r="624" spans="1:12" x14ac:dyDescent="0.25">
      <c r="A624" s="14"/>
      <c r="B624" s="1"/>
      <c r="C624" s="307"/>
      <c r="D624" s="37"/>
      <c r="E624" s="1"/>
      <c r="F624" s="1"/>
      <c r="G624" s="215"/>
      <c r="H624" s="19"/>
      <c r="I624" s="80"/>
      <c r="J624" s="1"/>
      <c r="K624" s="1"/>
      <c r="L624" s="1"/>
    </row>
    <row r="625" spans="1:12" x14ac:dyDescent="0.25">
      <c r="A625" s="14"/>
      <c r="B625" s="1"/>
      <c r="C625" s="307"/>
      <c r="D625" s="37"/>
      <c r="E625" s="1"/>
      <c r="F625" s="1"/>
      <c r="G625" s="215"/>
      <c r="H625" s="19"/>
      <c r="I625" s="80"/>
      <c r="J625" s="1"/>
      <c r="K625" s="1"/>
      <c r="L625" s="1"/>
    </row>
    <row r="626" spans="1:12" x14ac:dyDescent="0.25">
      <c r="A626" s="14"/>
      <c r="B626" s="1"/>
      <c r="C626" s="307"/>
      <c r="D626" s="37"/>
      <c r="E626" s="1"/>
      <c r="F626" s="1"/>
      <c r="G626" s="215"/>
      <c r="H626" s="19"/>
      <c r="I626" s="80"/>
      <c r="J626" s="1"/>
      <c r="K626" s="1"/>
      <c r="L626" s="1"/>
    </row>
    <row r="627" spans="1:12" x14ac:dyDescent="0.25">
      <c r="A627" s="14"/>
      <c r="B627" s="1"/>
      <c r="C627" s="307"/>
      <c r="D627" s="37"/>
      <c r="E627" s="1"/>
      <c r="F627" s="1"/>
      <c r="G627" s="215"/>
      <c r="H627" s="19"/>
      <c r="I627" s="80"/>
      <c r="J627" s="1"/>
      <c r="K627" s="1"/>
      <c r="L627" s="1"/>
    </row>
    <row r="628" spans="1:12" x14ac:dyDescent="0.25">
      <c r="A628" s="14"/>
      <c r="B628" s="1"/>
      <c r="C628" s="307"/>
      <c r="D628" s="37"/>
      <c r="E628" s="1"/>
      <c r="F628" s="1"/>
      <c r="G628" s="215"/>
      <c r="H628" s="19"/>
      <c r="I628" s="80"/>
      <c r="J628" s="1"/>
      <c r="K628" s="1"/>
      <c r="L628" s="1"/>
    </row>
    <row r="629" spans="1:12" x14ac:dyDescent="0.25">
      <c r="A629" s="14"/>
      <c r="B629" s="1"/>
      <c r="C629" s="307"/>
      <c r="D629" s="37"/>
      <c r="E629" s="1"/>
      <c r="F629" s="1"/>
      <c r="G629" s="215"/>
      <c r="H629" s="19"/>
      <c r="I629" s="80"/>
      <c r="J629" s="1"/>
      <c r="K629" s="1"/>
      <c r="L629" s="1"/>
    </row>
    <row r="630" spans="1:12" x14ac:dyDescent="0.25">
      <c r="A630" s="14"/>
      <c r="B630" s="1"/>
      <c r="C630" s="307"/>
      <c r="D630" s="37"/>
      <c r="E630" s="1"/>
      <c r="F630" s="1"/>
      <c r="G630" s="215"/>
      <c r="H630" s="19"/>
      <c r="I630" s="80"/>
      <c r="J630" s="1"/>
      <c r="K630" s="1"/>
      <c r="L630" s="1"/>
    </row>
    <row r="631" spans="1:12" x14ac:dyDescent="0.25">
      <c r="A631" s="14"/>
      <c r="B631" s="1"/>
      <c r="C631" s="307"/>
      <c r="D631" s="37"/>
      <c r="E631" s="1"/>
      <c r="F631" s="1"/>
      <c r="G631" s="215"/>
      <c r="H631" s="19"/>
      <c r="I631" s="80"/>
      <c r="J631" s="1"/>
      <c r="K631" s="1"/>
      <c r="L631" s="1"/>
    </row>
    <row r="632" spans="1:12" x14ac:dyDescent="0.25">
      <c r="A632" s="14"/>
      <c r="B632" s="1"/>
      <c r="C632" s="307"/>
      <c r="D632" s="37"/>
      <c r="E632" s="1"/>
      <c r="F632" s="1"/>
      <c r="G632" s="215"/>
      <c r="H632" s="19"/>
      <c r="I632" s="80"/>
      <c r="J632" s="1"/>
      <c r="K632" s="1"/>
      <c r="L632" s="1"/>
    </row>
    <row r="633" spans="1:12" x14ac:dyDescent="0.25">
      <c r="A633" s="14"/>
      <c r="B633" s="1"/>
      <c r="C633" s="307"/>
      <c r="D633" s="37"/>
      <c r="E633" s="1"/>
      <c r="F633" s="1"/>
      <c r="G633" s="215"/>
      <c r="H633" s="19"/>
      <c r="I633" s="80"/>
      <c r="J633" s="1"/>
      <c r="K633" s="1"/>
      <c r="L633" s="1"/>
    </row>
    <row r="634" spans="1:12" x14ac:dyDescent="0.25">
      <c r="A634" s="14"/>
      <c r="B634" s="1"/>
      <c r="C634" s="307"/>
      <c r="D634" s="37"/>
      <c r="E634" s="1"/>
      <c r="F634" s="1"/>
      <c r="G634" s="215"/>
      <c r="H634" s="19"/>
      <c r="I634" s="80"/>
      <c r="J634" s="1"/>
      <c r="K634" s="1"/>
      <c r="L634" s="1"/>
    </row>
    <row r="635" spans="1:12" x14ac:dyDescent="0.25">
      <c r="A635" s="14"/>
      <c r="B635" s="1"/>
      <c r="C635" s="307"/>
      <c r="D635" s="37"/>
      <c r="E635" s="1"/>
      <c r="F635" s="1"/>
      <c r="G635" s="215"/>
      <c r="H635" s="19"/>
      <c r="I635" s="80"/>
      <c r="J635" s="1"/>
      <c r="K635" s="1"/>
      <c r="L635" s="1"/>
    </row>
    <row r="636" spans="1:12" x14ac:dyDescent="0.25">
      <c r="A636" s="14"/>
      <c r="B636" s="1"/>
      <c r="C636" s="307"/>
      <c r="D636" s="37"/>
      <c r="E636" s="1"/>
      <c r="F636" s="1"/>
      <c r="G636" s="215"/>
      <c r="H636" s="19"/>
      <c r="I636" s="80"/>
      <c r="J636" s="1"/>
      <c r="K636" s="1"/>
      <c r="L636" s="1"/>
    </row>
    <row r="637" spans="1:12" x14ac:dyDescent="0.25">
      <c r="A637" s="14"/>
      <c r="B637" s="1"/>
      <c r="C637" s="307"/>
      <c r="D637" s="37"/>
      <c r="E637" s="1"/>
      <c r="F637" s="1"/>
      <c r="G637" s="215"/>
      <c r="H637" s="19"/>
      <c r="I637" s="80"/>
      <c r="J637" s="1"/>
      <c r="K637" s="1"/>
      <c r="L637" s="1"/>
    </row>
    <row r="638" spans="1:12" x14ac:dyDescent="0.25">
      <c r="A638" s="14"/>
      <c r="B638" s="1"/>
      <c r="C638" s="307"/>
      <c r="D638" s="37"/>
      <c r="E638" s="1"/>
      <c r="F638" s="1"/>
      <c r="G638" s="215"/>
      <c r="H638" s="19"/>
      <c r="I638" s="80"/>
      <c r="J638" s="1"/>
      <c r="K638" s="1"/>
      <c r="L638" s="1"/>
    </row>
    <row r="639" spans="1:12" x14ac:dyDescent="0.25">
      <c r="A639" s="14"/>
      <c r="B639" s="1"/>
      <c r="C639" s="307"/>
      <c r="D639" s="37"/>
      <c r="E639" s="1"/>
      <c r="F639" s="1"/>
      <c r="G639" s="215"/>
      <c r="H639" s="19"/>
      <c r="I639" s="80"/>
      <c r="J639" s="1"/>
      <c r="K639" s="1"/>
      <c r="L639" s="1"/>
    </row>
    <row r="640" spans="1:12" x14ac:dyDescent="0.25">
      <c r="A640" s="14"/>
      <c r="B640" s="1"/>
      <c r="C640" s="307"/>
      <c r="D640" s="37"/>
      <c r="E640" s="1"/>
      <c r="F640" s="1"/>
      <c r="G640" s="215"/>
      <c r="H640" s="19"/>
      <c r="I640" s="80"/>
      <c r="J640" s="1"/>
      <c r="K640" s="1"/>
      <c r="L640" s="1"/>
    </row>
    <row r="641" spans="1:12" x14ac:dyDescent="0.25">
      <c r="A641" s="14"/>
      <c r="B641" s="1"/>
      <c r="C641" s="307"/>
      <c r="D641" s="37"/>
      <c r="E641" s="1"/>
      <c r="F641" s="1"/>
      <c r="G641" s="215"/>
      <c r="H641" s="19"/>
      <c r="I641" s="80"/>
      <c r="J641" s="1"/>
      <c r="K641" s="1"/>
      <c r="L641" s="1"/>
    </row>
    <row r="642" spans="1:12" x14ac:dyDescent="0.25">
      <c r="A642" s="14"/>
      <c r="B642" s="1"/>
      <c r="C642" s="307"/>
      <c r="D642" s="37"/>
      <c r="E642" s="1"/>
      <c r="F642" s="1"/>
      <c r="G642" s="215"/>
      <c r="H642" s="19"/>
      <c r="I642" s="80"/>
      <c r="J642" s="1"/>
      <c r="K642" s="1"/>
      <c r="L642" s="1"/>
    </row>
    <row r="643" spans="1:12" x14ac:dyDescent="0.25">
      <c r="A643" s="14"/>
      <c r="B643" s="1"/>
      <c r="C643" s="307"/>
      <c r="D643" s="37"/>
      <c r="E643" s="1"/>
      <c r="F643" s="1"/>
      <c r="G643" s="215"/>
      <c r="H643" s="19"/>
      <c r="I643" s="80"/>
      <c r="J643" s="1"/>
      <c r="K643" s="1"/>
      <c r="L643" s="1"/>
    </row>
    <row r="644" spans="1:12" x14ac:dyDescent="0.25">
      <c r="A644" s="14"/>
      <c r="B644" s="1"/>
      <c r="C644" s="307"/>
      <c r="D644" s="37"/>
      <c r="E644" s="1"/>
      <c r="F644" s="1"/>
      <c r="G644" s="215"/>
      <c r="H644" s="19"/>
      <c r="I644" s="80"/>
      <c r="J644" s="1"/>
      <c r="K644" s="1"/>
      <c r="L644" s="1"/>
    </row>
    <row r="645" spans="1:12" x14ac:dyDescent="0.25">
      <c r="A645" s="14"/>
      <c r="B645" s="1"/>
      <c r="C645" s="307"/>
      <c r="D645" s="37"/>
      <c r="E645" s="1"/>
      <c r="F645" s="1"/>
      <c r="G645" s="215"/>
      <c r="H645" s="19"/>
      <c r="I645" s="80"/>
      <c r="J645" s="1"/>
      <c r="K645" s="1"/>
      <c r="L645" s="1"/>
    </row>
    <row r="646" spans="1:12" x14ac:dyDescent="0.25">
      <c r="A646" s="14"/>
      <c r="B646" s="1"/>
      <c r="C646" s="307"/>
      <c r="D646" s="37"/>
      <c r="E646" s="1"/>
      <c r="F646" s="1"/>
      <c r="G646" s="215"/>
      <c r="H646" s="19"/>
      <c r="I646" s="80"/>
      <c r="J646" s="1"/>
      <c r="K646" s="1"/>
      <c r="L646" s="1"/>
    </row>
    <row r="647" spans="1:12" x14ac:dyDescent="0.25">
      <c r="A647" s="14"/>
      <c r="B647" s="1"/>
      <c r="C647" s="307"/>
      <c r="D647" s="37"/>
      <c r="E647" s="1"/>
      <c r="F647" s="1"/>
      <c r="G647" s="215"/>
      <c r="H647" s="19"/>
      <c r="I647" s="80"/>
      <c r="J647" s="1"/>
      <c r="K647" s="1"/>
      <c r="L647" s="1"/>
    </row>
    <row r="648" spans="1:12" x14ac:dyDescent="0.25">
      <c r="A648" s="14"/>
      <c r="B648" s="1"/>
      <c r="C648" s="307"/>
      <c r="D648" s="37"/>
      <c r="E648" s="1"/>
      <c r="F648" s="1"/>
      <c r="G648" s="215"/>
      <c r="H648" s="19"/>
      <c r="I648" s="80"/>
      <c r="J648" s="1"/>
      <c r="K648" s="1"/>
      <c r="L648" s="1"/>
    </row>
    <row r="649" spans="1:12" x14ac:dyDescent="0.25">
      <c r="A649" s="14"/>
      <c r="B649" s="1"/>
      <c r="C649" s="307"/>
      <c r="D649" s="37"/>
      <c r="E649" s="1"/>
      <c r="F649" s="1"/>
      <c r="G649" s="215"/>
      <c r="H649" s="19"/>
      <c r="I649" s="80"/>
      <c r="J649" s="1"/>
      <c r="K649" s="1"/>
      <c r="L649" s="1"/>
    </row>
    <row r="650" spans="1:12" x14ac:dyDescent="0.25">
      <c r="A650" s="14"/>
      <c r="B650" s="1"/>
      <c r="C650" s="307"/>
      <c r="D650" s="37"/>
      <c r="E650" s="1"/>
      <c r="F650" s="1"/>
      <c r="G650" s="215"/>
      <c r="H650" s="19"/>
      <c r="I650" s="80"/>
      <c r="J650" s="1"/>
      <c r="K650" s="1"/>
      <c r="L650" s="1"/>
    </row>
    <row r="651" spans="1:12" x14ac:dyDescent="0.25">
      <c r="A651" s="14"/>
      <c r="B651" s="1"/>
      <c r="C651" s="307"/>
      <c r="D651" s="37"/>
      <c r="E651" s="1"/>
      <c r="F651" s="1"/>
      <c r="G651" s="215"/>
      <c r="H651" s="19"/>
      <c r="I651" s="80"/>
      <c r="J651" s="1"/>
      <c r="K651" s="1"/>
      <c r="L651" s="1"/>
    </row>
    <row r="652" spans="1:12" x14ac:dyDescent="0.25">
      <c r="A652" s="14"/>
      <c r="B652" s="1"/>
      <c r="C652" s="307"/>
      <c r="D652" s="37"/>
      <c r="E652" s="1"/>
      <c r="F652" s="1"/>
      <c r="G652" s="215"/>
      <c r="H652" s="19"/>
      <c r="I652" s="80"/>
      <c r="J652" s="1"/>
      <c r="K652" s="1"/>
      <c r="L652" s="1"/>
    </row>
    <row r="653" spans="1:12" x14ac:dyDescent="0.25">
      <c r="A653" s="14"/>
      <c r="B653" s="1"/>
      <c r="C653" s="307"/>
      <c r="D653" s="37"/>
      <c r="E653" s="1"/>
      <c r="F653" s="1"/>
      <c r="G653" s="215"/>
      <c r="H653" s="19"/>
      <c r="I653" s="80"/>
      <c r="J653" s="1"/>
      <c r="K653" s="1"/>
      <c r="L653" s="1"/>
    </row>
    <row r="654" spans="1:12" x14ac:dyDescent="0.25">
      <c r="A654" s="14"/>
      <c r="B654" s="1"/>
      <c r="C654" s="307"/>
      <c r="D654" s="37"/>
      <c r="E654" s="1"/>
      <c r="F654" s="1"/>
      <c r="G654" s="215"/>
      <c r="H654" s="19"/>
      <c r="I654" s="80"/>
      <c r="J654" s="1"/>
      <c r="K654" s="1"/>
      <c r="L654" s="1"/>
    </row>
    <row r="655" spans="1:12" x14ac:dyDescent="0.25">
      <c r="A655" s="14"/>
      <c r="B655" s="1"/>
      <c r="C655" s="307"/>
      <c r="D655" s="37"/>
      <c r="E655" s="1"/>
      <c r="F655" s="1"/>
      <c r="G655" s="215"/>
      <c r="H655" s="19"/>
      <c r="I655" s="80"/>
      <c r="J655" s="1"/>
      <c r="K655" s="1"/>
      <c r="L655" s="1"/>
    </row>
    <row r="656" spans="1:12" x14ac:dyDescent="0.25">
      <c r="A656" s="14"/>
      <c r="B656" s="1"/>
      <c r="C656" s="307"/>
      <c r="D656" s="37"/>
      <c r="E656" s="1"/>
      <c r="F656" s="1"/>
      <c r="G656" s="215"/>
      <c r="H656" s="19"/>
      <c r="I656" s="80"/>
      <c r="J656" s="1"/>
      <c r="K656" s="1"/>
      <c r="L656" s="1"/>
    </row>
    <row r="657" spans="1:12" x14ac:dyDescent="0.25">
      <c r="A657" s="14"/>
      <c r="B657" s="1"/>
      <c r="C657" s="307"/>
      <c r="D657" s="37"/>
      <c r="E657" s="1"/>
      <c r="F657" s="1"/>
      <c r="G657" s="215"/>
      <c r="H657" s="19"/>
      <c r="I657" s="80"/>
      <c r="J657" s="1"/>
      <c r="K657" s="1"/>
      <c r="L657" s="1"/>
    </row>
    <row r="658" spans="1:12" x14ac:dyDescent="0.25">
      <c r="A658" s="14"/>
      <c r="B658" s="1"/>
      <c r="C658" s="307"/>
      <c r="D658" s="37"/>
      <c r="E658" s="1"/>
      <c r="F658" s="1"/>
      <c r="G658" s="215"/>
      <c r="H658" s="19"/>
      <c r="I658" s="80"/>
      <c r="J658" s="1"/>
      <c r="K658" s="1"/>
      <c r="L658" s="1"/>
    </row>
    <row r="659" spans="1:12" x14ac:dyDescent="0.25">
      <c r="A659" s="14"/>
      <c r="B659" s="1"/>
      <c r="C659" s="307"/>
      <c r="D659" s="37"/>
      <c r="E659" s="1"/>
      <c r="F659" s="1"/>
      <c r="G659" s="215"/>
      <c r="H659" s="19"/>
      <c r="I659" s="80"/>
      <c r="J659" s="1"/>
      <c r="K659" s="1"/>
      <c r="L659" s="1"/>
    </row>
    <row r="660" spans="1:12" x14ac:dyDescent="0.25">
      <c r="A660" s="14"/>
      <c r="B660" s="1"/>
      <c r="C660" s="307"/>
      <c r="D660" s="37"/>
      <c r="E660" s="1"/>
      <c r="F660" s="1"/>
      <c r="G660" s="215"/>
      <c r="H660" s="19"/>
      <c r="I660" s="80"/>
      <c r="J660" s="1"/>
      <c r="K660" s="1"/>
      <c r="L660" s="1"/>
    </row>
    <row r="661" spans="1:12" x14ac:dyDescent="0.25">
      <c r="A661" s="14"/>
      <c r="B661" s="1"/>
      <c r="C661" s="307"/>
      <c r="D661" s="37"/>
      <c r="E661" s="1"/>
      <c r="F661" s="1"/>
      <c r="G661" s="215"/>
      <c r="H661" s="19"/>
      <c r="I661" s="80"/>
      <c r="J661" s="1"/>
      <c r="K661" s="1"/>
      <c r="L661" s="1"/>
    </row>
    <row r="662" spans="1:12" x14ac:dyDescent="0.25">
      <c r="A662" s="14"/>
      <c r="B662" s="1"/>
      <c r="C662" s="307"/>
      <c r="D662" s="37"/>
      <c r="E662" s="1"/>
      <c r="F662" s="1"/>
      <c r="G662" s="215"/>
      <c r="H662" s="19"/>
      <c r="I662" s="80"/>
      <c r="J662" s="1"/>
      <c r="K662" s="1"/>
      <c r="L662" s="1"/>
    </row>
    <row r="663" spans="1:12" x14ac:dyDescent="0.25">
      <c r="A663" s="14"/>
      <c r="B663" s="1"/>
      <c r="C663" s="307"/>
      <c r="D663" s="37"/>
      <c r="E663" s="1"/>
      <c r="F663" s="1"/>
      <c r="G663" s="215"/>
      <c r="H663" s="19"/>
      <c r="I663" s="80"/>
      <c r="J663" s="1"/>
      <c r="K663" s="1"/>
      <c r="L663" s="1"/>
    </row>
    <row r="664" spans="1:12" x14ac:dyDescent="0.25">
      <c r="A664" s="14"/>
      <c r="B664" s="1"/>
      <c r="C664" s="307"/>
      <c r="D664" s="37"/>
      <c r="E664" s="1"/>
      <c r="F664" s="1"/>
      <c r="G664" s="215"/>
      <c r="H664" s="19"/>
      <c r="I664" s="80"/>
      <c r="J664" s="1"/>
      <c r="K664" s="1"/>
      <c r="L664" s="1"/>
    </row>
    <row r="665" spans="1:12" x14ac:dyDescent="0.25">
      <c r="A665" s="14"/>
      <c r="B665" s="1"/>
      <c r="C665" s="307"/>
      <c r="D665" s="37"/>
      <c r="E665" s="1"/>
      <c r="F665" s="1"/>
      <c r="G665" s="215"/>
      <c r="H665" s="19"/>
      <c r="I665" s="80"/>
      <c r="J665" s="1"/>
      <c r="K665" s="1"/>
      <c r="L665" s="1"/>
    </row>
    <row r="666" spans="1:12" x14ac:dyDescent="0.25">
      <c r="A666" s="14"/>
      <c r="B666" s="1"/>
      <c r="C666" s="307"/>
      <c r="D666" s="37"/>
      <c r="E666" s="1"/>
      <c r="F666" s="1"/>
      <c r="G666" s="215"/>
      <c r="H666" s="19"/>
      <c r="I666" s="80"/>
      <c r="J666" s="1"/>
      <c r="K666" s="1"/>
      <c r="L666" s="1"/>
    </row>
    <row r="667" spans="1:12" x14ac:dyDescent="0.25">
      <c r="A667" s="14"/>
      <c r="B667" s="1"/>
      <c r="C667" s="307"/>
      <c r="D667" s="37"/>
      <c r="E667" s="1"/>
      <c r="F667" s="1"/>
      <c r="G667" s="215"/>
      <c r="H667" s="19"/>
      <c r="I667" s="80"/>
      <c r="J667" s="1"/>
      <c r="K667" s="1"/>
      <c r="L667" s="1"/>
    </row>
    <row r="668" spans="1:12" x14ac:dyDescent="0.25">
      <c r="A668" s="14"/>
      <c r="B668" s="1"/>
      <c r="C668" s="307"/>
      <c r="D668" s="37"/>
      <c r="E668" s="1"/>
      <c r="F668" s="1"/>
      <c r="G668" s="215"/>
      <c r="H668" s="19"/>
      <c r="I668" s="80"/>
      <c r="J668" s="1"/>
      <c r="K668" s="1"/>
      <c r="L668" s="1"/>
    </row>
    <row r="669" spans="1:12" x14ac:dyDescent="0.25">
      <c r="A669" s="14"/>
      <c r="B669" s="1"/>
      <c r="C669" s="307"/>
      <c r="D669" s="37"/>
      <c r="E669" s="1"/>
      <c r="F669" s="1"/>
      <c r="G669" s="215"/>
      <c r="H669" s="19"/>
      <c r="I669" s="80"/>
      <c r="J669" s="1"/>
      <c r="K669" s="1"/>
      <c r="L669" s="1"/>
    </row>
    <row r="670" spans="1:12" x14ac:dyDescent="0.25">
      <c r="A670" s="14"/>
      <c r="B670" s="1"/>
      <c r="C670" s="307"/>
      <c r="D670" s="37"/>
      <c r="E670" s="1"/>
      <c r="F670" s="1"/>
      <c r="G670" s="215"/>
      <c r="H670" s="19"/>
      <c r="I670" s="80"/>
      <c r="J670" s="1"/>
      <c r="K670" s="1"/>
      <c r="L670" s="1"/>
    </row>
    <row r="671" spans="1:12" x14ac:dyDescent="0.25">
      <c r="A671" s="14"/>
      <c r="B671" s="1"/>
      <c r="C671" s="307"/>
      <c r="D671" s="37"/>
      <c r="E671" s="1"/>
      <c r="F671" s="1"/>
      <c r="G671" s="215"/>
      <c r="H671" s="19"/>
      <c r="I671" s="80"/>
      <c r="J671" s="1"/>
      <c r="K671" s="1"/>
      <c r="L671" s="1"/>
    </row>
    <row r="672" spans="1:12" x14ac:dyDescent="0.25">
      <c r="A672" s="14"/>
      <c r="B672" s="1"/>
      <c r="C672" s="307"/>
      <c r="D672" s="37"/>
      <c r="E672" s="1"/>
      <c r="F672" s="1"/>
      <c r="G672" s="215"/>
      <c r="H672" s="19"/>
      <c r="I672" s="80"/>
      <c r="J672" s="1"/>
      <c r="K672" s="1"/>
      <c r="L672" s="1"/>
    </row>
    <row r="673" spans="1:12" x14ac:dyDescent="0.25">
      <c r="A673" s="14"/>
      <c r="B673" s="1"/>
      <c r="C673" s="307"/>
      <c r="D673" s="37"/>
      <c r="E673" s="1"/>
      <c r="F673" s="1"/>
      <c r="G673" s="215"/>
      <c r="H673" s="19"/>
      <c r="I673" s="80"/>
      <c r="J673" s="1"/>
      <c r="K673" s="1"/>
      <c r="L673" s="1"/>
    </row>
    <row r="674" spans="1:12" x14ac:dyDescent="0.25">
      <c r="A674" s="14"/>
      <c r="B674" s="1"/>
      <c r="C674" s="307"/>
      <c r="D674" s="37"/>
      <c r="E674" s="1"/>
      <c r="F674" s="1"/>
      <c r="G674" s="215"/>
      <c r="H674" s="19"/>
      <c r="I674" s="80"/>
      <c r="J674" s="1"/>
      <c r="K674" s="1"/>
      <c r="L674" s="1"/>
    </row>
    <row r="675" spans="1:12" x14ac:dyDescent="0.25">
      <c r="A675" s="14"/>
      <c r="B675" s="1"/>
      <c r="C675" s="307"/>
      <c r="D675" s="37"/>
      <c r="E675" s="1"/>
      <c r="F675" s="1"/>
      <c r="G675" s="215"/>
      <c r="H675" s="19"/>
      <c r="I675" s="80"/>
      <c r="J675" s="1"/>
      <c r="K675" s="1"/>
      <c r="L675" s="1"/>
    </row>
    <row r="676" spans="1:12" x14ac:dyDescent="0.25">
      <c r="A676" s="14"/>
      <c r="B676" s="1"/>
      <c r="C676" s="307"/>
      <c r="D676" s="37"/>
      <c r="E676" s="1"/>
      <c r="F676" s="1"/>
      <c r="G676" s="215"/>
      <c r="H676" s="19"/>
      <c r="I676" s="80"/>
      <c r="J676" s="1"/>
      <c r="K676" s="1"/>
      <c r="L676" s="1"/>
    </row>
    <row r="677" spans="1:12" x14ac:dyDescent="0.25">
      <c r="A677" s="14"/>
      <c r="B677" s="1"/>
      <c r="C677" s="307"/>
      <c r="D677" s="37"/>
      <c r="E677" s="1"/>
      <c r="F677" s="1"/>
      <c r="G677" s="215"/>
      <c r="H677" s="19"/>
      <c r="I677" s="80"/>
      <c r="J677" s="1"/>
      <c r="K677" s="1"/>
      <c r="L677" s="1"/>
    </row>
    <row r="678" spans="1:12" x14ac:dyDescent="0.25">
      <c r="A678" s="14"/>
      <c r="B678" s="1"/>
      <c r="C678" s="307"/>
      <c r="D678" s="37"/>
      <c r="E678" s="1"/>
      <c r="F678" s="1"/>
      <c r="G678" s="215"/>
      <c r="H678" s="19"/>
      <c r="I678" s="80"/>
      <c r="J678" s="1"/>
      <c r="K678" s="1"/>
      <c r="L678" s="1"/>
    </row>
    <row r="679" spans="1:12" x14ac:dyDescent="0.25">
      <c r="A679" s="14"/>
      <c r="B679" s="1"/>
      <c r="C679" s="307"/>
      <c r="D679" s="37"/>
      <c r="E679" s="1"/>
      <c r="F679" s="1"/>
      <c r="G679" s="215"/>
      <c r="H679" s="19"/>
      <c r="I679" s="80"/>
      <c r="J679" s="1"/>
      <c r="K679" s="1"/>
      <c r="L679" s="1"/>
    </row>
    <row r="680" spans="1:12" x14ac:dyDescent="0.25">
      <c r="A680" s="14"/>
      <c r="B680" s="1"/>
      <c r="C680" s="307"/>
      <c r="D680" s="37"/>
      <c r="E680" s="1"/>
      <c r="F680" s="1"/>
      <c r="G680" s="215"/>
      <c r="H680" s="19"/>
      <c r="I680" s="80"/>
      <c r="J680" s="1"/>
      <c r="K680" s="1"/>
      <c r="L680" s="1"/>
    </row>
    <row r="681" spans="1:12" x14ac:dyDescent="0.25">
      <c r="A681" s="14"/>
      <c r="B681" s="1"/>
      <c r="C681" s="307"/>
      <c r="D681" s="37"/>
      <c r="E681" s="1"/>
      <c r="F681" s="1"/>
      <c r="G681" s="215"/>
      <c r="H681" s="19"/>
      <c r="I681" s="80"/>
      <c r="J681" s="1"/>
      <c r="K681" s="1"/>
      <c r="L681" s="1"/>
    </row>
    <row r="682" spans="1:12" x14ac:dyDescent="0.25">
      <c r="A682" s="14"/>
      <c r="B682" s="1"/>
      <c r="C682" s="307"/>
      <c r="D682" s="37"/>
      <c r="E682" s="1"/>
      <c r="F682" s="1"/>
      <c r="G682" s="215"/>
      <c r="H682" s="19"/>
      <c r="I682" s="80"/>
      <c r="J682" s="1"/>
      <c r="K682" s="1"/>
      <c r="L682" s="1"/>
    </row>
    <row r="683" spans="1:12" x14ac:dyDescent="0.25">
      <c r="A683" s="14"/>
      <c r="B683" s="1"/>
      <c r="C683" s="307"/>
      <c r="D683" s="37"/>
      <c r="E683" s="1"/>
      <c r="F683" s="1"/>
      <c r="G683" s="215"/>
      <c r="H683" s="19"/>
      <c r="I683" s="80"/>
      <c r="J683" s="1"/>
      <c r="K683" s="1"/>
      <c r="L683" s="1"/>
    </row>
    <row r="684" spans="1:12" x14ac:dyDescent="0.25">
      <c r="A684" s="14"/>
      <c r="B684" s="1"/>
      <c r="C684" s="307"/>
      <c r="D684" s="37"/>
      <c r="E684" s="1"/>
      <c r="F684" s="1"/>
      <c r="G684" s="215"/>
      <c r="H684" s="19"/>
      <c r="I684" s="80"/>
      <c r="J684" s="1"/>
      <c r="K684" s="1"/>
      <c r="L684" s="1"/>
    </row>
    <row r="685" spans="1:12" x14ac:dyDescent="0.25">
      <c r="A685" s="14"/>
      <c r="B685" s="1"/>
      <c r="C685" s="307"/>
      <c r="D685" s="37"/>
      <c r="E685" s="1"/>
      <c r="F685" s="1"/>
      <c r="G685" s="215"/>
      <c r="H685" s="19"/>
      <c r="I685" s="80"/>
      <c r="J685" s="1"/>
      <c r="K685" s="1"/>
      <c r="L685" s="1"/>
    </row>
    <row r="686" spans="1:12" x14ac:dyDescent="0.25">
      <c r="A686" s="14"/>
      <c r="B686" s="1"/>
      <c r="C686" s="307"/>
      <c r="D686" s="37"/>
      <c r="E686" s="1"/>
      <c r="F686" s="1"/>
      <c r="G686" s="215"/>
      <c r="H686" s="19"/>
      <c r="I686" s="80"/>
      <c r="J686" s="1"/>
      <c r="K686" s="1"/>
      <c r="L686" s="1"/>
    </row>
    <row r="687" spans="1:12" x14ac:dyDescent="0.25">
      <c r="A687" s="14"/>
      <c r="B687" s="1"/>
      <c r="C687" s="307"/>
      <c r="D687" s="37"/>
      <c r="E687" s="1"/>
      <c r="F687" s="1"/>
      <c r="G687" s="215"/>
      <c r="H687" s="19"/>
      <c r="I687" s="80"/>
      <c r="J687" s="1"/>
      <c r="K687" s="1"/>
      <c r="L687" s="1"/>
    </row>
    <row r="688" spans="1:12" x14ac:dyDescent="0.25">
      <c r="A688" s="14"/>
      <c r="B688" s="1"/>
      <c r="C688" s="307"/>
      <c r="D688" s="37"/>
      <c r="E688" s="1"/>
      <c r="F688" s="1"/>
      <c r="G688" s="215"/>
      <c r="H688" s="19"/>
      <c r="I688" s="80"/>
      <c r="J688" s="1"/>
      <c r="K688" s="1"/>
      <c r="L688" s="1"/>
    </row>
    <row r="689" spans="1:12" x14ac:dyDescent="0.25">
      <c r="A689" s="14"/>
      <c r="B689" s="1"/>
      <c r="C689" s="307"/>
      <c r="D689" s="37"/>
      <c r="E689" s="1"/>
      <c r="F689" s="1"/>
      <c r="G689" s="215"/>
      <c r="H689" s="19"/>
      <c r="I689" s="80"/>
      <c r="J689" s="1"/>
      <c r="K689" s="1"/>
      <c r="L689" s="1"/>
    </row>
    <row r="690" spans="1:12" x14ac:dyDescent="0.25">
      <c r="A690" s="14"/>
      <c r="B690" s="1"/>
      <c r="C690" s="307"/>
      <c r="D690" s="37"/>
      <c r="E690" s="1"/>
      <c r="F690" s="1"/>
      <c r="G690" s="215"/>
      <c r="H690" s="19"/>
      <c r="I690" s="80"/>
      <c r="J690" s="1"/>
      <c r="K690" s="1"/>
      <c r="L690" s="1"/>
    </row>
    <row r="691" spans="1:12" x14ac:dyDescent="0.25">
      <c r="A691" s="14"/>
      <c r="B691" s="1"/>
      <c r="C691" s="307"/>
      <c r="D691" s="37"/>
      <c r="E691" s="1"/>
      <c r="F691" s="1"/>
      <c r="G691" s="215"/>
      <c r="H691" s="19"/>
      <c r="I691" s="80"/>
      <c r="J691" s="1"/>
      <c r="K691" s="1"/>
      <c r="L691" s="1"/>
    </row>
    <row r="692" spans="1:12" x14ac:dyDescent="0.25">
      <c r="A692" s="14"/>
      <c r="B692" s="1"/>
      <c r="C692" s="307"/>
      <c r="D692" s="37"/>
      <c r="E692" s="1"/>
      <c r="F692" s="1"/>
      <c r="G692" s="215"/>
      <c r="H692" s="19"/>
      <c r="I692" s="80"/>
      <c r="J692" s="1"/>
      <c r="K692" s="1"/>
      <c r="L692" s="1"/>
    </row>
    <row r="693" spans="1:12" x14ac:dyDescent="0.25">
      <c r="A693" s="14"/>
      <c r="B693" s="1"/>
      <c r="C693" s="307"/>
      <c r="D693" s="37"/>
      <c r="E693" s="1"/>
      <c r="F693" s="1"/>
      <c r="G693" s="215"/>
      <c r="H693" s="19"/>
      <c r="I693" s="80"/>
      <c r="J693" s="1"/>
      <c r="K693" s="1"/>
      <c r="L693" s="1"/>
    </row>
    <row r="694" spans="1:12" x14ac:dyDescent="0.25">
      <c r="A694" s="14"/>
      <c r="B694" s="1"/>
      <c r="C694" s="307"/>
      <c r="D694" s="37"/>
      <c r="E694" s="1"/>
      <c r="F694" s="1"/>
      <c r="G694" s="215"/>
      <c r="H694" s="19"/>
      <c r="I694" s="80"/>
      <c r="J694" s="1"/>
      <c r="K694" s="1"/>
      <c r="L694" s="1"/>
    </row>
    <row r="695" spans="1:12" x14ac:dyDescent="0.25">
      <c r="A695" s="14"/>
      <c r="B695" s="1"/>
      <c r="C695" s="307"/>
      <c r="D695" s="37"/>
      <c r="E695" s="1"/>
      <c r="F695" s="1"/>
      <c r="G695" s="215"/>
      <c r="H695" s="19"/>
      <c r="I695" s="80"/>
      <c r="J695" s="1"/>
      <c r="K695" s="1"/>
      <c r="L695" s="1"/>
    </row>
    <row r="696" spans="1:12" x14ac:dyDescent="0.25">
      <c r="A696" s="14"/>
      <c r="B696" s="1"/>
      <c r="C696" s="307"/>
      <c r="D696" s="37"/>
      <c r="E696" s="1"/>
      <c r="F696" s="1"/>
      <c r="G696" s="215"/>
      <c r="H696" s="19"/>
      <c r="I696" s="80"/>
      <c r="J696" s="1"/>
      <c r="K696" s="1"/>
      <c r="L696" s="1"/>
    </row>
    <row r="697" spans="1:12" x14ac:dyDescent="0.25">
      <c r="A697" s="14"/>
      <c r="B697" s="1"/>
      <c r="C697" s="307"/>
      <c r="D697" s="37"/>
      <c r="E697" s="1"/>
      <c r="F697" s="1"/>
      <c r="G697" s="215"/>
      <c r="H697" s="19"/>
      <c r="I697" s="80"/>
      <c r="J697" s="1"/>
      <c r="K697" s="1"/>
      <c r="L697" s="1"/>
    </row>
    <row r="698" spans="1:12" x14ac:dyDescent="0.25">
      <c r="A698" s="14"/>
      <c r="B698" s="1"/>
      <c r="C698" s="307"/>
      <c r="D698" s="37"/>
      <c r="E698" s="1"/>
      <c r="F698" s="1"/>
      <c r="G698" s="215"/>
      <c r="H698" s="19"/>
      <c r="I698" s="80"/>
      <c r="J698" s="1"/>
      <c r="K698" s="1"/>
      <c r="L698" s="1"/>
    </row>
    <row r="699" spans="1:12" x14ac:dyDescent="0.25">
      <c r="A699" s="14"/>
      <c r="B699" s="1"/>
      <c r="C699" s="307"/>
      <c r="D699" s="37"/>
      <c r="E699" s="1"/>
      <c r="F699" s="1"/>
      <c r="G699" s="215"/>
      <c r="H699" s="19"/>
      <c r="I699" s="80"/>
      <c r="J699" s="1"/>
      <c r="K699" s="1"/>
      <c r="L699" s="1"/>
    </row>
    <row r="700" spans="1:12" x14ac:dyDescent="0.25">
      <c r="A700" s="14"/>
      <c r="B700" s="1"/>
      <c r="C700" s="307"/>
      <c r="D700" s="37"/>
      <c r="E700" s="1"/>
      <c r="F700" s="1"/>
      <c r="G700" s="215"/>
      <c r="H700" s="19"/>
      <c r="I700" s="80"/>
      <c r="J700" s="1"/>
      <c r="K700" s="1"/>
      <c r="L700" s="1"/>
    </row>
    <row r="701" spans="1:12" x14ac:dyDescent="0.25">
      <c r="A701" s="14"/>
      <c r="B701" s="1"/>
      <c r="C701" s="307"/>
      <c r="D701" s="37"/>
      <c r="E701" s="1"/>
      <c r="F701" s="1"/>
      <c r="G701" s="215"/>
      <c r="H701" s="19"/>
      <c r="I701" s="80"/>
      <c r="J701" s="1"/>
      <c r="K701" s="1"/>
      <c r="L701" s="1"/>
    </row>
    <row r="702" spans="1:12" x14ac:dyDescent="0.25">
      <c r="A702" s="14"/>
      <c r="B702" s="1"/>
      <c r="C702" s="307"/>
      <c r="D702" s="37"/>
      <c r="E702" s="1"/>
      <c r="F702" s="1"/>
      <c r="G702" s="215"/>
      <c r="H702" s="19"/>
      <c r="I702" s="80"/>
      <c r="J702" s="1"/>
      <c r="K702" s="1"/>
      <c r="L702" s="1"/>
    </row>
    <row r="703" spans="1:12" x14ac:dyDescent="0.25">
      <c r="A703" s="14"/>
      <c r="B703" s="1"/>
      <c r="C703" s="307"/>
      <c r="D703" s="37"/>
      <c r="E703" s="1"/>
      <c r="F703" s="1"/>
      <c r="G703" s="215"/>
      <c r="H703" s="19"/>
      <c r="I703" s="80"/>
      <c r="J703" s="1"/>
      <c r="K703" s="1"/>
      <c r="L703" s="1"/>
    </row>
    <row r="704" spans="1:12" x14ac:dyDescent="0.25">
      <c r="A704" s="14"/>
      <c r="B704" s="1"/>
      <c r="C704" s="307"/>
      <c r="D704" s="37"/>
      <c r="E704" s="1"/>
      <c r="F704" s="1"/>
      <c r="G704" s="215"/>
      <c r="H704" s="19"/>
      <c r="I704" s="80"/>
      <c r="J704" s="1"/>
      <c r="K704" s="1"/>
      <c r="L704" s="1"/>
    </row>
    <row r="705" spans="1:12" x14ac:dyDescent="0.25">
      <c r="A705" s="14"/>
      <c r="B705" s="1"/>
      <c r="C705" s="307"/>
      <c r="D705" s="37"/>
      <c r="E705" s="1"/>
      <c r="F705" s="1"/>
      <c r="G705" s="215"/>
      <c r="H705" s="19"/>
      <c r="I705" s="80"/>
      <c r="J705" s="1"/>
      <c r="K705" s="1"/>
      <c r="L705" s="1"/>
    </row>
    <row r="706" spans="1:12" x14ac:dyDescent="0.25">
      <c r="A706" s="14"/>
      <c r="B706" s="1"/>
      <c r="C706" s="307"/>
      <c r="D706" s="37"/>
      <c r="E706" s="1"/>
      <c r="F706" s="1"/>
      <c r="G706" s="215"/>
      <c r="H706" s="19"/>
      <c r="I706" s="80"/>
      <c r="J706" s="1"/>
      <c r="K706" s="1"/>
      <c r="L706" s="1"/>
    </row>
    <row r="707" spans="1:12" x14ac:dyDescent="0.25">
      <c r="A707" s="14"/>
      <c r="B707" s="1"/>
      <c r="C707" s="307"/>
      <c r="D707" s="37"/>
      <c r="E707" s="1"/>
      <c r="F707" s="1"/>
      <c r="G707" s="215"/>
      <c r="H707" s="19"/>
      <c r="I707" s="80"/>
      <c r="J707" s="1"/>
      <c r="K707" s="1"/>
      <c r="L707" s="1"/>
    </row>
    <row r="708" spans="1:12" x14ac:dyDescent="0.25">
      <c r="A708" s="14"/>
      <c r="B708" s="1"/>
      <c r="C708" s="307"/>
      <c r="D708" s="37"/>
      <c r="E708" s="1"/>
      <c r="F708" s="1"/>
      <c r="G708" s="215"/>
      <c r="H708" s="19"/>
      <c r="I708" s="80"/>
      <c r="J708" s="1"/>
      <c r="K708" s="1"/>
      <c r="L708" s="1"/>
    </row>
    <row r="709" spans="1:12" x14ac:dyDescent="0.25">
      <c r="A709" s="14"/>
      <c r="B709" s="1"/>
      <c r="C709" s="307"/>
      <c r="D709" s="37"/>
      <c r="E709" s="1"/>
      <c r="F709" s="1"/>
      <c r="G709" s="215"/>
      <c r="H709" s="19"/>
      <c r="I709" s="80"/>
      <c r="J709" s="1"/>
      <c r="K709" s="1"/>
      <c r="L709" s="1"/>
    </row>
    <row r="710" spans="1:12" x14ac:dyDescent="0.25">
      <c r="A710" s="14"/>
      <c r="B710" s="1"/>
      <c r="C710" s="307"/>
      <c r="D710" s="37"/>
      <c r="E710" s="1"/>
      <c r="F710" s="1"/>
      <c r="G710" s="215"/>
      <c r="H710" s="19"/>
      <c r="I710" s="80"/>
      <c r="J710" s="1"/>
      <c r="K710" s="1"/>
      <c r="L710" s="1"/>
    </row>
    <row r="711" spans="1:12" x14ac:dyDescent="0.25">
      <c r="A711" s="14"/>
      <c r="B711" s="1"/>
      <c r="C711" s="307"/>
      <c r="D711" s="37"/>
      <c r="E711" s="1"/>
      <c r="F711" s="1"/>
      <c r="G711" s="215"/>
      <c r="H711" s="19"/>
      <c r="I711" s="80"/>
      <c r="J711" s="1"/>
      <c r="K711" s="1"/>
      <c r="L711" s="1"/>
    </row>
    <row r="712" spans="1:12" x14ac:dyDescent="0.25">
      <c r="A712" s="14"/>
      <c r="B712" s="1"/>
      <c r="C712" s="307"/>
      <c r="D712" s="37"/>
      <c r="E712" s="1"/>
      <c r="F712" s="1"/>
      <c r="G712" s="215"/>
      <c r="H712" s="19"/>
      <c r="I712" s="80"/>
      <c r="J712" s="1"/>
      <c r="K712" s="1"/>
      <c r="L712" s="1"/>
    </row>
    <row r="713" spans="1:12" x14ac:dyDescent="0.25">
      <c r="A713" s="14"/>
      <c r="B713" s="1"/>
      <c r="C713" s="307"/>
      <c r="D713" s="37"/>
      <c r="E713" s="1"/>
      <c r="F713" s="1"/>
      <c r="G713" s="215"/>
      <c r="H713" s="19"/>
      <c r="I713" s="80"/>
      <c r="J713" s="1"/>
      <c r="K713" s="1"/>
      <c r="L713" s="1"/>
    </row>
    <row r="714" spans="1:12" x14ac:dyDescent="0.25">
      <c r="A714" s="14"/>
      <c r="B714" s="1"/>
      <c r="C714" s="307"/>
      <c r="D714" s="37"/>
      <c r="E714" s="1"/>
      <c r="F714" s="1"/>
      <c r="G714" s="215"/>
      <c r="H714" s="19"/>
      <c r="I714" s="80"/>
      <c r="J714" s="1"/>
      <c r="K714" s="1"/>
      <c r="L714" s="1"/>
    </row>
    <row r="715" spans="1:12" x14ac:dyDescent="0.25">
      <c r="A715" s="14"/>
      <c r="B715" s="1"/>
      <c r="C715" s="307"/>
      <c r="D715" s="37"/>
      <c r="E715" s="1"/>
      <c r="F715" s="1"/>
      <c r="G715" s="215"/>
      <c r="H715" s="19"/>
      <c r="I715" s="80"/>
      <c r="J715" s="1"/>
      <c r="K715" s="1"/>
      <c r="L715" s="1"/>
    </row>
    <row r="716" spans="1:12" x14ac:dyDescent="0.25">
      <c r="A716" s="14"/>
      <c r="B716" s="1"/>
      <c r="C716" s="307"/>
      <c r="D716" s="37"/>
      <c r="E716" s="1"/>
      <c r="F716" s="1"/>
      <c r="G716" s="215"/>
      <c r="H716" s="19"/>
      <c r="I716" s="80"/>
      <c r="J716" s="1"/>
      <c r="K716" s="1"/>
      <c r="L716" s="1"/>
    </row>
    <row r="717" spans="1:12" x14ac:dyDescent="0.25">
      <c r="A717" s="14"/>
      <c r="B717" s="1"/>
      <c r="C717" s="307"/>
      <c r="D717" s="37"/>
      <c r="E717" s="1"/>
      <c r="F717" s="1"/>
      <c r="G717" s="215"/>
      <c r="H717" s="19"/>
      <c r="I717" s="80"/>
      <c r="J717" s="1"/>
      <c r="K717" s="1"/>
      <c r="L717" s="1"/>
    </row>
    <row r="718" spans="1:12" x14ac:dyDescent="0.25">
      <c r="A718" s="14"/>
      <c r="B718" s="1"/>
      <c r="C718" s="307"/>
      <c r="D718" s="37"/>
      <c r="E718" s="1"/>
      <c r="F718" s="1"/>
      <c r="G718" s="215"/>
      <c r="H718" s="19"/>
      <c r="I718" s="80"/>
      <c r="J718" s="1"/>
      <c r="K718" s="1"/>
      <c r="L718" s="1"/>
    </row>
    <row r="719" spans="1:12" x14ac:dyDescent="0.25">
      <c r="A719" s="14"/>
      <c r="B719" s="1"/>
      <c r="C719" s="307"/>
      <c r="D719" s="37"/>
      <c r="E719" s="1"/>
      <c r="F719" s="1"/>
      <c r="G719" s="215"/>
      <c r="H719" s="19"/>
      <c r="I719" s="80"/>
      <c r="J719" s="1"/>
      <c r="K719" s="1"/>
      <c r="L719" s="1"/>
    </row>
    <row r="720" spans="1:12" x14ac:dyDescent="0.25">
      <c r="A720" s="14"/>
      <c r="B720" s="1"/>
      <c r="C720" s="307"/>
      <c r="D720" s="37"/>
      <c r="E720" s="1"/>
      <c r="F720" s="1"/>
      <c r="G720" s="215"/>
      <c r="H720" s="19"/>
      <c r="I720" s="80"/>
      <c r="J720" s="1"/>
      <c r="K720" s="1"/>
      <c r="L720" s="1"/>
    </row>
    <row r="721" spans="1:12" x14ac:dyDescent="0.25">
      <c r="A721" s="14"/>
      <c r="B721" s="1"/>
      <c r="C721" s="307"/>
      <c r="D721" s="37"/>
      <c r="E721" s="1"/>
      <c r="F721" s="1"/>
      <c r="G721" s="215"/>
      <c r="H721" s="19"/>
      <c r="I721" s="80"/>
      <c r="J721" s="1"/>
      <c r="K721" s="1"/>
      <c r="L721" s="1"/>
    </row>
    <row r="722" spans="1:12" x14ac:dyDescent="0.25">
      <c r="A722" s="14"/>
      <c r="B722" s="1"/>
      <c r="C722" s="307"/>
      <c r="D722" s="37"/>
      <c r="E722" s="1"/>
      <c r="F722" s="1"/>
      <c r="G722" s="215"/>
      <c r="H722" s="19"/>
      <c r="I722" s="80"/>
      <c r="J722" s="1"/>
      <c r="K722" s="1"/>
      <c r="L722" s="1"/>
    </row>
    <row r="723" spans="1:12" x14ac:dyDescent="0.25">
      <c r="A723" s="14"/>
      <c r="B723" s="1"/>
      <c r="C723" s="307"/>
      <c r="D723" s="37"/>
      <c r="E723" s="1"/>
      <c r="F723" s="1"/>
      <c r="G723" s="215"/>
      <c r="H723" s="19"/>
      <c r="I723" s="80"/>
      <c r="J723" s="1"/>
      <c r="K723" s="1"/>
      <c r="L723" s="1"/>
    </row>
    <row r="724" spans="1:12" x14ac:dyDescent="0.25">
      <c r="A724" s="14"/>
      <c r="B724" s="1"/>
      <c r="C724" s="307"/>
      <c r="D724" s="37"/>
      <c r="E724" s="1"/>
      <c r="F724" s="1"/>
      <c r="G724" s="215"/>
      <c r="H724" s="19"/>
      <c r="I724" s="80"/>
      <c r="J724" s="1"/>
      <c r="K724" s="1"/>
      <c r="L724" s="1"/>
    </row>
    <row r="725" spans="1:12" x14ac:dyDescent="0.25">
      <c r="A725" s="14"/>
      <c r="B725" s="1"/>
      <c r="C725" s="307"/>
      <c r="D725" s="37"/>
      <c r="E725" s="1"/>
      <c r="F725" s="1"/>
      <c r="G725" s="215"/>
      <c r="H725" s="19"/>
      <c r="I725" s="80"/>
      <c r="J725" s="1"/>
      <c r="K725" s="1"/>
      <c r="L725" s="1"/>
    </row>
    <row r="726" spans="1:12" x14ac:dyDescent="0.25">
      <c r="A726" s="14"/>
      <c r="B726" s="1"/>
      <c r="C726" s="307"/>
      <c r="D726" s="37"/>
      <c r="E726" s="1"/>
      <c r="F726" s="1"/>
      <c r="G726" s="215"/>
      <c r="H726" s="19"/>
      <c r="I726" s="80"/>
      <c r="J726" s="1"/>
      <c r="K726" s="1"/>
      <c r="L726" s="1"/>
    </row>
    <row r="727" spans="1:12" x14ac:dyDescent="0.25">
      <c r="A727" s="14"/>
      <c r="B727" s="1"/>
      <c r="C727" s="307"/>
      <c r="D727" s="37"/>
      <c r="E727" s="1"/>
      <c r="F727" s="1"/>
      <c r="G727" s="215"/>
      <c r="H727" s="19"/>
      <c r="I727" s="80"/>
      <c r="J727" s="1"/>
      <c r="K727" s="1"/>
      <c r="L727" s="1"/>
    </row>
    <row r="728" spans="1:12" x14ac:dyDescent="0.25">
      <c r="A728" s="14"/>
      <c r="B728" s="1"/>
      <c r="C728" s="307"/>
      <c r="D728" s="37"/>
      <c r="E728" s="1"/>
      <c r="F728" s="1"/>
      <c r="G728" s="215"/>
      <c r="H728" s="19"/>
      <c r="I728" s="80"/>
      <c r="J728" s="1"/>
      <c r="K728" s="1"/>
      <c r="L728" s="1"/>
    </row>
    <row r="729" spans="1:12" x14ac:dyDescent="0.25">
      <c r="A729" s="14"/>
      <c r="B729" s="1"/>
      <c r="C729" s="307"/>
      <c r="D729" s="37"/>
      <c r="E729" s="1"/>
      <c r="F729" s="1"/>
      <c r="G729" s="215"/>
      <c r="H729" s="19"/>
      <c r="I729" s="80"/>
      <c r="J729" s="1"/>
      <c r="K729" s="1"/>
      <c r="L729" s="1"/>
    </row>
    <row r="730" spans="1:12" x14ac:dyDescent="0.25">
      <c r="A730" s="14"/>
      <c r="B730" s="1"/>
      <c r="C730" s="307"/>
      <c r="D730" s="37"/>
      <c r="E730" s="1"/>
      <c r="F730" s="1"/>
      <c r="G730" s="215"/>
      <c r="H730" s="19"/>
      <c r="I730" s="80"/>
      <c r="J730" s="1"/>
      <c r="K730" s="1"/>
      <c r="L730" s="1"/>
    </row>
    <row r="731" spans="1:12" x14ac:dyDescent="0.25">
      <c r="A731" s="14"/>
      <c r="B731" s="1"/>
      <c r="C731" s="307"/>
      <c r="D731" s="37"/>
      <c r="E731" s="1"/>
      <c r="F731" s="1"/>
      <c r="G731" s="215"/>
      <c r="H731" s="19"/>
      <c r="I731" s="80"/>
      <c r="J731" s="1"/>
      <c r="K731" s="1"/>
      <c r="L731" s="1"/>
    </row>
    <row r="732" spans="1:12" x14ac:dyDescent="0.25">
      <c r="A732" s="14"/>
      <c r="B732" s="1"/>
      <c r="C732" s="307"/>
      <c r="D732" s="37"/>
      <c r="E732" s="1"/>
      <c r="F732" s="1"/>
      <c r="G732" s="215"/>
      <c r="H732" s="19"/>
      <c r="I732" s="80"/>
      <c r="J732" s="1"/>
      <c r="K732" s="1"/>
      <c r="L732" s="1"/>
    </row>
    <row r="733" spans="1:12" x14ac:dyDescent="0.25">
      <c r="A733" s="14"/>
      <c r="B733" s="1"/>
      <c r="C733" s="307"/>
      <c r="D733" s="37"/>
      <c r="E733" s="1"/>
      <c r="F733" s="1"/>
      <c r="G733" s="215"/>
      <c r="H733" s="19"/>
      <c r="I733" s="80"/>
      <c r="J733" s="1"/>
      <c r="K733" s="1"/>
      <c r="L733" s="1"/>
    </row>
    <row r="734" spans="1:12" x14ac:dyDescent="0.25">
      <c r="A734" s="14"/>
      <c r="B734" s="1"/>
      <c r="C734" s="307"/>
      <c r="D734" s="37"/>
      <c r="E734" s="1"/>
      <c r="F734" s="1"/>
      <c r="G734" s="215"/>
      <c r="H734" s="19"/>
      <c r="I734" s="80"/>
      <c r="J734" s="1"/>
      <c r="K734" s="1"/>
      <c r="L734" s="1"/>
    </row>
    <row r="735" spans="1:12" x14ac:dyDescent="0.25">
      <c r="A735" s="14"/>
      <c r="B735" s="1"/>
      <c r="C735" s="307"/>
      <c r="D735" s="37"/>
      <c r="E735" s="1"/>
      <c r="F735" s="1"/>
      <c r="G735" s="215"/>
      <c r="H735" s="19"/>
      <c r="I735" s="80"/>
      <c r="J735" s="1"/>
      <c r="K735" s="1"/>
      <c r="L735" s="1"/>
    </row>
    <row r="736" spans="1:12" x14ac:dyDescent="0.25">
      <c r="A736" s="14"/>
      <c r="B736" s="1"/>
      <c r="C736" s="307"/>
      <c r="D736" s="37"/>
      <c r="E736" s="1"/>
      <c r="F736" s="1"/>
      <c r="G736" s="215"/>
      <c r="H736" s="19"/>
      <c r="I736" s="80"/>
      <c r="J736" s="1"/>
      <c r="K736" s="1"/>
      <c r="L736" s="1"/>
    </row>
    <row r="737" spans="1:12" x14ac:dyDescent="0.25">
      <c r="A737" s="14"/>
      <c r="B737" s="1"/>
      <c r="C737" s="307"/>
      <c r="D737" s="37"/>
      <c r="E737" s="1"/>
      <c r="F737" s="1"/>
      <c r="G737" s="215"/>
      <c r="H737" s="19"/>
      <c r="I737" s="80"/>
      <c r="J737" s="1"/>
      <c r="K737" s="1"/>
      <c r="L737" s="1"/>
    </row>
    <row r="738" spans="1:12" x14ac:dyDescent="0.25">
      <c r="A738" s="14"/>
      <c r="B738" s="1"/>
      <c r="C738" s="307"/>
      <c r="D738" s="37"/>
      <c r="E738" s="1"/>
      <c r="F738" s="1"/>
      <c r="G738" s="215"/>
      <c r="H738" s="19"/>
      <c r="I738" s="80"/>
      <c r="J738" s="1"/>
      <c r="K738" s="1"/>
      <c r="L738" s="1"/>
    </row>
    <row r="739" spans="1:12" x14ac:dyDescent="0.25">
      <c r="A739" s="14"/>
      <c r="B739" s="1"/>
      <c r="C739" s="307"/>
      <c r="D739" s="37"/>
      <c r="E739" s="1"/>
      <c r="F739" s="1"/>
      <c r="G739" s="215"/>
      <c r="H739" s="19"/>
      <c r="I739" s="80"/>
      <c r="J739" s="1"/>
      <c r="K739" s="1"/>
      <c r="L739" s="1"/>
    </row>
    <row r="740" spans="1:12" x14ac:dyDescent="0.25">
      <c r="A740" s="14"/>
      <c r="B740" s="1"/>
      <c r="C740" s="307"/>
      <c r="D740" s="37"/>
      <c r="E740" s="1"/>
      <c r="F740" s="1"/>
      <c r="G740" s="215"/>
      <c r="H740" s="19"/>
      <c r="I740" s="80"/>
      <c r="J740" s="1"/>
      <c r="K740" s="1"/>
      <c r="L740" s="1"/>
    </row>
    <row r="741" spans="1:12" x14ac:dyDescent="0.25">
      <c r="A741" s="14"/>
      <c r="B741" s="1"/>
      <c r="C741" s="307"/>
      <c r="D741" s="37"/>
      <c r="E741" s="1"/>
      <c r="F741" s="1"/>
      <c r="G741" s="215"/>
      <c r="H741" s="19"/>
      <c r="I741" s="80"/>
      <c r="J741" s="1"/>
      <c r="K741" s="1"/>
      <c r="L741" s="1"/>
    </row>
    <row r="742" spans="1:12" x14ac:dyDescent="0.25">
      <c r="A742" s="14"/>
      <c r="B742" s="1"/>
      <c r="C742" s="307"/>
      <c r="D742" s="37"/>
      <c r="E742" s="1"/>
      <c r="F742" s="1"/>
      <c r="G742" s="215"/>
      <c r="H742" s="19"/>
      <c r="I742" s="80"/>
      <c r="J742" s="1"/>
      <c r="K742" s="1"/>
      <c r="L742" s="1"/>
    </row>
    <row r="743" spans="1:12" x14ac:dyDescent="0.25">
      <c r="A743" s="14"/>
      <c r="B743" s="1"/>
      <c r="C743" s="307"/>
      <c r="D743" s="37"/>
      <c r="E743" s="1"/>
      <c r="F743" s="1"/>
      <c r="G743" s="215"/>
      <c r="H743" s="19"/>
      <c r="I743" s="80"/>
      <c r="J743" s="1"/>
      <c r="K743" s="1"/>
      <c r="L743" s="1"/>
    </row>
    <row r="744" spans="1:12" x14ac:dyDescent="0.25">
      <c r="A744" s="14"/>
      <c r="B744" s="1"/>
      <c r="C744" s="307"/>
      <c r="D744" s="37"/>
      <c r="E744" s="1"/>
      <c r="F744" s="1"/>
      <c r="G744" s="215"/>
      <c r="H744" s="19"/>
      <c r="I744" s="80"/>
      <c r="J744" s="1"/>
      <c r="K744" s="1"/>
      <c r="L744" s="1"/>
    </row>
    <row r="745" spans="1:12" x14ac:dyDescent="0.25">
      <c r="A745" s="14"/>
      <c r="B745" s="1"/>
      <c r="C745" s="307"/>
      <c r="D745" s="37"/>
      <c r="E745" s="1"/>
      <c r="F745" s="1"/>
      <c r="G745" s="215"/>
      <c r="H745" s="19"/>
      <c r="I745" s="80"/>
      <c r="J745" s="1"/>
      <c r="K745" s="1"/>
      <c r="L745" s="1"/>
    </row>
    <row r="746" spans="1:12" x14ac:dyDescent="0.25">
      <c r="A746" s="14"/>
      <c r="B746" s="1"/>
      <c r="C746" s="307"/>
      <c r="D746" s="37"/>
      <c r="E746" s="1"/>
      <c r="F746" s="1"/>
      <c r="G746" s="215"/>
      <c r="H746" s="19"/>
      <c r="I746" s="80"/>
      <c r="J746" s="1"/>
      <c r="K746" s="1"/>
      <c r="L746" s="1"/>
    </row>
    <row r="747" spans="1:12" x14ac:dyDescent="0.25">
      <c r="A747" s="14"/>
      <c r="B747" s="1"/>
      <c r="C747" s="307"/>
      <c r="D747" s="37"/>
      <c r="E747" s="1"/>
      <c r="F747" s="1"/>
      <c r="G747" s="215"/>
      <c r="H747" s="19"/>
      <c r="I747" s="80"/>
      <c r="J747" s="1"/>
      <c r="K747" s="1"/>
      <c r="L747" s="1"/>
    </row>
    <row r="748" spans="1:12" x14ac:dyDescent="0.25">
      <c r="A748" s="14"/>
      <c r="B748" s="1"/>
      <c r="C748" s="307"/>
      <c r="D748" s="37"/>
      <c r="E748" s="1"/>
      <c r="F748" s="1"/>
      <c r="G748" s="215"/>
      <c r="H748" s="19"/>
      <c r="I748" s="80"/>
      <c r="J748" s="1"/>
      <c r="K748" s="1"/>
      <c r="L748" s="1"/>
    </row>
    <row r="749" spans="1:12" x14ac:dyDescent="0.25">
      <c r="A749" s="14"/>
      <c r="B749" s="1"/>
      <c r="C749" s="307"/>
      <c r="D749" s="37"/>
      <c r="E749" s="1"/>
      <c r="F749" s="1"/>
      <c r="G749" s="215"/>
      <c r="H749" s="19"/>
      <c r="I749" s="80"/>
      <c r="J749" s="1"/>
      <c r="K749" s="1"/>
      <c r="L749" s="1"/>
    </row>
    <row r="750" spans="1:12" x14ac:dyDescent="0.25">
      <c r="A750" s="14"/>
      <c r="B750" s="1"/>
      <c r="C750" s="307"/>
      <c r="D750" s="37"/>
      <c r="E750" s="1"/>
      <c r="F750" s="1"/>
      <c r="G750" s="215"/>
      <c r="H750" s="19"/>
      <c r="I750" s="80"/>
      <c r="J750" s="1"/>
      <c r="K750" s="1"/>
      <c r="L750" s="1"/>
    </row>
    <row r="751" spans="1:12" x14ac:dyDescent="0.25">
      <c r="A751" s="14"/>
      <c r="B751" s="1"/>
      <c r="C751" s="307"/>
      <c r="D751" s="37"/>
      <c r="E751" s="1"/>
      <c r="F751" s="1"/>
      <c r="G751" s="215"/>
      <c r="H751" s="19"/>
      <c r="I751" s="80"/>
      <c r="J751" s="1"/>
      <c r="K751" s="1"/>
      <c r="L751" s="1"/>
    </row>
    <row r="752" spans="1:12" x14ac:dyDescent="0.25">
      <c r="A752" s="14"/>
      <c r="B752" s="1"/>
      <c r="C752" s="307"/>
      <c r="D752" s="37"/>
      <c r="E752" s="1"/>
      <c r="F752" s="1"/>
      <c r="G752" s="215"/>
      <c r="H752" s="19"/>
      <c r="I752" s="80"/>
      <c r="J752" s="1"/>
      <c r="K752" s="1"/>
      <c r="L752" s="1"/>
    </row>
    <row r="753" spans="1:12" x14ac:dyDescent="0.25">
      <c r="A753" s="14"/>
      <c r="B753" s="1"/>
      <c r="C753" s="307"/>
      <c r="D753" s="37"/>
      <c r="E753" s="1"/>
      <c r="F753" s="1"/>
      <c r="G753" s="215"/>
      <c r="H753" s="19"/>
      <c r="I753" s="80"/>
      <c r="J753" s="1"/>
      <c r="K753" s="1"/>
      <c r="L753" s="1"/>
    </row>
  </sheetData>
  <autoFilter ref="A2:L627"/>
  <mergeCells count="2">
    <mergeCell ref="A1:I1"/>
    <mergeCell ref="A82:A83"/>
  </mergeCells>
  <pageMargins left="0.2" right="0" top="0.25" bottom="0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3"/>
  <sheetViews>
    <sheetView workbookViewId="0">
      <selection activeCell="D6" sqref="D6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0.109375" style="55" customWidth="1"/>
    <col min="4" max="4" width="13.33203125" style="55" bestFit="1" customWidth="1"/>
    <col min="5" max="5" width="9.6640625" bestFit="1" customWidth="1"/>
    <col min="6" max="6" width="30.33203125" style="224" customWidth="1"/>
    <col min="7" max="7" width="15.44140625" style="17" customWidth="1"/>
    <col min="8" max="8" width="17.6640625" customWidth="1"/>
    <col min="9" max="9" width="28.109375" customWidth="1"/>
    <col min="10" max="10" width="12.33203125" customWidth="1"/>
    <col min="11" max="11" width="13" customWidth="1"/>
    <col min="12" max="12" width="11.6640625" bestFit="1" customWidth="1"/>
    <col min="13" max="13" width="16.6640625" customWidth="1"/>
    <col min="14" max="14" width="26.6640625" customWidth="1"/>
    <col min="16" max="16" width="13.109375" customWidth="1"/>
  </cols>
  <sheetData>
    <row r="1" spans="1:11" ht="21" thickBot="1" x14ac:dyDescent="0.4">
      <c r="A1" s="457" t="s">
        <v>3736</v>
      </c>
      <c r="B1" s="458"/>
      <c r="C1" s="458"/>
      <c r="D1" s="458"/>
      <c r="E1" s="458"/>
      <c r="F1" s="458"/>
      <c r="G1" s="458"/>
      <c r="H1" s="459"/>
      <c r="I1" s="192"/>
      <c r="J1" s="192"/>
      <c r="K1" s="193"/>
    </row>
    <row r="2" spans="1:11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525</v>
      </c>
      <c r="F2" s="199" t="s">
        <v>7</v>
      </c>
      <c r="G2" s="197" t="s">
        <v>33</v>
      </c>
      <c r="H2" s="197" t="s">
        <v>78</v>
      </c>
      <c r="I2" s="199" t="s">
        <v>43</v>
      </c>
      <c r="J2" s="199" t="s">
        <v>44</v>
      </c>
      <c r="K2" s="200" t="s">
        <v>8</v>
      </c>
    </row>
    <row r="3" spans="1:11" x14ac:dyDescent="0.25">
      <c r="A3" s="14"/>
      <c r="B3" s="1"/>
      <c r="C3" s="37"/>
      <c r="D3" s="37"/>
      <c r="E3" s="1"/>
      <c r="F3" s="215"/>
      <c r="G3" s="19"/>
      <c r="H3" s="1"/>
      <c r="I3" s="1"/>
      <c r="J3" s="1"/>
      <c r="K3" s="1"/>
    </row>
    <row r="4" spans="1:11" x14ac:dyDescent="0.25">
      <c r="A4" s="14">
        <v>1</v>
      </c>
      <c r="B4" s="7" t="s">
        <v>3407</v>
      </c>
      <c r="C4" s="171" t="s">
        <v>3408</v>
      </c>
      <c r="D4" s="171" t="s">
        <v>3409</v>
      </c>
      <c r="E4" s="166" t="s">
        <v>45</v>
      </c>
      <c r="F4" s="215" t="s">
        <v>3410</v>
      </c>
      <c r="G4" s="19">
        <v>510306.37</v>
      </c>
      <c r="H4" s="166" t="s">
        <v>3411</v>
      </c>
      <c r="I4" s="1" t="s">
        <v>3286</v>
      </c>
      <c r="J4" s="1"/>
      <c r="K4" s="1"/>
    </row>
    <row r="5" spans="1:11" x14ac:dyDescent="0.25">
      <c r="A5" s="14"/>
      <c r="B5" s="1"/>
      <c r="C5" s="171"/>
      <c r="D5" s="37"/>
      <c r="E5" s="1"/>
      <c r="F5" s="215"/>
      <c r="G5" s="19"/>
      <c r="H5" s="1"/>
      <c r="I5" s="1"/>
      <c r="J5" s="1"/>
      <c r="K5" s="1"/>
    </row>
    <row r="6" spans="1:11" ht="14.4" x14ac:dyDescent="0.3">
      <c r="A6" s="14">
        <v>2</v>
      </c>
      <c r="B6" s="7" t="s">
        <v>3418</v>
      </c>
      <c r="C6" s="171" t="s">
        <v>3419</v>
      </c>
      <c r="D6" s="171" t="s">
        <v>3421</v>
      </c>
      <c r="E6" s="166" t="s">
        <v>45</v>
      </c>
      <c r="F6" s="216" t="s">
        <v>3417</v>
      </c>
      <c r="G6" s="19">
        <v>97988.98</v>
      </c>
      <c r="H6" s="166" t="s">
        <v>3423</v>
      </c>
      <c r="I6" s="1"/>
      <c r="J6" s="1"/>
      <c r="K6" s="1"/>
    </row>
    <row r="7" spans="1:11" x14ac:dyDescent="0.25">
      <c r="A7" s="14"/>
      <c r="B7" s="1"/>
      <c r="C7" s="171" t="s">
        <v>3420</v>
      </c>
      <c r="D7" s="171" t="s">
        <v>3422</v>
      </c>
      <c r="E7" s="166" t="s">
        <v>45</v>
      </c>
      <c r="F7" s="215"/>
      <c r="G7" s="19">
        <v>97988.97</v>
      </c>
      <c r="H7" s="1"/>
      <c r="I7" s="19">
        <f>SUM(G6:G9)</f>
        <v>537278.97</v>
      </c>
      <c r="J7" s="1"/>
      <c r="K7" s="1"/>
    </row>
    <row r="8" spans="1:11" x14ac:dyDescent="0.25">
      <c r="A8" s="14"/>
      <c r="B8" s="1"/>
      <c r="C8" s="37"/>
      <c r="D8" s="37"/>
      <c r="E8" s="1"/>
      <c r="F8" s="215"/>
      <c r="G8" s="19"/>
      <c r="H8" s="1"/>
      <c r="I8" s="1"/>
      <c r="J8" s="1"/>
      <c r="K8" s="1"/>
    </row>
    <row r="9" spans="1:11" ht="43.2" x14ac:dyDescent="0.3">
      <c r="A9" s="14">
        <v>3</v>
      </c>
      <c r="B9" s="7" t="s">
        <v>3427</v>
      </c>
      <c r="C9" s="37" t="s">
        <v>3426</v>
      </c>
      <c r="D9" s="37" t="s">
        <v>3425</v>
      </c>
      <c r="E9" s="166" t="s">
        <v>21</v>
      </c>
      <c r="F9" s="272" t="s">
        <v>3424</v>
      </c>
      <c r="G9" s="19">
        <v>341301.02</v>
      </c>
      <c r="H9" s="166" t="s">
        <v>3428</v>
      </c>
      <c r="I9" s="19" t="s">
        <v>3286</v>
      </c>
      <c r="J9" s="1" t="s">
        <v>3544</v>
      </c>
      <c r="K9" s="1"/>
    </row>
    <row r="10" spans="1:11" x14ac:dyDescent="0.25">
      <c r="A10" s="14"/>
      <c r="B10" s="1"/>
      <c r="C10" s="37"/>
      <c r="D10" s="37"/>
      <c r="E10" s="1"/>
      <c r="F10" s="215"/>
      <c r="G10" s="19"/>
      <c r="H10" s="1"/>
      <c r="I10" s="1"/>
      <c r="J10" s="1"/>
      <c r="K10" s="1"/>
    </row>
    <row r="11" spans="1:11" ht="14.4" x14ac:dyDescent="0.3">
      <c r="A11" s="14"/>
      <c r="B11" s="7"/>
      <c r="C11" s="212"/>
      <c r="D11" s="212"/>
      <c r="E11" s="167"/>
      <c r="F11" s="216"/>
      <c r="G11" s="213">
        <f>SUM(G3:G9)</f>
        <v>1047585.34</v>
      </c>
      <c r="H11" s="167"/>
      <c r="I11" s="19">
        <f>SUM(G4,'LEGAL ACTION 2018-Metro'!H4)</f>
        <v>654151.02</v>
      </c>
      <c r="J11" s="1"/>
      <c r="K11" s="1"/>
    </row>
    <row r="12" spans="1:11" x14ac:dyDescent="0.25">
      <c r="A12" s="14"/>
      <c r="B12" s="1"/>
      <c r="C12" s="37"/>
      <c r="D12" s="37"/>
      <c r="E12" s="1"/>
      <c r="F12" s="215"/>
      <c r="G12" s="19"/>
      <c r="H12" s="1"/>
      <c r="I12" s="1"/>
      <c r="J12" s="1"/>
      <c r="K12" s="1"/>
    </row>
    <row r="13" spans="1:11" x14ac:dyDescent="0.25">
      <c r="A13" s="14"/>
      <c r="B13" s="7"/>
      <c r="C13" s="171"/>
      <c r="D13" s="171"/>
      <c r="E13" s="166"/>
      <c r="F13" s="215"/>
      <c r="G13" s="19"/>
      <c r="H13" s="166"/>
      <c r="I13" s="1"/>
      <c r="J13" s="1"/>
      <c r="K13" s="1"/>
    </row>
    <row r="14" spans="1:11" x14ac:dyDescent="0.25">
      <c r="A14" s="14"/>
      <c r="B14" s="1"/>
      <c r="C14" s="37"/>
      <c r="D14" s="37"/>
      <c r="E14" s="1"/>
      <c r="F14" s="215"/>
      <c r="G14" s="19"/>
      <c r="H14" s="1"/>
      <c r="I14" s="1"/>
      <c r="J14" s="1"/>
      <c r="K14" s="1"/>
    </row>
    <row r="15" spans="1:11" x14ac:dyDescent="0.25">
      <c r="A15" s="14"/>
      <c r="B15" s="7"/>
      <c r="C15" s="171"/>
      <c r="D15" s="171"/>
      <c r="E15" s="166"/>
      <c r="F15" s="215"/>
      <c r="G15" s="19"/>
      <c r="H15" s="166"/>
      <c r="I15" s="19"/>
      <c r="J15" s="1"/>
      <c r="K15" s="1"/>
    </row>
    <row r="16" spans="1:11" x14ac:dyDescent="0.25">
      <c r="A16" s="14"/>
      <c r="B16" s="1"/>
      <c r="C16" s="37"/>
      <c r="D16" s="37"/>
      <c r="E16" s="1"/>
      <c r="F16" s="215"/>
      <c r="G16" s="19"/>
      <c r="H16" s="1"/>
      <c r="I16" s="1"/>
      <c r="J16" s="1"/>
      <c r="K16" s="1"/>
    </row>
    <row r="17" spans="1:11" x14ac:dyDescent="0.25">
      <c r="A17" s="14"/>
      <c r="B17" s="7"/>
      <c r="C17" s="171"/>
      <c r="D17" s="171"/>
      <c r="E17" s="166"/>
      <c r="F17" s="211"/>
      <c r="G17" s="19"/>
      <c r="H17" s="166"/>
      <c r="I17" s="1"/>
      <c r="J17" s="1"/>
      <c r="K17" s="1"/>
    </row>
    <row r="18" spans="1:11" x14ac:dyDescent="0.25">
      <c r="A18" s="14"/>
      <c r="B18" s="1"/>
      <c r="C18" s="37"/>
      <c r="D18" s="37"/>
      <c r="E18" s="1"/>
      <c r="F18" s="215"/>
      <c r="G18" s="19"/>
      <c r="H18" s="1"/>
      <c r="I18" s="1"/>
      <c r="J18" s="1"/>
      <c r="K18" s="1"/>
    </row>
    <row r="19" spans="1:11" x14ac:dyDescent="0.25">
      <c r="A19" s="14"/>
      <c r="B19" s="1"/>
      <c r="C19" s="37"/>
      <c r="D19" s="37"/>
      <c r="E19" s="1"/>
      <c r="F19" s="215"/>
      <c r="G19" s="19"/>
      <c r="H19" s="1"/>
      <c r="I19" s="1"/>
      <c r="J19" s="1"/>
      <c r="K19" s="1"/>
    </row>
    <row r="20" spans="1:11" x14ac:dyDescent="0.25">
      <c r="A20" s="14"/>
      <c r="B20" s="1"/>
      <c r="C20" s="37"/>
      <c r="D20" s="37"/>
      <c r="E20" s="1"/>
      <c r="F20" s="215"/>
      <c r="G20" s="19"/>
      <c r="H20" s="1"/>
      <c r="I20" s="1"/>
      <c r="J20" s="1"/>
      <c r="K20" s="1"/>
    </row>
    <row r="21" spans="1:11" x14ac:dyDescent="0.25">
      <c r="A21" s="14"/>
      <c r="B21" s="1"/>
      <c r="C21" s="37"/>
      <c r="D21" s="37"/>
      <c r="E21" s="1"/>
      <c r="F21" s="215"/>
      <c r="G21" s="19"/>
      <c r="H21" s="1"/>
      <c r="I21" s="1"/>
      <c r="J21" s="1"/>
      <c r="K21" s="1"/>
    </row>
    <row r="22" spans="1:11" x14ac:dyDescent="0.25">
      <c r="A22" s="14"/>
      <c r="B22" s="1"/>
      <c r="C22" s="37"/>
      <c r="D22" s="37"/>
      <c r="E22" s="1"/>
      <c r="F22" s="215"/>
      <c r="G22" s="19"/>
      <c r="H22" s="1"/>
      <c r="I22" s="1"/>
      <c r="J22" s="1"/>
      <c r="K22" s="1"/>
    </row>
    <row r="23" spans="1:11" x14ac:dyDescent="0.25">
      <c r="A23" s="14"/>
      <c r="B23" s="1"/>
      <c r="C23" s="37"/>
      <c r="D23" s="37"/>
      <c r="E23" s="1"/>
      <c r="F23" s="215"/>
      <c r="G23" s="19"/>
      <c r="H23" s="1"/>
      <c r="I23" s="1"/>
      <c r="J23" s="1"/>
      <c r="K23" s="1"/>
    </row>
    <row r="24" spans="1:11" x14ac:dyDescent="0.25">
      <c r="A24" s="14"/>
      <c r="B24" s="1"/>
      <c r="C24" s="37"/>
      <c r="D24" s="37"/>
      <c r="E24" s="1"/>
      <c r="F24" s="215"/>
      <c r="G24" s="19"/>
      <c r="H24" s="1"/>
      <c r="I24" s="1"/>
      <c r="J24" s="1"/>
      <c r="K24" s="1"/>
    </row>
    <row r="25" spans="1:11" x14ac:dyDescent="0.25">
      <c r="A25" s="14"/>
      <c r="B25" s="1"/>
      <c r="C25" s="37"/>
      <c r="D25" s="37"/>
      <c r="E25" s="1"/>
      <c r="F25" s="215"/>
      <c r="G25" s="19"/>
      <c r="H25" s="1"/>
      <c r="I25" s="1"/>
      <c r="J25" s="1"/>
      <c r="K25" s="1"/>
    </row>
    <row r="26" spans="1:11" x14ac:dyDescent="0.25">
      <c r="A26" s="14"/>
      <c r="B26" s="1"/>
      <c r="C26" s="37"/>
      <c r="D26" s="37"/>
      <c r="E26" s="1"/>
      <c r="F26" s="215"/>
      <c r="G26" s="19"/>
      <c r="H26" s="1"/>
      <c r="I26" s="1"/>
      <c r="J26" s="1"/>
      <c r="K26" s="1"/>
    </row>
    <row r="27" spans="1:11" x14ac:dyDescent="0.25">
      <c r="A27" s="14"/>
      <c r="B27" s="1"/>
      <c r="C27" s="37"/>
      <c r="D27" s="37"/>
      <c r="E27" s="1"/>
      <c r="F27" s="215"/>
      <c r="G27" s="19"/>
      <c r="H27" s="1"/>
      <c r="I27" s="1"/>
      <c r="J27" s="1"/>
      <c r="K27" s="1"/>
    </row>
    <row r="28" spans="1:11" x14ac:dyDescent="0.25">
      <c r="A28" s="14"/>
      <c r="B28" s="1"/>
      <c r="C28" s="37"/>
      <c r="D28" s="37"/>
      <c r="E28" s="1"/>
      <c r="F28" s="215"/>
      <c r="G28" s="19"/>
      <c r="H28" s="1"/>
      <c r="I28" s="1"/>
      <c r="J28" s="1"/>
      <c r="K28" s="1"/>
    </row>
    <row r="29" spans="1:11" x14ac:dyDescent="0.25">
      <c r="A29" s="14"/>
      <c r="B29" s="1"/>
      <c r="C29" s="37"/>
      <c r="D29" s="37"/>
      <c r="E29" s="1"/>
      <c r="F29" s="215"/>
      <c r="G29" s="19"/>
      <c r="H29" s="1"/>
      <c r="I29" s="1"/>
      <c r="J29" s="1"/>
      <c r="K29" s="1"/>
    </row>
    <row r="30" spans="1:11" x14ac:dyDescent="0.25">
      <c r="A30" s="14"/>
      <c r="B30" s="1"/>
      <c r="C30" s="37"/>
      <c r="D30" s="37"/>
      <c r="E30" s="1"/>
      <c r="F30" s="215"/>
      <c r="G30" s="19"/>
      <c r="H30" s="1"/>
      <c r="I30" s="1"/>
      <c r="J30" s="1"/>
      <c r="K30" s="1"/>
    </row>
    <row r="31" spans="1:11" x14ac:dyDescent="0.25">
      <c r="A31" s="14"/>
      <c r="B31" s="1"/>
      <c r="C31" s="37"/>
      <c r="D31" s="37"/>
      <c r="E31" s="1"/>
      <c r="F31" s="215"/>
      <c r="G31" s="19"/>
      <c r="H31" s="1"/>
      <c r="I31" s="1"/>
      <c r="J31" s="1"/>
      <c r="K31" s="1"/>
    </row>
    <row r="32" spans="1:11" x14ac:dyDescent="0.25">
      <c r="A32" s="14"/>
      <c r="B32" s="1"/>
      <c r="C32" s="37"/>
      <c r="D32" s="37"/>
      <c r="E32" s="1"/>
      <c r="F32" s="215"/>
      <c r="G32" s="19"/>
      <c r="H32" s="1"/>
      <c r="I32" s="1"/>
      <c r="J32" s="1"/>
      <c r="K32" s="1"/>
    </row>
    <row r="33" spans="1:11" x14ac:dyDescent="0.25">
      <c r="A33" s="14"/>
      <c r="B33" s="1"/>
      <c r="C33" s="37"/>
      <c r="D33" s="37"/>
      <c r="E33" s="1"/>
      <c r="F33" s="215"/>
      <c r="G33" s="19"/>
      <c r="H33" s="1"/>
      <c r="I33" s="1"/>
      <c r="J33" s="1"/>
      <c r="K33" s="1"/>
    </row>
    <row r="34" spans="1:11" x14ac:dyDescent="0.25">
      <c r="A34" s="14"/>
      <c r="B34" s="1"/>
      <c r="C34" s="37"/>
      <c r="D34" s="37"/>
      <c r="E34" s="1"/>
      <c r="F34" s="215"/>
      <c r="G34" s="19"/>
      <c r="H34" s="1"/>
      <c r="I34" s="1"/>
      <c r="J34" s="1"/>
      <c r="K34" s="1"/>
    </row>
    <row r="35" spans="1:11" x14ac:dyDescent="0.25">
      <c r="A35" s="14"/>
      <c r="B35" s="1"/>
      <c r="C35" s="37"/>
      <c r="D35" s="37"/>
      <c r="E35" s="1"/>
      <c r="F35" s="215"/>
      <c r="G35" s="19"/>
      <c r="H35" s="1"/>
      <c r="I35" s="1"/>
      <c r="J35" s="1"/>
      <c r="K35" s="1"/>
    </row>
    <row r="36" spans="1:11" x14ac:dyDescent="0.25">
      <c r="A36" s="14"/>
      <c r="B36" s="1"/>
      <c r="C36" s="37"/>
      <c r="D36" s="37"/>
      <c r="E36" s="1"/>
      <c r="F36" s="215"/>
      <c r="G36" s="19"/>
      <c r="H36" s="1"/>
      <c r="I36" s="1"/>
      <c r="J36" s="1"/>
      <c r="K36" s="1"/>
    </row>
    <row r="37" spans="1:11" x14ac:dyDescent="0.25">
      <c r="A37" s="14"/>
      <c r="B37" s="1"/>
      <c r="C37" s="37"/>
      <c r="D37" s="37"/>
      <c r="E37" s="1"/>
      <c r="F37" s="215"/>
      <c r="G37" s="19"/>
      <c r="H37" s="1"/>
      <c r="I37" s="1"/>
      <c r="J37" s="1"/>
      <c r="K37" s="1"/>
    </row>
    <row r="38" spans="1:11" x14ac:dyDescent="0.25">
      <c r="A38" s="14"/>
      <c r="B38" s="1"/>
      <c r="C38" s="37"/>
      <c r="D38" s="37"/>
      <c r="E38" s="1"/>
      <c r="F38" s="215"/>
      <c r="G38" s="19"/>
      <c r="H38" s="1"/>
      <c r="I38" s="1"/>
      <c r="J38" s="1"/>
      <c r="K38" s="1"/>
    </row>
    <row r="39" spans="1:11" x14ac:dyDescent="0.25">
      <c r="A39" s="14"/>
      <c r="B39" s="1"/>
      <c r="C39" s="37"/>
      <c r="D39" s="37"/>
      <c r="E39" s="1"/>
      <c r="F39" s="215"/>
      <c r="G39" s="19"/>
      <c r="H39" s="1"/>
      <c r="I39" s="1"/>
      <c r="J39" s="1"/>
      <c r="K39" s="1"/>
    </row>
    <row r="40" spans="1:11" x14ac:dyDescent="0.25">
      <c r="A40" s="14"/>
      <c r="B40" s="1"/>
      <c r="C40" s="37"/>
      <c r="D40" s="37"/>
      <c r="E40" s="1"/>
      <c r="F40" s="215"/>
      <c r="G40" s="19"/>
      <c r="H40" s="1"/>
      <c r="I40" s="1"/>
      <c r="J40" s="1"/>
      <c r="K40" s="1"/>
    </row>
    <row r="41" spans="1:11" x14ac:dyDescent="0.25">
      <c r="A41" s="14"/>
      <c r="B41" s="1"/>
      <c r="C41" s="37"/>
      <c r="D41" s="37"/>
      <c r="E41" s="1"/>
      <c r="F41" s="215"/>
      <c r="G41" s="19"/>
      <c r="H41" s="1"/>
      <c r="I41" s="1"/>
      <c r="J41" s="1"/>
      <c r="K41" s="1"/>
    </row>
    <row r="42" spans="1:11" x14ac:dyDescent="0.25">
      <c r="A42" s="14"/>
      <c r="B42" s="1"/>
      <c r="C42" s="37"/>
      <c r="D42" s="37"/>
      <c r="E42" s="1"/>
      <c r="F42" s="215"/>
      <c r="G42" s="19"/>
      <c r="H42" s="1"/>
      <c r="I42" s="1"/>
      <c r="J42" s="1"/>
      <c r="K42" s="1"/>
    </row>
    <row r="43" spans="1:11" x14ac:dyDescent="0.25">
      <c r="A43" s="14"/>
      <c r="B43" s="1"/>
      <c r="C43" s="37"/>
      <c r="D43" s="37"/>
      <c r="E43" s="1"/>
      <c r="F43" s="215"/>
      <c r="G43" s="19"/>
      <c r="H43" s="1"/>
      <c r="I43" s="1"/>
      <c r="J43" s="1"/>
      <c r="K43" s="1"/>
    </row>
  </sheetData>
  <mergeCells count="1">
    <mergeCell ref="A1:H1"/>
  </mergeCells>
  <pageMargins left="0.2" right="0" top="0.25" bottom="0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743"/>
  <sheetViews>
    <sheetView topLeftCell="B1" workbookViewId="0">
      <selection activeCell="M17" sqref="M17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0.109375" style="55" customWidth="1"/>
    <col min="4" max="4" width="14.44140625" style="55" customWidth="1"/>
    <col min="5" max="5" width="9.6640625" bestFit="1" customWidth="1"/>
    <col min="6" max="6" width="38.33203125" customWidth="1"/>
    <col min="7" max="7" width="15.44140625" style="17" customWidth="1"/>
    <col min="8" max="8" width="24.6640625" style="27" customWidth="1"/>
    <col min="9" max="9" width="17.44140625" customWidth="1"/>
    <col min="10" max="10" width="12.33203125" customWidth="1"/>
    <col min="11" max="11" width="13" customWidth="1"/>
    <col min="12" max="12" width="11.6640625" bestFit="1" customWidth="1"/>
    <col min="13" max="13" width="16.6640625" customWidth="1"/>
    <col min="14" max="14" width="26.6640625" customWidth="1"/>
    <col min="16" max="16" width="13.109375" customWidth="1"/>
  </cols>
  <sheetData>
    <row r="1" spans="1:11" ht="21" thickBot="1" x14ac:dyDescent="0.4">
      <c r="A1" s="457" t="s">
        <v>3737</v>
      </c>
      <c r="B1" s="458"/>
      <c r="C1" s="458"/>
      <c r="D1" s="458"/>
      <c r="E1" s="458"/>
      <c r="F1" s="458"/>
      <c r="G1" s="458"/>
      <c r="H1" s="459"/>
      <c r="I1" s="192"/>
      <c r="J1" s="192"/>
      <c r="K1" s="193"/>
    </row>
    <row r="2" spans="1:11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525</v>
      </c>
      <c r="F2" s="199" t="s">
        <v>7</v>
      </c>
      <c r="G2" s="197" t="s">
        <v>33</v>
      </c>
      <c r="H2" s="197" t="s">
        <v>78</v>
      </c>
      <c r="I2" s="199" t="s">
        <v>43</v>
      </c>
      <c r="J2" s="199" t="s">
        <v>44</v>
      </c>
      <c r="K2" s="200" t="s">
        <v>8</v>
      </c>
    </row>
    <row r="3" spans="1:11" x14ac:dyDescent="0.25">
      <c r="A3" s="14"/>
      <c r="B3" s="1"/>
      <c r="C3" s="37"/>
      <c r="D3" s="37"/>
      <c r="E3" s="1"/>
      <c r="F3" s="1"/>
      <c r="G3" s="19"/>
      <c r="H3" s="14"/>
      <c r="I3" s="1"/>
      <c r="J3" s="1"/>
      <c r="K3" s="1"/>
    </row>
    <row r="4" spans="1:11" x14ac:dyDescent="0.25">
      <c r="A4" s="14">
        <v>1</v>
      </c>
      <c r="B4" s="166" t="s">
        <v>3265</v>
      </c>
      <c r="C4" s="171" t="s">
        <v>3266</v>
      </c>
      <c r="D4" s="171" t="s">
        <v>3267</v>
      </c>
      <c r="E4" s="166" t="s">
        <v>6</v>
      </c>
      <c r="F4" s="1" t="s">
        <v>3264</v>
      </c>
      <c r="G4" s="19">
        <v>102867.31</v>
      </c>
      <c r="H4" s="180" t="s">
        <v>3280</v>
      </c>
      <c r="I4" s="166"/>
      <c r="J4" s="1"/>
      <c r="K4" s="82"/>
    </row>
    <row r="5" spans="1:11" x14ac:dyDescent="0.25">
      <c r="A5" s="14"/>
      <c r="B5" s="1"/>
      <c r="C5" s="171"/>
      <c r="D5" s="171"/>
      <c r="E5" s="166"/>
      <c r="F5" s="1"/>
      <c r="G5" s="19"/>
      <c r="H5" s="14"/>
      <c r="I5" s="1"/>
      <c r="J5" s="1"/>
      <c r="K5" s="82"/>
    </row>
    <row r="6" spans="1:11" ht="14.4" x14ac:dyDescent="0.3">
      <c r="A6" s="14">
        <v>2</v>
      </c>
      <c r="B6" s="166" t="s">
        <v>3269</v>
      </c>
      <c r="C6" s="171" t="s">
        <v>3270</v>
      </c>
      <c r="D6" s="171" t="s">
        <v>3271</v>
      </c>
      <c r="E6" s="166" t="s">
        <v>45</v>
      </c>
      <c r="F6" s="216" t="s">
        <v>3268</v>
      </c>
      <c r="G6" s="19">
        <v>521644.35</v>
      </c>
      <c r="H6" s="180" t="s">
        <v>3280</v>
      </c>
      <c r="I6" s="166"/>
      <c r="J6" s="1"/>
      <c r="K6" s="82"/>
    </row>
    <row r="7" spans="1:11" x14ac:dyDescent="0.25">
      <c r="A7" s="14"/>
      <c r="B7" s="1"/>
      <c r="C7" s="171" t="s">
        <v>3272</v>
      </c>
      <c r="D7" s="171" t="s">
        <v>3273</v>
      </c>
      <c r="E7" s="166" t="s">
        <v>37</v>
      </c>
      <c r="F7" s="1"/>
      <c r="G7" s="19">
        <v>14312.1</v>
      </c>
      <c r="H7" s="14"/>
      <c r="I7" s="1"/>
      <c r="J7" s="1"/>
      <c r="K7" s="82"/>
    </row>
    <row r="8" spans="1:11" x14ac:dyDescent="0.25">
      <c r="A8" s="14"/>
      <c r="B8" s="1"/>
      <c r="C8" s="171"/>
      <c r="D8" s="171"/>
      <c r="E8" s="166"/>
      <c r="F8" s="1"/>
      <c r="G8" s="19"/>
      <c r="H8" s="14"/>
      <c r="I8" s="1"/>
      <c r="J8" s="1"/>
      <c r="K8" s="82"/>
    </row>
    <row r="9" spans="1:11" x14ac:dyDescent="0.25">
      <c r="A9" s="14">
        <v>3</v>
      </c>
      <c r="B9" s="166" t="s">
        <v>3275</v>
      </c>
      <c r="C9" s="171" t="s">
        <v>3277</v>
      </c>
      <c r="D9" s="171" t="s">
        <v>3278</v>
      </c>
      <c r="E9" s="166" t="s">
        <v>35</v>
      </c>
      <c r="F9" s="1" t="s">
        <v>3276</v>
      </c>
      <c r="G9" s="19">
        <v>56815.25</v>
      </c>
      <c r="H9" s="180" t="s">
        <v>3279</v>
      </c>
      <c r="I9" s="179" t="s">
        <v>3333</v>
      </c>
      <c r="J9" s="19">
        <f>SUM(G4:G9)</f>
        <v>695639.00999999989</v>
      </c>
      <c r="K9" s="82"/>
    </row>
    <row r="10" spans="1:11" x14ac:dyDescent="0.25">
      <c r="A10" s="14"/>
      <c r="B10" s="7"/>
      <c r="C10" s="171"/>
      <c r="D10" s="171"/>
      <c r="E10" s="166"/>
      <c r="F10" s="1"/>
      <c r="G10" s="19"/>
      <c r="H10" s="180"/>
      <c r="I10" s="1"/>
      <c r="J10" s="1"/>
      <c r="K10" s="82"/>
    </row>
    <row r="11" spans="1:11" x14ac:dyDescent="0.25">
      <c r="A11" s="14">
        <v>4</v>
      </c>
      <c r="B11" s="166" t="s">
        <v>3288</v>
      </c>
      <c r="C11" s="55" t="s">
        <v>3289</v>
      </c>
      <c r="D11" s="171" t="s">
        <v>3290</v>
      </c>
      <c r="E11" s="166" t="s">
        <v>38</v>
      </c>
      <c r="F11" s="1" t="s">
        <v>3291</v>
      </c>
      <c r="G11" s="19">
        <v>737026.3</v>
      </c>
      <c r="H11" s="14" t="s">
        <v>3292</v>
      </c>
      <c r="I11" s="1" t="s">
        <v>3286</v>
      </c>
      <c r="J11" s="1"/>
      <c r="K11" s="82"/>
    </row>
    <row r="12" spans="1:11" x14ac:dyDescent="0.25">
      <c r="A12" s="14"/>
      <c r="B12" s="1"/>
      <c r="C12" s="171"/>
      <c r="D12" s="171"/>
      <c r="E12" s="166"/>
      <c r="F12" s="1"/>
      <c r="G12" s="19"/>
      <c r="H12" s="14"/>
      <c r="I12" s="1"/>
      <c r="J12" s="1"/>
      <c r="K12" s="82"/>
    </row>
    <row r="13" spans="1:11" x14ac:dyDescent="0.25">
      <c r="A13" s="14">
        <v>5</v>
      </c>
      <c r="B13" s="166" t="s">
        <v>3294</v>
      </c>
      <c r="C13" s="171" t="s">
        <v>3295</v>
      </c>
      <c r="D13" s="171" t="s">
        <v>3296</v>
      </c>
      <c r="E13" s="166" t="s">
        <v>45</v>
      </c>
      <c r="F13" s="1" t="s">
        <v>3293</v>
      </c>
      <c r="G13" s="19">
        <v>259527.56</v>
      </c>
      <c r="H13" s="14" t="s">
        <v>3292</v>
      </c>
      <c r="I13" s="1" t="s">
        <v>3333</v>
      </c>
      <c r="J13" s="1"/>
      <c r="K13" s="82"/>
    </row>
    <row r="14" spans="1:11" x14ac:dyDescent="0.25">
      <c r="A14" s="14"/>
      <c r="B14" s="1"/>
      <c r="C14" s="171"/>
      <c r="D14" s="171"/>
      <c r="E14" s="166"/>
      <c r="F14" s="1"/>
      <c r="G14" s="19"/>
      <c r="H14" s="14"/>
      <c r="I14" s="1"/>
      <c r="J14" s="1"/>
      <c r="K14" s="82"/>
    </row>
    <row r="15" spans="1:11" x14ac:dyDescent="0.25">
      <c r="A15" s="14">
        <v>6</v>
      </c>
      <c r="B15" s="166" t="s">
        <v>3298</v>
      </c>
      <c r="C15" s="37" t="s">
        <v>3299</v>
      </c>
      <c r="D15" s="37" t="s">
        <v>3301</v>
      </c>
      <c r="E15" s="1" t="s">
        <v>45</v>
      </c>
      <c r="F15" s="1" t="s">
        <v>3297</v>
      </c>
      <c r="G15" s="19">
        <v>37327.5</v>
      </c>
      <c r="H15" s="14" t="s">
        <v>3292</v>
      </c>
      <c r="I15" s="179" t="s">
        <v>3333</v>
      </c>
      <c r="J15" s="1"/>
      <c r="K15" s="82"/>
    </row>
    <row r="16" spans="1:11" x14ac:dyDescent="0.25">
      <c r="A16" s="14"/>
      <c r="B16" s="7"/>
      <c r="C16" s="37" t="s">
        <v>3300</v>
      </c>
      <c r="D16" s="37" t="s">
        <v>3302</v>
      </c>
      <c r="E16" s="1" t="s">
        <v>45</v>
      </c>
      <c r="F16" s="1"/>
      <c r="G16" s="19">
        <v>33061.5</v>
      </c>
      <c r="H16" s="180"/>
      <c r="I16" s="179" t="s">
        <v>3333</v>
      </c>
      <c r="J16" s="19">
        <f>SUM(G11:G16)</f>
        <v>1066942.8600000001</v>
      </c>
      <c r="K16" s="82"/>
    </row>
    <row r="17" spans="1:11" x14ac:dyDescent="0.25">
      <c r="A17" s="14"/>
      <c r="B17" s="1"/>
      <c r="C17" s="37"/>
      <c r="D17" s="37"/>
      <c r="E17" s="1"/>
      <c r="F17" s="1"/>
      <c r="G17" s="19"/>
      <c r="H17" s="14"/>
      <c r="I17" s="1"/>
      <c r="J17" s="1"/>
      <c r="K17" s="82"/>
    </row>
    <row r="18" spans="1:11" ht="14.4" x14ac:dyDescent="0.3">
      <c r="A18" s="14">
        <v>7</v>
      </c>
      <c r="B18" s="166" t="s">
        <v>3304</v>
      </c>
      <c r="C18" s="212" t="s">
        <v>3306</v>
      </c>
      <c r="D18" s="171" t="s">
        <v>3305</v>
      </c>
      <c r="E18" s="167" t="s">
        <v>6</v>
      </c>
      <c r="F18" s="216" t="s">
        <v>3303</v>
      </c>
      <c r="G18" s="213">
        <v>137810.31</v>
      </c>
      <c r="H18" s="247" t="s">
        <v>3307</v>
      </c>
      <c r="I18" s="216" t="s">
        <v>4306</v>
      </c>
      <c r="J18" s="1"/>
      <c r="K18" s="179" t="s">
        <v>3405</v>
      </c>
    </row>
    <row r="19" spans="1:11" x14ac:dyDescent="0.25">
      <c r="A19" s="14"/>
      <c r="B19" s="5"/>
      <c r="C19" s="212"/>
      <c r="D19" s="212"/>
      <c r="E19" s="167"/>
      <c r="F19" s="5"/>
      <c r="G19" s="213"/>
      <c r="H19" s="184"/>
      <c r="I19" s="1"/>
      <c r="J19" s="1"/>
      <c r="K19" s="82"/>
    </row>
    <row r="20" spans="1:11" ht="14.4" x14ac:dyDescent="0.3">
      <c r="A20" s="14">
        <v>8</v>
      </c>
      <c r="B20" s="166" t="s">
        <v>3312</v>
      </c>
      <c r="C20" s="212" t="s">
        <v>3313</v>
      </c>
      <c r="D20" s="212" t="s">
        <v>3315</v>
      </c>
      <c r="E20" s="167" t="s">
        <v>6</v>
      </c>
      <c r="F20" s="216" t="s">
        <v>3311</v>
      </c>
      <c r="G20" s="213">
        <v>80571.509999999995</v>
      </c>
      <c r="H20" s="247" t="s">
        <v>3317</v>
      </c>
      <c r="I20" s="179" t="s">
        <v>3728</v>
      </c>
      <c r="J20" s="1"/>
      <c r="K20" s="82"/>
    </row>
    <row r="21" spans="1:11" x14ac:dyDescent="0.25">
      <c r="A21" s="14"/>
      <c r="B21" s="1"/>
      <c r="C21" s="171" t="s">
        <v>3314</v>
      </c>
      <c r="D21" s="171" t="s">
        <v>3316</v>
      </c>
      <c r="E21" s="166" t="s">
        <v>6</v>
      </c>
      <c r="F21" s="1"/>
      <c r="G21" s="19">
        <v>9216.27</v>
      </c>
      <c r="H21" s="22"/>
      <c r="I21" s="1"/>
      <c r="J21" s="1"/>
      <c r="K21" s="82"/>
    </row>
    <row r="22" spans="1:11" ht="14.4" x14ac:dyDescent="0.3">
      <c r="A22" s="14"/>
      <c r="B22" s="11"/>
      <c r="C22" s="171"/>
      <c r="D22" s="171"/>
      <c r="E22" s="166"/>
      <c r="F22" s="243"/>
      <c r="G22" s="19"/>
      <c r="H22" s="180"/>
      <c r="I22" s="1"/>
      <c r="J22" s="1"/>
      <c r="K22" s="82"/>
    </row>
    <row r="23" spans="1:11" ht="14.4" x14ac:dyDescent="0.3">
      <c r="A23" s="14">
        <v>9</v>
      </c>
      <c r="B23" s="166" t="s">
        <v>3319</v>
      </c>
      <c r="C23" s="171" t="s">
        <v>3320</v>
      </c>
      <c r="D23" s="171" t="s">
        <v>3321</v>
      </c>
      <c r="E23" s="166" t="s">
        <v>6</v>
      </c>
      <c r="F23" s="216" t="s">
        <v>3318</v>
      </c>
      <c r="G23" s="19">
        <v>88395.71</v>
      </c>
      <c r="H23" s="180" t="s">
        <v>3317</v>
      </c>
      <c r="I23" s="19" t="s">
        <v>3286</v>
      </c>
      <c r="J23" s="1"/>
      <c r="K23" s="82"/>
    </row>
    <row r="24" spans="1:11" x14ac:dyDescent="0.25">
      <c r="A24" s="14"/>
      <c r="B24" s="11"/>
      <c r="C24" s="171"/>
      <c r="D24" s="171"/>
      <c r="E24" s="166"/>
      <c r="F24" s="1"/>
      <c r="G24" s="19"/>
      <c r="H24" s="180"/>
      <c r="I24" s="19"/>
      <c r="J24" s="1"/>
      <c r="K24" s="82"/>
    </row>
    <row r="25" spans="1:11" ht="14.4" x14ac:dyDescent="0.3">
      <c r="A25" s="14">
        <v>10</v>
      </c>
      <c r="B25" s="166" t="s">
        <v>3323</v>
      </c>
      <c r="C25" s="171" t="s">
        <v>3324</v>
      </c>
      <c r="D25" s="171" t="s">
        <v>3325</v>
      </c>
      <c r="E25" s="166" t="s">
        <v>45</v>
      </c>
      <c r="F25" s="216" t="s">
        <v>3322</v>
      </c>
      <c r="G25" s="19">
        <v>245228.28</v>
      </c>
      <c r="H25" s="180" t="s">
        <v>3317</v>
      </c>
      <c r="I25" s="166" t="s">
        <v>3395</v>
      </c>
      <c r="J25" s="19">
        <f>SUM(G20:G26)</f>
        <v>591405.30000000005</v>
      </c>
      <c r="K25" s="82"/>
    </row>
    <row r="26" spans="1:11" x14ac:dyDescent="0.25">
      <c r="A26" s="14"/>
      <c r="B26" s="11"/>
      <c r="C26" s="171" t="s">
        <v>3327</v>
      </c>
      <c r="D26" s="171" t="s">
        <v>3326</v>
      </c>
      <c r="E26" s="166" t="s">
        <v>45</v>
      </c>
      <c r="F26" s="1"/>
      <c r="G26" s="19">
        <v>167993.53</v>
      </c>
      <c r="H26" s="14"/>
      <c r="I26" s="19">
        <f>SUM(G20:G26)</f>
        <v>591405.30000000005</v>
      </c>
      <c r="J26" s="1"/>
      <c r="K26" s="82"/>
    </row>
    <row r="27" spans="1:11" x14ac:dyDescent="0.25">
      <c r="A27" s="14"/>
      <c r="B27" s="1"/>
      <c r="C27" s="37"/>
      <c r="D27" s="37"/>
      <c r="E27" s="1"/>
      <c r="F27" s="1"/>
      <c r="G27" s="19"/>
      <c r="H27" s="14"/>
      <c r="I27" s="1"/>
      <c r="J27" s="1"/>
      <c r="K27" s="82"/>
    </row>
    <row r="28" spans="1:11" ht="14.4" x14ac:dyDescent="0.3">
      <c r="A28" s="14">
        <v>11</v>
      </c>
      <c r="B28" s="166" t="s">
        <v>3335</v>
      </c>
      <c r="C28" s="171" t="s">
        <v>3336</v>
      </c>
      <c r="D28" s="171" t="s">
        <v>3337</v>
      </c>
      <c r="E28" s="166" t="s">
        <v>40</v>
      </c>
      <c r="F28" s="216" t="s">
        <v>3334</v>
      </c>
      <c r="G28" s="19">
        <v>61614.52</v>
      </c>
      <c r="H28" s="180" t="s">
        <v>3338</v>
      </c>
      <c r="I28" s="166" t="s">
        <v>3395</v>
      </c>
      <c r="J28" s="1"/>
      <c r="K28" s="82"/>
    </row>
    <row r="29" spans="1:11" x14ac:dyDescent="0.25">
      <c r="A29" s="14"/>
      <c r="B29" s="1"/>
      <c r="C29" s="171"/>
      <c r="D29" s="171"/>
      <c r="E29" s="1"/>
      <c r="F29" s="1"/>
      <c r="G29" s="19"/>
      <c r="H29" s="14"/>
      <c r="I29" s="1"/>
      <c r="J29" s="1"/>
      <c r="K29" s="82"/>
    </row>
    <row r="30" spans="1:11" ht="14.4" x14ac:dyDescent="0.3">
      <c r="A30" s="14">
        <v>12</v>
      </c>
      <c r="B30" s="166" t="s">
        <v>3340</v>
      </c>
      <c r="C30" s="171" t="s">
        <v>3341</v>
      </c>
      <c r="D30" s="171" t="s">
        <v>3342</v>
      </c>
      <c r="E30" s="166" t="s">
        <v>6</v>
      </c>
      <c r="F30" s="216" t="s">
        <v>3339</v>
      </c>
      <c r="G30" s="19">
        <v>63035.73</v>
      </c>
      <c r="H30" s="180" t="s">
        <v>3343</v>
      </c>
      <c r="I30" s="19" t="s">
        <v>3286</v>
      </c>
      <c r="J30" s="1"/>
      <c r="K30" s="82"/>
    </row>
    <row r="31" spans="1:11" x14ac:dyDescent="0.25">
      <c r="A31" s="14"/>
      <c r="B31" s="1"/>
      <c r="C31" s="220"/>
      <c r="D31" s="37"/>
      <c r="E31" s="1"/>
      <c r="F31" s="1"/>
      <c r="G31" s="19"/>
      <c r="H31" s="14"/>
      <c r="I31" s="1"/>
      <c r="J31" s="1"/>
      <c r="K31" s="82"/>
    </row>
    <row r="32" spans="1:11" ht="14.4" x14ac:dyDescent="0.3">
      <c r="A32" s="14">
        <v>13</v>
      </c>
      <c r="B32" s="166" t="s">
        <v>3345</v>
      </c>
      <c r="C32" s="256" t="s">
        <v>3346</v>
      </c>
      <c r="D32" s="171" t="s">
        <v>3352</v>
      </c>
      <c r="E32" s="166" t="s">
        <v>36</v>
      </c>
      <c r="F32" s="166" t="s">
        <v>3354</v>
      </c>
      <c r="G32" s="19">
        <v>175536.9</v>
      </c>
      <c r="H32" s="180" t="s">
        <v>3355</v>
      </c>
      <c r="I32" s="216" t="s">
        <v>3567</v>
      </c>
      <c r="J32" s="19" t="s">
        <v>4101</v>
      </c>
      <c r="K32" s="82"/>
    </row>
    <row r="33" spans="1:11" ht="14.4" x14ac:dyDescent="0.25">
      <c r="A33" s="14"/>
      <c r="B33" s="1"/>
      <c r="C33" s="256" t="s">
        <v>3347</v>
      </c>
      <c r="D33" s="37"/>
      <c r="E33" s="1"/>
      <c r="F33" s="1"/>
      <c r="G33" s="19"/>
      <c r="H33" s="14"/>
      <c r="I33" s="1"/>
      <c r="J33" s="1"/>
      <c r="K33" s="82"/>
    </row>
    <row r="34" spans="1:11" ht="14.4" x14ac:dyDescent="0.25">
      <c r="A34" s="14"/>
      <c r="B34" s="11"/>
      <c r="C34" s="256" t="s">
        <v>3348</v>
      </c>
      <c r="D34" s="230"/>
      <c r="E34" s="166"/>
      <c r="F34" s="166"/>
      <c r="G34" s="228"/>
      <c r="H34" s="14"/>
      <c r="I34" s="1"/>
      <c r="J34" s="1"/>
      <c r="K34" s="82"/>
    </row>
    <row r="35" spans="1:11" ht="14.4" x14ac:dyDescent="0.25">
      <c r="A35" s="14"/>
      <c r="B35" s="1"/>
      <c r="C35" s="256" t="s">
        <v>3349</v>
      </c>
      <c r="D35" s="258" t="s">
        <v>3353</v>
      </c>
      <c r="E35" s="166" t="s">
        <v>36</v>
      </c>
      <c r="F35" s="1"/>
      <c r="G35" s="257">
        <v>25831.34</v>
      </c>
      <c r="H35" s="14"/>
      <c r="I35" s="1"/>
      <c r="J35" s="1" t="s">
        <v>3286</v>
      </c>
      <c r="K35" s="82"/>
    </row>
    <row r="36" spans="1:11" ht="14.4" x14ac:dyDescent="0.25">
      <c r="A36" s="14"/>
      <c r="B36" s="1"/>
      <c r="C36" s="256" t="s">
        <v>3350</v>
      </c>
      <c r="D36" s="230"/>
      <c r="E36" s="1"/>
      <c r="F36" s="1"/>
      <c r="G36" s="228"/>
      <c r="H36" s="14"/>
      <c r="I36" s="19">
        <f>SUM(G32,G35)</f>
        <v>201368.24</v>
      </c>
      <c r="J36" s="1"/>
      <c r="K36" s="82"/>
    </row>
    <row r="37" spans="1:11" ht="14.4" x14ac:dyDescent="0.25">
      <c r="A37" s="14"/>
      <c r="B37" s="1"/>
      <c r="C37" s="256" t="s">
        <v>3351</v>
      </c>
      <c r="D37" s="230"/>
      <c r="E37" s="1"/>
      <c r="F37" s="1"/>
      <c r="G37" s="228"/>
      <c r="H37" s="14"/>
      <c r="I37" s="1"/>
      <c r="J37" s="1"/>
      <c r="K37" s="82"/>
    </row>
    <row r="38" spans="1:11" x14ac:dyDescent="0.25">
      <c r="A38" s="14"/>
      <c r="B38" s="1"/>
      <c r="C38" s="255"/>
      <c r="D38" s="230"/>
      <c r="E38" s="1"/>
      <c r="F38" s="1"/>
      <c r="G38" s="228"/>
      <c r="H38" s="14"/>
      <c r="I38" s="1"/>
      <c r="J38" s="1"/>
      <c r="K38" s="82"/>
    </row>
    <row r="39" spans="1:11" x14ac:dyDescent="0.25">
      <c r="A39" s="14"/>
      <c r="B39" s="1"/>
      <c r="C39" s="225"/>
      <c r="D39" s="230"/>
      <c r="E39" s="1"/>
      <c r="F39" s="1"/>
      <c r="G39" s="228"/>
      <c r="H39" s="14"/>
      <c r="I39" s="1"/>
      <c r="J39" s="1"/>
      <c r="K39" s="82"/>
    </row>
    <row r="40" spans="1:11" ht="14.4" x14ac:dyDescent="0.3">
      <c r="A40" s="14">
        <v>14</v>
      </c>
      <c r="B40" s="166" t="s">
        <v>3356</v>
      </c>
      <c r="C40" s="260" t="s">
        <v>3359</v>
      </c>
      <c r="D40" s="230" t="s">
        <v>3358</v>
      </c>
      <c r="E40" s="166" t="s">
        <v>23</v>
      </c>
      <c r="F40" s="1" t="s">
        <v>3357</v>
      </c>
      <c r="G40" s="228">
        <v>1011567.72</v>
      </c>
      <c r="H40" s="180" t="s">
        <v>3360</v>
      </c>
      <c r="I40" s="216" t="s">
        <v>3452</v>
      </c>
      <c r="J40" s="1"/>
      <c r="K40" s="19" t="s">
        <v>4101</v>
      </c>
    </row>
    <row r="41" spans="1:11" x14ac:dyDescent="0.25">
      <c r="A41" s="14"/>
      <c r="B41" s="1"/>
      <c r="C41" s="225"/>
      <c r="D41" s="230"/>
      <c r="E41" s="1"/>
      <c r="F41" s="1"/>
      <c r="G41" s="228"/>
      <c r="H41" s="14"/>
      <c r="I41" s="1"/>
      <c r="J41" s="1"/>
      <c r="K41" s="82"/>
    </row>
    <row r="42" spans="1:11" x14ac:dyDescent="0.25">
      <c r="A42" s="14">
        <v>15</v>
      </c>
      <c r="B42" s="166" t="s">
        <v>3362</v>
      </c>
      <c r="C42" s="225">
        <v>112447252</v>
      </c>
      <c r="D42" s="230" t="s">
        <v>3361</v>
      </c>
      <c r="E42" s="166" t="s">
        <v>37</v>
      </c>
      <c r="F42" s="166" t="s">
        <v>3363</v>
      </c>
      <c r="G42" s="228">
        <v>50090.97</v>
      </c>
      <c r="H42" s="180" t="s">
        <v>3364</v>
      </c>
      <c r="I42" s="1"/>
      <c r="J42" s="1"/>
      <c r="K42" s="82"/>
    </row>
    <row r="43" spans="1:11" x14ac:dyDescent="0.25">
      <c r="A43" s="14"/>
      <c r="B43" s="1"/>
      <c r="C43" s="226"/>
      <c r="D43" s="230"/>
      <c r="E43" s="1"/>
      <c r="F43" s="1"/>
      <c r="G43" s="228"/>
      <c r="H43" s="14"/>
      <c r="I43" s="1"/>
      <c r="J43" s="1"/>
      <c r="K43" s="82"/>
    </row>
    <row r="44" spans="1:11" x14ac:dyDescent="0.25">
      <c r="A44" s="14">
        <v>16</v>
      </c>
      <c r="B44" s="166" t="s">
        <v>3366</v>
      </c>
      <c r="C44" s="248" t="s">
        <v>3367</v>
      </c>
      <c r="D44" s="261" t="s">
        <v>3368</v>
      </c>
      <c r="E44" s="166" t="s">
        <v>6</v>
      </c>
      <c r="F44" s="1" t="s">
        <v>3365</v>
      </c>
      <c r="G44" s="228">
        <v>62447.09</v>
      </c>
      <c r="H44" s="180" t="s">
        <v>3364</v>
      </c>
      <c r="I44" s="1"/>
      <c r="J44" s="1"/>
      <c r="K44" s="82"/>
    </row>
    <row r="45" spans="1:11" x14ac:dyDescent="0.25">
      <c r="A45" s="14"/>
      <c r="B45" s="1"/>
      <c r="C45" s="226"/>
      <c r="D45" s="230"/>
      <c r="E45" s="1"/>
      <c r="F45" s="1"/>
      <c r="G45" s="228"/>
      <c r="H45" s="14"/>
      <c r="I45" s="1"/>
      <c r="J45" s="1"/>
      <c r="K45" s="82"/>
    </row>
    <row r="46" spans="1:11" ht="14.4" x14ac:dyDescent="0.3">
      <c r="A46" s="14">
        <v>17</v>
      </c>
      <c r="B46" s="166" t="s">
        <v>3370</v>
      </c>
      <c r="C46" s="248" t="s">
        <v>3371</v>
      </c>
      <c r="D46" s="261" t="s">
        <v>3372</v>
      </c>
      <c r="E46" s="166" t="s">
        <v>6</v>
      </c>
      <c r="F46" s="216" t="s">
        <v>3369</v>
      </c>
      <c r="G46" s="228">
        <v>86931.77</v>
      </c>
      <c r="H46" s="180" t="s">
        <v>3364</v>
      </c>
      <c r="I46" s="1" t="s">
        <v>3286</v>
      </c>
      <c r="J46" s="1"/>
      <c r="K46" s="82"/>
    </row>
    <row r="47" spans="1:11" x14ac:dyDescent="0.25">
      <c r="A47" s="14"/>
      <c r="B47" s="1"/>
      <c r="C47" s="227"/>
      <c r="D47" s="231"/>
      <c r="E47" s="1"/>
      <c r="F47" s="1"/>
      <c r="G47" s="229"/>
      <c r="H47" s="14"/>
      <c r="I47" s="1"/>
      <c r="J47" s="1"/>
      <c r="K47" s="82"/>
    </row>
    <row r="48" spans="1:11" x14ac:dyDescent="0.25">
      <c r="A48" s="14"/>
      <c r="J48" s="1"/>
      <c r="K48" s="82"/>
    </row>
    <row r="49" spans="1:11" x14ac:dyDescent="0.25">
      <c r="A49" s="14"/>
      <c r="B49" s="1"/>
      <c r="C49" s="226"/>
      <c r="D49" s="230"/>
      <c r="E49" s="1"/>
      <c r="F49" s="1"/>
      <c r="G49" s="228"/>
      <c r="H49" s="14"/>
      <c r="I49" s="1"/>
      <c r="J49" s="1"/>
      <c r="K49" s="82"/>
    </row>
    <row r="50" spans="1:11" ht="14.4" x14ac:dyDescent="0.3">
      <c r="A50" s="14">
        <v>18</v>
      </c>
      <c r="B50" s="166" t="s">
        <v>3374</v>
      </c>
      <c r="C50" s="266" t="s">
        <v>3381</v>
      </c>
      <c r="D50" s="267">
        <v>32870730</v>
      </c>
      <c r="E50" s="166" t="s">
        <v>37</v>
      </c>
      <c r="F50" s="216" t="s">
        <v>3380</v>
      </c>
      <c r="G50" s="269">
        <v>72497.710000000006</v>
      </c>
      <c r="H50" s="270" t="s">
        <v>3383</v>
      </c>
      <c r="I50" s="19">
        <f>SUM(G40:G46,G50:G51)</f>
        <v>1294638.56</v>
      </c>
      <c r="J50" s="1"/>
      <c r="K50" s="82"/>
    </row>
    <row r="51" spans="1:11" ht="14.4" x14ac:dyDescent="0.25">
      <c r="A51" s="14"/>
      <c r="B51" s="1"/>
      <c r="C51" s="266" t="s">
        <v>3382</v>
      </c>
      <c r="D51" s="267">
        <v>7302562</v>
      </c>
      <c r="E51" s="166" t="s">
        <v>37</v>
      </c>
      <c r="F51" s="13"/>
      <c r="G51" s="269">
        <v>11103.3</v>
      </c>
      <c r="H51" s="263"/>
      <c r="I51" s="1"/>
      <c r="J51" s="1"/>
      <c r="K51" s="82"/>
    </row>
    <row r="52" spans="1:11" x14ac:dyDescent="0.25">
      <c r="A52" s="14"/>
      <c r="B52" s="1"/>
      <c r="C52" s="264"/>
      <c r="D52" s="265"/>
      <c r="E52" s="1"/>
      <c r="F52" s="1"/>
      <c r="G52" s="268"/>
      <c r="H52" s="14"/>
      <c r="I52" s="1"/>
      <c r="J52" s="1"/>
      <c r="K52" s="82"/>
    </row>
    <row r="53" spans="1:11" x14ac:dyDescent="0.25">
      <c r="A53" s="14"/>
      <c r="B53" s="1"/>
      <c r="C53" s="226"/>
      <c r="D53" s="230"/>
      <c r="E53" s="1"/>
      <c r="F53" s="1"/>
      <c r="G53" s="228"/>
      <c r="H53" s="14"/>
      <c r="I53" s="1"/>
      <c r="J53" s="1"/>
      <c r="K53" s="82"/>
    </row>
    <row r="54" spans="1:11" x14ac:dyDescent="0.25">
      <c r="A54" s="14">
        <v>19</v>
      </c>
      <c r="B54" s="166" t="s">
        <v>3388</v>
      </c>
      <c r="C54" s="248" t="s">
        <v>3389</v>
      </c>
      <c r="D54" s="261" t="s">
        <v>3390</v>
      </c>
      <c r="E54" s="166" t="s">
        <v>35</v>
      </c>
      <c r="F54" s="1" t="s">
        <v>3393</v>
      </c>
      <c r="G54" s="228">
        <v>49924.53</v>
      </c>
      <c r="H54" s="180" t="s">
        <v>3394</v>
      </c>
      <c r="I54" s="1"/>
      <c r="J54" s="1"/>
      <c r="K54" s="82"/>
    </row>
    <row r="55" spans="1:11" x14ac:dyDescent="0.25">
      <c r="A55" s="14"/>
      <c r="B55" s="1"/>
      <c r="C55" s="248" t="s">
        <v>3391</v>
      </c>
      <c r="D55" s="261" t="s">
        <v>3392</v>
      </c>
      <c r="E55" s="166" t="s">
        <v>35</v>
      </c>
      <c r="F55" s="1"/>
      <c r="G55" s="228">
        <v>50428.5</v>
      </c>
      <c r="H55" s="14"/>
      <c r="I55" s="166" t="s">
        <v>3727</v>
      </c>
      <c r="J55" s="1"/>
      <c r="K55" s="82"/>
    </row>
    <row r="56" spans="1:11" x14ac:dyDescent="0.25">
      <c r="A56" s="14"/>
      <c r="B56" s="1"/>
      <c r="C56" s="226"/>
      <c r="D56" s="230"/>
      <c r="E56" s="1"/>
      <c r="F56" s="1"/>
      <c r="G56" s="228"/>
      <c r="H56" s="14"/>
      <c r="I56" s="1"/>
      <c r="J56" s="1"/>
      <c r="K56" s="82"/>
    </row>
    <row r="57" spans="1:11" ht="28.8" x14ac:dyDescent="0.3">
      <c r="A57" s="14">
        <v>20</v>
      </c>
      <c r="B57" s="166" t="s">
        <v>3397</v>
      </c>
      <c r="C57" s="248" t="s">
        <v>3398</v>
      </c>
      <c r="D57" s="261" t="s">
        <v>3400</v>
      </c>
      <c r="E57" s="166" t="s">
        <v>36</v>
      </c>
      <c r="F57" s="272" t="s">
        <v>3396</v>
      </c>
      <c r="G57" s="273">
        <v>35644.5</v>
      </c>
      <c r="H57" s="180" t="s">
        <v>3402</v>
      </c>
      <c r="I57" s="19">
        <f>SUM(G54:G58)</f>
        <v>171454.93</v>
      </c>
      <c r="J57" s="1" t="s">
        <v>3862</v>
      </c>
      <c r="K57" s="82" t="s">
        <v>3863</v>
      </c>
    </row>
    <row r="58" spans="1:11" x14ac:dyDescent="0.25">
      <c r="A58" s="14"/>
      <c r="B58" s="1"/>
      <c r="C58" s="248" t="s">
        <v>3399</v>
      </c>
      <c r="D58" s="261" t="s">
        <v>3401</v>
      </c>
      <c r="E58" s="166" t="s">
        <v>36</v>
      </c>
      <c r="F58" s="1"/>
      <c r="G58" s="228">
        <v>35457.4</v>
      </c>
      <c r="H58" s="14"/>
      <c r="I58" s="19">
        <f>SUM(G40:G46,G50:G51)</f>
        <v>1294638.56</v>
      </c>
      <c r="J58" s="1" t="s">
        <v>3862</v>
      </c>
      <c r="K58" s="82" t="s">
        <v>3863</v>
      </c>
    </row>
    <row r="59" spans="1:11" x14ac:dyDescent="0.25">
      <c r="A59" s="14"/>
      <c r="B59" s="1"/>
      <c r="C59" s="226"/>
      <c r="D59" s="230"/>
      <c r="E59" s="1"/>
      <c r="F59" s="1"/>
      <c r="G59" s="228"/>
      <c r="H59" s="14"/>
      <c r="I59" s="19">
        <f>SUM(G54:G58)</f>
        <v>171454.93</v>
      </c>
      <c r="J59" s="1"/>
      <c r="K59" s="82"/>
    </row>
    <row r="60" spans="1:11" x14ac:dyDescent="0.25">
      <c r="A60" s="14"/>
      <c r="B60" s="1"/>
      <c r="C60" s="226"/>
      <c r="D60" s="230"/>
      <c r="E60" s="1"/>
      <c r="F60" s="1"/>
      <c r="G60" s="228"/>
      <c r="H60" s="14"/>
      <c r="I60" s="1"/>
      <c r="J60" s="1"/>
      <c r="K60" s="82"/>
    </row>
    <row r="61" spans="1:11" x14ac:dyDescent="0.25">
      <c r="A61" s="14"/>
      <c r="B61" s="1"/>
      <c r="C61" s="226"/>
      <c r="D61" s="230"/>
      <c r="E61" s="1"/>
      <c r="F61" s="1"/>
      <c r="G61" s="228"/>
      <c r="H61" s="14"/>
      <c r="I61" s="1"/>
      <c r="J61" s="1"/>
      <c r="K61" s="82"/>
    </row>
    <row r="62" spans="1:11" x14ac:dyDescent="0.25">
      <c r="A62" s="14"/>
      <c r="B62" s="1"/>
      <c r="C62" s="226"/>
      <c r="D62" s="230"/>
      <c r="E62" s="1"/>
      <c r="F62" s="1"/>
      <c r="G62" s="228"/>
      <c r="H62" s="14"/>
      <c r="I62" s="1"/>
      <c r="J62" s="1"/>
      <c r="K62" s="82"/>
    </row>
    <row r="63" spans="1:11" x14ac:dyDescent="0.25">
      <c r="A63" s="14"/>
      <c r="B63" s="1"/>
      <c r="C63" s="226"/>
      <c r="D63" s="230"/>
      <c r="E63" s="1"/>
      <c r="F63" s="1"/>
      <c r="G63" s="228"/>
      <c r="H63" s="14"/>
      <c r="I63" s="1"/>
      <c r="J63" s="1"/>
      <c r="K63" s="82"/>
    </row>
    <row r="64" spans="1:11" x14ac:dyDescent="0.25">
      <c r="A64" s="14"/>
      <c r="B64" s="1"/>
      <c r="C64" s="226"/>
      <c r="D64" s="230"/>
      <c r="E64" s="1"/>
      <c r="F64" s="1"/>
      <c r="G64" s="228"/>
      <c r="H64" s="14"/>
      <c r="I64" s="1"/>
      <c r="J64" s="1"/>
      <c r="K64" s="82"/>
    </row>
    <row r="65" spans="1:11" x14ac:dyDescent="0.25">
      <c r="A65" s="14"/>
      <c r="B65" s="1"/>
      <c r="C65" s="226"/>
      <c r="D65" s="230"/>
      <c r="E65" s="1"/>
      <c r="F65" s="1"/>
      <c r="G65" s="228"/>
      <c r="H65" s="14"/>
      <c r="I65" s="1"/>
      <c r="J65" s="1"/>
      <c r="K65" s="82"/>
    </row>
    <row r="66" spans="1:11" x14ac:dyDescent="0.25">
      <c r="A66" s="14"/>
      <c r="B66" s="1"/>
      <c r="C66" s="226"/>
      <c r="D66" s="230"/>
      <c r="E66" s="1"/>
      <c r="F66" s="1"/>
      <c r="G66" s="228"/>
      <c r="H66" s="14"/>
      <c r="I66" s="1"/>
      <c r="J66" s="1"/>
      <c r="K66" s="82"/>
    </row>
    <row r="67" spans="1:11" x14ac:dyDescent="0.25">
      <c r="A67" s="14"/>
      <c r="B67" s="1"/>
      <c r="C67" s="226"/>
      <c r="D67" s="230"/>
      <c r="E67" s="1"/>
      <c r="F67" s="1"/>
      <c r="G67" s="228"/>
      <c r="H67" s="14"/>
      <c r="I67" s="1"/>
      <c r="J67" s="1"/>
      <c r="K67" s="82"/>
    </row>
    <row r="68" spans="1:11" x14ac:dyDescent="0.25">
      <c r="A68" s="14"/>
      <c r="B68" s="1"/>
      <c r="C68" s="226"/>
      <c r="D68" s="230"/>
      <c r="E68" s="1"/>
      <c r="F68" s="1"/>
      <c r="G68" s="228"/>
      <c r="H68" s="14"/>
      <c r="I68" s="1"/>
      <c r="J68" s="1"/>
      <c r="K68" s="82"/>
    </row>
    <row r="69" spans="1:11" x14ac:dyDescent="0.25">
      <c r="A69" s="14"/>
      <c r="B69" s="1"/>
      <c r="C69" s="226"/>
      <c r="D69" s="230"/>
      <c r="E69" s="1"/>
      <c r="F69" s="1"/>
      <c r="G69" s="228"/>
      <c r="H69" s="14"/>
      <c r="I69" s="1"/>
      <c r="J69" s="1"/>
      <c r="K69" s="82"/>
    </row>
    <row r="70" spans="1:11" x14ac:dyDescent="0.25">
      <c r="A70" s="14"/>
      <c r="B70" s="1"/>
      <c r="C70" s="226"/>
      <c r="D70" s="230"/>
      <c r="E70" s="1"/>
      <c r="F70" s="1"/>
      <c r="G70" s="228"/>
      <c r="H70" s="14"/>
      <c r="I70" s="1"/>
      <c r="J70" s="1"/>
      <c r="K70" s="82"/>
    </row>
    <row r="71" spans="1:11" x14ac:dyDescent="0.25">
      <c r="A71" s="14"/>
      <c r="B71" s="1"/>
      <c r="C71" s="226"/>
      <c r="D71" s="230"/>
      <c r="E71" s="1"/>
      <c r="F71" s="1"/>
      <c r="G71" s="228"/>
      <c r="H71" s="14"/>
      <c r="I71" s="1"/>
      <c r="J71" s="1"/>
      <c r="K71" s="82"/>
    </row>
    <row r="72" spans="1:11" x14ac:dyDescent="0.25">
      <c r="A72" s="14"/>
      <c r="B72" s="1"/>
      <c r="C72" s="226"/>
      <c r="D72" s="230"/>
      <c r="E72" s="1"/>
      <c r="F72" s="1"/>
      <c r="G72" s="228"/>
      <c r="H72" s="14"/>
      <c r="I72" s="1"/>
      <c r="J72" s="1"/>
      <c r="K72" s="82"/>
    </row>
    <row r="73" spans="1:11" x14ac:dyDescent="0.25">
      <c r="A73" s="14"/>
      <c r="B73" s="1"/>
      <c r="C73" s="226"/>
      <c r="D73" s="230"/>
      <c r="E73" s="1"/>
      <c r="F73" s="1"/>
      <c r="G73" s="228"/>
      <c r="H73" s="14"/>
      <c r="I73" s="1"/>
      <c r="J73" s="1"/>
      <c r="K73" s="82"/>
    </row>
    <row r="74" spans="1:11" x14ac:dyDescent="0.25">
      <c r="A74" s="14"/>
      <c r="B74" s="1"/>
      <c r="C74" s="226"/>
      <c r="D74" s="230"/>
      <c r="E74" s="1"/>
      <c r="F74" s="1"/>
      <c r="G74" s="228"/>
      <c r="H74" s="14"/>
      <c r="I74" s="1"/>
      <c r="J74" s="1"/>
      <c r="K74" s="82"/>
    </row>
    <row r="75" spans="1:11" x14ac:dyDescent="0.25">
      <c r="A75" s="14"/>
      <c r="B75" s="1"/>
      <c r="C75" s="226"/>
      <c r="D75" s="230"/>
      <c r="E75" s="1"/>
      <c r="F75" s="1"/>
      <c r="G75" s="228"/>
      <c r="H75" s="14"/>
      <c r="I75" s="1"/>
      <c r="J75" s="1"/>
      <c r="K75" s="82"/>
    </row>
    <row r="76" spans="1:11" x14ac:dyDescent="0.25">
      <c r="A76" s="14"/>
      <c r="B76" s="1"/>
      <c r="C76" s="226"/>
      <c r="D76" s="230"/>
      <c r="E76" s="1"/>
      <c r="F76" s="1"/>
      <c r="G76" s="228"/>
      <c r="H76" s="14"/>
      <c r="I76" s="1"/>
      <c r="J76" s="1"/>
      <c r="K76" s="82"/>
    </row>
    <row r="77" spans="1:11" x14ac:dyDescent="0.25">
      <c r="A77" s="14"/>
      <c r="B77" s="1"/>
      <c r="C77" s="226"/>
      <c r="D77" s="230"/>
      <c r="E77" s="1"/>
      <c r="F77" s="1"/>
      <c r="G77" s="228"/>
      <c r="H77" s="22"/>
      <c r="I77" s="1"/>
      <c r="J77" s="1"/>
      <c r="K77" s="82"/>
    </row>
    <row r="78" spans="1:11" x14ac:dyDescent="0.25">
      <c r="A78" s="14"/>
      <c r="B78" s="1"/>
      <c r="C78" s="37"/>
      <c r="D78" s="37"/>
      <c r="E78" s="1"/>
      <c r="F78" s="1"/>
      <c r="G78" s="19"/>
      <c r="H78" s="14"/>
      <c r="I78" s="1"/>
      <c r="J78" s="1"/>
      <c r="K78" s="82"/>
    </row>
    <row r="79" spans="1:11" x14ac:dyDescent="0.25">
      <c r="A79" s="14"/>
      <c r="B79" s="1"/>
      <c r="C79" s="37"/>
      <c r="D79" s="37"/>
      <c r="E79" s="1"/>
      <c r="F79" s="1"/>
      <c r="G79" s="19"/>
      <c r="H79" s="14"/>
      <c r="I79" s="1"/>
      <c r="J79" s="1"/>
      <c r="K79" s="82"/>
    </row>
    <row r="80" spans="1:11" x14ac:dyDescent="0.25">
      <c r="A80" s="14"/>
      <c r="B80" s="1"/>
      <c r="C80" s="37"/>
      <c r="D80" s="37"/>
      <c r="E80" s="166"/>
      <c r="F80" s="1"/>
      <c r="G80" s="19"/>
      <c r="H80" s="14"/>
      <c r="I80" s="1"/>
      <c r="J80" s="1"/>
      <c r="K80" s="82"/>
    </row>
    <row r="81" spans="1:11" x14ac:dyDescent="0.25">
      <c r="A81" s="14"/>
      <c r="B81" s="1"/>
      <c r="C81" s="37"/>
      <c r="D81" s="37"/>
      <c r="E81" s="1"/>
      <c r="F81" s="1"/>
      <c r="G81" s="19"/>
      <c r="H81" s="14"/>
      <c r="I81" s="1"/>
      <c r="J81" s="1"/>
      <c r="K81" s="82"/>
    </row>
    <row r="82" spans="1:11" x14ac:dyDescent="0.25">
      <c r="A82" s="14"/>
      <c r="B82" s="1"/>
      <c r="C82" s="37"/>
      <c r="D82" s="37"/>
      <c r="E82" s="166"/>
      <c r="F82" s="1"/>
      <c r="G82" s="19"/>
      <c r="H82" s="14"/>
      <c r="I82" s="19"/>
      <c r="J82" s="1"/>
      <c r="K82" s="82"/>
    </row>
    <row r="83" spans="1:11" x14ac:dyDescent="0.25">
      <c r="A83" s="14"/>
      <c r="B83" s="1"/>
      <c r="C83" s="37"/>
      <c r="D83" s="37"/>
      <c r="E83" s="1"/>
      <c r="F83" s="1"/>
      <c r="G83" s="19"/>
      <c r="H83" s="14"/>
      <c r="I83" s="1"/>
      <c r="J83" s="1"/>
      <c r="K83" s="82"/>
    </row>
    <row r="84" spans="1:11" s="135" customFormat="1" x14ac:dyDescent="0.25">
      <c r="A84" s="184"/>
      <c r="B84" s="167"/>
      <c r="C84" s="212"/>
      <c r="D84" s="212"/>
      <c r="E84" s="167"/>
      <c r="F84" s="5"/>
      <c r="G84" s="213"/>
      <c r="H84" s="247"/>
      <c r="I84" s="167"/>
      <c r="J84" s="5"/>
      <c r="K84" s="241"/>
    </row>
    <row r="85" spans="1:11" s="135" customFormat="1" x14ac:dyDescent="0.25">
      <c r="A85" s="184"/>
      <c r="B85" s="167"/>
      <c r="C85" s="212"/>
      <c r="D85" s="212"/>
      <c r="E85" s="167"/>
      <c r="F85" s="5"/>
      <c r="G85" s="213"/>
      <c r="H85" s="247"/>
      <c r="I85" s="167"/>
      <c r="J85" s="5"/>
      <c r="K85" s="241"/>
    </row>
    <row r="86" spans="1:11" x14ac:dyDescent="0.25">
      <c r="A86" s="14"/>
      <c r="B86" s="1"/>
      <c r="C86" s="37"/>
      <c r="D86" s="37"/>
      <c r="E86" s="1"/>
      <c r="F86" s="1"/>
      <c r="G86" s="19"/>
      <c r="H86" s="14"/>
      <c r="I86" s="1"/>
      <c r="J86" s="1"/>
      <c r="K86" s="82"/>
    </row>
    <row r="87" spans="1:11" x14ac:dyDescent="0.25">
      <c r="A87" s="14"/>
      <c r="B87" s="166"/>
      <c r="C87" s="37"/>
      <c r="D87" s="171"/>
      <c r="E87" s="166"/>
      <c r="F87" s="1"/>
      <c r="G87" s="19"/>
      <c r="H87" s="180"/>
      <c r="I87" s="1"/>
      <c r="J87" s="1"/>
      <c r="K87" s="82"/>
    </row>
    <row r="88" spans="1:11" x14ac:dyDescent="0.25">
      <c r="A88" s="14"/>
      <c r="B88" s="1"/>
      <c r="C88" s="171"/>
      <c r="D88" s="171"/>
      <c r="E88" s="166"/>
      <c r="F88" s="1"/>
      <c r="G88" s="19"/>
      <c r="H88" s="14"/>
      <c r="I88" s="1"/>
      <c r="J88" s="1"/>
      <c r="K88" s="82"/>
    </row>
    <row r="89" spans="1:11" x14ac:dyDescent="0.25">
      <c r="A89" s="14"/>
      <c r="B89" s="1"/>
      <c r="C89" s="37"/>
      <c r="D89" s="37"/>
      <c r="E89" s="1"/>
      <c r="F89" s="1"/>
      <c r="G89" s="19"/>
      <c r="H89" s="14"/>
      <c r="I89" s="1"/>
      <c r="J89" s="1"/>
      <c r="K89" s="82"/>
    </row>
    <row r="90" spans="1:11" x14ac:dyDescent="0.25">
      <c r="A90" s="14"/>
      <c r="B90" s="166"/>
      <c r="C90" s="37"/>
      <c r="D90" s="37"/>
      <c r="E90" s="1"/>
      <c r="F90" s="1"/>
      <c r="G90" s="19"/>
      <c r="H90" s="14"/>
      <c r="I90" s="1"/>
      <c r="J90" s="1"/>
      <c r="K90" s="82"/>
    </row>
    <row r="91" spans="1:11" x14ac:dyDescent="0.25">
      <c r="A91" s="14"/>
      <c r="B91" s="1"/>
      <c r="C91" s="37"/>
      <c r="D91" s="37"/>
      <c r="E91" s="1"/>
      <c r="F91" s="1"/>
      <c r="G91" s="19"/>
      <c r="H91" s="14"/>
      <c r="I91" s="1"/>
      <c r="J91" s="1"/>
      <c r="K91" s="82"/>
    </row>
    <row r="92" spans="1:11" x14ac:dyDescent="0.25">
      <c r="A92" s="14"/>
      <c r="B92" s="166"/>
      <c r="C92" s="212"/>
      <c r="D92" s="212"/>
      <c r="E92" s="167"/>
      <c r="F92" s="5"/>
      <c r="G92" s="19"/>
      <c r="H92" s="14"/>
      <c r="I92" s="19"/>
      <c r="J92" s="1"/>
      <c r="K92" s="82"/>
    </row>
    <row r="93" spans="1:11" x14ac:dyDescent="0.25">
      <c r="A93" s="14"/>
      <c r="B93" s="1"/>
      <c r="C93" s="37"/>
      <c r="D93" s="37"/>
      <c r="E93" s="1"/>
      <c r="F93" s="1"/>
      <c r="G93" s="19"/>
      <c r="H93" s="14"/>
      <c r="I93" s="1"/>
      <c r="J93" s="1"/>
      <c r="K93" s="82"/>
    </row>
    <row r="94" spans="1:11" x14ac:dyDescent="0.25">
      <c r="A94" s="14"/>
      <c r="B94" s="166"/>
      <c r="C94" s="171"/>
      <c r="D94" s="171"/>
      <c r="E94" s="166"/>
      <c r="F94" s="1"/>
      <c r="G94" s="19"/>
      <c r="H94" s="180"/>
      <c r="I94" s="19"/>
      <c r="J94" s="1"/>
      <c r="K94" s="82"/>
    </row>
    <row r="95" spans="1:11" x14ac:dyDescent="0.25">
      <c r="A95" s="14"/>
      <c r="B95" s="1"/>
      <c r="C95" s="234"/>
      <c r="D95" s="37"/>
      <c r="E95" s="1"/>
      <c r="F95" s="1"/>
      <c r="G95" s="19"/>
      <c r="H95" s="14"/>
      <c r="I95" s="1"/>
      <c r="J95" s="1"/>
      <c r="K95" s="82"/>
    </row>
    <row r="96" spans="1:11" x14ac:dyDescent="0.25">
      <c r="A96" s="14"/>
      <c r="B96" s="1"/>
      <c r="C96" s="234"/>
      <c r="D96" s="37"/>
      <c r="E96" s="1"/>
      <c r="F96" s="1"/>
      <c r="G96" s="19"/>
      <c r="H96" s="14"/>
      <c r="I96" s="1"/>
      <c r="J96" s="1"/>
      <c r="K96" s="82"/>
    </row>
    <row r="97" spans="1:11" x14ac:dyDescent="0.25">
      <c r="A97" s="14"/>
      <c r="B97" s="1"/>
      <c r="C97" s="234"/>
      <c r="D97" s="37"/>
      <c r="E97" s="1"/>
      <c r="F97" s="1"/>
      <c r="G97" s="19"/>
      <c r="H97" s="14"/>
      <c r="I97" s="1"/>
      <c r="J97" s="1"/>
      <c r="K97" s="82"/>
    </row>
    <row r="98" spans="1:11" x14ac:dyDescent="0.25">
      <c r="A98" s="14"/>
      <c r="B98" s="1"/>
      <c r="C98" s="37"/>
      <c r="D98" s="37"/>
      <c r="E98" s="1"/>
      <c r="F98" s="1"/>
      <c r="G98" s="19"/>
      <c r="H98" s="14"/>
      <c r="I98" s="1"/>
      <c r="J98" s="1"/>
      <c r="K98" s="82"/>
    </row>
    <row r="99" spans="1:11" x14ac:dyDescent="0.25">
      <c r="A99" s="14"/>
      <c r="B99" s="166"/>
      <c r="C99" s="171"/>
      <c r="D99" s="171"/>
      <c r="E99" s="166"/>
      <c r="F99" s="1"/>
      <c r="G99" s="19"/>
      <c r="H99" s="180"/>
      <c r="I99" s="1"/>
      <c r="J99" s="1"/>
      <c r="K99" s="82"/>
    </row>
    <row r="100" spans="1:11" x14ac:dyDescent="0.25">
      <c r="A100" s="14"/>
      <c r="B100" s="1"/>
      <c r="C100" s="171"/>
      <c r="D100" s="171"/>
      <c r="E100" s="1"/>
      <c r="F100" s="1"/>
      <c r="G100" s="19"/>
      <c r="H100" s="14"/>
      <c r="I100" s="1"/>
      <c r="J100" s="1"/>
      <c r="K100" s="82"/>
    </row>
    <row r="101" spans="1:11" x14ac:dyDescent="0.25">
      <c r="A101" s="14"/>
      <c r="B101" s="1"/>
      <c r="C101" s="37"/>
      <c r="D101" s="37"/>
      <c r="E101" s="1"/>
      <c r="F101" s="1"/>
      <c r="G101" s="19"/>
      <c r="H101" s="14"/>
      <c r="I101" s="1"/>
      <c r="J101" s="1"/>
      <c r="K101" s="82"/>
    </row>
    <row r="102" spans="1:11" x14ac:dyDescent="0.25">
      <c r="A102" s="14"/>
      <c r="B102" s="166"/>
      <c r="C102" s="171"/>
      <c r="D102" s="171"/>
      <c r="E102" s="166"/>
      <c r="F102" s="1"/>
      <c r="G102" s="19"/>
      <c r="H102" s="180"/>
      <c r="I102" s="1"/>
      <c r="J102" s="1"/>
      <c r="K102" s="82"/>
    </row>
    <row r="103" spans="1:11" x14ac:dyDescent="0.25">
      <c r="A103" s="14"/>
      <c r="B103" s="1"/>
      <c r="C103" s="37"/>
      <c r="D103" s="37"/>
      <c r="E103" s="1"/>
      <c r="F103" s="1"/>
      <c r="G103" s="19"/>
      <c r="H103" s="14"/>
      <c r="I103" s="19"/>
      <c r="J103" s="1"/>
      <c r="K103" s="82"/>
    </row>
    <row r="104" spans="1:11" x14ac:dyDescent="0.25">
      <c r="A104" s="240"/>
      <c r="B104" s="167"/>
      <c r="C104" s="37"/>
      <c r="D104" s="37"/>
      <c r="E104" s="1"/>
      <c r="F104" s="1"/>
      <c r="G104" s="19"/>
      <c r="H104" s="184"/>
      <c r="I104" s="1"/>
      <c r="J104" s="1"/>
    </row>
    <row r="105" spans="1:11" x14ac:dyDescent="0.25">
      <c r="A105" s="14"/>
      <c r="B105" s="1"/>
      <c r="C105" s="37"/>
      <c r="D105" s="37"/>
      <c r="E105" s="1"/>
      <c r="F105" s="1"/>
      <c r="G105" s="19"/>
      <c r="H105" s="14"/>
      <c r="I105" s="1"/>
      <c r="J105" s="1"/>
      <c r="K105" s="242">
        <f>SUM(G94:G102,G106)</f>
        <v>0</v>
      </c>
    </row>
    <row r="106" spans="1:11" x14ac:dyDescent="0.25">
      <c r="A106" s="14"/>
      <c r="B106" s="166"/>
      <c r="C106" s="171"/>
      <c r="D106" s="171"/>
      <c r="E106" s="166"/>
      <c r="F106" s="1"/>
      <c r="G106" s="19"/>
      <c r="H106" s="180"/>
      <c r="I106" s="19"/>
      <c r="J106" s="1"/>
      <c r="K106" s="82"/>
    </row>
    <row r="107" spans="1:11" x14ac:dyDescent="0.25">
      <c r="A107" s="14"/>
      <c r="B107" s="166"/>
      <c r="C107" s="171"/>
      <c r="D107" s="171"/>
      <c r="E107" s="166"/>
      <c r="F107" s="1"/>
      <c r="G107" s="19"/>
      <c r="H107" s="180"/>
      <c r="I107" s="19"/>
      <c r="J107" s="1"/>
      <c r="K107" s="82"/>
    </row>
    <row r="108" spans="1:11" x14ac:dyDescent="0.25">
      <c r="A108" s="14"/>
      <c r="B108" s="166"/>
      <c r="C108" s="171"/>
      <c r="D108" s="171"/>
      <c r="E108" s="166"/>
      <c r="F108" s="1"/>
      <c r="G108" s="19"/>
      <c r="H108" s="180"/>
      <c r="I108" s="19"/>
      <c r="J108" s="1"/>
      <c r="K108" s="82"/>
    </row>
    <row r="109" spans="1:11" x14ac:dyDescent="0.25">
      <c r="A109" s="14"/>
      <c r="B109" s="166"/>
      <c r="C109" s="171"/>
      <c r="D109" s="171"/>
      <c r="E109" s="166"/>
      <c r="F109" s="1"/>
      <c r="G109" s="19"/>
      <c r="H109" s="180"/>
      <c r="I109" s="19"/>
      <c r="J109" s="1"/>
      <c r="K109" s="82"/>
    </row>
    <row r="110" spans="1:11" ht="14.4" x14ac:dyDescent="0.3">
      <c r="A110" s="14"/>
      <c r="B110" s="166"/>
      <c r="C110" s="235"/>
      <c r="D110" s="259"/>
      <c r="E110" s="238"/>
      <c r="F110" s="244"/>
      <c r="G110" s="239"/>
      <c r="H110" s="248"/>
      <c r="I110" s="19"/>
      <c r="J110" s="1"/>
      <c r="K110" s="82"/>
    </row>
    <row r="111" spans="1:11" ht="14.4" x14ac:dyDescent="0.3">
      <c r="A111" s="14"/>
      <c r="B111" s="166"/>
      <c r="C111" s="235"/>
      <c r="D111" s="259"/>
      <c r="E111" s="238"/>
      <c r="F111" s="244"/>
      <c r="G111" s="239"/>
      <c r="H111" s="248"/>
      <c r="I111" s="19"/>
      <c r="J111" s="1"/>
      <c r="K111" s="82"/>
    </row>
    <row r="112" spans="1:11" ht="14.4" x14ac:dyDescent="0.3">
      <c r="A112" s="14"/>
      <c r="B112" s="166"/>
      <c r="C112" s="235"/>
      <c r="D112" s="259"/>
      <c r="E112" s="238"/>
      <c r="F112" s="244"/>
      <c r="G112" s="239"/>
      <c r="H112" s="248"/>
      <c r="I112" s="19"/>
      <c r="J112" s="1"/>
      <c r="K112" s="82"/>
    </row>
    <row r="113" spans="1:11" ht="14.4" x14ac:dyDescent="0.3">
      <c r="A113" s="14"/>
      <c r="B113" s="166"/>
      <c r="C113" s="235"/>
      <c r="D113" s="245"/>
      <c r="E113" s="238"/>
      <c r="F113" s="244"/>
      <c r="G113" s="246"/>
      <c r="H113" s="248"/>
      <c r="I113" s="19"/>
      <c r="J113" s="1"/>
      <c r="K113" s="82"/>
    </row>
    <row r="114" spans="1:11" ht="14.4" x14ac:dyDescent="0.3">
      <c r="A114" s="14"/>
      <c r="B114" s="166"/>
      <c r="C114" s="235"/>
      <c r="D114" s="245"/>
      <c r="E114" s="238"/>
      <c r="F114" s="244"/>
      <c r="G114" s="246"/>
      <c r="H114" s="248"/>
      <c r="I114" s="19"/>
      <c r="J114" s="1"/>
      <c r="K114" s="82"/>
    </row>
    <row r="115" spans="1:11" ht="14.4" x14ac:dyDescent="0.3">
      <c r="A115" s="14"/>
      <c r="B115" s="166"/>
      <c r="C115" s="235"/>
      <c r="D115" s="245"/>
      <c r="E115" s="238"/>
      <c r="F115" s="244"/>
      <c r="G115" s="246"/>
      <c r="H115" s="248"/>
      <c r="I115" s="19"/>
      <c r="J115" s="1"/>
      <c r="K115" s="82"/>
    </row>
    <row r="116" spans="1:11" ht="14.4" x14ac:dyDescent="0.3">
      <c r="A116" s="14"/>
      <c r="B116" s="166"/>
      <c r="C116" s="235"/>
      <c r="D116" s="245"/>
      <c r="E116" s="238"/>
      <c r="F116" s="244"/>
      <c r="G116" s="246"/>
      <c r="H116" s="248"/>
      <c r="I116" s="19"/>
      <c r="J116" s="1"/>
      <c r="K116" s="82"/>
    </row>
    <row r="117" spans="1:11" ht="14.4" x14ac:dyDescent="0.3">
      <c r="A117" s="14"/>
      <c r="B117" s="166"/>
      <c r="C117" s="235"/>
      <c r="D117" s="245"/>
      <c r="E117" s="238"/>
      <c r="F117" s="244"/>
      <c r="G117" s="246"/>
      <c r="H117" s="248"/>
      <c r="I117" s="19"/>
      <c r="J117" s="1"/>
      <c r="K117" s="82"/>
    </row>
    <row r="118" spans="1:11" ht="14.4" x14ac:dyDescent="0.3">
      <c r="A118" s="14"/>
      <c r="B118" s="166"/>
      <c r="C118" s="235"/>
      <c r="D118" s="245"/>
      <c r="E118" s="238"/>
      <c r="F118" s="244"/>
      <c r="G118" s="246"/>
      <c r="H118" s="248"/>
      <c r="I118" s="19"/>
      <c r="J118" s="1"/>
      <c r="K118" s="82"/>
    </row>
    <row r="119" spans="1:11" ht="14.4" x14ac:dyDescent="0.3">
      <c r="A119" s="14"/>
      <c r="B119" s="166"/>
      <c r="C119" s="235"/>
      <c r="D119" s="245"/>
      <c r="E119" s="238"/>
      <c r="F119" s="244"/>
      <c r="G119" s="246"/>
      <c r="H119" s="248"/>
      <c r="I119" s="19"/>
      <c r="J119" s="1"/>
      <c r="K119" s="82"/>
    </row>
    <row r="120" spans="1:11" ht="14.4" x14ac:dyDescent="0.3">
      <c r="A120" s="14"/>
      <c r="B120" s="166"/>
      <c r="C120" s="235"/>
      <c r="D120" s="245"/>
      <c r="E120" s="238"/>
      <c r="F120" s="244"/>
      <c r="G120" s="246"/>
      <c r="H120" s="248"/>
      <c r="I120" s="19"/>
      <c r="J120" s="1"/>
      <c r="K120" s="82"/>
    </row>
    <row r="121" spans="1:11" ht="14.4" x14ac:dyDescent="0.3">
      <c r="A121" s="14"/>
      <c r="B121" s="166"/>
      <c r="C121" s="235"/>
      <c r="D121" s="245"/>
      <c r="E121" s="238"/>
      <c r="F121" s="244"/>
      <c r="G121" s="246"/>
      <c r="H121" s="248"/>
      <c r="I121" s="19"/>
      <c r="J121" s="1"/>
      <c r="K121" s="82"/>
    </row>
    <row r="122" spans="1:11" ht="14.4" x14ac:dyDescent="0.3">
      <c r="A122" s="14"/>
      <c r="B122" s="166"/>
      <c r="C122" s="235"/>
      <c r="D122" s="245"/>
      <c r="E122" s="238"/>
      <c r="F122" s="244"/>
      <c r="G122" s="246"/>
      <c r="H122" s="248"/>
      <c r="I122" s="19"/>
      <c r="J122" s="1"/>
      <c r="K122" s="82"/>
    </row>
    <row r="123" spans="1:11" ht="14.4" x14ac:dyDescent="0.3">
      <c r="A123" s="14"/>
      <c r="B123" s="166"/>
      <c r="C123" s="235"/>
      <c r="D123" s="245"/>
      <c r="E123" s="238"/>
      <c r="F123" s="244"/>
      <c r="G123" s="246"/>
      <c r="H123" s="248"/>
      <c r="I123" s="19"/>
      <c r="J123" s="1"/>
      <c r="K123" s="82"/>
    </row>
    <row r="124" spans="1:11" ht="14.4" x14ac:dyDescent="0.3">
      <c r="A124" s="14"/>
      <c r="B124" s="166"/>
      <c r="C124" s="235"/>
      <c r="D124" s="245"/>
      <c r="E124" s="238"/>
      <c r="F124" s="244"/>
      <c r="G124" s="246"/>
      <c r="H124" s="248"/>
      <c r="I124" s="19"/>
      <c r="J124" s="1"/>
      <c r="K124" s="82"/>
    </row>
    <row r="125" spans="1:11" ht="14.4" x14ac:dyDescent="0.3">
      <c r="A125" s="14"/>
      <c r="B125" s="166"/>
      <c r="C125" s="235"/>
      <c r="D125" s="245"/>
      <c r="E125" s="238"/>
      <c r="F125" s="244"/>
      <c r="G125" s="246"/>
      <c r="H125" s="248"/>
      <c r="I125" s="19"/>
      <c r="J125" s="1"/>
      <c r="K125" s="82"/>
    </row>
    <row r="126" spans="1:11" ht="14.4" x14ac:dyDescent="0.3">
      <c r="A126" s="14"/>
      <c r="B126" s="166"/>
      <c r="C126" s="235"/>
      <c r="D126" s="245"/>
      <c r="E126" s="238"/>
      <c r="F126" s="244"/>
      <c r="G126" s="246"/>
      <c r="H126" s="248"/>
      <c r="I126" s="19"/>
      <c r="J126" s="1"/>
      <c r="K126" s="82"/>
    </row>
    <row r="127" spans="1:11" ht="14.4" x14ac:dyDescent="0.3">
      <c r="A127" s="14"/>
      <c r="B127" s="166"/>
      <c r="C127" s="235"/>
      <c r="D127" s="245"/>
      <c r="E127" s="238"/>
      <c r="F127" s="244"/>
      <c r="G127" s="246"/>
      <c r="H127" s="248"/>
      <c r="I127" s="19"/>
      <c r="J127" s="1"/>
      <c r="K127" s="82"/>
    </row>
    <row r="128" spans="1:11" ht="14.4" x14ac:dyDescent="0.3">
      <c r="A128" s="14"/>
      <c r="B128" s="166"/>
      <c r="C128" s="236"/>
      <c r="D128" s="245"/>
      <c r="E128" s="238"/>
      <c r="F128" s="244"/>
      <c r="G128" s="246"/>
      <c r="H128" s="248"/>
      <c r="I128" s="19"/>
      <c r="J128" s="1"/>
      <c r="K128" s="82"/>
    </row>
    <row r="129" spans="1:11" ht="14.4" x14ac:dyDescent="0.3">
      <c r="A129" s="14"/>
      <c r="B129" s="166"/>
      <c r="C129" s="235"/>
      <c r="D129" s="259"/>
      <c r="E129" s="238"/>
      <c r="F129" s="244"/>
      <c r="G129" s="239"/>
      <c r="H129" s="248"/>
      <c r="I129" s="19"/>
      <c r="J129" s="1"/>
      <c r="K129" s="82"/>
    </row>
    <row r="130" spans="1:11" ht="14.4" x14ac:dyDescent="0.3">
      <c r="A130" s="14"/>
      <c r="B130" s="166"/>
      <c r="C130" s="235"/>
      <c r="D130" s="259"/>
      <c r="E130" s="238"/>
      <c r="F130" s="244"/>
      <c r="G130" s="239"/>
      <c r="H130" s="248"/>
      <c r="I130" s="19"/>
      <c r="J130" s="1"/>
      <c r="K130" s="82"/>
    </row>
    <row r="131" spans="1:11" ht="14.4" x14ac:dyDescent="0.3">
      <c r="A131" s="14"/>
      <c r="B131" s="166"/>
      <c r="C131" s="235"/>
      <c r="D131" s="259"/>
      <c r="E131" s="238"/>
      <c r="F131" s="244"/>
      <c r="G131" s="239"/>
      <c r="H131" s="248"/>
      <c r="I131" s="19"/>
      <c r="J131" s="1"/>
      <c r="K131" s="82"/>
    </row>
    <row r="132" spans="1:11" x14ac:dyDescent="0.25">
      <c r="A132" s="14"/>
      <c r="B132" s="166"/>
      <c r="C132" s="171"/>
      <c r="D132" s="171"/>
      <c r="E132" s="166"/>
      <c r="F132" s="1"/>
      <c r="G132" s="19"/>
      <c r="H132" s="180"/>
      <c r="I132" s="19"/>
      <c r="J132" s="1"/>
      <c r="K132" s="82"/>
    </row>
    <row r="133" spans="1:11" x14ac:dyDescent="0.25">
      <c r="A133" s="14"/>
      <c r="B133" s="166"/>
      <c r="C133" s="171"/>
      <c r="D133" s="171"/>
      <c r="E133" s="166"/>
      <c r="F133" s="1"/>
      <c r="G133" s="19"/>
      <c r="H133" s="180"/>
      <c r="I133" s="19"/>
      <c r="J133" s="1"/>
      <c r="K133" s="82"/>
    </row>
    <row r="134" spans="1:11" s="135" customFormat="1" x14ac:dyDescent="0.25">
      <c r="A134" s="184"/>
      <c r="B134" s="167"/>
      <c r="C134" s="212"/>
      <c r="D134" s="212"/>
      <c r="E134" s="167"/>
      <c r="F134" s="5"/>
      <c r="G134" s="213"/>
      <c r="H134" s="247"/>
      <c r="I134" s="213"/>
      <c r="J134" s="5"/>
      <c r="K134" s="241"/>
    </row>
    <row r="135" spans="1:11" s="135" customFormat="1" x14ac:dyDescent="0.25">
      <c r="A135" s="184"/>
      <c r="B135" s="5"/>
      <c r="C135" s="212"/>
      <c r="D135" s="212"/>
      <c r="E135" s="167"/>
      <c r="F135" s="5"/>
      <c r="G135" s="213"/>
      <c r="H135" s="247"/>
      <c r="I135" s="213"/>
      <c r="J135" s="5"/>
      <c r="K135" s="241"/>
    </row>
    <row r="136" spans="1:11" s="135" customFormat="1" x14ac:dyDescent="0.25">
      <c r="A136" s="184"/>
      <c r="B136" s="5"/>
      <c r="C136" s="212"/>
      <c r="D136" s="212"/>
      <c r="E136" s="167"/>
      <c r="F136" s="5"/>
      <c r="G136" s="213"/>
      <c r="H136" s="247"/>
      <c r="I136" s="213"/>
      <c r="J136" s="5"/>
      <c r="K136" s="241"/>
    </row>
    <row r="137" spans="1:11" x14ac:dyDescent="0.25">
      <c r="A137" s="14"/>
      <c r="B137" s="166"/>
      <c r="C137" s="171"/>
      <c r="D137" s="171"/>
      <c r="E137" s="166"/>
      <c r="F137" s="1"/>
      <c r="G137" s="19"/>
      <c r="H137" s="180"/>
      <c r="I137" s="19"/>
      <c r="J137" s="1"/>
      <c r="K137" s="82"/>
    </row>
    <row r="138" spans="1:11" x14ac:dyDescent="0.25">
      <c r="A138" s="14"/>
      <c r="B138" s="166"/>
      <c r="C138" s="171"/>
      <c r="D138" s="171"/>
      <c r="E138" s="166"/>
      <c r="F138" s="1"/>
      <c r="G138" s="19"/>
      <c r="H138" s="180"/>
      <c r="I138" s="1"/>
      <c r="J138" s="1"/>
      <c r="K138" s="82"/>
    </row>
    <row r="139" spans="1:11" x14ac:dyDescent="0.25">
      <c r="A139" s="14"/>
      <c r="B139" s="1"/>
      <c r="C139" s="171"/>
      <c r="D139" s="171"/>
      <c r="E139" s="166"/>
      <c r="F139" s="1"/>
      <c r="G139" s="19"/>
      <c r="H139" s="14"/>
      <c r="I139" s="1"/>
      <c r="J139" s="1"/>
      <c r="K139" s="82"/>
    </row>
    <row r="140" spans="1:11" x14ac:dyDescent="0.25">
      <c r="A140" s="14"/>
      <c r="B140" s="1"/>
      <c r="C140" s="171"/>
      <c r="D140" s="171"/>
      <c r="E140" s="166"/>
      <c r="F140" s="1"/>
      <c r="G140" s="19"/>
      <c r="H140" s="14"/>
      <c r="I140" s="1"/>
      <c r="J140" s="1"/>
      <c r="K140" s="82"/>
    </row>
    <row r="141" spans="1:11" x14ac:dyDescent="0.25">
      <c r="A141" s="14"/>
      <c r="B141" s="1"/>
      <c r="C141" s="171"/>
      <c r="D141" s="171"/>
      <c r="E141" s="166"/>
      <c r="F141" s="1"/>
      <c r="G141" s="19"/>
      <c r="H141" s="14"/>
      <c r="I141" s="1"/>
      <c r="J141" s="1"/>
      <c r="K141" s="82"/>
    </row>
    <row r="142" spans="1:11" x14ac:dyDescent="0.25">
      <c r="A142" s="14"/>
      <c r="B142" s="1"/>
      <c r="C142" s="37"/>
      <c r="D142" s="37"/>
      <c r="E142" s="1"/>
      <c r="F142" s="1"/>
      <c r="G142" s="19"/>
      <c r="H142" s="14"/>
      <c r="I142" s="19"/>
      <c r="J142" s="1"/>
      <c r="K142" s="82"/>
    </row>
    <row r="143" spans="1:11" x14ac:dyDescent="0.25">
      <c r="A143" s="14"/>
      <c r="B143" s="166"/>
      <c r="C143" s="37"/>
      <c r="D143" s="37"/>
      <c r="E143" s="1"/>
      <c r="F143" s="1"/>
      <c r="G143" s="19"/>
      <c r="H143" s="14"/>
      <c r="I143" s="19"/>
      <c r="J143" s="1"/>
      <c r="K143" s="82"/>
    </row>
    <row r="144" spans="1:11" x14ac:dyDescent="0.25">
      <c r="A144" s="14"/>
      <c r="B144" s="1"/>
      <c r="C144" s="37"/>
      <c r="D144" s="37"/>
      <c r="E144" s="1"/>
      <c r="F144" s="1"/>
      <c r="G144" s="19"/>
      <c r="H144" s="14"/>
      <c r="I144" s="1"/>
      <c r="J144" s="1"/>
      <c r="K144" s="82"/>
    </row>
    <row r="145" spans="1:11" x14ac:dyDescent="0.25">
      <c r="A145" s="14"/>
      <c r="B145" s="1"/>
      <c r="C145" s="37"/>
      <c r="D145" s="37"/>
      <c r="E145" s="1"/>
      <c r="F145" s="1"/>
      <c r="G145" s="19"/>
      <c r="H145" s="14"/>
      <c r="I145" s="1"/>
      <c r="J145" s="1"/>
      <c r="K145" s="82"/>
    </row>
    <row r="146" spans="1:11" x14ac:dyDescent="0.25">
      <c r="A146" s="14"/>
      <c r="B146" s="1"/>
      <c r="C146" s="37"/>
      <c r="D146" s="37"/>
      <c r="E146" s="1"/>
      <c r="F146" s="1"/>
      <c r="G146" s="19"/>
      <c r="H146" s="14"/>
      <c r="I146" s="1"/>
      <c r="J146" s="1"/>
      <c r="K146" s="82"/>
    </row>
    <row r="147" spans="1:11" x14ac:dyDescent="0.25">
      <c r="A147" s="14"/>
      <c r="B147" s="233"/>
      <c r="C147" s="152"/>
      <c r="D147" s="152"/>
      <c r="E147" s="233"/>
      <c r="F147" s="75"/>
      <c r="G147" s="153"/>
      <c r="H147" s="249"/>
      <c r="I147" s="166"/>
      <c r="J147" s="1"/>
      <c r="K147" s="82"/>
    </row>
    <row r="148" spans="1:11" x14ac:dyDescent="0.25">
      <c r="A148" s="14"/>
      <c r="B148" s="167"/>
      <c r="C148" s="37"/>
      <c r="D148" s="37"/>
      <c r="E148" s="1"/>
      <c r="F148" s="1"/>
      <c r="G148" s="19"/>
      <c r="H148" s="14"/>
      <c r="I148" s="1"/>
      <c r="J148" s="1"/>
      <c r="K148" s="1"/>
    </row>
    <row r="149" spans="1:11" x14ac:dyDescent="0.25">
      <c r="A149" s="14"/>
      <c r="B149" s="1"/>
      <c r="C149" s="37"/>
      <c r="D149" s="37"/>
      <c r="E149" s="1"/>
      <c r="F149" s="1"/>
      <c r="G149" s="19"/>
      <c r="H149" s="14"/>
      <c r="I149" s="1"/>
      <c r="J149" s="1"/>
      <c r="K149" s="1"/>
    </row>
    <row r="150" spans="1:11" x14ac:dyDescent="0.25">
      <c r="A150" s="14"/>
      <c r="B150" s="1"/>
      <c r="C150" s="37"/>
      <c r="D150" s="37"/>
      <c r="E150" s="1"/>
      <c r="F150" s="1"/>
      <c r="G150" s="19"/>
      <c r="H150" s="14"/>
      <c r="I150" s="1"/>
      <c r="J150" s="1"/>
      <c r="K150" s="1"/>
    </row>
    <row r="151" spans="1:11" x14ac:dyDescent="0.25">
      <c r="A151" s="14"/>
      <c r="B151" s="1"/>
      <c r="C151" s="37"/>
      <c r="D151" s="37"/>
      <c r="E151" s="1"/>
      <c r="F151" s="1"/>
      <c r="G151" s="19"/>
      <c r="H151" s="14"/>
      <c r="I151" s="1"/>
      <c r="J151" s="1"/>
      <c r="K151" s="1"/>
    </row>
    <row r="152" spans="1:11" x14ac:dyDescent="0.25">
      <c r="A152" s="14"/>
      <c r="B152" s="1"/>
      <c r="C152" s="37"/>
      <c r="D152" s="37"/>
      <c r="E152" s="1"/>
      <c r="F152" s="1"/>
      <c r="G152" s="19"/>
      <c r="H152" s="14"/>
      <c r="I152" s="1"/>
      <c r="J152" s="1"/>
      <c r="K152" s="1"/>
    </row>
    <row r="153" spans="1:11" x14ac:dyDescent="0.25">
      <c r="A153" s="14"/>
      <c r="B153" s="1"/>
      <c r="C153" s="37"/>
      <c r="D153" s="37"/>
      <c r="E153" s="1"/>
      <c r="F153" s="1"/>
      <c r="G153" s="19"/>
      <c r="H153" s="14"/>
      <c r="I153" s="1"/>
      <c r="J153" s="1"/>
      <c r="K153" s="1"/>
    </row>
    <row r="154" spans="1:11" x14ac:dyDescent="0.25">
      <c r="A154" s="14"/>
      <c r="B154" s="1"/>
      <c r="C154" s="37"/>
      <c r="D154" s="37"/>
      <c r="E154" s="1"/>
      <c r="F154" s="1"/>
      <c r="G154" s="19"/>
      <c r="H154" s="14"/>
      <c r="I154" s="1"/>
      <c r="J154" s="1"/>
      <c r="K154" s="1"/>
    </row>
    <row r="155" spans="1:11" x14ac:dyDescent="0.25">
      <c r="A155" s="14"/>
      <c r="B155" s="1"/>
      <c r="C155" s="37"/>
      <c r="D155" s="37"/>
      <c r="E155" s="1"/>
      <c r="F155" s="1"/>
      <c r="G155" s="19"/>
      <c r="H155" s="14"/>
      <c r="I155" s="1"/>
      <c r="J155" s="1"/>
      <c r="K155" s="1"/>
    </row>
    <row r="156" spans="1:11" x14ac:dyDescent="0.25">
      <c r="A156" s="14"/>
      <c r="B156" s="1"/>
      <c r="C156" s="37"/>
      <c r="D156" s="37"/>
      <c r="E156" s="1"/>
      <c r="F156" s="1"/>
      <c r="G156" s="19"/>
      <c r="H156" s="14"/>
      <c r="I156" s="1"/>
      <c r="J156" s="1"/>
      <c r="K156" s="1"/>
    </row>
    <row r="157" spans="1:11" x14ac:dyDescent="0.25">
      <c r="A157" s="14"/>
      <c r="B157" s="1"/>
      <c r="C157" s="37"/>
      <c r="D157" s="37"/>
      <c r="E157" s="1"/>
      <c r="F157" s="1"/>
      <c r="G157" s="19"/>
      <c r="H157" s="14"/>
      <c r="I157" s="1"/>
      <c r="J157" s="1"/>
      <c r="K157" s="1"/>
    </row>
    <row r="158" spans="1:11" x14ac:dyDescent="0.25">
      <c r="A158" s="14"/>
      <c r="B158" s="1"/>
      <c r="C158" s="37"/>
      <c r="D158" s="37"/>
      <c r="E158" s="1"/>
      <c r="F158" s="1"/>
      <c r="G158" s="19"/>
      <c r="H158" s="14"/>
      <c r="I158" s="1"/>
      <c r="J158" s="1"/>
      <c r="K158" s="1"/>
    </row>
    <row r="159" spans="1:11" x14ac:dyDescent="0.25">
      <c r="A159" s="14"/>
      <c r="B159" s="1"/>
      <c r="C159" s="37"/>
      <c r="D159" s="37"/>
      <c r="E159" s="1"/>
      <c r="F159" s="1"/>
      <c r="G159" s="19"/>
      <c r="H159" s="14"/>
      <c r="I159" s="1"/>
      <c r="J159" s="1"/>
      <c r="K159" s="1"/>
    </row>
    <row r="160" spans="1:11" x14ac:dyDescent="0.25">
      <c r="A160" s="14"/>
      <c r="B160" s="1"/>
      <c r="C160" s="37"/>
      <c r="D160" s="37"/>
      <c r="E160" s="1"/>
      <c r="F160" s="1"/>
      <c r="G160" s="19"/>
      <c r="H160" s="14"/>
      <c r="I160" s="1"/>
      <c r="J160" s="1"/>
      <c r="K160" s="1"/>
    </row>
    <row r="161" spans="1:11" x14ac:dyDescent="0.25">
      <c r="A161" s="14"/>
      <c r="B161" s="1"/>
      <c r="C161" s="37"/>
      <c r="D161" s="37"/>
      <c r="E161" s="1"/>
      <c r="F161" s="1"/>
      <c r="G161" s="19"/>
      <c r="H161" s="14"/>
      <c r="I161" s="1"/>
      <c r="J161" s="1"/>
      <c r="K161" s="1"/>
    </row>
    <row r="162" spans="1:11" x14ac:dyDescent="0.25">
      <c r="A162" s="14"/>
      <c r="B162" s="1"/>
      <c r="C162" s="37"/>
      <c r="D162" s="37"/>
      <c r="E162" s="1"/>
      <c r="F162" s="1"/>
      <c r="G162" s="19"/>
      <c r="H162" s="14"/>
      <c r="I162" s="1"/>
      <c r="J162" s="1"/>
      <c r="K162" s="1"/>
    </row>
    <row r="163" spans="1:11" x14ac:dyDescent="0.25">
      <c r="A163" s="14"/>
      <c r="B163" s="1"/>
      <c r="C163" s="37"/>
      <c r="D163" s="37"/>
      <c r="E163" s="1"/>
      <c r="F163" s="1"/>
      <c r="G163" s="19"/>
      <c r="H163" s="14"/>
      <c r="I163" s="1"/>
      <c r="J163" s="1"/>
      <c r="K163" s="1"/>
    </row>
    <row r="164" spans="1:11" x14ac:dyDescent="0.25">
      <c r="A164" s="14"/>
      <c r="B164" s="1"/>
      <c r="C164" s="37"/>
      <c r="D164" s="37"/>
      <c r="E164" s="1"/>
      <c r="F164" s="1"/>
      <c r="G164" s="19"/>
      <c r="H164" s="14"/>
      <c r="I164" s="1"/>
      <c r="J164" s="1"/>
      <c r="K164" s="1"/>
    </row>
    <row r="165" spans="1:11" x14ac:dyDescent="0.25">
      <c r="A165" s="14"/>
      <c r="B165" s="1"/>
      <c r="C165" s="37"/>
      <c r="D165" s="37"/>
      <c r="E165" s="1"/>
      <c r="F165" s="1"/>
      <c r="G165" s="19"/>
      <c r="H165" s="14"/>
      <c r="I165" s="1"/>
      <c r="J165" s="1"/>
      <c r="K165" s="1"/>
    </row>
    <row r="166" spans="1:11" x14ac:dyDescent="0.25">
      <c r="A166" s="14"/>
      <c r="B166" s="1"/>
      <c r="C166" s="37"/>
      <c r="D166" s="37"/>
      <c r="E166" s="1"/>
      <c r="F166" s="1"/>
      <c r="G166" s="19"/>
      <c r="H166" s="14"/>
      <c r="I166" s="1"/>
      <c r="J166" s="1"/>
      <c r="K166" s="1"/>
    </row>
    <row r="167" spans="1:11" x14ac:dyDescent="0.25">
      <c r="A167" s="14"/>
      <c r="B167" s="1"/>
      <c r="C167" s="37"/>
      <c r="D167" s="37"/>
      <c r="E167" s="1"/>
      <c r="F167" s="1"/>
      <c r="G167" s="19"/>
      <c r="H167" s="14"/>
      <c r="I167" s="1"/>
      <c r="J167" s="1"/>
      <c r="K167" s="1"/>
    </row>
    <row r="168" spans="1:11" x14ac:dyDescent="0.25">
      <c r="A168" s="14"/>
      <c r="B168" s="1"/>
      <c r="C168" s="37"/>
      <c r="D168" s="37"/>
      <c r="E168" s="1"/>
      <c r="F168" s="1"/>
      <c r="G168" s="19"/>
      <c r="H168" s="14"/>
      <c r="I168" s="1"/>
      <c r="J168" s="1"/>
      <c r="K168" s="1"/>
    </row>
    <row r="169" spans="1:11" x14ac:dyDescent="0.25">
      <c r="A169" s="14"/>
      <c r="B169" s="1"/>
      <c r="C169" s="37"/>
      <c r="D169" s="37"/>
      <c r="E169" s="1"/>
      <c r="F169" s="1"/>
      <c r="G169" s="19"/>
      <c r="H169" s="14"/>
      <c r="I169" s="1"/>
      <c r="J169" s="1"/>
      <c r="K169" s="1"/>
    </row>
    <row r="170" spans="1:11" x14ac:dyDescent="0.25">
      <c r="A170" s="14"/>
      <c r="B170" s="1"/>
      <c r="C170" s="37"/>
      <c r="D170" s="37"/>
      <c r="E170" s="1"/>
      <c r="F170" s="1"/>
      <c r="G170" s="19"/>
      <c r="H170" s="14"/>
      <c r="I170" s="1"/>
      <c r="J170" s="1"/>
      <c r="K170" s="1"/>
    </row>
    <row r="171" spans="1:11" x14ac:dyDescent="0.25">
      <c r="A171" s="14"/>
      <c r="B171" s="1"/>
      <c r="C171" s="37"/>
      <c r="D171" s="37"/>
      <c r="E171" s="1"/>
      <c r="F171" s="1"/>
      <c r="G171" s="19"/>
      <c r="H171" s="14"/>
      <c r="I171" s="1"/>
      <c r="J171" s="1"/>
      <c r="K171" s="1"/>
    </row>
    <row r="172" spans="1:11" x14ac:dyDescent="0.25">
      <c r="A172" s="14"/>
      <c r="B172" s="1"/>
      <c r="C172" s="37"/>
      <c r="D172" s="37"/>
      <c r="E172" s="1"/>
      <c r="F172" s="1"/>
      <c r="G172" s="19"/>
      <c r="H172" s="14"/>
      <c r="I172" s="1"/>
      <c r="J172" s="1"/>
      <c r="K172" s="1"/>
    </row>
    <row r="173" spans="1:11" x14ac:dyDescent="0.25">
      <c r="A173" s="14"/>
      <c r="B173" s="1"/>
      <c r="C173" s="37"/>
      <c r="D173" s="37"/>
      <c r="E173" s="1"/>
      <c r="F173" s="1"/>
      <c r="G173" s="19"/>
      <c r="H173" s="14"/>
      <c r="I173" s="1"/>
      <c r="J173" s="1"/>
      <c r="K173" s="1"/>
    </row>
    <row r="174" spans="1:11" x14ac:dyDescent="0.25">
      <c r="A174" s="14"/>
      <c r="B174" s="1"/>
      <c r="C174" s="37"/>
      <c r="D174" s="37"/>
      <c r="E174" s="1"/>
      <c r="F174" s="1"/>
      <c r="G174" s="19"/>
      <c r="H174" s="14"/>
      <c r="I174" s="1"/>
      <c r="J174" s="1"/>
      <c r="K174" s="1"/>
    </row>
    <row r="175" spans="1:11" x14ac:dyDescent="0.25">
      <c r="A175" s="14"/>
      <c r="B175" s="1"/>
      <c r="C175" s="37"/>
      <c r="D175" s="37"/>
      <c r="E175" s="1"/>
      <c r="F175" s="1"/>
      <c r="G175" s="19"/>
      <c r="H175" s="14"/>
      <c r="I175" s="1"/>
      <c r="J175" s="1"/>
      <c r="K175" s="1"/>
    </row>
    <row r="176" spans="1:11" x14ac:dyDescent="0.25">
      <c r="A176" s="14"/>
      <c r="B176" s="1"/>
      <c r="C176" s="37"/>
      <c r="D176" s="37"/>
      <c r="E176" s="1"/>
      <c r="F176" s="1"/>
      <c r="G176" s="19"/>
      <c r="H176" s="14"/>
      <c r="I176" s="1"/>
      <c r="J176" s="1"/>
      <c r="K176" s="1"/>
    </row>
    <row r="177" spans="1:11" x14ac:dyDescent="0.25">
      <c r="A177" s="14"/>
      <c r="B177" s="1"/>
      <c r="C177" s="37"/>
      <c r="D177" s="37"/>
      <c r="E177" s="1"/>
      <c r="F177" s="1"/>
      <c r="G177" s="19"/>
      <c r="H177" s="14"/>
      <c r="I177" s="1"/>
      <c r="J177" s="1"/>
      <c r="K177" s="1"/>
    </row>
    <row r="178" spans="1:11" x14ac:dyDescent="0.25">
      <c r="A178" s="14"/>
      <c r="B178" s="1"/>
      <c r="C178" s="37"/>
      <c r="D178" s="37"/>
      <c r="E178" s="1"/>
      <c r="F178" s="1"/>
      <c r="G178" s="19"/>
      <c r="H178" s="14"/>
      <c r="I178" s="1"/>
      <c r="J178" s="1"/>
      <c r="K178" s="1"/>
    </row>
    <row r="179" spans="1:11" x14ac:dyDescent="0.25">
      <c r="A179" s="14"/>
      <c r="B179" s="1"/>
      <c r="C179" s="37"/>
      <c r="D179" s="37"/>
      <c r="E179" s="1"/>
      <c r="F179" s="1"/>
      <c r="G179" s="19"/>
      <c r="H179" s="14"/>
      <c r="I179" s="1"/>
      <c r="J179" s="1"/>
      <c r="K179" s="1"/>
    </row>
    <row r="180" spans="1:11" x14ac:dyDescent="0.25">
      <c r="A180" s="14"/>
      <c r="B180" s="1"/>
      <c r="C180" s="37"/>
      <c r="D180" s="37"/>
      <c r="E180" s="1"/>
      <c r="F180" s="1"/>
      <c r="G180" s="19"/>
      <c r="H180" s="14"/>
      <c r="I180" s="1"/>
      <c r="J180" s="1"/>
      <c r="K180" s="1"/>
    </row>
    <row r="181" spans="1:11" x14ac:dyDescent="0.25">
      <c r="A181" s="14"/>
      <c r="B181" s="1"/>
      <c r="C181" s="37"/>
      <c r="D181" s="37"/>
      <c r="E181" s="1"/>
      <c r="F181" s="1"/>
      <c r="G181" s="19"/>
      <c r="H181" s="14"/>
      <c r="I181" s="1"/>
      <c r="J181" s="1"/>
      <c r="K181" s="1"/>
    </row>
    <row r="182" spans="1:11" x14ac:dyDescent="0.25">
      <c r="A182" s="14"/>
      <c r="B182" s="1"/>
      <c r="C182" s="37"/>
      <c r="D182" s="37"/>
      <c r="E182" s="1"/>
      <c r="F182" s="1"/>
      <c r="G182" s="19"/>
      <c r="H182" s="14"/>
      <c r="I182" s="1"/>
      <c r="J182" s="1"/>
      <c r="K182" s="1"/>
    </row>
    <row r="183" spans="1:11" x14ac:dyDescent="0.25">
      <c r="A183" s="14"/>
      <c r="B183" s="1"/>
      <c r="C183" s="37"/>
      <c r="D183" s="37"/>
      <c r="E183" s="1"/>
      <c r="F183" s="1"/>
      <c r="G183" s="19"/>
      <c r="H183" s="14"/>
      <c r="I183" s="1"/>
      <c r="J183" s="1"/>
      <c r="K183" s="1"/>
    </row>
    <row r="184" spans="1:11" x14ac:dyDescent="0.25">
      <c r="A184" s="14"/>
      <c r="B184" s="1"/>
      <c r="C184" s="37"/>
      <c r="D184" s="37"/>
      <c r="E184" s="1"/>
      <c r="F184" s="1"/>
      <c r="G184" s="19"/>
      <c r="H184" s="14"/>
      <c r="I184" s="1"/>
      <c r="J184" s="1"/>
      <c r="K184" s="1"/>
    </row>
    <row r="185" spans="1:11" x14ac:dyDescent="0.25">
      <c r="A185" s="14"/>
      <c r="B185" s="1"/>
      <c r="C185" s="37"/>
      <c r="D185" s="37"/>
      <c r="E185" s="1"/>
      <c r="F185" s="1"/>
      <c r="G185" s="19"/>
      <c r="H185" s="14"/>
      <c r="I185" s="1"/>
      <c r="J185" s="1"/>
      <c r="K185" s="1"/>
    </row>
    <row r="186" spans="1:11" x14ac:dyDescent="0.25">
      <c r="A186" s="14"/>
      <c r="B186" s="1"/>
      <c r="C186" s="37"/>
      <c r="D186" s="37"/>
      <c r="E186" s="1"/>
      <c r="F186" s="1"/>
      <c r="G186" s="19"/>
      <c r="H186" s="14"/>
      <c r="I186" s="1"/>
      <c r="J186" s="1"/>
      <c r="K186" s="1"/>
    </row>
    <row r="187" spans="1:11" x14ac:dyDescent="0.25">
      <c r="A187" s="14"/>
      <c r="B187" s="1"/>
      <c r="C187" s="37"/>
      <c r="D187" s="37"/>
      <c r="E187" s="1"/>
      <c r="F187" s="1"/>
      <c r="G187" s="19"/>
      <c r="H187" s="14"/>
      <c r="I187" s="1"/>
      <c r="J187" s="1"/>
      <c r="K187" s="1"/>
    </row>
    <row r="188" spans="1:11" x14ac:dyDescent="0.25">
      <c r="A188" s="14"/>
      <c r="B188" s="1"/>
      <c r="C188" s="37"/>
      <c r="D188" s="37"/>
      <c r="E188" s="1"/>
      <c r="F188" s="1"/>
      <c r="G188" s="19"/>
      <c r="H188" s="14"/>
      <c r="I188" s="1"/>
      <c r="J188" s="1"/>
      <c r="K188" s="1"/>
    </row>
    <row r="189" spans="1:11" x14ac:dyDescent="0.25">
      <c r="A189" s="14"/>
      <c r="B189" s="1"/>
      <c r="C189" s="37"/>
      <c r="D189" s="37"/>
      <c r="E189" s="1"/>
      <c r="F189" s="1"/>
      <c r="G189" s="19"/>
      <c r="H189" s="14"/>
      <c r="I189" s="1"/>
      <c r="J189" s="1"/>
      <c r="K189" s="1"/>
    </row>
    <row r="190" spans="1:11" x14ac:dyDescent="0.25">
      <c r="A190" s="14"/>
      <c r="B190" s="1"/>
      <c r="C190" s="37"/>
      <c r="D190" s="37"/>
      <c r="E190" s="1"/>
      <c r="F190" s="1"/>
      <c r="G190" s="19"/>
      <c r="H190" s="14"/>
      <c r="I190" s="1"/>
      <c r="J190" s="1"/>
      <c r="K190" s="1"/>
    </row>
    <row r="191" spans="1:11" x14ac:dyDescent="0.25">
      <c r="A191" s="14"/>
      <c r="B191" s="1"/>
      <c r="C191" s="37"/>
      <c r="D191" s="37"/>
      <c r="E191" s="1"/>
      <c r="F191" s="1"/>
      <c r="G191" s="19"/>
      <c r="H191" s="14"/>
      <c r="I191" s="1"/>
      <c r="J191" s="1"/>
      <c r="K191" s="1"/>
    </row>
    <row r="192" spans="1:11" x14ac:dyDescent="0.25">
      <c r="A192" s="14"/>
      <c r="B192" s="1"/>
      <c r="C192" s="37"/>
      <c r="D192" s="37"/>
      <c r="E192" s="1"/>
      <c r="F192" s="1"/>
      <c r="G192" s="19"/>
      <c r="H192" s="14"/>
      <c r="I192" s="1"/>
      <c r="J192" s="1"/>
      <c r="K192" s="1"/>
    </row>
    <row r="193" spans="1:11" x14ac:dyDescent="0.25">
      <c r="A193" s="14"/>
      <c r="B193" s="1"/>
      <c r="C193" s="37"/>
      <c r="D193" s="37"/>
      <c r="E193" s="1"/>
      <c r="F193" s="1"/>
      <c r="G193" s="19"/>
      <c r="H193" s="14"/>
      <c r="I193" s="1"/>
      <c r="J193" s="1"/>
      <c r="K193" s="1"/>
    </row>
    <row r="194" spans="1:11" x14ac:dyDescent="0.25">
      <c r="A194" s="14"/>
      <c r="B194" s="1"/>
      <c r="C194" s="37"/>
      <c r="D194" s="37"/>
      <c r="E194" s="1"/>
      <c r="F194" s="1"/>
      <c r="G194" s="19"/>
      <c r="H194" s="14"/>
      <c r="I194" s="1"/>
      <c r="J194" s="1"/>
      <c r="K194" s="1"/>
    </row>
    <row r="195" spans="1:11" x14ac:dyDescent="0.25">
      <c r="A195" s="14"/>
      <c r="B195" s="1"/>
      <c r="C195" s="37"/>
      <c r="D195" s="37"/>
      <c r="E195" s="1"/>
      <c r="F195" s="1"/>
      <c r="G195" s="19"/>
      <c r="H195" s="14"/>
      <c r="I195" s="1"/>
      <c r="J195" s="1"/>
      <c r="K195" s="1"/>
    </row>
    <row r="196" spans="1:11" x14ac:dyDescent="0.25">
      <c r="A196" s="14"/>
      <c r="B196" s="1"/>
      <c r="C196" s="37"/>
      <c r="D196" s="37"/>
      <c r="E196" s="1"/>
      <c r="F196" s="1"/>
      <c r="G196" s="19"/>
      <c r="H196" s="14"/>
      <c r="I196" s="1"/>
      <c r="J196" s="1"/>
      <c r="K196" s="1"/>
    </row>
    <row r="197" spans="1:11" x14ac:dyDescent="0.25">
      <c r="A197" s="14"/>
      <c r="B197" s="1"/>
      <c r="C197" s="37"/>
      <c r="D197" s="37"/>
      <c r="E197" s="1"/>
      <c r="F197" s="1"/>
      <c r="G197" s="19"/>
      <c r="H197" s="14"/>
      <c r="I197" s="1"/>
      <c r="J197" s="1"/>
      <c r="K197" s="1"/>
    </row>
    <row r="198" spans="1:11" x14ac:dyDescent="0.25">
      <c r="A198" s="14"/>
      <c r="B198" s="1"/>
      <c r="C198" s="37"/>
      <c r="D198" s="37"/>
      <c r="E198" s="1"/>
      <c r="F198" s="1"/>
      <c r="G198" s="19"/>
      <c r="H198" s="14"/>
      <c r="I198" s="1"/>
      <c r="J198" s="1"/>
      <c r="K198" s="1"/>
    </row>
    <row r="199" spans="1:11" x14ac:dyDescent="0.25">
      <c r="A199" s="14"/>
      <c r="B199" s="1"/>
      <c r="C199" s="37"/>
      <c r="D199" s="37"/>
      <c r="E199" s="1"/>
      <c r="F199" s="1"/>
      <c r="G199" s="19"/>
      <c r="H199" s="14"/>
      <c r="I199" s="1"/>
      <c r="J199" s="1"/>
      <c r="K199" s="1"/>
    </row>
    <row r="200" spans="1:11" x14ac:dyDescent="0.25">
      <c r="A200" s="14"/>
      <c r="B200" s="1"/>
      <c r="C200" s="37"/>
      <c r="D200" s="37"/>
      <c r="E200" s="1"/>
      <c r="F200" s="1"/>
      <c r="G200" s="19"/>
      <c r="H200" s="14"/>
      <c r="I200" s="1"/>
      <c r="J200" s="1"/>
      <c r="K200" s="1"/>
    </row>
    <row r="201" spans="1:11" x14ac:dyDescent="0.25">
      <c r="A201" s="14"/>
      <c r="B201" s="1"/>
      <c r="C201" s="37"/>
      <c r="D201" s="37"/>
      <c r="E201" s="1"/>
      <c r="F201" s="1"/>
      <c r="G201" s="19"/>
      <c r="H201" s="14"/>
      <c r="I201" s="1"/>
      <c r="J201" s="1"/>
      <c r="K201" s="1"/>
    </row>
    <row r="202" spans="1:11" x14ac:dyDescent="0.25">
      <c r="A202" s="14"/>
      <c r="B202" s="1"/>
      <c r="C202" s="37"/>
      <c r="D202" s="37"/>
      <c r="E202" s="1"/>
      <c r="F202" s="1"/>
      <c r="G202" s="19"/>
      <c r="H202" s="14"/>
      <c r="I202" s="1"/>
      <c r="J202" s="1"/>
      <c r="K202" s="1"/>
    </row>
    <row r="203" spans="1:11" x14ac:dyDescent="0.25">
      <c r="A203" s="14"/>
      <c r="B203" s="1"/>
      <c r="C203" s="37"/>
      <c r="D203" s="37"/>
      <c r="E203" s="1"/>
      <c r="F203" s="1"/>
      <c r="G203" s="19"/>
      <c r="H203" s="14"/>
      <c r="I203" s="1"/>
      <c r="J203" s="1"/>
      <c r="K203" s="1"/>
    </row>
    <row r="204" spans="1:11" x14ac:dyDescent="0.25">
      <c r="A204" s="14"/>
      <c r="B204" s="1"/>
      <c r="C204" s="37"/>
      <c r="D204" s="37"/>
      <c r="E204" s="1"/>
      <c r="F204" s="1"/>
      <c r="G204" s="19"/>
      <c r="H204" s="14"/>
      <c r="I204" s="1"/>
      <c r="J204" s="1"/>
      <c r="K204" s="1"/>
    </row>
    <row r="205" spans="1:11" x14ac:dyDescent="0.25">
      <c r="A205" s="14"/>
      <c r="B205" s="1"/>
      <c r="C205" s="37"/>
      <c r="D205" s="37"/>
      <c r="E205" s="1"/>
      <c r="F205" s="1"/>
      <c r="G205" s="19"/>
      <c r="H205" s="14"/>
      <c r="I205" s="1"/>
      <c r="J205" s="1"/>
      <c r="K205" s="1"/>
    </row>
    <row r="206" spans="1:11" x14ac:dyDescent="0.25">
      <c r="A206" s="14"/>
      <c r="B206" s="1"/>
      <c r="C206" s="37"/>
      <c r="D206" s="37"/>
      <c r="E206" s="1"/>
      <c r="F206" s="1"/>
      <c r="G206" s="19"/>
      <c r="H206" s="14"/>
      <c r="I206" s="1"/>
      <c r="J206" s="1"/>
      <c r="K206" s="1"/>
    </row>
    <row r="207" spans="1:11" x14ac:dyDescent="0.25">
      <c r="A207" s="14"/>
      <c r="B207" s="1"/>
      <c r="C207" s="37"/>
      <c r="D207" s="37"/>
      <c r="E207" s="1"/>
      <c r="F207" s="1"/>
      <c r="G207" s="19"/>
      <c r="H207" s="14"/>
      <c r="I207" s="1"/>
      <c r="J207" s="1"/>
      <c r="K207" s="1"/>
    </row>
    <row r="208" spans="1:11" x14ac:dyDescent="0.25">
      <c r="A208" s="14"/>
      <c r="B208" s="1"/>
      <c r="C208" s="37"/>
      <c r="D208" s="37"/>
      <c r="E208" s="1"/>
      <c r="F208" s="1"/>
      <c r="G208" s="19"/>
      <c r="H208" s="14"/>
      <c r="I208" s="1"/>
      <c r="J208" s="1"/>
      <c r="K208" s="1"/>
    </row>
    <row r="209" spans="1:11" x14ac:dyDescent="0.25">
      <c r="A209" s="14"/>
      <c r="B209" s="1"/>
      <c r="C209" s="37"/>
      <c r="D209" s="37"/>
      <c r="E209" s="1"/>
      <c r="F209" s="1"/>
      <c r="G209" s="19"/>
      <c r="H209" s="14"/>
      <c r="I209" s="1"/>
      <c r="J209" s="1"/>
      <c r="K209" s="1"/>
    </row>
    <row r="210" spans="1:11" x14ac:dyDescent="0.25">
      <c r="A210" s="14"/>
      <c r="B210" s="1"/>
      <c r="C210" s="37"/>
      <c r="D210" s="37"/>
      <c r="E210" s="1"/>
      <c r="F210" s="1"/>
      <c r="G210" s="19"/>
      <c r="H210" s="14"/>
      <c r="I210" s="1"/>
      <c r="J210" s="1"/>
      <c r="K210" s="1"/>
    </row>
    <row r="211" spans="1:11" x14ac:dyDescent="0.25">
      <c r="A211" s="14"/>
      <c r="B211" s="1"/>
      <c r="C211" s="37"/>
      <c r="D211" s="37"/>
      <c r="E211" s="1"/>
      <c r="F211" s="1"/>
      <c r="G211" s="19"/>
      <c r="H211" s="14"/>
      <c r="I211" s="1"/>
      <c r="J211" s="1"/>
      <c r="K211" s="1"/>
    </row>
    <row r="212" spans="1:11" x14ac:dyDescent="0.25">
      <c r="A212" s="14"/>
      <c r="B212" s="1"/>
      <c r="C212" s="37"/>
      <c r="D212" s="37"/>
      <c r="E212" s="1"/>
      <c r="F212" s="1"/>
      <c r="G212" s="19"/>
      <c r="H212" s="14"/>
      <c r="I212" s="1"/>
      <c r="J212" s="1"/>
      <c r="K212" s="1"/>
    </row>
    <row r="213" spans="1:11" x14ac:dyDescent="0.25">
      <c r="A213" s="14"/>
      <c r="B213" s="1"/>
      <c r="C213" s="37"/>
      <c r="D213" s="37"/>
      <c r="E213" s="1"/>
      <c r="F213" s="1"/>
      <c r="G213" s="19"/>
      <c r="H213" s="14"/>
      <c r="I213" s="1"/>
      <c r="J213" s="1"/>
      <c r="K213" s="1"/>
    </row>
    <row r="214" spans="1:11" x14ac:dyDescent="0.25">
      <c r="A214" s="14"/>
      <c r="B214" s="1"/>
      <c r="C214" s="37"/>
      <c r="D214" s="37"/>
      <c r="E214" s="1"/>
      <c r="F214" s="1"/>
      <c r="G214" s="19"/>
      <c r="H214" s="14"/>
      <c r="I214" s="1"/>
      <c r="J214" s="1"/>
      <c r="K214" s="1"/>
    </row>
    <row r="215" spans="1:11" x14ac:dyDescent="0.25">
      <c r="A215" s="14"/>
      <c r="B215" s="1"/>
      <c r="C215" s="37"/>
      <c r="D215" s="37"/>
      <c r="E215" s="1"/>
      <c r="F215" s="1"/>
      <c r="G215" s="19"/>
      <c r="H215" s="14"/>
      <c r="I215" s="1"/>
      <c r="J215" s="1"/>
      <c r="K215" s="1"/>
    </row>
    <row r="216" spans="1:11" x14ac:dyDescent="0.25">
      <c r="A216" s="14"/>
      <c r="B216" s="1"/>
      <c r="C216" s="37"/>
      <c r="D216" s="37"/>
      <c r="E216" s="1"/>
      <c r="F216" s="1"/>
      <c r="G216" s="19"/>
      <c r="H216" s="14"/>
      <c r="I216" s="1"/>
      <c r="J216" s="1"/>
      <c r="K216" s="1"/>
    </row>
    <row r="217" spans="1:11" x14ac:dyDescent="0.25">
      <c r="A217" s="14"/>
      <c r="B217" s="1"/>
      <c r="C217" s="37"/>
      <c r="D217" s="37"/>
      <c r="E217" s="1"/>
      <c r="F217" s="1"/>
      <c r="G217" s="19"/>
      <c r="H217" s="14"/>
      <c r="I217" s="1"/>
      <c r="J217" s="1"/>
      <c r="K217" s="1"/>
    </row>
    <row r="218" spans="1:11" x14ac:dyDescent="0.25">
      <c r="A218" s="14"/>
      <c r="B218" s="1"/>
      <c r="C218" s="37"/>
      <c r="D218" s="37"/>
      <c r="E218" s="1"/>
      <c r="F218" s="1"/>
      <c r="G218" s="19"/>
      <c r="H218" s="14"/>
      <c r="I218" s="1"/>
      <c r="J218" s="1"/>
      <c r="K218" s="1"/>
    </row>
    <row r="219" spans="1:11" x14ac:dyDescent="0.25">
      <c r="A219" s="14"/>
      <c r="B219" s="1"/>
      <c r="C219" s="37"/>
      <c r="D219" s="37"/>
      <c r="E219" s="1"/>
      <c r="F219" s="1"/>
      <c r="G219" s="19"/>
      <c r="H219" s="14"/>
      <c r="I219" s="1"/>
      <c r="J219" s="1"/>
      <c r="K219" s="1"/>
    </row>
    <row r="220" spans="1:11" x14ac:dyDescent="0.25">
      <c r="A220" s="14"/>
      <c r="B220" s="1"/>
      <c r="C220" s="37"/>
      <c r="D220" s="37"/>
      <c r="E220" s="1"/>
      <c r="F220" s="1"/>
      <c r="G220" s="19"/>
      <c r="H220" s="14"/>
      <c r="I220" s="1"/>
      <c r="J220" s="1"/>
      <c r="K220" s="1"/>
    </row>
    <row r="221" spans="1:11" x14ac:dyDescent="0.25">
      <c r="A221" s="14"/>
      <c r="B221" s="1"/>
      <c r="C221" s="37"/>
      <c r="D221" s="37"/>
      <c r="E221" s="1"/>
      <c r="F221" s="1"/>
      <c r="G221" s="19"/>
      <c r="H221" s="14"/>
      <c r="I221" s="1"/>
      <c r="J221" s="1"/>
      <c r="K221" s="1"/>
    </row>
    <row r="222" spans="1:11" x14ac:dyDescent="0.25">
      <c r="A222" s="14"/>
      <c r="B222" s="1"/>
      <c r="C222" s="37"/>
      <c r="D222" s="37"/>
      <c r="E222" s="1"/>
      <c r="F222" s="1"/>
      <c r="G222" s="19"/>
      <c r="H222" s="14"/>
      <c r="I222" s="1"/>
      <c r="J222" s="1"/>
      <c r="K222" s="1"/>
    </row>
    <row r="223" spans="1:11" x14ac:dyDescent="0.25">
      <c r="A223" s="14"/>
      <c r="B223" s="1"/>
      <c r="C223" s="37"/>
      <c r="D223" s="37"/>
      <c r="E223" s="1"/>
      <c r="F223" s="1"/>
      <c r="G223" s="19"/>
      <c r="H223" s="14"/>
      <c r="I223" s="1"/>
      <c r="J223" s="1"/>
      <c r="K223" s="1"/>
    </row>
    <row r="224" spans="1:11" x14ac:dyDescent="0.25">
      <c r="A224" s="14"/>
      <c r="B224" s="1"/>
      <c r="C224" s="37"/>
      <c r="D224" s="37"/>
      <c r="E224" s="1"/>
      <c r="F224" s="1"/>
      <c r="G224" s="19"/>
      <c r="H224" s="14"/>
      <c r="I224" s="1"/>
      <c r="J224" s="1"/>
      <c r="K224" s="1"/>
    </row>
    <row r="225" spans="1:11" x14ac:dyDescent="0.25">
      <c r="A225" s="14"/>
      <c r="B225" s="1"/>
      <c r="C225" s="37"/>
      <c r="D225" s="37"/>
      <c r="E225" s="1"/>
      <c r="F225" s="1"/>
      <c r="G225" s="19"/>
      <c r="H225" s="14"/>
      <c r="I225" s="1"/>
      <c r="J225" s="1"/>
      <c r="K225" s="1"/>
    </row>
    <row r="226" spans="1:11" x14ac:dyDescent="0.25">
      <c r="A226" s="14"/>
      <c r="B226" s="1"/>
      <c r="C226" s="37"/>
      <c r="D226" s="37"/>
      <c r="E226" s="1"/>
      <c r="F226" s="1"/>
      <c r="G226" s="19"/>
      <c r="H226" s="14"/>
      <c r="I226" s="1"/>
      <c r="J226" s="1"/>
      <c r="K226" s="1"/>
    </row>
    <row r="227" spans="1:11" x14ac:dyDescent="0.25">
      <c r="A227" s="14"/>
      <c r="B227" s="1"/>
      <c r="C227" s="37"/>
      <c r="D227" s="37"/>
      <c r="E227" s="1"/>
      <c r="F227" s="1"/>
      <c r="G227" s="19"/>
      <c r="H227" s="14"/>
      <c r="I227" s="1"/>
      <c r="J227" s="1"/>
      <c r="K227" s="1"/>
    </row>
    <row r="228" spans="1:11" x14ac:dyDescent="0.25">
      <c r="A228" s="14"/>
      <c r="B228" s="1"/>
      <c r="C228" s="37"/>
      <c r="D228" s="37"/>
      <c r="E228" s="1"/>
      <c r="F228" s="1"/>
      <c r="G228" s="19"/>
      <c r="H228" s="14"/>
      <c r="I228" s="1"/>
      <c r="J228" s="1"/>
      <c r="K228" s="1"/>
    </row>
    <row r="229" spans="1:11" x14ac:dyDescent="0.25">
      <c r="A229" s="14"/>
      <c r="B229" s="1"/>
      <c r="C229" s="37"/>
      <c r="D229" s="37"/>
      <c r="E229" s="1"/>
      <c r="F229" s="1"/>
      <c r="G229" s="19"/>
      <c r="H229" s="14"/>
      <c r="I229" s="1"/>
      <c r="J229" s="1"/>
      <c r="K229" s="1"/>
    </row>
    <row r="230" spans="1:11" x14ac:dyDescent="0.25">
      <c r="A230" s="14"/>
      <c r="B230" s="1"/>
      <c r="C230" s="37"/>
      <c r="D230" s="37"/>
      <c r="E230" s="1"/>
      <c r="F230" s="1"/>
      <c r="G230" s="19"/>
      <c r="H230" s="14"/>
      <c r="I230" s="1"/>
      <c r="J230" s="1"/>
      <c r="K230" s="1"/>
    </row>
    <row r="231" spans="1:11" x14ac:dyDescent="0.25">
      <c r="A231" s="14"/>
      <c r="B231" s="1"/>
      <c r="C231" s="37"/>
      <c r="D231" s="37"/>
      <c r="E231" s="1"/>
      <c r="F231" s="1"/>
      <c r="G231" s="19"/>
      <c r="H231" s="14"/>
      <c r="I231" s="1"/>
      <c r="J231" s="1"/>
      <c r="K231" s="1"/>
    </row>
    <row r="232" spans="1:11" x14ac:dyDescent="0.25">
      <c r="A232" s="14"/>
      <c r="B232" s="1"/>
      <c r="C232" s="37"/>
      <c r="D232" s="37"/>
      <c r="E232" s="1"/>
      <c r="F232" s="1"/>
      <c r="G232" s="19"/>
      <c r="H232" s="14"/>
      <c r="I232" s="1"/>
      <c r="J232" s="1"/>
      <c r="K232" s="1"/>
    </row>
    <row r="233" spans="1:11" x14ac:dyDescent="0.25">
      <c r="A233" s="14"/>
      <c r="B233" s="1"/>
      <c r="C233" s="37"/>
      <c r="D233" s="37"/>
      <c r="E233" s="1"/>
      <c r="F233" s="1"/>
      <c r="G233" s="19"/>
      <c r="H233" s="14"/>
      <c r="I233" s="1"/>
      <c r="J233" s="1"/>
      <c r="K233" s="1"/>
    </row>
    <row r="234" spans="1:11" x14ac:dyDescent="0.25">
      <c r="A234" s="14"/>
      <c r="B234" s="1"/>
      <c r="C234" s="37"/>
      <c r="D234" s="37"/>
      <c r="E234" s="1"/>
      <c r="F234" s="1"/>
      <c r="G234" s="19"/>
      <c r="H234" s="14"/>
      <c r="I234" s="1"/>
      <c r="J234" s="1"/>
      <c r="K234" s="1"/>
    </row>
    <row r="235" spans="1:11" x14ac:dyDescent="0.25">
      <c r="A235" s="14"/>
      <c r="B235" s="1"/>
      <c r="C235" s="37"/>
      <c r="D235" s="37"/>
      <c r="E235" s="1"/>
      <c r="F235" s="1"/>
      <c r="G235" s="19"/>
      <c r="H235" s="14"/>
      <c r="I235" s="1"/>
      <c r="J235" s="1"/>
      <c r="K235" s="1"/>
    </row>
    <row r="236" spans="1:11" x14ac:dyDescent="0.25">
      <c r="A236" s="14"/>
      <c r="B236" s="1"/>
      <c r="C236" s="37"/>
      <c r="D236" s="37"/>
      <c r="E236" s="1"/>
      <c r="F236" s="1"/>
      <c r="G236" s="19"/>
      <c r="H236" s="14"/>
      <c r="I236" s="1"/>
      <c r="J236" s="1"/>
      <c r="K236" s="1"/>
    </row>
    <row r="237" spans="1:11" x14ac:dyDescent="0.25">
      <c r="A237" s="14"/>
      <c r="B237" s="1"/>
      <c r="C237" s="37"/>
      <c r="D237" s="37"/>
      <c r="E237" s="1"/>
      <c r="F237" s="1"/>
      <c r="G237" s="19"/>
      <c r="H237" s="14"/>
      <c r="I237" s="1"/>
      <c r="J237" s="1"/>
      <c r="K237" s="1"/>
    </row>
    <row r="238" spans="1:11" x14ac:dyDescent="0.25">
      <c r="A238" s="14"/>
      <c r="B238" s="1"/>
      <c r="C238" s="37"/>
      <c r="D238" s="37"/>
      <c r="E238" s="1"/>
      <c r="F238" s="1"/>
      <c r="G238" s="19"/>
      <c r="H238" s="14"/>
      <c r="I238" s="1"/>
      <c r="J238" s="1"/>
      <c r="K238" s="1"/>
    </row>
    <row r="239" spans="1:11" x14ac:dyDescent="0.25">
      <c r="A239" s="14"/>
      <c r="B239" s="1"/>
      <c r="C239" s="37"/>
      <c r="D239" s="37"/>
      <c r="E239" s="1"/>
      <c r="F239" s="1"/>
      <c r="G239" s="19"/>
      <c r="H239" s="14"/>
      <c r="I239" s="1"/>
      <c r="J239" s="1"/>
      <c r="K239" s="1"/>
    </row>
    <row r="240" spans="1:11" x14ac:dyDescent="0.25">
      <c r="A240" s="14"/>
      <c r="B240" s="1"/>
      <c r="C240" s="37"/>
      <c r="D240" s="37"/>
      <c r="E240" s="1"/>
      <c r="F240" s="1"/>
      <c r="G240" s="19"/>
      <c r="H240" s="14"/>
      <c r="I240" s="1"/>
      <c r="J240" s="1"/>
      <c r="K240" s="1"/>
    </row>
    <row r="241" spans="1:11" x14ac:dyDescent="0.25">
      <c r="A241" s="14"/>
      <c r="B241" s="1"/>
      <c r="C241" s="37"/>
      <c r="D241" s="37"/>
      <c r="E241" s="1"/>
      <c r="F241" s="1"/>
      <c r="G241" s="19"/>
      <c r="H241" s="14"/>
      <c r="I241" s="1"/>
      <c r="J241" s="1"/>
      <c r="K241" s="1"/>
    </row>
    <row r="242" spans="1:11" x14ac:dyDescent="0.25">
      <c r="A242" s="14"/>
      <c r="B242" s="1"/>
      <c r="C242" s="37"/>
      <c r="D242" s="37"/>
      <c r="E242" s="1"/>
      <c r="F242" s="1"/>
      <c r="G242" s="19"/>
      <c r="H242" s="14"/>
      <c r="I242" s="1"/>
      <c r="J242" s="1"/>
      <c r="K242" s="1"/>
    </row>
    <row r="243" spans="1:11" x14ac:dyDescent="0.25">
      <c r="A243" s="14"/>
      <c r="B243" s="1"/>
      <c r="C243" s="37"/>
      <c r="D243" s="37"/>
      <c r="E243" s="1"/>
      <c r="F243" s="1"/>
      <c r="G243" s="19"/>
      <c r="H243" s="14"/>
      <c r="I243" s="1"/>
      <c r="J243" s="1"/>
      <c r="K243" s="1"/>
    </row>
    <row r="244" spans="1:11" x14ac:dyDescent="0.25">
      <c r="A244" s="14"/>
      <c r="B244" s="1"/>
      <c r="C244" s="37"/>
      <c r="D244" s="37"/>
      <c r="E244" s="1"/>
      <c r="F244" s="1"/>
      <c r="G244" s="19"/>
      <c r="H244" s="14"/>
      <c r="I244" s="1"/>
      <c r="J244" s="1"/>
      <c r="K244" s="1"/>
    </row>
    <row r="245" spans="1:11" x14ac:dyDescent="0.25">
      <c r="A245" s="14"/>
      <c r="B245" s="1"/>
      <c r="C245" s="37"/>
      <c r="D245" s="37"/>
      <c r="E245" s="1"/>
      <c r="F245" s="1"/>
      <c r="G245" s="19"/>
      <c r="H245" s="14"/>
      <c r="I245" s="1"/>
      <c r="J245" s="1"/>
      <c r="K245" s="1"/>
    </row>
    <row r="246" spans="1:11" x14ac:dyDescent="0.25">
      <c r="A246" s="14"/>
      <c r="B246" s="1"/>
      <c r="C246" s="37"/>
      <c r="D246" s="37"/>
      <c r="E246" s="1"/>
      <c r="F246" s="1"/>
      <c r="G246" s="19"/>
      <c r="H246" s="14"/>
      <c r="I246" s="1"/>
      <c r="J246" s="1"/>
      <c r="K246" s="1"/>
    </row>
    <row r="247" spans="1:11" x14ac:dyDescent="0.25">
      <c r="A247" s="14"/>
      <c r="B247" s="1"/>
      <c r="C247" s="37"/>
      <c r="D247" s="37"/>
      <c r="E247" s="1"/>
      <c r="F247" s="1"/>
      <c r="G247" s="19"/>
      <c r="H247" s="14"/>
      <c r="I247" s="1"/>
      <c r="J247" s="1"/>
      <c r="K247" s="1"/>
    </row>
    <row r="248" spans="1:11" x14ac:dyDescent="0.25">
      <c r="A248" s="14"/>
      <c r="B248" s="1"/>
      <c r="C248" s="37"/>
      <c r="D248" s="37"/>
      <c r="E248" s="1"/>
      <c r="F248" s="1"/>
      <c r="G248" s="19"/>
      <c r="H248" s="14"/>
      <c r="I248" s="1"/>
      <c r="J248" s="1"/>
      <c r="K248" s="1"/>
    </row>
    <row r="249" spans="1:11" x14ac:dyDescent="0.25">
      <c r="A249" s="14"/>
      <c r="B249" s="1"/>
      <c r="C249" s="37"/>
      <c r="D249" s="37"/>
      <c r="E249" s="1"/>
      <c r="F249" s="1"/>
      <c r="G249" s="19"/>
      <c r="H249" s="14"/>
      <c r="I249" s="1"/>
      <c r="J249" s="1"/>
      <c r="K249" s="1"/>
    </row>
    <row r="250" spans="1:11" x14ac:dyDescent="0.25">
      <c r="A250" s="14"/>
      <c r="B250" s="1"/>
      <c r="C250" s="37"/>
      <c r="D250" s="37"/>
      <c r="E250" s="1"/>
      <c r="F250" s="1"/>
      <c r="G250" s="19"/>
      <c r="H250" s="14"/>
      <c r="I250" s="1"/>
      <c r="J250" s="1"/>
      <c r="K250" s="1"/>
    </row>
    <row r="251" spans="1:11" x14ac:dyDescent="0.25">
      <c r="A251" s="14"/>
      <c r="B251" s="1"/>
      <c r="C251" s="37"/>
      <c r="D251" s="37"/>
      <c r="E251" s="1"/>
      <c r="F251" s="1"/>
      <c r="G251" s="19"/>
      <c r="H251" s="14"/>
      <c r="I251" s="1"/>
      <c r="J251" s="1"/>
      <c r="K251" s="1"/>
    </row>
    <row r="252" spans="1:11" x14ac:dyDescent="0.25">
      <c r="A252" s="14"/>
      <c r="B252" s="1"/>
      <c r="C252" s="37"/>
      <c r="D252" s="37"/>
      <c r="E252" s="1"/>
      <c r="F252" s="1"/>
      <c r="G252" s="19"/>
      <c r="H252" s="14"/>
      <c r="I252" s="1"/>
      <c r="J252" s="1"/>
      <c r="K252" s="1"/>
    </row>
    <row r="253" spans="1:11" x14ac:dyDescent="0.25">
      <c r="A253" s="14"/>
      <c r="B253" s="1"/>
      <c r="C253" s="37"/>
      <c r="D253" s="37"/>
      <c r="E253" s="1"/>
      <c r="F253" s="1"/>
      <c r="G253" s="19"/>
      <c r="H253" s="14"/>
      <c r="I253" s="1"/>
      <c r="J253" s="1"/>
      <c r="K253" s="1"/>
    </row>
    <row r="254" spans="1:11" x14ac:dyDescent="0.25">
      <c r="A254" s="14"/>
      <c r="B254" s="1"/>
      <c r="C254" s="37"/>
      <c r="D254" s="37"/>
      <c r="E254" s="1"/>
      <c r="F254" s="1"/>
      <c r="G254" s="19"/>
      <c r="H254" s="14"/>
      <c r="I254" s="1"/>
      <c r="J254" s="1"/>
      <c r="K254" s="1"/>
    </row>
    <row r="255" spans="1:11" x14ac:dyDescent="0.25">
      <c r="A255" s="14"/>
      <c r="B255" s="1"/>
      <c r="C255" s="37"/>
      <c r="D255" s="37"/>
      <c r="E255" s="1"/>
      <c r="F255" s="1"/>
      <c r="G255" s="19"/>
      <c r="H255" s="14"/>
      <c r="I255" s="1"/>
      <c r="J255" s="1"/>
      <c r="K255" s="1"/>
    </row>
    <row r="256" spans="1:11" x14ac:dyDescent="0.25">
      <c r="A256" s="14"/>
      <c r="B256" s="1"/>
      <c r="C256" s="37"/>
      <c r="D256" s="37"/>
      <c r="E256" s="1"/>
      <c r="F256" s="1"/>
      <c r="G256" s="19"/>
      <c r="H256" s="14"/>
      <c r="I256" s="1"/>
      <c r="J256" s="1"/>
      <c r="K256" s="1"/>
    </row>
    <row r="257" spans="1:11" x14ac:dyDescent="0.25">
      <c r="A257" s="14"/>
      <c r="B257" s="1"/>
      <c r="C257" s="37"/>
      <c r="D257" s="37"/>
      <c r="E257" s="1"/>
      <c r="F257" s="1"/>
      <c r="G257" s="19"/>
      <c r="H257" s="14"/>
      <c r="I257" s="1"/>
      <c r="J257" s="1"/>
      <c r="K257" s="1"/>
    </row>
    <row r="258" spans="1:11" x14ac:dyDescent="0.25">
      <c r="A258" s="14"/>
      <c r="B258" s="1"/>
      <c r="C258" s="37"/>
      <c r="D258" s="37"/>
      <c r="E258" s="1"/>
      <c r="F258" s="1"/>
      <c r="G258" s="19"/>
      <c r="H258" s="14"/>
      <c r="I258" s="1"/>
      <c r="J258" s="1"/>
      <c r="K258" s="1"/>
    </row>
    <row r="259" spans="1:11" x14ac:dyDescent="0.25">
      <c r="A259" s="14"/>
      <c r="B259" s="1"/>
      <c r="C259" s="37"/>
      <c r="D259" s="37"/>
      <c r="E259" s="1"/>
      <c r="F259" s="1"/>
      <c r="G259" s="19"/>
      <c r="H259" s="14"/>
      <c r="I259" s="1"/>
      <c r="J259" s="1"/>
      <c r="K259" s="1"/>
    </row>
    <row r="260" spans="1:11" x14ac:dyDescent="0.25">
      <c r="A260" s="14"/>
      <c r="B260" s="1"/>
      <c r="C260" s="37"/>
      <c r="D260" s="37"/>
      <c r="E260" s="1"/>
      <c r="F260" s="1"/>
      <c r="G260" s="19"/>
      <c r="H260" s="14"/>
      <c r="I260" s="1"/>
      <c r="J260" s="1"/>
      <c r="K260" s="1"/>
    </row>
    <row r="261" spans="1:11" x14ac:dyDescent="0.25">
      <c r="A261" s="14"/>
      <c r="B261" s="1"/>
      <c r="C261" s="37"/>
      <c r="D261" s="37"/>
      <c r="E261" s="1"/>
      <c r="F261" s="1"/>
      <c r="G261" s="19"/>
      <c r="H261" s="14"/>
      <c r="I261" s="1"/>
      <c r="J261" s="1"/>
      <c r="K261" s="1"/>
    </row>
    <row r="262" spans="1:11" x14ac:dyDescent="0.25">
      <c r="A262" s="14"/>
      <c r="B262" s="1"/>
      <c r="C262" s="37"/>
      <c r="D262" s="37"/>
      <c r="E262" s="1"/>
      <c r="F262" s="1"/>
      <c r="G262" s="19"/>
      <c r="H262" s="14"/>
      <c r="I262" s="1"/>
      <c r="J262" s="1"/>
      <c r="K262" s="1"/>
    </row>
    <row r="263" spans="1:11" x14ac:dyDescent="0.25">
      <c r="A263" s="14"/>
      <c r="B263" s="1"/>
      <c r="C263" s="37"/>
      <c r="D263" s="37"/>
      <c r="E263" s="1"/>
      <c r="F263" s="1"/>
      <c r="G263" s="19"/>
      <c r="H263" s="14"/>
      <c r="I263" s="1"/>
      <c r="J263" s="1"/>
      <c r="K263" s="1"/>
    </row>
    <row r="264" spans="1:11" x14ac:dyDescent="0.25">
      <c r="A264" s="14"/>
      <c r="B264" s="1"/>
      <c r="C264" s="37"/>
      <c r="D264" s="37"/>
      <c r="E264" s="1"/>
      <c r="F264" s="1"/>
      <c r="G264" s="19"/>
      <c r="H264" s="14"/>
      <c r="I264" s="1"/>
      <c r="J264" s="1"/>
      <c r="K264" s="1"/>
    </row>
    <row r="265" spans="1:11" x14ac:dyDescent="0.25">
      <c r="A265" s="14"/>
      <c r="B265" s="1"/>
      <c r="C265" s="37"/>
      <c r="D265" s="37"/>
      <c r="E265" s="1"/>
      <c r="F265" s="1"/>
      <c r="G265" s="19"/>
      <c r="H265" s="14"/>
      <c r="I265" s="1"/>
      <c r="J265" s="1"/>
      <c r="K265" s="1"/>
    </row>
    <row r="266" spans="1:11" x14ac:dyDescent="0.25">
      <c r="A266" s="14"/>
      <c r="B266" s="1"/>
      <c r="C266" s="37"/>
      <c r="D266" s="37"/>
      <c r="E266" s="1"/>
      <c r="F266" s="1"/>
      <c r="G266" s="19"/>
      <c r="H266" s="14"/>
      <c r="I266" s="1"/>
      <c r="J266" s="1"/>
      <c r="K266" s="1"/>
    </row>
    <row r="267" spans="1:11" x14ac:dyDescent="0.25">
      <c r="A267" s="14"/>
      <c r="B267" s="1"/>
      <c r="C267" s="37"/>
      <c r="D267" s="37"/>
      <c r="E267" s="1"/>
      <c r="F267" s="1"/>
      <c r="G267" s="19"/>
      <c r="H267" s="14"/>
      <c r="I267" s="1"/>
      <c r="J267" s="1"/>
      <c r="K267" s="1"/>
    </row>
    <row r="268" spans="1:11" x14ac:dyDescent="0.25">
      <c r="A268" s="14"/>
      <c r="B268" s="1"/>
      <c r="C268" s="37"/>
      <c r="D268" s="37"/>
      <c r="E268" s="1"/>
      <c r="F268" s="1"/>
      <c r="G268" s="19"/>
      <c r="H268" s="14"/>
      <c r="I268" s="1"/>
      <c r="J268" s="1"/>
      <c r="K268" s="1"/>
    </row>
    <row r="269" spans="1:11" x14ac:dyDescent="0.25">
      <c r="A269" s="14"/>
      <c r="B269" s="1"/>
      <c r="C269" s="37"/>
      <c r="D269" s="37"/>
      <c r="E269" s="1"/>
      <c r="F269" s="1"/>
      <c r="G269" s="19"/>
      <c r="H269" s="14"/>
      <c r="I269" s="1"/>
      <c r="J269" s="1"/>
      <c r="K269" s="1"/>
    </row>
    <row r="270" spans="1:11" x14ac:dyDescent="0.25">
      <c r="A270" s="14"/>
      <c r="B270" s="1"/>
      <c r="C270" s="37"/>
      <c r="D270" s="37"/>
      <c r="E270" s="1"/>
      <c r="F270" s="1"/>
      <c r="G270" s="19"/>
      <c r="H270" s="14"/>
      <c r="I270" s="1"/>
      <c r="J270" s="1"/>
      <c r="K270" s="1"/>
    </row>
    <row r="271" spans="1:11" x14ac:dyDescent="0.25">
      <c r="A271" s="14"/>
      <c r="B271" s="1"/>
      <c r="C271" s="37"/>
      <c r="D271" s="37"/>
      <c r="E271" s="1"/>
      <c r="F271" s="1"/>
      <c r="G271" s="19"/>
      <c r="H271" s="14"/>
      <c r="I271" s="1"/>
      <c r="J271" s="1"/>
      <c r="K271" s="1"/>
    </row>
    <row r="272" spans="1:11" x14ac:dyDescent="0.25">
      <c r="A272" s="14"/>
      <c r="B272" s="1"/>
      <c r="C272" s="37"/>
      <c r="D272" s="37"/>
      <c r="E272" s="1"/>
      <c r="F272" s="1"/>
      <c r="G272" s="19"/>
      <c r="H272" s="14"/>
      <c r="I272" s="1"/>
      <c r="J272" s="1"/>
      <c r="K272" s="1"/>
    </row>
    <row r="273" spans="1:11" x14ac:dyDescent="0.25">
      <c r="A273" s="14"/>
      <c r="B273" s="1"/>
      <c r="C273" s="37"/>
      <c r="D273" s="37"/>
      <c r="E273" s="1"/>
      <c r="F273" s="1"/>
      <c r="G273" s="19"/>
      <c r="H273" s="14"/>
      <c r="I273" s="1"/>
      <c r="J273" s="1"/>
      <c r="K273" s="1"/>
    </row>
    <row r="274" spans="1:11" x14ac:dyDescent="0.25">
      <c r="A274" s="14"/>
      <c r="B274" s="1"/>
      <c r="C274" s="37"/>
      <c r="D274" s="37"/>
      <c r="E274" s="1"/>
      <c r="F274" s="1"/>
      <c r="G274" s="19"/>
      <c r="H274" s="14"/>
      <c r="I274" s="1"/>
      <c r="J274" s="1"/>
      <c r="K274" s="1"/>
    </row>
    <row r="275" spans="1:11" x14ac:dyDescent="0.25">
      <c r="A275" s="14"/>
      <c r="B275" s="1"/>
      <c r="C275" s="37"/>
      <c r="D275" s="37"/>
      <c r="E275" s="1"/>
      <c r="F275" s="1"/>
      <c r="G275" s="19"/>
      <c r="H275" s="14"/>
      <c r="I275" s="1"/>
      <c r="J275" s="1"/>
      <c r="K275" s="1"/>
    </row>
    <row r="276" spans="1:11" x14ac:dyDescent="0.25">
      <c r="A276" s="14"/>
      <c r="B276" s="1"/>
      <c r="C276" s="37"/>
      <c r="D276" s="37"/>
      <c r="E276" s="1"/>
      <c r="F276" s="1"/>
      <c r="G276" s="19"/>
      <c r="H276" s="14"/>
      <c r="I276" s="1"/>
      <c r="J276" s="1"/>
      <c r="K276" s="1"/>
    </row>
    <row r="277" spans="1:11" x14ac:dyDescent="0.25">
      <c r="A277" s="14"/>
      <c r="B277" s="1"/>
      <c r="C277" s="37"/>
      <c r="D277" s="37"/>
      <c r="E277" s="1"/>
      <c r="F277" s="1"/>
      <c r="G277" s="19"/>
      <c r="H277" s="14"/>
      <c r="I277" s="1"/>
      <c r="J277" s="1"/>
      <c r="K277" s="1"/>
    </row>
    <row r="278" spans="1:11" x14ac:dyDescent="0.25">
      <c r="A278" s="14"/>
      <c r="B278" s="1"/>
      <c r="C278" s="37"/>
      <c r="D278" s="37"/>
      <c r="E278" s="1"/>
      <c r="F278" s="1"/>
      <c r="G278" s="19"/>
      <c r="H278" s="14"/>
      <c r="I278" s="1"/>
      <c r="J278" s="1"/>
      <c r="K278" s="1"/>
    </row>
    <row r="279" spans="1:11" x14ac:dyDescent="0.25">
      <c r="A279" s="14"/>
      <c r="B279" s="1"/>
      <c r="C279" s="37"/>
      <c r="D279" s="37"/>
      <c r="E279" s="1"/>
      <c r="F279" s="1"/>
      <c r="G279" s="19"/>
      <c r="H279" s="14"/>
      <c r="I279" s="1"/>
      <c r="J279" s="1"/>
      <c r="K279" s="1"/>
    </row>
    <row r="280" spans="1:11" x14ac:dyDescent="0.25">
      <c r="A280" s="14"/>
      <c r="B280" s="1"/>
      <c r="C280" s="37"/>
      <c r="D280" s="37"/>
      <c r="E280" s="1"/>
      <c r="F280" s="1"/>
      <c r="G280" s="19"/>
      <c r="H280" s="14"/>
      <c r="I280" s="1"/>
      <c r="J280" s="1"/>
      <c r="K280" s="1"/>
    </row>
    <row r="281" spans="1:11" x14ac:dyDescent="0.25">
      <c r="A281" s="14"/>
      <c r="B281" s="1"/>
      <c r="C281" s="37"/>
      <c r="D281" s="37"/>
      <c r="E281" s="1"/>
      <c r="F281" s="1"/>
      <c r="G281" s="19"/>
      <c r="H281" s="14"/>
      <c r="I281" s="1"/>
      <c r="J281" s="1"/>
      <c r="K281" s="1"/>
    </row>
    <row r="282" spans="1:11" x14ac:dyDescent="0.25">
      <c r="A282" s="14"/>
      <c r="B282" s="1"/>
      <c r="C282" s="37"/>
      <c r="D282" s="37"/>
      <c r="E282" s="1"/>
      <c r="F282" s="1"/>
      <c r="G282" s="19"/>
      <c r="H282" s="14"/>
      <c r="I282" s="1"/>
      <c r="J282" s="1"/>
      <c r="K282" s="1"/>
    </row>
    <row r="283" spans="1:11" x14ac:dyDescent="0.25">
      <c r="A283" s="14"/>
      <c r="B283" s="1"/>
      <c r="C283" s="37"/>
      <c r="D283" s="37"/>
      <c r="E283" s="1"/>
      <c r="F283" s="1"/>
      <c r="G283" s="19"/>
      <c r="H283" s="14"/>
      <c r="I283" s="1"/>
      <c r="J283" s="1"/>
      <c r="K283" s="1"/>
    </row>
    <row r="284" spans="1:11" x14ac:dyDescent="0.25">
      <c r="A284" s="14"/>
      <c r="B284" s="1"/>
      <c r="C284" s="37"/>
      <c r="D284" s="37"/>
      <c r="E284" s="1"/>
      <c r="F284" s="1"/>
      <c r="G284" s="19"/>
      <c r="H284" s="14"/>
      <c r="I284" s="1"/>
      <c r="J284" s="1"/>
      <c r="K284" s="1"/>
    </row>
    <row r="285" spans="1:11" x14ac:dyDescent="0.25">
      <c r="A285" s="14"/>
      <c r="B285" s="1"/>
      <c r="C285" s="37"/>
      <c r="D285" s="37"/>
      <c r="E285" s="1"/>
      <c r="F285" s="1"/>
      <c r="G285" s="19"/>
      <c r="H285" s="14"/>
      <c r="I285" s="1"/>
      <c r="J285" s="1"/>
      <c r="K285" s="1"/>
    </row>
    <row r="286" spans="1:11" x14ac:dyDescent="0.25">
      <c r="A286" s="14"/>
      <c r="B286" s="1"/>
      <c r="C286" s="37"/>
      <c r="D286" s="37"/>
      <c r="E286" s="1"/>
      <c r="F286" s="1"/>
      <c r="G286" s="19"/>
      <c r="H286" s="14"/>
      <c r="I286" s="1"/>
      <c r="J286" s="1"/>
      <c r="K286" s="1"/>
    </row>
    <row r="287" spans="1:11" x14ac:dyDescent="0.25">
      <c r="A287" s="14"/>
      <c r="B287" s="1"/>
      <c r="C287" s="37"/>
      <c r="D287" s="37"/>
      <c r="E287" s="1"/>
      <c r="F287" s="1"/>
      <c r="G287" s="19"/>
      <c r="H287" s="14"/>
      <c r="I287" s="1"/>
      <c r="J287" s="1"/>
      <c r="K287" s="1"/>
    </row>
    <row r="288" spans="1:11" x14ac:dyDescent="0.25">
      <c r="A288" s="14"/>
      <c r="B288" s="1"/>
      <c r="C288" s="37"/>
      <c r="D288" s="37"/>
      <c r="E288" s="1"/>
      <c r="F288" s="1"/>
      <c r="G288" s="19"/>
      <c r="H288" s="14"/>
      <c r="I288" s="1"/>
      <c r="J288" s="1"/>
      <c r="K288" s="1"/>
    </row>
    <row r="289" spans="1:11" x14ac:dyDescent="0.25">
      <c r="A289" s="14"/>
      <c r="B289" s="1"/>
      <c r="C289" s="37"/>
      <c r="D289" s="37"/>
      <c r="E289" s="1"/>
      <c r="F289" s="1"/>
      <c r="G289" s="19"/>
      <c r="H289" s="14"/>
      <c r="I289" s="1"/>
      <c r="J289" s="1"/>
      <c r="K289" s="1"/>
    </row>
    <row r="290" spans="1:11" x14ac:dyDescent="0.25">
      <c r="A290" s="14"/>
      <c r="B290" s="1"/>
      <c r="C290" s="37"/>
      <c r="D290" s="37"/>
      <c r="E290" s="1"/>
      <c r="F290" s="1"/>
      <c r="G290" s="19"/>
      <c r="H290" s="14"/>
      <c r="I290" s="1"/>
      <c r="J290" s="1"/>
      <c r="K290" s="1"/>
    </row>
    <row r="291" spans="1:11" x14ac:dyDescent="0.25">
      <c r="A291" s="14"/>
      <c r="B291" s="1"/>
      <c r="C291" s="37"/>
      <c r="D291" s="37"/>
      <c r="E291" s="1"/>
      <c r="F291" s="1"/>
      <c r="G291" s="19"/>
      <c r="H291" s="14"/>
      <c r="I291" s="1"/>
      <c r="J291" s="1"/>
      <c r="K291" s="1"/>
    </row>
    <row r="292" spans="1:11" x14ac:dyDescent="0.25">
      <c r="A292" s="14"/>
      <c r="B292" s="1"/>
      <c r="C292" s="37"/>
      <c r="D292" s="37"/>
      <c r="E292" s="1"/>
      <c r="F292" s="1"/>
      <c r="G292" s="19"/>
      <c r="H292" s="14"/>
      <c r="I292" s="1"/>
      <c r="J292" s="1"/>
      <c r="K292" s="1"/>
    </row>
    <row r="293" spans="1:11" x14ac:dyDescent="0.25">
      <c r="A293" s="14"/>
      <c r="B293" s="1"/>
      <c r="C293" s="37"/>
      <c r="D293" s="37"/>
      <c r="E293" s="1"/>
      <c r="F293" s="1"/>
      <c r="G293" s="19"/>
      <c r="H293" s="14"/>
      <c r="I293" s="1"/>
      <c r="J293" s="1"/>
      <c r="K293" s="1"/>
    </row>
    <row r="294" spans="1:11" x14ac:dyDescent="0.25">
      <c r="A294" s="14"/>
      <c r="B294" s="1"/>
      <c r="C294" s="37"/>
      <c r="D294" s="37"/>
      <c r="E294" s="1"/>
      <c r="F294" s="1"/>
      <c r="G294" s="19"/>
      <c r="H294" s="14"/>
      <c r="I294" s="1"/>
      <c r="J294" s="1"/>
      <c r="K294" s="1"/>
    </row>
    <row r="295" spans="1:11" x14ac:dyDescent="0.25">
      <c r="A295" s="14"/>
      <c r="B295" s="1"/>
      <c r="C295" s="37"/>
      <c r="D295" s="37"/>
      <c r="E295" s="1"/>
      <c r="F295" s="1"/>
      <c r="G295" s="19"/>
      <c r="H295" s="14"/>
      <c r="I295" s="1"/>
      <c r="J295" s="1"/>
      <c r="K295" s="1"/>
    </row>
    <row r="296" spans="1:11" x14ac:dyDescent="0.25">
      <c r="A296" s="14"/>
      <c r="B296" s="1"/>
      <c r="C296" s="37"/>
      <c r="D296" s="37"/>
      <c r="E296" s="1"/>
      <c r="F296" s="1"/>
      <c r="G296" s="19"/>
      <c r="H296" s="14"/>
      <c r="I296" s="1"/>
      <c r="J296" s="1"/>
      <c r="K296" s="1"/>
    </row>
    <row r="297" spans="1:11" x14ac:dyDescent="0.25">
      <c r="A297" s="14"/>
      <c r="B297" s="1"/>
      <c r="C297" s="37"/>
      <c r="D297" s="37"/>
      <c r="E297" s="1"/>
      <c r="F297" s="1"/>
      <c r="G297" s="19"/>
      <c r="H297" s="14"/>
      <c r="I297" s="1"/>
      <c r="J297" s="1"/>
      <c r="K297" s="1"/>
    </row>
    <row r="298" spans="1:11" x14ac:dyDescent="0.25">
      <c r="A298" s="14"/>
      <c r="B298" s="1"/>
      <c r="C298" s="37"/>
      <c r="D298" s="37"/>
      <c r="E298" s="1"/>
      <c r="F298" s="1"/>
      <c r="G298" s="19"/>
      <c r="H298" s="14"/>
      <c r="I298" s="1"/>
      <c r="J298" s="1"/>
      <c r="K298" s="1"/>
    </row>
    <row r="299" spans="1:11" x14ac:dyDescent="0.25">
      <c r="A299" s="14"/>
      <c r="B299" s="1"/>
      <c r="C299" s="37"/>
      <c r="D299" s="37"/>
      <c r="E299" s="1"/>
      <c r="F299" s="1"/>
      <c r="G299" s="19"/>
      <c r="H299" s="14"/>
      <c r="I299" s="1"/>
      <c r="J299" s="1"/>
      <c r="K299" s="1"/>
    </row>
    <row r="300" spans="1:11" x14ac:dyDescent="0.25">
      <c r="A300" s="14"/>
      <c r="B300" s="1"/>
      <c r="C300" s="37"/>
      <c r="D300" s="37"/>
      <c r="E300" s="1"/>
      <c r="F300" s="1"/>
      <c r="G300" s="19"/>
      <c r="H300" s="14"/>
      <c r="I300" s="1"/>
      <c r="J300" s="1"/>
      <c r="K300" s="1"/>
    </row>
    <row r="301" spans="1:11" x14ac:dyDescent="0.25">
      <c r="A301" s="14"/>
      <c r="B301" s="1"/>
      <c r="C301" s="37"/>
      <c r="D301" s="37"/>
      <c r="E301" s="1"/>
      <c r="F301" s="1"/>
      <c r="G301" s="19"/>
      <c r="H301" s="14"/>
      <c r="I301" s="1"/>
      <c r="J301" s="1"/>
      <c r="K301" s="1"/>
    </row>
    <row r="302" spans="1:11" x14ac:dyDescent="0.25">
      <c r="A302" s="14"/>
      <c r="B302" s="1"/>
      <c r="C302" s="37"/>
      <c r="D302" s="37"/>
      <c r="E302" s="1"/>
      <c r="F302" s="1"/>
      <c r="G302" s="19"/>
      <c r="H302" s="14"/>
      <c r="I302" s="1"/>
      <c r="J302" s="1"/>
      <c r="K302" s="1"/>
    </row>
    <row r="303" spans="1:11" x14ac:dyDescent="0.25">
      <c r="A303" s="14"/>
      <c r="B303" s="1"/>
      <c r="C303" s="37"/>
      <c r="D303" s="37"/>
      <c r="E303" s="1"/>
      <c r="F303" s="1"/>
      <c r="G303" s="19"/>
      <c r="H303" s="14"/>
      <c r="I303" s="1"/>
      <c r="J303" s="1"/>
      <c r="K303" s="1"/>
    </row>
    <row r="304" spans="1:11" x14ac:dyDescent="0.25">
      <c r="A304" s="14"/>
      <c r="B304" s="1"/>
      <c r="C304" s="37"/>
      <c r="D304" s="37"/>
      <c r="E304" s="1"/>
      <c r="F304" s="1"/>
      <c r="G304" s="19"/>
      <c r="H304" s="14"/>
      <c r="I304" s="1"/>
      <c r="J304" s="1"/>
      <c r="K304" s="1"/>
    </row>
    <row r="305" spans="1:11" x14ac:dyDescent="0.25">
      <c r="A305" s="14"/>
      <c r="B305" s="1"/>
      <c r="C305" s="37"/>
      <c r="D305" s="37"/>
      <c r="E305" s="1"/>
      <c r="F305" s="1"/>
      <c r="G305" s="19"/>
      <c r="H305" s="14"/>
      <c r="I305" s="1"/>
      <c r="J305" s="1"/>
      <c r="K305" s="1"/>
    </row>
    <row r="306" spans="1:11" x14ac:dyDescent="0.25">
      <c r="A306" s="14"/>
      <c r="B306" s="1"/>
      <c r="C306" s="37"/>
      <c r="D306" s="37"/>
      <c r="E306" s="1"/>
      <c r="F306" s="1"/>
      <c r="G306" s="19"/>
      <c r="H306" s="14"/>
      <c r="I306" s="1"/>
      <c r="J306" s="1"/>
      <c r="K306" s="1"/>
    </row>
    <row r="307" spans="1:11" x14ac:dyDescent="0.25">
      <c r="A307" s="14"/>
      <c r="B307" s="1"/>
      <c r="C307" s="37"/>
      <c r="D307" s="37"/>
      <c r="E307" s="1"/>
      <c r="F307" s="1"/>
      <c r="G307" s="19"/>
      <c r="H307" s="14"/>
      <c r="I307" s="1"/>
      <c r="J307" s="1"/>
      <c r="K307" s="1"/>
    </row>
    <row r="308" spans="1:11" x14ac:dyDescent="0.25">
      <c r="A308" s="14"/>
      <c r="B308" s="1"/>
      <c r="C308" s="37"/>
      <c r="D308" s="37"/>
      <c r="E308" s="1"/>
      <c r="F308" s="1"/>
      <c r="G308" s="19"/>
      <c r="H308" s="14"/>
      <c r="I308" s="1"/>
      <c r="J308" s="1"/>
      <c r="K308" s="1"/>
    </row>
    <row r="309" spans="1:11" x14ac:dyDescent="0.25">
      <c r="A309" s="14"/>
      <c r="B309" s="1"/>
      <c r="C309" s="37"/>
      <c r="D309" s="37"/>
      <c r="E309" s="1"/>
      <c r="F309" s="1"/>
      <c r="G309" s="19"/>
      <c r="H309" s="14"/>
      <c r="I309" s="1"/>
      <c r="J309" s="1"/>
      <c r="K309" s="1"/>
    </row>
    <row r="310" spans="1:11" x14ac:dyDescent="0.25">
      <c r="A310" s="14"/>
      <c r="B310" s="1"/>
      <c r="C310" s="37"/>
      <c r="D310" s="37"/>
      <c r="E310" s="1"/>
      <c r="F310" s="1"/>
      <c r="G310" s="19"/>
      <c r="H310" s="14"/>
      <c r="I310" s="1"/>
      <c r="J310" s="1"/>
      <c r="K310" s="1"/>
    </row>
    <row r="311" spans="1:11" x14ac:dyDescent="0.25">
      <c r="A311" s="14"/>
      <c r="B311" s="1"/>
      <c r="C311" s="37"/>
      <c r="D311" s="37"/>
      <c r="E311" s="1"/>
      <c r="F311" s="1"/>
      <c r="G311" s="19"/>
      <c r="H311" s="14"/>
      <c r="I311" s="1"/>
      <c r="J311" s="1"/>
      <c r="K311" s="1"/>
    </row>
    <row r="312" spans="1:11" x14ac:dyDescent="0.25">
      <c r="A312" s="14"/>
      <c r="B312" s="1"/>
      <c r="C312" s="37"/>
      <c r="D312" s="37"/>
      <c r="E312" s="1"/>
      <c r="F312" s="1"/>
      <c r="G312" s="19"/>
      <c r="H312" s="14"/>
      <c r="I312" s="1"/>
      <c r="J312" s="1"/>
      <c r="K312" s="1"/>
    </row>
    <row r="313" spans="1:11" x14ac:dyDescent="0.25">
      <c r="A313" s="14"/>
      <c r="B313" s="1"/>
      <c r="C313" s="37"/>
      <c r="D313" s="37"/>
      <c r="E313" s="1"/>
      <c r="F313" s="1"/>
      <c r="G313" s="19"/>
      <c r="H313" s="14"/>
      <c r="I313" s="1"/>
      <c r="J313" s="1"/>
      <c r="K313" s="1"/>
    </row>
    <row r="314" spans="1:11" x14ac:dyDescent="0.25">
      <c r="A314" s="14"/>
      <c r="B314" s="1"/>
      <c r="C314" s="37"/>
      <c r="D314" s="37"/>
      <c r="E314" s="1"/>
      <c r="F314" s="1"/>
      <c r="G314" s="19"/>
      <c r="H314" s="14"/>
      <c r="I314" s="1"/>
      <c r="J314" s="1"/>
      <c r="K314" s="1"/>
    </row>
    <row r="315" spans="1:11" x14ac:dyDescent="0.25">
      <c r="A315" s="14"/>
      <c r="B315" s="1"/>
      <c r="C315" s="37"/>
      <c r="D315" s="37"/>
      <c r="E315" s="1"/>
      <c r="F315" s="1"/>
      <c r="G315" s="19"/>
      <c r="H315" s="14"/>
      <c r="I315" s="1"/>
      <c r="J315" s="1"/>
      <c r="K315" s="1"/>
    </row>
    <row r="316" spans="1:11" x14ac:dyDescent="0.25">
      <c r="A316" s="14"/>
      <c r="B316" s="1"/>
      <c r="C316" s="37"/>
      <c r="D316" s="37"/>
      <c r="E316" s="1"/>
      <c r="F316" s="1"/>
      <c r="G316" s="19"/>
      <c r="H316" s="14"/>
      <c r="I316" s="1"/>
      <c r="J316" s="1"/>
      <c r="K316" s="1"/>
    </row>
    <row r="317" spans="1:11" x14ac:dyDescent="0.25">
      <c r="A317" s="14"/>
      <c r="B317" s="1"/>
      <c r="C317" s="37"/>
      <c r="D317" s="37"/>
      <c r="E317" s="1"/>
      <c r="F317" s="1"/>
      <c r="G317" s="19"/>
      <c r="H317" s="14"/>
      <c r="I317" s="1"/>
      <c r="J317" s="1"/>
      <c r="K317" s="1"/>
    </row>
    <row r="318" spans="1:11" x14ac:dyDescent="0.25">
      <c r="A318" s="14"/>
      <c r="B318" s="1"/>
      <c r="C318" s="37"/>
      <c r="D318" s="37"/>
      <c r="E318" s="1"/>
      <c r="F318" s="1"/>
      <c r="G318" s="19"/>
      <c r="H318" s="14"/>
      <c r="I318" s="1"/>
      <c r="J318" s="1"/>
      <c r="K318" s="1"/>
    </row>
    <row r="319" spans="1:11" x14ac:dyDescent="0.25">
      <c r="A319" s="14"/>
      <c r="B319" s="1"/>
      <c r="C319" s="37"/>
      <c r="D319" s="37"/>
      <c r="E319" s="1"/>
      <c r="F319" s="1"/>
      <c r="G319" s="19"/>
      <c r="H319" s="14"/>
      <c r="I319" s="1"/>
      <c r="J319" s="1"/>
      <c r="K319" s="1"/>
    </row>
    <row r="320" spans="1:11" x14ac:dyDescent="0.25">
      <c r="A320" s="14"/>
      <c r="B320" s="1"/>
      <c r="C320" s="37"/>
      <c r="D320" s="37"/>
      <c r="E320" s="1"/>
      <c r="F320" s="1"/>
      <c r="G320" s="19"/>
      <c r="H320" s="14"/>
      <c r="I320" s="1"/>
      <c r="J320" s="1"/>
      <c r="K320" s="1"/>
    </row>
    <row r="321" spans="1:11" x14ac:dyDescent="0.25">
      <c r="A321" s="14"/>
      <c r="B321" s="1"/>
      <c r="C321" s="37"/>
      <c r="D321" s="37"/>
      <c r="E321" s="1"/>
      <c r="F321" s="1"/>
      <c r="G321" s="19"/>
      <c r="H321" s="14"/>
      <c r="I321" s="1"/>
      <c r="J321" s="1"/>
      <c r="K321" s="1"/>
    </row>
    <row r="322" spans="1:11" x14ac:dyDescent="0.25">
      <c r="A322" s="14"/>
      <c r="B322" s="1"/>
      <c r="C322" s="37"/>
      <c r="D322" s="37"/>
      <c r="E322" s="1"/>
      <c r="F322" s="1"/>
      <c r="G322" s="19"/>
      <c r="H322" s="14"/>
      <c r="I322" s="1"/>
      <c r="J322" s="1"/>
      <c r="K322" s="1"/>
    </row>
    <row r="323" spans="1:11" x14ac:dyDescent="0.25">
      <c r="A323" s="14"/>
      <c r="B323" s="1"/>
      <c r="C323" s="37"/>
      <c r="D323" s="37"/>
      <c r="E323" s="1"/>
      <c r="F323" s="1"/>
      <c r="G323" s="19"/>
      <c r="H323" s="14"/>
      <c r="I323" s="1"/>
      <c r="J323" s="1"/>
      <c r="K323" s="1"/>
    </row>
    <row r="324" spans="1:11" x14ac:dyDescent="0.25">
      <c r="A324" s="14"/>
      <c r="B324" s="1"/>
      <c r="C324" s="37"/>
      <c r="D324" s="37"/>
      <c r="E324" s="1"/>
      <c r="F324" s="1"/>
      <c r="G324" s="19"/>
      <c r="H324" s="14"/>
      <c r="I324" s="1"/>
      <c r="J324" s="1"/>
      <c r="K324" s="1"/>
    </row>
    <row r="325" spans="1:11" x14ac:dyDescent="0.25">
      <c r="A325" s="14"/>
      <c r="B325" s="1"/>
      <c r="C325" s="37"/>
      <c r="D325" s="37"/>
      <c r="E325" s="1"/>
      <c r="F325" s="1"/>
      <c r="G325" s="19"/>
      <c r="H325" s="14"/>
      <c r="I325" s="1"/>
      <c r="J325" s="1"/>
      <c r="K325" s="1"/>
    </row>
    <row r="326" spans="1:11" x14ac:dyDescent="0.25">
      <c r="A326" s="14"/>
      <c r="B326" s="1"/>
      <c r="C326" s="37"/>
      <c r="D326" s="37"/>
      <c r="E326" s="1"/>
      <c r="F326" s="1"/>
      <c r="G326" s="19"/>
      <c r="H326" s="14"/>
      <c r="I326" s="1"/>
      <c r="J326" s="1"/>
      <c r="K326" s="1"/>
    </row>
    <row r="327" spans="1:11" x14ac:dyDescent="0.25">
      <c r="A327" s="14"/>
      <c r="B327" s="1"/>
      <c r="C327" s="37"/>
      <c r="D327" s="37"/>
      <c r="E327" s="1"/>
      <c r="F327" s="1"/>
      <c r="G327" s="19"/>
      <c r="H327" s="14"/>
      <c r="I327" s="1"/>
      <c r="J327" s="1"/>
      <c r="K327" s="1"/>
    </row>
    <row r="328" spans="1:11" x14ac:dyDescent="0.25">
      <c r="A328" s="14"/>
      <c r="B328" s="1"/>
      <c r="C328" s="37"/>
      <c r="D328" s="37"/>
      <c r="E328" s="1"/>
      <c r="F328" s="1"/>
      <c r="G328" s="19"/>
      <c r="H328" s="14"/>
      <c r="I328" s="1"/>
      <c r="J328" s="1"/>
      <c r="K328" s="1"/>
    </row>
    <row r="329" spans="1:11" x14ac:dyDescent="0.25">
      <c r="A329" s="14"/>
      <c r="B329" s="1"/>
      <c r="C329" s="37"/>
      <c r="D329" s="37"/>
      <c r="E329" s="1"/>
      <c r="F329" s="1"/>
      <c r="G329" s="19"/>
      <c r="H329" s="14"/>
      <c r="I329" s="1"/>
      <c r="J329" s="1"/>
      <c r="K329" s="1"/>
    </row>
    <row r="330" spans="1:11" x14ac:dyDescent="0.25">
      <c r="A330" s="14"/>
      <c r="B330" s="1"/>
      <c r="C330" s="37"/>
      <c r="D330" s="37"/>
      <c r="E330" s="1"/>
      <c r="F330" s="1"/>
      <c r="G330" s="19"/>
      <c r="H330" s="14"/>
      <c r="I330" s="1"/>
      <c r="J330" s="1"/>
      <c r="K330" s="1"/>
    </row>
    <row r="331" spans="1:11" x14ac:dyDescent="0.25">
      <c r="A331" s="14"/>
      <c r="B331" s="1"/>
      <c r="C331" s="37"/>
      <c r="D331" s="37"/>
      <c r="E331" s="1"/>
      <c r="F331" s="1"/>
      <c r="G331" s="19"/>
      <c r="H331" s="14"/>
      <c r="I331" s="1"/>
      <c r="J331" s="1"/>
      <c r="K331" s="1"/>
    </row>
    <row r="332" spans="1:11" x14ac:dyDescent="0.25">
      <c r="A332" s="14"/>
      <c r="B332" s="1"/>
      <c r="C332" s="37"/>
      <c r="D332" s="37"/>
      <c r="E332" s="1"/>
      <c r="F332" s="1"/>
      <c r="G332" s="19"/>
      <c r="H332" s="14"/>
      <c r="I332" s="1"/>
      <c r="J332" s="1"/>
      <c r="K332" s="1"/>
    </row>
    <row r="333" spans="1:11" x14ac:dyDescent="0.25">
      <c r="A333" s="14"/>
      <c r="B333" s="1"/>
      <c r="C333" s="37"/>
      <c r="D333" s="37"/>
      <c r="E333" s="1"/>
      <c r="F333" s="1"/>
      <c r="G333" s="19"/>
      <c r="H333" s="14"/>
      <c r="I333" s="1"/>
      <c r="J333" s="1"/>
      <c r="K333" s="1"/>
    </row>
    <row r="334" spans="1:11" x14ac:dyDescent="0.25">
      <c r="A334" s="14"/>
      <c r="B334" s="1"/>
      <c r="C334" s="37"/>
      <c r="D334" s="37"/>
      <c r="E334" s="1"/>
      <c r="F334" s="1"/>
      <c r="G334" s="19"/>
      <c r="H334" s="14"/>
      <c r="I334" s="1"/>
      <c r="J334" s="1"/>
      <c r="K334" s="1"/>
    </row>
    <row r="335" spans="1:11" x14ac:dyDescent="0.25">
      <c r="A335" s="14"/>
      <c r="B335" s="1"/>
      <c r="C335" s="37"/>
      <c r="D335" s="37"/>
      <c r="E335" s="1"/>
      <c r="F335" s="1"/>
      <c r="G335" s="19"/>
      <c r="H335" s="14"/>
      <c r="I335" s="1"/>
      <c r="J335" s="1"/>
      <c r="K335" s="1"/>
    </row>
    <row r="336" spans="1:11" x14ac:dyDescent="0.25">
      <c r="A336" s="14"/>
      <c r="B336" s="1"/>
      <c r="C336" s="37"/>
      <c r="D336" s="37"/>
      <c r="E336" s="1"/>
      <c r="F336" s="1"/>
      <c r="G336" s="19"/>
      <c r="H336" s="14"/>
      <c r="I336" s="1"/>
      <c r="J336" s="1"/>
      <c r="K336" s="1"/>
    </row>
    <row r="337" spans="1:11" x14ac:dyDescent="0.25">
      <c r="A337" s="14"/>
      <c r="B337" s="1"/>
      <c r="C337" s="37"/>
      <c r="D337" s="37"/>
      <c r="E337" s="1"/>
      <c r="F337" s="1"/>
      <c r="G337" s="19"/>
      <c r="H337" s="14"/>
      <c r="I337" s="1"/>
      <c r="J337" s="1"/>
      <c r="K337" s="1"/>
    </row>
    <row r="338" spans="1:11" x14ac:dyDescent="0.25">
      <c r="A338" s="14"/>
      <c r="B338" s="1"/>
      <c r="C338" s="37"/>
      <c r="D338" s="37"/>
      <c r="E338" s="1"/>
      <c r="F338" s="1"/>
      <c r="G338" s="19"/>
      <c r="H338" s="14"/>
      <c r="I338" s="1"/>
      <c r="J338" s="1"/>
      <c r="K338" s="1"/>
    </row>
    <row r="339" spans="1:11" x14ac:dyDescent="0.25">
      <c r="A339" s="14"/>
      <c r="B339" s="1"/>
      <c r="C339" s="37"/>
      <c r="D339" s="37"/>
      <c r="E339" s="1"/>
      <c r="F339" s="1"/>
      <c r="G339" s="19"/>
      <c r="H339" s="14"/>
      <c r="I339" s="1"/>
      <c r="J339" s="1"/>
      <c r="K339" s="1"/>
    </row>
    <row r="340" spans="1:11" x14ac:dyDescent="0.25">
      <c r="A340" s="14"/>
      <c r="B340" s="1"/>
      <c r="C340" s="37"/>
      <c r="D340" s="37"/>
      <c r="E340" s="1"/>
      <c r="F340" s="1"/>
      <c r="G340" s="19"/>
      <c r="H340" s="14"/>
      <c r="I340" s="1"/>
      <c r="J340" s="1"/>
      <c r="K340" s="1"/>
    </row>
    <row r="341" spans="1:11" x14ac:dyDescent="0.25">
      <c r="A341" s="14"/>
      <c r="B341" s="1"/>
      <c r="C341" s="37"/>
      <c r="D341" s="37"/>
      <c r="E341" s="1"/>
      <c r="F341" s="1"/>
      <c r="G341" s="19"/>
      <c r="H341" s="14"/>
      <c r="I341" s="1"/>
      <c r="J341" s="1"/>
      <c r="K341" s="1"/>
    </row>
    <row r="342" spans="1:11" x14ac:dyDescent="0.25">
      <c r="A342" s="14"/>
      <c r="B342" s="1"/>
      <c r="C342" s="37"/>
      <c r="D342" s="37"/>
      <c r="E342" s="1"/>
      <c r="F342" s="1"/>
      <c r="G342" s="19"/>
      <c r="H342" s="14"/>
      <c r="I342" s="1"/>
      <c r="J342" s="1"/>
      <c r="K342" s="1"/>
    </row>
    <row r="343" spans="1:11" x14ac:dyDescent="0.25">
      <c r="A343" s="14"/>
      <c r="B343" s="1"/>
      <c r="C343" s="37"/>
      <c r="D343" s="37"/>
      <c r="E343" s="1"/>
      <c r="F343" s="1"/>
      <c r="G343" s="19"/>
      <c r="H343" s="14"/>
      <c r="I343" s="1"/>
      <c r="J343" s="1"/>
      <c r="K343" s="1"/>
    </row>
    <row r="344" spans="1:11" x14ac:dyDescent="0.25">
      <c r="A344" s="14"/>
      <c r="B344" s="1"/>
      <c r="C344" s="37"/>
      <c r="D344" s="37"/>
      <c r="E344" s="1"/>
      <c r="F344" s="1"/>
      <c r="G344" s="19"/>
      <c r="H344" s="14"/>
      <c r="I344" s="1"/>
      <c r="J344" s="1"/>
      <c r="K344" s="1"/>
    </row>
    <row r="345" spans="1:11" x14ac:dyDescent="0.25">
      <c r="A345" s="14"/>
      <c r="B345" s="1"/>
      <c r="C345" s="37"/>
      <c r="D345" s="37"/>
      <c r="E345" s="1"/>
      <c r="F345" s="1"/>
      <c r="G345" s="19"/>
      <c r="H345" s="14"/>
      <c r="I345" s="1"/>
      <c r="J345" s="1"/>
      <c r="K345" s="1"/>
    </row>
    <row r="346" spans="1:11" x14ac:dyDescent="0.25">
      <c r="A346" s="14"/>
      <c r="B346" s="1"/>
      <c r="C346" s="37"/>
      <c r="D346" s="37"/>
      <c r="E346" s="1"/>
      <c r="F346" s="1"/>
      <c r="G346" s="19"/>
      <c r="H346" s="14"/>
      <c r="I346" s="1"/>
      <c r="J346" s="1"/>
      <c r="K346" s="1"/>
    </row>
    <row r="347" spans="1:11" x14ac:dyDescent="0.25">
      <c r="A347" s="14"/>
      <c r="B347" s="1"/>
      <c r="C347" s="37"/>
      <c r="D347" s="37"/>
      <c r="E347" s="1"/>
      <c r="F347" s="1"/>
      <c r="G347" s="19"/>
      <c r="H347" s="14"/>
      <c r="I347" s="1"/>
      <c r="J347" s="1"/>
      <c r="K347" s="1"/>
    </row>
    <row r="348" spans="1:11" x14ac:dyDescent="0.25">
      <c r="A348" s="14"/>
      <c r="B348" s="1"/>
      <c r="C348" s="37"/>
      <c r="D348" s="37"/>
      <c r="E348" s="1"/>
      <c r="F348" s="1"/>
      <c r="G348" s="19"/>
      <c r="H348" s="14"/>
      <c r="I348" s="1"/>
      <c r="J348" s="1"/>
      <c r="K348" s="1"/>
    </row>
    <row r="349" spans="1:11" x14ac:dyDescent="0.25">
      <c r="A349" s="14"/>
      <c r="B349" s="1"/>
      <c r="C349" s="37"/>
      <c r="D349" s="37"/>
      <c r="E349" s="1"/>
      <c r="F349" s="1"/>
      <c r="G349" s="19"/>
      <c r="H349" s="14"/>
      <c r="I349" s="1"/>
      <c r="J349" s="1"/>
      <c r="K349" s="1"/>
    </row>
    <row r="350" spans="1:11" x14ac:dyDescent="0.25">
      <c r="A350" s="14"/>
      <c r="B350" s="1"/>
      <c r="C350" s="37"/>
      <c r="D350" s="37"/>
      <c r="E350" s="1"/>
      <c r="F350" s="1"/>
      <c r="G350" s="19"/>
      <c r="H350" s="14"/>
      <c r="I350" s="1"/>
      <c r="J350" s="1"/>
      <c r="K350" s="1"/>
    </row>
    <row r="351" spans="1:11" x14ac:dyDescent="0.25">
      <c r="A351" s="14"/>
      <c r="B351" s="1"/>
      <c r="C351" s="37"/>
      <c r="D351" s="37"/>
      <c r="E351" s="1"/>
      <c r="F351" s="1"/>
      <c r="G351" s="19"/>
      <c r="H351" s="14"/>
      <c r="I351" s="1"/>
      <c r="J351" s="1"/>
      <c r="K351" s="1"/>
    </row>
    <row r="352" spans="1:11" x14ac:dyDescent="0.25">
      <c r="A352" s="14"/>
      <c r="B352" s="1"/>
      <c r="C352" s="37"/>
      <c r="D352" s="37"/>
      <c r="E352" s="1"/>
      <c r="F352" s="1"/>
      <c r="G352" s="19"/>
      <c r="H352" s="14"/>
      <c r="I352" s="1"/>
      <c r="J352" s="1"/>
      <c r="K352" s="1"/>
    </row>
    <row r="353" spans="1:11" x14ac:dyDescent="0.25">
      <c r="A353" s="14"/>
      <c r="B353" s="1"/>
      <c r="C353" s="37"/>
      <c r="D353" s="37"/>
      <c r="E353" s="1"/>
      <c r="F353" s="1"/>
      <c r="G353" s="19"/>
      <c r="H353" s="14"/>
      <c r="I353" s="1"/>
      <c r="J353" s="1"/>
      <c r="K353" s="1"/>
    </row>
    <row r="354" spans="1:11" x14ac:dyDescent="0.25">
      <c r="A354" s="14"/>
      <c r="B354" s="1"/>
      <c r="C354" s="37"/>
      <c r="D354" s="37"/>
      <c r="E354" s="1"/>
      <c r="F354" s="1"/>
      <c r="G354" s="19"/>
      <c r="H354" s="14"/>
      <c r="I354" s="1"/>
      <c r="J354" s="1"/>
      <c r="K354" s="1"/>
    </row>
    <row r="355" spans="1:11" x14ac:dyDescent="0.25">
      <c r="A355" s="14"/>
      <c r="B355" s="1"/>
      <c r="C355" s="37"/>
      <c r="D355" s="37"/>
      <c r="E355" s="1"/>
      <c r="F355" s="1"/>
      <c r="G355" s="19"/>
      <c r="H355" s="14"/>
      <c r="I355" s="1"/>
      <c r="J355" s="1"/>
      <c r="K355" s="1"/>
    </row>
    <row r="356" spans="1:11" x14ac:dyDescent="0.25">
      <c r="A356" s="14"/>
      <c r="B356" s="1"/>
      <c r="C356" s="37"/>
      <c r="D356" s="37"/>
      <c r="E356" s="1"/>
      <c r="F356" s="1"/>
      <c r="G356" s="19"/>
      <c r="H356" s="14"/>
      <c r="I356" s="1"/>
      <c r="J356" s="1"/>
      <c r="K356" s="1"/>
    </row>
    <row r="357" spans="1:11" x14ac:dyDescent="0.25">
      <c r="A357" s="14"/>
      <c r="B357" s="1"/>
      <c r="C357" s="37"/>
      <c r="D357" s="37"/>
      <c r="E357" s="1"/>
      <c r="F357" s="1"/>
      <c r="G357" s="19"/>
      <c r="H357" s="14"/>
      <c r="I357" s="1"/>
      <c r="J357" s="1"/>
      <c r="K357" s="1"/>
    </row>
    <row r="358" spans="1:11" x14ac:dyDescent="0.25">
      <c r="A358" s="14"/>
      <c r="B358" s="1"/>
      <c r="C358" s="37"/>
      <c r="D358" s="37"/>
      <c r="E358" s="1"/>
      <c r="F358" s="1"/>
      <c r="G358" s="19"/>
      <c r="H358" s="14"/>
      <c r="I358" s="1"/>
      <c r="J358" s="1"/>
      <c r="K358" s="1"/>
    </row>
    <row r="359" spans="1:11" x14ac:dyDescent="0.25">
      <c r="A359" s="14"/>
      <c r="B359" s="1"/>
      <c r="C359" s="37"/>
      <c r="D359" s="37"/>
      <c r="E359" s="1"/>
      <c r="F359" s="1"/>
      <c r="G359" s="19"/>
      <c r="H359" s="14"/>
      <c r="I359" s="1"/>
      <c r="J359" s="1"/>
      <c r="K359" s="1"/>
    </row>
    <row r="360" spans="1:11" x14ac:dyDescent="0.25">
      <c r="A360" s="14"/>
      <c r="B360" s="1"/>
      <c r="C360" s="37"/>
      <c r="D360" s="37"/>
      <c r="E360" s="1"/>
      <c r="F360" s="1"/>
      <c r="G360" s="19"/>
      <c r="H360" s="14"/>
      <c r="I360" s="1"/>
      <c r="J360" s="1"/>
      <c r="K360" s="1"/>
    </row>
    <row r="361" spans="1:11" x14ac:dyDescent="0.25">
      <c r="A361" s="14"/>
      <c r="B361" s="1"/>
      <c r="C361" s="37"/>
      <c r="D361" s="37"/>
      <c r="E361" s="1"/>
      <c r="F361" s="1"/>
      <c r="G361" s="19"/>
      <c r="H361" s="14"/>
      <c r="I361" s="1"/>
      <c r="J361" s="1"/>
      <c r="K361" s="1"/>
    </row>
    <row r="362" spans="1:11" x14ac:dyDescent="0.25">
      <c r="A362" s="14"/>
      <c r="B362" s="1"/>
      <c r="C362" s="37"/>
      <c r="D362" s="37"/>
      <c r="E362" s="1"/>
      <c r="F362" s="1"/>
      <c r="G362" s="19"/>
      <c r="H362" s="14"/>
      <c r="I362" s="1"/>
      <c r="J362" s="1"/>
      <c r="K362" s="1"/>
    </row>
    <row r="363" spans="1:11" x14ac:dyDescent="0.25">
      <c r="A363" s="14"/>
      <c r="B363" s="1"/>
      <c r="C363" s="37"/>
      <c r="D363" s="37"/>
      <c r="E363" s="1"/>
      <c r="F363" s="1"/>
      <c r="G363" s="19"/>
      <c r="H363" s="14"/>
      <c r="I363" s="1"/>
      <c r="J363" s="1"/>
      <c r="K363" s="1"/>
    </row>
    <row r="364" spans="1:11" x14ac:dyDescent="0.25">
      <c r="A364" s="14"/>
      <c r="B364" s="1"/>
      <c r="C364" s="37"/>
      <c r="D364" s="37"/>
      <c r="E364" s="1"/>
      <c r="F364" s="1"/>
      <c r="G364" s="19"/>
      <c r="H364" s="14"/>
      <c r="I364" s="1"/>
      <c r="J364" s="1"/>
      <c r="K364" s="1"/>
    </row>
    <row r="365" spans="1:11" x14ac:dyDescent="0.25">
      <c r="A365" s="14"/>
      <c r="B365" s="1"/>
      <c r="C365" s="37"/>
      <c r="D365" s="37"/>
      <c r="E365" s="1"/>
      <c r="F365" s="1"/>
      <c r="G365" s="19"/>
      <c r="H365" s="14"/>
      <c r="I365" s="1"/>
      <c r="J365" s="1"/>
      <c r="K365" s="1"/>
    </row>
    <row r="366" spans="1:11" x14ac:dyDescent="0.25">
      <c r="A366" s="14"/>
      <c r="B366" s="1"/>
      <c r="C366" s="37"/>
      <c r="D366" s="37"/>
      <c r="E366" s="1"/>
      <c r="F366" s="1"/>
      <c r="G366" s="19"/>
      <c r="H366" s="14"/>
      <c r="I366" s="1"/>
      <c r="J366" s="1"/>
      <c r="K366" s="1"/>
    </row>
    <row r="367" spans="1:11" x14ac:dyDescent="0.25">
      <c r="A367" s="14"/>
      <c r="B367" s="1"/>
      <c r="C367" s="37"/>
      <c r="D367" s="37"/>
      <c r="E367" s="1"/>
      <c r="F367" s="1"/>
      <c r="G367" s="19"/>
      <c r="H367" s="14"/>
      <c r="I367" s="1"/>
      <c r="J367" s="1"/>
      <c r="K367" s="1"/>
    </row>
    <row r="368" spans="1:11" x14ac:dyDescent="0.25">
      <c r="A368" s="14"/>
      <c r="B368" s="1"/>
      <c r="C368" s="37"/>
      <c r="D368" s="37"/>
      <c r="E368" s="1"/>
      <c r="F368" s="1"/>
      <c r="G368" s="19"/>
      <c r="H368" s="14"/>
      <c r="I368" s="1"/>
      <c r="J368" s="1"/>
      <c r="K368" s="1"/>
    </row>
    <row r="369" spans="1:11" x14ac:dyDescent="0.25">
      <c r="A369" s="14"/>
      <c r="B369" s="1"/>
      <c r="C369" s="37"/>
      <c r="D369" s="37"/>
      <c r="E369" s="1"/>
      <c r="F369" s="1"/>
      <c r="G369" s="19"/>
      <c r="H369" s="14"/>
      <c r="I369" s="1"/>
      <c r="J369" s="1"/>
      <c r="K369" s="1"/>
    </row>
    <row r="370" spans="1:11" x14ac:dyDescent="0.25">
      <c r="A370" s="14"/>
      <c r="B370" s="1"/>
      <c r="C370" s="37"/>
      <c r="D370" s="37"/>
      <c r="E370" s="1"/>
      <c r="F370" s="1"/>
      <c r="G370" s="19"/>
      <c r="H370" s="14"/>
      <c r="I370" s="1"/>
      <c r="J370" s="1"/>
      <c r="K370" s="1"/>
    </row>
    <row r="371" spans="1:11" x14ac:dyDescent="0.25">
      <c r="A371" s="14"/>
      <c r="B371" s="1"/>
      <c r="C371" s="37"/>
      <c r="D371" s="37"/>
      <c r="E371" s="1"/>
      <c r="F371" s="1"/>
      <c r="G371" s="19"/>
      <c r="H371" s="14"/>
      <c r="I371" s="1"/>
      <c r="J371" s="1"/>
      <c r="K371" s="1"/>
    </row>
    <row r="372" spans="1:11" x14ac:dyDescent="0.25">
      <c r="A372" s="14"/>
      <c r="B372" s="1"/>
      <c r="C372" s="37"/>
      <c r="D372" s="37"/>
      <c r="E372" s="1"/>
      <c r="F372" s="1"/>
      <c r="G372" s="19"/>
      <c r="H372" s="14"/>
      <c r="I372" s="1"/>
      <c r="J372" s="1"/>
      <c r="K372" s="1"/>
    </row>
    <row r="373" spans="1:11" x14ac:dyDescent="0.25">
      <c r="A373" s="14"/>
      <c r="B373" s="1"/>
      <c r="C373" s="37"/>
      <c r="D373" s="37"/>
      <c r="E373" s="1"/>
      <c r="F373" s="1"/>
      <c r="G373" s="19"/>
      <c r="H373" s="14"/>
      <c r="I373" s="1"/>
      <c r="J373" s="1"/>
      <c r="K373" s="1"/>
    </row>
    <row r="374" spans="1:11" x14ac:dyDescent="0.25">
      <c r="A374" s="14"/>
      <c r="B374" s="1"/>
      <c r="C374" s="37"/>
      <c r="D374" s="37"/>
      <c r="E374" s="1"/>
      <c r="F374" s="1"/>
      <c r="G374" s="19"/>
      <c r="H374" s="14"/>
      <c r="I374" s="1"/>
      <c r="J374" s="1"/>
      <c r="K374" s="1"/>
    </row>
    <row r="375" spans="1:11" x14ac:dyDescent="0.25">
      <c r="A375" s="14"/>
      <c r="B375" s="1"/>
      <c r="C375" s="37"/>
      <c r="D375" s="37"/>
      <c r="E375" s="1"/>
      <c r="F375" s="1"/>
      <c r="G375" s="19"/>
      <c r="H375" s="14"/>
      <c r="I375" s="1"/>
      <c r="J375" s="1"/>
      <c r="K375" s="1"/>
    </row>
    <row r="376" spans="1:11" x14ac:dyDescent="0.25">
      <c r="A376" s="14"/>
      <c r="B376" s="1"/>
      <c r="C376" s="37"/>
      <c r="D376" s="37"/>
      <c r="E376" s="1"/>
      <c r="F376" s="1"/>
      <c r="G376" s="19"/>
      <c r="H376" s="14"/>
      <c r="I376" s="1"/>
      <c r="J376" s="1"/>
      <c r="K376" s="1"/>
    </row>
    <row r="377" spans="1:11" x14ac:dyDescent="0.25">
      <c r="A377" s="14"/>
      <c r="B377" s="1"/>
      <c r="C377" s="37"/>
      <c r="D377" s="37"/>
      <c r="E377" s="1"/>
      <c r="F377" s="1"/>
      <c r="G377" s="19"/>
      <c r="H377" s="14"/>
      <c r="I377" s="1"/>
      <c r="J377" s="1"/>
      <c r="K377" s="1"/>
    </row>
    <row r="378" spans="1:11" x14ac:dyDescent="0.25">
      <c r="A378" s="14"/>
      <c r="B378" s="1"/>
      <c r="C378" s="37"/>
      <c r="D378" s="37"/>
      <c r="E378" s="1"/>
      <c r="F378" s="1"/>
      <c r="G378" s="19"/>
      <c r="H378" s="14"/>
      <c r="I378" s="1"/>
      <c r="J378" s="1"/>
      <c r="K378" s="1"/>
    </row>
    <row r="379" spans="1:11" x14ac:dyDescent="0.25">
      <c r="A379" s="14"/>
      <c r="B379" s="1"/>
      <c r="C379" s="37"/>
      <c r="D379" s="37"/>
      <c r="E379" s="1"/>
      <c r="F379" s="1"/>
      <c r="G379" s="19"/>
      <c r="H379" s="14"/>
      <c r="I379" s="1"/>
      <c r="J379" s="1"/>
      <c r="K379" s="1"/>
    </row>
    <row r="380" spans="1:11" x14ac:dyDescent="0.25">
      <c r="A380" s="14"/>
      <c r="B380" s="1"/>
      <c r="C380" s="37"/>
      <c r="D380" s="37"/>
      <c r="E380" s="1"/>
      <c r="F380" s="1"/>
      <c r="G380" s="19"/>
      <c r="H380" s="14"/>
      <c r="I380" s="1"/>
      <c r="J380" s="1"/>
      <c r="K380" s="1"/>
    </row>
    <row r="381" spans="1:11" x14ac:dyDescent="0.25">
      <c r="A381" s="14"/>
      <c r="B381" s="1"/>
      <c r="C381" s="37"/>
      <c r="D381" s="37"/>
      <c r="E381" s="1"/>
      <c r="F381" s="1"/>
      <c r="G381" s="19"/>
      <c r="H381" s="14"/>
      <c r="I381" s="1"/>
      <c r="J381" s="1"/>
      <c r="K381" s="1"/>
    </row>
    <row r="382" spans="1:11" x14ac:dyDescent="0.25">
      <c r="A382" s="14"/>
      <c r="B382" s="1"/>
      <c r="C382" s="37"/>
      <c r="D382" s="37"/>
      <c r="E382" s="1"/>
      <c r="F382" s="1"/>
      <c r="G382" s="19"/>
      <c r="H382" s="14"/>
      <c r="I382" s="1"/>
      <c r="J382" s="1"/>
      <c r="K382" s="1"/>
    </row>
    <row r="383" spans="1:11" x14ac:dyDescent="0.25">
      <c r="A383" s="14"/>
      <c r="B383" s="1"/>
      <c r="C383" s="37"/>
      <c r="D383" s="37"/>
      <c r="E383" s="1"/>
      <c r="F383" s="1"/>
      <c r="G383" s="19"/>
      <c r="H383" s="14"/>
      <c r="I383" s="1"/>
      <c r="J383" s="1"/>
      <c r="K383" s="1"/>
    </row>
    <row r="384" spans="1:11" x14ac:dyDescent="0.25">
      <c r="A384" s="14"/>
      <c r="B384" s="1"/>
      <c r="C384" s="37"/>
      <c r="D384" s="37"/>
      <c r="E384" s="1"/>
      <c r="F384" s="1"/>
      <c r="G384" s="19"/>
      <c r="H384" s="14"/>
      <c r="I384" s="1"/>
      <c r="J384" s="1"/>
      <c r="K384" s="1"/>
    </row>
    <row r="385" spans="1:11" x14ac:dyDescent="0.25">
      <c r="A385" s="14"/>
      <c r="B385" s="1"/>
      <c r="C385" s="37"/>
      <c r="D385" s="37"/>
      <c r="E385" s="1"/>
      <c r="F385" s="1"/>
      <c r="G385" s="19"/>
      <c r="H385" s="14"/>
      <c r="I385" s="1"/>
      <c r="J385" s="1"/>
      <c r="K385" s="1"/>
    </row>
    <row r="386" spans="1:11" x14ac:dyDescent="0.25">
      <c r="A386" s="14"/>
      <c r="B386" s="1"/>
      <c r="C386" s="37"/>
      <c r="D386" s="37"/>
      <c r="E386" s="1"/>
      <c r="F386" s="1"/>
      <c r="G386" s="19"/>
      <c r="H386" s="14"/>
      <c r="I386" s="1"/>
      <c r="J386" s="1"/>
      <c r="K386" s="1"/>
    </row>
    <row r="387" spans="1:11" x14ac:dyDescent="0.25">
      <c r="A387" s="14"/>
      <c r="B387" s="1"/>
      <c r="C387" s="37"/>
      <c r="D387" s="37"/>
      <c r="E387" s="1"/>
      <c r="F387" s="1"/>
      <c r="G387" s="19"/>
      <c r="H387" s="14"/>
      <c r="I387" s="1"/>
      <c r="J387" s="1"/>
      <c r="K387" s="1"/>
    </row>
    <row r="388" spans="1:11" x14ac:dyDescent="0.25">
      <c r="A388" s="14"/>
      <c r="B388" s="1"/>
      <c r="C388" s="37"/>
      <c r="D388" s="37"/>
      <c r="E388" s="1"/>
      <c r="F388" s="1"/>
      <c r="G388" s="19"/>
      <c r="H388" s="14"/>
      <c r="I388" s="1"/>
      <c r="J388" s="1"/>
      <c r="K388" s="1"/>
    </row>
    <row r="389" spans="1:11" x14ac:dyDescent="0.25">
      <c r="A389" s="14"/>
      <c r="B389" s="1"/>
      <c r="C389" s="37"/>
      <c r="D389" s="37"/>
      <c r="E389" s="1"/>
      <c r="F389" s="1"/>
      <c r="G389" s="19"/>
      <c r="H389" s="14"/>
      <c r="I389" s="1"/>
      <c r="J389" s="1"/>
      <c r="K389" s="1"/>
    </row>
    <row r="390" spans="1:11" x14ac:dyDescent="0.25">
      <c r="A390" s="14"/>
      <c r="B390" s="1"/>
      <c r="C390" s="37"/>
      <c r="D390" s="37"/>
      <c r="E390" s="1"/>
      <c r="F390" s="1"/>
      <c r="G390" s="19"/>
      <c r="H390" s="14"/>
      <c r="I390" s="1"/>
      <c r="J390" s="1"/>
      <c r="K390" s="1"/>
    </row>
    <row r="391" spans="1:11" x14ac:dyDescent="0.25">
      <c r="A391" s="14"/>
      <c r="B391" s="1"/>
      <c r="C391" s="37"/>
      <c r="D391" s="37"/>
      <c r="E391" s="1"/>
      <c r="F391" s="1"/>
      <c r="G391" s="19"/>
      <c r="H391" s="14"/>
      <c r="I391" s="1"/>
      <c r="J391" s="1"/>
      <c r="K391" s="1"/>
    </row>
    <row r="392" spans="1:11" x14ac:dyDescent="0.25">
      <c r="A392" s="14"/>
      <c r="B392" s="1"/>
      <c r="C392" s="37"/>
      <c r="D392" s="37"/>
      <c r="E392" s="1"/>
      <c r="F392" s="1"/>
      <c r="G392" s="19"/>
      <c r="H392" s="14"/>
      <c r="I392" s="1"/>
      <c r="J392" s="1"/>
      <c r="K392" s="1"/>
    </row>
    <row r="393" spans="1:11" x14ac:dyDescent="0.25">
      <c r="A393" s="14"/>
      <c r="B393" s="1"/>
      <c r="C393" s="37"/>
      <c r="D393" s="37"/>
      <c r="E393" s="1"/>
      <c r="F393" s="1"/>
      <c r="G393" s="19"/>
      <c r="H393" s="14"/>
      <c r="I393" s="1"/>
      <c r="J393" s="1"/>
      <c r="K393" s="1"/>
    </row>
    <row r="394" spans="1:11" x14ac:dyDescent="0.25">
      <c r="A394" s="14"/>
      <c r="B394" s="1"/>
      <c r="C394" s="37"/>
      <c r="D394" s="37"/>
      <c r="E394" s="1"/>
      <c r="F394" s="1"/>
      <c r="G394" s="19"/>
      <c r="H394" s="14"/>
      <c r="I394" s="1"/>
      <c r="J394" s="1"/>
      <c r="K394" s="1"/>
    </row>
    <row r="395" spans="1:11" x14ac:dyDescent="0.25">
      <c r="A395" s="14"/>
      <c r="B395" s="1"/>
      <c r="C395" s="37"/>
      <c r="D395" s="37"/>
      <c r="E395" s="1"/>
      <c r="F395" s="1"/>
      <c r="G395" s="19"/>
      <c r="H395" s="14"/>
      <c r="I395" s="1"/>
      <c r="J395" s="1"/>
      <c r="K395" s="1"/>
    </row>
    <row r="396" spans="1:11" x14ac:dyDescent="0.25">
      <c r="A396" s="14"/>
      <c r="B396" s="1"/>
      <c r="C396" s="37"/>
      <c r="D396" s="37"/>
      <c r="E396" s="1"/>
      <c r="F396" s="1"/>
      <c r="G396" s="19"/>
      <c r="H396" s="14"/>
      <c r="I396" s="1"/>
      <c r="J396" s="1"/>
      <c r="K396" s="1"/>
    </row>
    <row r="397" spans="1:11" x14ac:dyDescent="0.25">
      <c r="A397" s="14"/>
      <c r="B397" s="1"/>
      <c r="C397" s="37"/>
      <c r="D397" s="37"/>
      <c r="E397" s="1"/>
      <c r="F397" s="1"/>
      <c r="G397" s="19"/>
      <c r="H397" s="14"/>
      <c r="I397" s="1"/>
      <c r="J397" s="1"/>
      <c r="K397" s="1"/>
    </row>
    <row r="398" spans="1:11" x14ac:dyDescent="0.25">
      <c r="A398" s="14"/>
      <c r="B398" s="1"/>
      <c r="C398" s="37"/>
      <c r="D398" s="37"/>
      <c r="E398" s="1"/>
      <c r="F398" s="1"/>
      <c r="G398" s="19"/>
      <c r="H398" s="14"/>
      <c r="I398" s="1"/>
      <c r="J398" s="1"/>
      <c r="K398" s="1"/>
    </row>
    <row r="399" spans="1:11" x14ac:dyDescent="0.25">
      <c r="A399" s="14"/>
      <c r="B399" s="1"/>
      <c r="C399" s="37"/>
      <c r="D399" s="37"/>
      <c r="E399" s="1"/>
      <c r="F399" s="1"/>
      <c r="G399" s="19"/>
      <c r="H399" s="14"/>
      <c r="I399" s="1"/>
      <c r="J399" s="1"/>
      <c r="K399" s="1"/>
    </row>
    <row r="400" spans="1:11" x14ac:dyDescent="0.25">
      <c r="A400" s="14"/>
      <c r="B400" s="1"/>
      <c r="C400" s="37"/>
      <c r="D400" s="37"/>
      <c r="E400" s="1"/>
      <c r="F400" s="1"/>
      <c r="G400" s="19"/>
      <c r="H400" s="14"/>
      <c r="I400" s="1"/>
      <c r="J400" s="1"/>
      <c r="K400" s="1"/>
    </row>
    <row r="401" spans="1:11" x14ac:dyDescent="0.25">
      <c r="A401" s="14"/>
      <c r="B401" s="1"/>
      <c r="C401" s="37"/>
      <c r="D401" s="37"/>
      <c r="E401" s="1"/>
      <c r="F401" s="1"/>
      <c r="G401" s="19"/>
      <c r="H401" s="14"/>
      <c r="I401" s="1"/>
      <c r="J401" s="1"/>
      <c r="K401" s="1"/>
    </row>
    <row r="402" spans="1:11" x14ac:dyDescent="0.25">
      <c r="A402" s="14"/>
      <c r="B402" s="1"/>
      <c r="C402" s="37"/>
      <c r="D402" s="37"/>
      <c r="E402" s="1"/>
      <c r="F402" s="1"/>
      <c r="G402" s="19"/>
      <c r="H402" s="14"/>
      <c r="I402" s="1"/>
      <c r="J402" s="1"/>
      <c r="K402" s="1"/>
    </row>
    <row r="403" spans="1:11" x14ac:dyDescent="0.25">
      <c r="A403" s="14"/>
      <c r="B403" s="1"/>
      <c r="C403" s="37"/>
      <c r="D403" s="37"/>
      <c r="E403" s="1"/>
      <c r="F403" s="1"/>
      <c r="G403" s="19"/>
      <c r="H403" s="14"/>
      <c r="I403" s="1"/>
      <c r="J403" s="1"/>
      <c r="K403" s="1"/>
    </row>
    <row r="404" spans="1:11" x14ac:dyDescent="0.25">
      <c r="A404" s="14"/>
      <c r="B404" s="1"/>
      <c r="C404" s="37"/>
      <c r="D404" s="37"/>
      <c r="E404" s="1"/>
      <c r="F404" s="1"/>
      <c r="G404" s="19"/>
      <c r="H404" s="14"/>
      <c r="I404" s="1"/>
      <c r="J404" s="1"/>
      <c r="K404" s="1"/>
    </row>
    <row r="405" spans="1:11" x14ac:dyDescent="0.25">
      <c r="A405" s="14"/>
      <c r="B405" s="1"/>
      <c r="C405" s="37"/>
      <c r="D405" s="37"/>
      <c r="E405" s="1"/>
      <c r="F405" s="1"/>
      <c r="G405" s="19"/>
      <c r="H405" s="14"/>
      <c r="I405" s="1"/>
      <c r="J405" s="1"/>
      <c r="K405" s="1"/>
    </row>
    <row r="406" spans="1:11" x14ac:dyDescent="0.25">
      <c r="A406" s="14"/>
      <c r="B406" s="1"/>
      <c r="C406" s="37"/>
      <c r="D406" s="37"/>
      <c r="E406" s="1"/>
      <c r="F406" s="1"/>
      <c r="G406" s="19"/>
      <c r="H406" s="14"/>
      <c r="I406" s="1"/>
      <c r="J406" s="1"/>
      <c r="K406" s="1"/>
    </row>
    <row r="407" spans="1:11" x14ac:dyDescent="0.25">
      <c r="A407" s="14"/>
      <c r="B407" s="1"/>
      <c r="C407" s="37"/>
      <c r="D407" s="37"/>
      <c r="E407" s="1"/>
      <c r="F407" s="1"/>
      <c r="G407" s="19"/>
      <c r="H407" s="14"/>
      <c r="I407" s="1"/>
      <c r="J407" s="1"/>
      <c r="K407" s="1"/>
    </row>
    <row r="408" spans="1:11" x14ac:dyDescent="0.25">
      <c r="A408" s="14"/>
      <c r="B408" s="1"/>
      <c r="C408" s="37"/>
      <c r="D408" s="37"/>
      <c r="E408" s="1"/>
      <c r="F408" s="1"/>
      <c r="G408" s="19"/>
      <c r="H408" s="14"/>
      <c r="I408" s="1"/>
      <c r="J408" s="1"/>
      <c r="K408" s="1"/>
    </row>
    <row r="409" spans="1:11" x14ac:dyDescent="0.25">
      <c r="A409" s="14"/>
      <c r="B409" s="1"/>
      <c r="C409" s="37"/>
      <c r="D409" s="37"/>
      <c r="E409" s="1"/>
      <c r="F409" s="1"/>
      <c r="G409" s="19"/>
      <c r="H409" s="14"/>
      <c r="I409" s="1"/>
      <c r="J409" s="1"/>
      <c r="K409" s="1"/>
    </row>
    <row r="410" spans="1:11" x14ac:dyDescent="0.25">
      <c r="A410" s="14"/>
      <c r="B410" s="1"/>
      <c r="C410" s="37"/>
      <c r="D410" s="37"/>
      <c r="E410" s="1"/>
      <c r="F410" s="1"/>
      <c r="G410" s="19"/>
      <c r="H410" s="14"/>
      <c r="I410" s="1"/>
      <c r="J410" s="1"/>
      <c r="K410" s="1"/>
    </row>
    <row r="411" spans="1:11" x14ac:dyDescent="0.25">
      <c r="A411" s="14"/>
      <c r="B411" s="1"/>
      <c r="C411" s="37"/>
      <c r="D411" s="37"/>
      <c r="E411" s="1"/>
      <c r="F411" s="1"/>
      <c r="G411" s="19"/>
      <c r="H411" s="14"/>
      <c r="I411" s="1"/>
      <c r="J411" s="1"/>
      <c r="K411" s="1"/>
    </row>
    <row r="412" spans="1:11" x14ac:dyDescent="0.25">
      <c r="A412" s="14"/>
      <c r="B412" s="1"/>
      <c r="C412" s="37"/>
      <c r="D412" s="37"/>
      <c r="E412" s="1"/>
      <c r="F412" s="1"/>
      <c r="G412" s="19"/>
      <c r="H412" s="14"/>
      <c r="I412" s="1"/>
      <c r="J412" s="1"/>
      <c r="K412" s="1"/>
    </row>
    <row r="413" spans="1:11" x14ac:dyDescent="0.25">
      <c r="A413" s="14"/>
      <c r="B413" s="1"/>
      <c r="C413" s="37"/>
      <c r="D413" s="37"/>
      <c r="E413" s="1"/>
      <c r="F413" s="1"/>
      <c r="G413" s="19"/>
      <c r="H413" s="14"/>
      <c r="I413" s="1"/>
      <c r="J413" s="1"/>
      <c r="K413" s="1"/>
    </row>
    <row r="414" spans="1:11" x14ac:dyDescent="0.25">
      <c r="A414" s="14"/>
      <c r="B414" s="1"/>
      <c r="C414" s="37"/>
      <c r="D414" s="37"/>
      <c r="E414" s="1"/>
      <c r="F414" s="1"/>
      <c r="G414" s="19"/>
      <c r="H414" s="14"/>
      <c r="I414" s="1"/>
      <c r="J414" s="1"/>
      <c r="K414" s="1"/>
    </row>
    <row r="415" spans="1:11" x14ac:dyDescent="0.25">
      <c r="A415" s="14"/>
      <c r="B415" s="1"/>
      <c r="C415" s="37"/>
      <c r="D415" s="37"/>
      <c r="E415" s="1"/>
      <c r="F415" s="1"/>
      <c r="G415" s="19"/>
      <c r="H415" s="14"/>
      <c r="I415" s="1"/>
      <c r="J415" s="1"/>
      <c r="K415" s="1"/>
    </row>
    <row r="416" spans="1:11" x14ac:dyDescent="0.25">
      <c r="A416" s="14"/>
      <c r="B416" s="1"/>
      <c r="C416" s="37"/>
      <c r="D416" s="37"/>
      <c r="E416" s="1"/>
      <c r="F416" s="1"/>
      <c r="G416" s="19"/>
      <c r="H416" s="14"/>
      <c r="I416" s="1"/>
      <c r="J416" s="1"/>
      <c r="K416" s="1"/>
    </row>
    <row r="417" spans="1:11" x14ac:dyDescent="0.25">
      <c r="A417" s="14"/>
      <c r="B417" s="1"/>
      <c r="C417" s="37"/>
      <c r="D417" s="37"/>
      <c r="E417" s="1"/>
      <c r="F417" s="1"/>
      <c r="G417" s="19"/>
      <c r="H417" s="14"/>
      <c r="I417" s="1"/>
      <c r="J417" s="1"/>
      <c r="K417" s="1"/>
    </row>
    <row r="418" spans="1:11" x14ac:dyDescent="0.25">
      <c r="A418" s="14"/>
      <c r="B418" s="1"/>
      <c r="C418" s="37"/>
      <c r="D418" s="37"/>
      <c r="E418" s="1"/>
      <c r="F418" s="1"/>
      <c r="G418" s="19"/>
      <c r="H418" s="14"/>
      <c r="I418" s="1"/>
      <c r="J418" s="1"/>
      <c r="K418" s="1"/>
    </row>
    <row r="419" spans="1:11" x14ac:dyDescent="0.25">
      <c r="A419" s="14"/>
      <c r="B419" s="1"/>
      <c r="C419" s="37"/>
      <c r="D419" s="37"/>
      <c r="E419" s="1"/>
      <c r="F419" s="1"/>
      <c r="G419" s="19"/>
      <c r="H419" s="14"/>
      <c r="I419" s="1"/>
      <c r="J419" s="1"/>
      <c r="K419" s="1"/>
    </row>
    <row r="420" spans="1:11" x14ac:dyDescent="0.25">
      <c r="A420" s="14"/>
      <c r="B420" s="1"/>
      <c r="C420" s="37"/>
      <c r="D420" s="37"/>
      <c r="E420" s="1"/>
      <c r="F420" s="1"/>
      <c r="G420" s="19"/>
      <c r="H420" s="14"/>
      <c r="I420" s="1"/>
      <c r="J420" s="1"/>
      <c r="K420" s="1"/>
    </row>
    <row r="421" spans="1:11" x14ac:dyDescent="0.25">
      <c r="A421" s="14"/>
      <c r="B421" s="1"/>
      <c r="C421" s="37"/>
      <c r="D421" s="37"/>
      <c r="E421" s="1"/>
      <c r="F421" s="1"/>
      <c r="G421" s="19"/>
      <c r="H421" s="14"/>
      <c r="I421" s="1"/>
      <c r="J421" s="1"/>
      <c r="K421" s="1"/>
    </row>
    <row r="422" spans="1:11" x14ac:dyDescent="0.25">
      <c r="A422" s="14"/>
      <c r="B422" s="1"/>
      <c r="C422" s="37"/>
      <c r="D422" s="37"/>
      <c r="E422" s="1"/>
      <c r="F422" s="1"/>
      <c r="G422" s="19"/>
      <c r="H422" s="14"/>
      <c r="I422" s="1"/>
      <c r="J422" s="1"/>
      <c r="K422" s="1"/>
    </row>
    <row r="423" spans="1:11" x14ac:dyDescent="0.25">
      <c r="A423" s="14"/>
      <c r="B423" s="1"/>
      <c r="C423" s="37"/>
      <c r="D423" s="37"/>
      <c r="E423" s="1"/>
      <c r="F423" s="1"/>
      <c r="G423" s="19"/>
      <c r="H423" s="14"/>
      <c r="I423" s="1"/>
      <c r="J423" s="1"/>
      <c r="K423" s="1"/>
    </row>
    <row r="424" spans="1:11" x14ac:dyDescent="0.25">
      <c r="A424" s="14"/>
      <c r="B424" s="1"/>
      <c r="C424" s="37"/>
      <c r="D424" s="37"/>
      <c r="E424" s="1"/>
      <c r="F424" s="1"/>
      <c r="G424" s="19"/>
      <c r="H424" s="14"/>
      <c r="I424" s="1"/>
      <c r="J424" s="1"/>
      <c r="K424" s="1"/>
    </row>
    <row r="425" spans="1:11" x14ac:dyDescent="0.25">
      <c r="A425" s="14"/>
      <c r="B425" s="1"/>
      <c r="C425" s="37"/>
      <c r="D425" s="37"/>
      <c r="E425" s="1"/>
      <c r="F425" s="1"/>
      <c r="G425" s="19"/>
      <c r="H425" s="14"/>
      <c r="I425" s="1"/>
      <c r="J425" s="1"/>
      <c r="K425" s="1"/>
    </row>
    <row r="426" spans="1:11" x14ac:dyDescent="0.25">
      <c r="A426" s="14"/>
      <c r="B426" s="1"/>
      <c r="C426" s="37"/>
      <c r="D426" s="37"/>
      <c r="E426" s="1"/>
      <c r="F426" s="1"/>
      <c r="G426" s="19"/>
      <c r="H426" s="14"/>
      <c r="I426" s="1"/>
      <c r="J426" s="1"/>
      <c r="K426" s="1"/>
    </row>
    <row r="427" spans="1:11" x14ac:dyDescent="0.25">
      <c r="A427" s="14"/>
      <c r="B427" s="1"/>
      <c r="C427" s="37"/>
      <c r="D427" s="37"/>
      <c r="E427" s="1"/>
      <c r="F427" s="1"/>
      <c r="G427" s="19"/>
      <c r="H427" s="14"/>
      <c r="I427" s="1"/>
      <c r="J427" s="1"/>
      <c r="K427" s="1"/>
    </row>
    <row r="428" spans="1:11" x14ac:dyDescent="0.25">
      <c r="A428" s="14"/>
      <c r="B428" s="1"/>
      <c r="C428" s="37"/>
      <c r="D428" s="37"/>
      <c r="E428" s="1"/>
      <c r="F428" s="1"/>
      <c r="G428" s="19"/>
      <c r="H428" s="14"/>
      <c r="I428" s="1"/>
      <c r="J428" s="1"/>
      <c r="K428" s="1"/>
    </row>
    <row r="429" spans="1:11" x14ac:dyDescent="0.25">
      <c r="A429" s="14"/>
      <c r="B429" s="1"/>
      <c r="C429" s="37"/>
      <c r="D429" s="37"/>
      <c r="E429" s="1"/>
      <c r="F429" s="1"/>
      <c r="G429" s="19"/>
      <c r="H429" s="14"/>
      <c r="I429" s="1"/>
      <c r="J429" s="1"/>
      <c r="K429" s="1"/>
    </row>
    <row r="430" spans="1:11" x14ac:dyDescent="0.25">
      <c r="A430" s="14"/>
      <c r="B430" s="1"/>
      <c r="C430" s="37"/>
      <c r="D430" s="37"/>
      <c r="E430" s="1"/>
      <c r="F430" s="1"/>
      <c r="G430" s="19"/>
      <c r="H430" s="14"/>
      <c r="I430" s="1"/>
      <c r="J430" s="1"/>
      <c r="K430" s="1"/>
    </row>
    <row r="431" spans="1:11" x14ac:dyDescent="0.25">
      <c r="A431" s="14"/>
      <c r="B431" s="1"/>
      <c r="C431" s="37"/>
      <c r="D431" s="37"/>
      <c r="E431" s="1"/>
      <c r="F431" s="1"/>
      <c r="G431" s="19"/>
      <c r="H431" s="14"/>
      <c r="I431" s="1"/>
      <c r="J431" s="1"/>
      <c r="K431" s="1"/>
    </row>
    <row r="432" spans="1:11" x14ac:dyDescent="0.25">
      <c r="A432" s="14"/>
      <c r="B432" s="1"/>
      <c r="C432" s="37"/>
      <c r="D432" s="37"/>
      <c r="E432" s="1"/>
      <c r="F432" s="1"/>
      <c r="G432" s="19"/>
      <c r="H432" s="14"/>
      <c r="I432" s="1"/>
      <c r="J432" s="1"/>
      <c r="K432" s="1"/>
    </row>
    <row r="433" spans="1:11" x14ac:dyDescent="0.25">
      <c r="A433" s="14"/>
      <c r="B433" s="1"/>
      <c r="C433" s="37"/>
      <c r="D433" s="37"/>
      <c r="E433" s="1"/>
      <c r="F433" s="1"/>
      <c r="G433" s="19"/>
      <c r="H433" s="14"/>
      <c r="I433" s="1"/>
      <c r="J433" s="1"/>
      <c r="K433" s="1"/>
    </row>
    <row r="434" spans="1:11" x14ac:dyDescent="0.25">
      <c r="A434" s="14"/>
      <c r="B434" s="1"/>
      <c r="C434" s="37"/>
      <c r="D434" s="37"/>
      <c r="E434" s="1"/>
      <c r="F434" s="1"/>
      <c r="G434" s="19"/>
      <c r="H434" s="14"/>
      <c r="I434" s="1"/>
      <c r="J434" s="1"/>
      <c r="K434" s="1"/>
    </row>
    <row r="435" spans="1:11" x14ac:dyDescent="0.25">
      <c r="A435" s="14"/>
      <c r="B435" s="1"/>
      <c r="C435" s="37"/>
      <c r="D435" s="37"/>
      <c r="E435" s="1"/>
      <c r="F435" s="1"/>
      <c r="G435" s="19"/>
      <c r="H435" s="14"/>
      <c r="I435" s="1"/>
      <c r="J435" s="1"/>
      <c r="K435" s="1"/>
    </row>
    <row r="436" spans="1:11" x14ac:dyDescent="0.25">
      <c r="A436" s="14"/>
      <c r="B436" s="1"/>
      <c r="C436" s="37"/>
      <c r="D436" s="37"/>
      <c r="E436" s="1"/>
      <c r="F436" s="1"/>
      <c r="G436" s="19"/>
      <c r="H436" s="14"/>
      <c r="I436" s="1"/>
      <c r="J436" s="1"/>
      <c r="K436" s="1"/>
    </row>
    <row r="437" spans="1:11" x14ac:dyDescent="0.25">
      <c r="A437" s="14"/>
      <c r="B437" s="1"/>
      <c r="C437" s="37"/>
      <c r="D437" s="37"/>
      <c r="E437" s="1"/>
      <c r="F437" s="1"/>
      <c r="G437" s="19"/>
      <c r="H437" s="14"/>
      <c r="I437" s="1"/>
      <c r="J437" s="1"/>
      <c r="K437" s="1"/>
    </row>
    <row r="438" spans="1:11" x14ac:dyDescent="0.25">
      <c r="A438" s="14"/>
      <c r="B438" s="1"/>
      <c r="C438" s="37"/>
      <c r="D438" s="37"/>
      <c r="E438" s="1"/>
      <c r="F438" s="1"/>
      <c r="G438" s="19"/>
      <c r="H438" s="14"/>
      <c r="I438" s="1"/>
      <c r="J438" s="1"/>
      <c r="K438" s="1"/>
    </row>
    <row r="439" spans="1:11" x14ac:dyDescent="0.25">
      <c r="A439" s="14"/>
      <c r="B439" s="1"/>
      <c r="C439" s="37"/>
      <c r="D439" s="37"/>
      <c r="E439" s="1"/>
      <c r="F439" s="1"/>
      <c r="G439" s="19"/>
      <c r="H439" s="14"/>
      <c r="I439" s="1"/>
      <c r="J439" s="1"/>
      <c r="K439" s="1"/>
    </row>
    <row r="440" spans="1:11" x14ac:dyDescent="0.25">
      <c r="A440" s="14"/>
      <c r="B440" s="1"/>
      <c r="C440" s="37"/>
      <c r="D440" s="37"/>
      <c r="E440" s="1"/>
      <c r="F440" s="1"/>
      <c r="G440" s="19"/>
      <c r="H440" s="14"/>
      <c r="I440" s="1"/>
      <c r="J440" s="1"/>
      <c r="K440" s="1"/>
    </row>
    <row r="441" spans="1:11" x14ac:dyDescent="0.25">
      <c r="A441" s="14"/>
      <c r="B441" s="1"/>
      <c r="C441" s="37"/>
      <c r="D441" s="37"/>
      <c r="E441" s="1"/>
      <c r="F441" s="1"/>
      <c r="G441" s="19"/>
      <c r="H441" s="14"/>
      <c r="I441" s="1"/>
      <c r="J441" s="1"/>
      <c r="K441" s="1"/>
    </row>
    <row r="442" spans="1:11" x14ac:dyDescent="0.25">
      <c r="A442" s="14"/>
      <c r="B442" s="1"/>
      <c r="C442" s="37"/>
      <c r="D442" s="37"/>
      <c r="E442" s="1"/>
      <c r="F442" s="1"/>
      <c r="G442" s="19"/>
      <c r="H442" s="14"/>
      <c r="I442" s="1"/>
      <c r="J442" s="1"/>
      <c r="K442" s="1"/>
    </row>
    <row r="443" spans="1:11" x14ac:dyDescent="0.25">
      <c r="A443" s="14"/>
      <c r="B443" s="1"/>
      <c r="C443" s="37"/>
      <c r="D443" s="37"/>
      <c r="E443" s="1"/>
      <c r="F443" s="1"/>
      <c r="G443" s="19"/>
      <c r="H443" s="14"/>
      <c r="I443" s="1"/>
      <c r="J443" s="1"/>
      <c r="K443" s="1"/>
    </row>
    <row r="444" spans="1:11" x14ac:dyDescent="0.25">
      <c r="A444" s="14"/>
      <c r="B444" s="1"/>
      <c r="C444" s="37"/>
      <c r="D444" s="37"/>
      <c r="E444" s="1"/>
      <c r="F444" s="1"/>
      <c r="G444" s="19"/>
      <c r="H444" s="14"/>
      <c r="I444" s="1"/>
      <c r="J444" s="1"/>
      <c r="K444" s="1"/>
    </row>
    <row r="445" spans="1:11" x14ac:dyDescent="0.25">
      <c r="A445" s="14"/>
      <c r="B445" s="1"/>
      <c r="C445" s="37"/>
      <c r="D445" s="37"/>
      <c r="E445" s="1"/>
      <c r="F445" s="1"/>
      <c r="G445" s="19"/>
      <c r="H445" s="14"/>
      <c r="I445" s="1"/>
      <c r="J445" s="1"/>
      <c r="K445" s="1"/>
    </row>
    <row r="446" spans="1:11" x14ac:dyDescent="0.25">
      <c r="A446" s="14"/>
      <c r="B446" s="1"/>
      <c r="C446" s="37"/>
      <c r="D446" s="37"/>
      <c r="E446" s="1"/>
      <c r="F446" s="1"/>
      <c r="G446" s="19"/>
      <c r="H446" s="14"/>
      <c r="I446" s="1"/>
      <c r="J446" s="1"/>
      <c r="K446" s="1"/>
    </row>
    <row r="447" spans="1:11" x14ac:dyDescent="0.25">
      <c r="A447" s="14"/>
      <c r="B447" s="1"/>
      <c r="C447" s="37"/>
      <c r="D447" s="37"/>
      <c r="E447" s="1"/>
      <c r="F447" s="1"/>
      <c r="G447" s="19"/>
      <c r="H447" s="14"/>
      <c r="I447" s="1"/>
      <c r="J447" s="1"/>
      <c r="K447" s="1"/>
    </row>
    <row r="448" spans="1:11" x14ac:dyDescent="0.25">
      <c r="A448" s="14"/>
      <c r="B448" s="1"/>
      <c r="C448" s="37"/>
      <c r="D448" s="37"/>
      <c r="E448" s="1"/>
      <c r="F448" s="1"/>
      <c r="G448" s="19"/>
      <c r="H448" s="14"/>
      <c r="I448" s="1"/>
      <c r="J448" s="1"/>
      <c r="K448" s="1"/>
    </row>
    <row r="449" spans="1:11" x14ac:dyDescent="0.25">
      <c r="A449" s="14"/>
      <c r="B449" s="1"/>
      <c r="C449" s="37"/>
      <c r="D449" s="37"/>
      <c r="E449" s="1"/>
      <c r="F449" s="1"/>
      <c r="G449" s="19"/>
      <c r="H449" s="14"/>
      <c r="I449" s="1"/>
      <c r="J449" s="1"/>
      <c r="K449" s="1"/>
    </row>
    <row r="450" spans="1:11" x14ac:dyDescent="0.25">
      <c r="A450" s="14"/>
      <c r="B450" s="1"/>
      <c r="C450" s="37"/>
      <c r="D450" s="37"/>
      <c r="E450" s="1"/>
      <c r="F450" s="1"/>
      <c r="G450" s="19"/>
      <c r="H450" s="14"/>
      <c r="I450" s="1"/>
      <c r="J450" s="1"/>
      <c r="K450" s="1"/>
    </row>
    <row r="451" spans="1:11" x14ac:dyDescent="0.25">
      <c r="A451" s="14"/>
      <c r="B451" s="1"/>
      <c r="C451" s="37"/>
      <c r="D451" s="37"/>
      <c r="E451" s="1"/>
      <c r="F451" s="1"/>
      <c r="G451" s="19"/>
      <c r="H451" s="14"/>
      <c r="I451" s="1"/>
      <c r="J451" s="1"/>
      <c r="K451" s="1"/>
    </row>
    <row r="452" spans="1:11" x14ac:dyDescent="0.25">
      <c r="A452" s="14"/>
      <c r="B452" s="1"/>
      <c r="C452" s="37"/>
      <c r="D452" s="37"/>
      <c r="E452" s="1"/>
      <c r="F452" s="1"/>
      <c r="G452" s="19"/>
      <c r="H452" s="14"/>
      <c r="I452" s="1"/>
      <c r="J452" s="1"/>
      <c r="K452" s="1"/>
    </row>
    <row r="453" spans="1:11" x14ac:dyDescent="0.25">
      <c r="A453" s="14"/>
      <c r="B453" s="1"/>
      <c r="C453" s="37"/>
      <c r="D453" s="37"/>
      <c r="E453" s="1"/>
      <c r="F453" s="1"/>
      <c r="G453" s="19"/>
      <c r="H453" s="14"/>
      <c r="I453" s="1"/>
      <c r="J453" s="1"/>
      <c r="K453" s="1"/>
    </row>
    <row r="454" spans="1:11" x14ac:dyDescent="0.25">
      <c r="A454" s="14"/>
      <c r="B454" s="1"/>
      <c r="C454" s="37"/>
      <c r="D454" s="37"/>
      <c r="E454" s="1"/>
      <c r="F454" s="1"/>
      <c r="G454" s="19"/>
      <c r="H454" s="14"/>
      <c r="I454" s="1"/>
      <c r="J454" s="1"/>
      <c r="K454" s="1"/>
    </row>
    <row r="455" spans="1:11" x14ac:dyDescent="0.25">
      <c r="A455" s="14"/>
      <c r="B455" s="1"/>
      <c r="C455" s="37"/>
      <c r="D455" s="37"/>
      <c r="E455" s="1"/>
      <c r="F455" s="1"/>
      <c r="G455" s="19"/>
      <c r="H455" s="14"/>
      <c r="I455" s="1"/>
      <c r="J455" s="1"/>
      <c r="K455" s="1"/>
    </row>
    <row r="456" spans="1:11" x14ac:dyDescent="0.25">
      <c r="A456" s="14"/>
      <c r="B456" s="1"/>
      <c r="C456" s="37"/>
      <c r="D456" s="37"/>
      <c r="E456" s="1"/>
      <c r="F456" s="1"/>
      <c r="G456" s="19"/>
      <c r="H456" s="14"/>
      <c r="I456" s="1"/>
      <c r="J456" s="1"/>
      <c r="K456" s="1"/>
    </row>
    <row r="457" spans="1:11" x14ac:dyDescent="0.25">
      <c r="A457" s="14"/>
      <c r="B457" s="1"/>
      <c r="C457" s="37"/>
      <c r="D457" s="37"/>
      <c r="E457" s="1"/>
      <c r="F457" s="1"/>
      <c r="G457" s="19"/>
      <c r="H457" s="14"/>
      <c r="I457" s="1"/>
      <c r="J457" s="1"/>
      <c r="K457" s="1"/>
    </row>
    <row r="458" spans="1:11" x14ac:dyDescent="0.25">
      <c r="A458" s="14"/>
      <c r="B458" s="1"/>
      <c r="C458" s="37"/>
      <c r="D458" s="37"/>
      <c r="E458" s="1"/>
      <c r="F458" s="1"/>
      <c r="G458" s="19"/>
      <c r="H458" s="14"/>
      <c r="I458" s="1"/>
      <c r="J458" s="1"/>
      <c r="K458" s="1"/>
    </row>
    <row r="459" spans="1:11" x14ac:dyDescent="0.25">
      <c r="A459" s="14"/>
      <c r="B459" s="1"/>
      <c r="C459" s="37"/>
      <c r="D459" s="37"/>
      <c r="E459" s="1"/>
      <c r="F459" s="1"/>
      <c r="G459" s="19"/>
      <c r="H459" s="14"/>
      <c r="I459" s="1"/>
      <c r="J459" s="1"/>
      <c r="K459" s="1"/>
    </row>
    <row r="460" spans="1:11" x14ac:dyDescent="0.25">
      <c r="A460" s="14"/>
      <c r="B460" s="1"/>
      <c r="C460" s="37"/>
      <c r="D460" s="37"/>
      <c r="E460" s="1"/>
      <c r="F460" s="1"/>
      <c r="G460" s="19"/>
      <c r="H460" s="14"/>
      <c r="I460" s="1"/>
      <c r="J460" s="1"/>
      <c r="K460" s="1"/>
    </row>
    <row r="461" spans="1:11" x14ac:dyDescent="0.25">
      <c r="A461" s="14"/>
      <c r="B461" s="1"/>
      <c r="C461" s="37"/>
      <c r="D461" s="37"/>
      <c r="E461" s="1"/>
      <c r="F461" s="1"/>
      <c r="G461" s="19"/>
      <c r="H461" s="14"/>
      <c r="I461" s="1"/>
      <c r="J461" s="1"/>
      <c r="K461" s="1"/>
    </row>
    <row r="462" spans="1:11" x14ac:dyDescent="0.25">
      <c r="A462" s="14"/>
      <c r="B462" s="1"/>
      <c r="C462" s="37"/>
      <c r="D462" s="37"/>
      <c r="E462" s="1"/>
      <c r="F462" s="1"/>
      <c r="G462" s="19"/>
      <c r="H462" s="14"/>
      <c r="I462" s="1"/>
      <c r="J462" s="1"/>
      <c r="K462" s="1"/>
    </row>
    <row r="463" spans="1:11" x14ac:dyDescent="0.25">
      <c r="A463" s="14"/>
      <c r="B463" s="1"/>
      <c r="C463" s="37"/>
      <c r="D463" s="37"/>
      <c r="E463" s="1"/>
      <c r="F463" s="1"/>
      <c r="G463" s="19"/>
      <c r="H463" s="14"/>
      <c r="I463" s="1"/>
      <c r="J463" s="1"/>
      <c r="K463" s="1"/>
    </row>
    <row r="464" spans="1:11" x14ac:dyDescent="0.25">
      <c r="A464" s="14"/>
      <c r="B464" s="1"/>
      <c r="C464" s="37"/>
      <c r="D464" s="37"/>
      <c r="E464" s="1"/>
      <c r="F464" s="1"/>
      <c r="G464" s="19"/>
      <c r="H464" s="14"/>
      <c r="I464" s="1"/>
      <c r="J464" s="1"/>
      <c r="K464" s="1"/>
    </row>
    <row r="465" spans="1:11" x14ac:dyDescent="0.25">
      <c r="A465" s="14"/>
      <c r="B465" s="1"/>
      <c r="C465" s="37"/>
      <c r="D465" s="37"/>
      <c r="E465" s="1"/>
      <c r="F465" s="1"/>
      <c r="G465" s="19"/>
      <c r="H465" s="14"/>
      <c r="I465" s="1"/>
      <c r="J465" s="1"/>
      <c r="K465" s="1"/>
    </row>
    <row r="466" spans="1:11" x14ac:dyDescent="0.25">
      <c r="A466" s="14"/>
      <c r="B466" s="1"/>
      <c r="C466" s="37"/>
      <c r="D466" s="37"/>
      <c r="E466" s="1"/>
      <c r="F466" s="1"/>
      <c r="G466" s="19"/>
      <c r="H466" s="14"/>
      <c r="I466" s="1"/>
      <c r="J466" s="1"/>
      <c r="K466" s="1"/>
    </row>
    <row r="467" spans="1:11" x14ac:dyDescent="0.25">
      <c r="A467" s="14"/>
      <c r="B467" s="1"/>
      <c r="C467" s="37"/>
      <c r="D467" s="37"/>
      <c r="E467" s="1"/>
      <c r="F467" s="1"/>
      <c r="G467" s="19"/>
      <c r="H467" s="14"/>
      <c r="I467" s="1"/>
      <c r="J467" s="1"/>
      <c r="K467" s="1"/>
    </row>
    <row r="468" spans="1:11" x14ac:dyDescent="0.25">
      <c r="A468" s="14"/>
      <c r="B468" s="1"/>
      <c r="C468" s="37"/>
      <c r="D468" s="37"/>
      <c r="E468" s="1"/>
      <c r="F468" s="1"/>
      <c r="G468" s="19"/>
      <c r="H468" s="14"/>
      <c r="I468" s="1"/>
      <c r="J468" s="1"/>
      <c r="K468" s="1"/>
    </row>
    <row r="469" spans="1:11" x14ac:dyDescent="0.25">
      <c r="A469" s="14"/>
      <c r="B469" s="1"/>
      <c r="C469" s="37"/>
      <c r="D469" s="37"/>
      <c r="E469" s="1"/>
      <c r="F469" s="1"/>
      <c r="G469" s="19"/>
      <c r="H469" s="14"/>
      <c r="I469" s="1"/>
      <c r="J469" s="1"/>
      <c r="K469" s="1"/>
    </row>
    <row r="470" spans="1:11" x14ac:dyDescent="0.25">
      <c r="A470" s="14"/>
      <c r="B470" s="1"/>
      <c r="C470" s="37"/>
      <c r="D470" s="37"/>
      <c r="E470" s="1"/>
      <c r="F470" s="1"/>
      <c r="G470" s="19"/>
      <c r="H470" s="14"/>
      <c r="I470" s="1"/>
      <c r="J470" s="1"/>
      <c r="K470" s="1"/>
    </row>
    <row r="471" spans="1:11" x14ac:dyDescent="0.25">
      <c r="A471" s="14"/>
      <c r="B471" s="1"/>
      <c r="C471" s="37"/>
      <c r="D471" s="37"/>
      <c r="E471" s="1"/>
      <c r="F471" s="1"/>
      <c r="G471" s="19"/>
      <c r="H471" s="14"/>
      <c r="I471" s="1"/>
      <c r="J471" s="1"/>
      <c r="K471" s="1"/>
    </row>
    <row r="472" spans="1:11" x14ac:dyDescent="0.25">
      <c r="A472" s="14"/>
      <c r="B472" s="1"/>
      <c r="C472" s="37"/>
      <c r="D472" s="37"/>
      <c r="E472" s="1"/>
      <c r="F472" s="1"/>
      <c r="G472" s="19"/>
      <c r="H472" s="14"/>
      <c r="I472" s="1"/>
      <c r="J472" s="1"/>
      <c r="K472" s="1"/>
    </row>
    <row r="473" spans="1:11" x14ac:dyDescent="0.25">
      <c r="A473" s="14"/>
      <c r="B473" s="1"/>
      <c r="C473" s="37"/>
      <c r="D473" s="37"/>
      <c r="E473" s="1"/>
      <c r="F473" s="1"/>
      <c r="G473" s="19"/>
      <c r="H473" s="14"/>
      <c r="I473" s="1"/>
      <c r="J473" s="1"/>
      <c r="K473" s="1"/>
    </row>
    <row r="474" spans="1:11" x14ac:dyDescent="0.25">
      <c r="A474" s="14"/>
      <c r="B474" s="1"/>
      <c r="C474" s="37"/>
      <c r="D474" s="37"/>
      <c r="E474" s="1"/>
      <c r="F474" s="1"/>
      <c r="G474" s="19"/>
      <c r="H474" s="14"/>
      <c r="I474" s="1"/>
      <c r="J474" s="1"/>
      <c r="K474" s="1"/>
    </row>
    <row r="475" spans="1:11" x14ac:dyDescent="0.25">
      <c r="A475" s="14"/>
      <c r="B475" s="1"/>
      <c r="C475" s="37"/>
      <c r="D475" s="37"/>
      <c r="E475" s="1"/>
      <c r="F475" s="1"/>
      <c r="G475" s="19"/>
      <c r="H475" s="14"/>
      <c r="I475" s="1"/>
      <c r="J475" s="1"/>
      <c r="K475" s="1"/>
    </row>
    <row r="476" spans="1:11" x14ac:dyDescent="0.25">
      <c r="A476" s="14"/>
      <c r="B476" s="1"/>
      <c r="C476" s="37"/>
      <c r="D476" s="37"/>
      <c r="E476" s="1"/>
      <c r="F476" s="1"/>
      <c r="G476" s="19"/>
      <c r="H476" s="14"/>
      <c r="I476" s="1"/>
      <c r="J476" s="1"/>
      <c r="K476" s="1"/>
    </row>
    <row r="477" spans="1:11" x14ac:dyDescent="0.25">
      <c r="A477" s="14"/>
      <c r="B477" s="1"/>
      <c r="C477" s="37"/>
      <c r="D477" s="37"/>
      <c r="E477" s="1"/>
      <c r="F477" s="1"/>
      <c r="G477" s="19"/>
      <c r="H477" s="14"/>
      <c r="I477" s="1"/>
      <c r="J477" s="1"/>
      <c r="K477" s="1"/>
    </row>
    <row r="478" spans="1:11" x14ac:dyDescent="0.25">
      <c r="A478" s="14"/>
      <c r="B478" s="1"/>
      <c r="C478" s="37"/>
      <c r="D478" s="37"/>
      <c r="E478" s="1"/>
      <c r="F478" s="1"/>
      <c r="G478" s="19"/>
      <c r="H478" s="14"/>
      <c r="I478" s="1"/>
      <c r="J478" s="1"/>
      <c r="K478" s="1"/>
    </row>
    <row r="479" spans="1:11" x14ac:dyDescent="0.25">
      <c r="A479" s="14"/>
      <c r="B479" s="1"/>
      <c r="C479" s="37"/>
      <c r="D479" s="37"/>
      <c r="E479" s="1"/>
      <c r="F479" s="1"/>
      <c r="G479" s="19"/>
      <c r="H479" s="14"/>
      <c r="I479" s="1"/>
      <c r="J479" s="1"/>
      <c r="K479" s="1"/>
    </row>
    <row r="480" spans="1:11" x14ac:dyDescent="0.25">
      <c r="A480" s="14"/>
      <c r="B480" s="1"/>
      <c r="C480" s="37"/>
      <c r="D480" s="37"/>
      <c r="E480" s="1"/>
      <c r="F480" s="1"/>
      <c r="G480" s="19"/>
      <c r="H480" s="14"/>
      <c r="I480" s="1"/>
      <c r="J480" s="1"/>
      <c r="K480" s="1"/>
    </row>
    <row r="481" spans="1:11" x14ac:dyDescent="0.25">
      <c r="A481" s="14"/>
      <c r="B481" s="1"/>
      <c r="C481" s="37"/>
      <c r="D481" s="37"/>
      <c r="E481" s="1"/>
      <c r="F481" s="1"/>
      <c r="G481" s="19"/>
      <c r="H481" s="14"/>
      <c r="I481" s="1"/>
      <c r="J481" s="1"/>
      <c r="K481" s="1"/>
    </row>
    <row r="482" spans="1:11" x14ac:dyDescent="0.25">
      <c r="A482" s="14"/>
      <c r="B482" s="1"/>
      <c r="C482" s="37"/>
      <c r="D482" s="37"/>
      <c r="E482" s="1"/>
      <c r="F482" s="1"/>
      <c r="G482" s="19"/>
      <c r="H482" s="14"/>
      <c r="I482" s="1"/>
      <c r="J482" s="1"/>
      <c r="K482" s="1"/>
    </row>
    <row r="483" spans="1:11" x14ac:dyDescent="0.25">
      <c r="A483" s="14"/>
      <c r="B483" s="1"/>
      <c r="C483" s="37"/>
      <c r="D483" s="37"/>
      <c r="E483" s="1"/>
      <c r="F483" s="1"/>
      <c r="G483" s="19"/>
      <c r="H483" s="14"/>
      <c r="I483" s="1"/>
      <c r="J483" s="1"/>
      <c r="K483" s="1"/>
    </row>
    <row r="484" spans="1:11" x14ac:dyDescent="0.25">
      <c r="A484" s="14"/>
      <c r="B484" s="1"/>
      <c r="C484" s="37"/>
      <c r="D484" s="37"/>
      <c r="E484" s="1"/>
      <c r="F484" s="1"/>
      <c r="G484" s="19"/>
      <c r="H484" s="14"/>
      <c r="I484" s="1"/>
      <c r="J484" s="1"/>
      <c r="K484" s="1"/>
    </row>
    <row r="485" spans="1:11" x14ac:dyDescent="0.25">
      <c r="A485" s="14"/>
      <c r="B485" s="1"/>
      <c r="C485" s="37"/>
      <c r="D485" s="37"/>
      <c r="E485" s="1"/>
      <c r="F485" s="1"/>
      <c r="G485" s="19"/>
      <c r="H485" s="14"/>
      <c r="I485" s="1"/>
      <c r="J485" s="1"/>
      <c r="K485" s="1"/>
    </row>
    <row r="486" spans="1:11" x14ac:dyDescent="0.25">
      <c r="A486" s="14"/>
      <c r="B486" s="1"/>
      <c r="C486" s="37"/>
      <c r="D486" s="37"/>
      <c r="E486" s="1"/>
      <c r="F486" s="1"/>
      <c r="G486" s="19"/>
      <c r="H486" s="14"/>
      <c r="I486" s="1"/>
      <c r="J486" s="1"/>
      <c r="K486" s="1"/>
    </row>
    <row r="487" spans="1:11" x14ac:dyDescent="0.25">
      <c r="A487" s="14"/>
      <c r="B487" s="1"/>
      <c r="C487" s="37"/>
      <c r="D487" s="37"/>
      <c r="E487" s="1"/>
      <c r="F487" s="1"/>
      <c r="G487" s="19"/>
      <c r="H487" s="14"/>
      <c r="I487" s="1"/>
      <c r="J487" s="1"/>
      <c r="K487" s="1"/>
    </row>
    <row r="488" spans="1:11" x14ac:dyDescent="0.25">
      <c r="A488" s="14"/>
      <c r="B488" s="1"/>
      <c r="C488" s="37"/>
      <c r="D488" s="37"/>
      <c r="E488" s="1"/>
      <c r="F488" s="1"/>
      <c r="G488" s="19"/>
      <c r="H488" s="14"/>
      <c r="I488" s="1"/>
      <c r="J488" s="1"/>
      <c r="K488" s="1"/>
    </row>
    <row r="489" spans="1:11" x14ac:dyDescent="0.25">
      <c r="A489" s="14"/>
      <c r="B489" s="1"/>
      <c r="C489" s="37"/>
      <c r="D489" s="37"/>
      <c r="E489" s="1"/>
      <c r="F489" s="1"/>
      <c r="G489" s="19"/>
      <c r="H489" s="14"/>
      <c r="I489" s="1"/>
      <c r="J489" s="1"/>
      <c r="K489" s="1"/>
    </row>
    <row r="490" spans="1:11" x14ac:dyDescent="0.25">
      <c r="A490" s="14"/>
      <c r="B490" s="1"/>
      <c r="C490" s="37"/>
      <c r="D490" s="37"/>
      <c r="E490" s="1"/>
      <c r="F490" s="1"/>
      <c r="G490" s="19"/>
      <c r="H490" s="14"/>
      <c r="I490" s="1"/>
      <c r="J490" s="1"/>
      <c r="K490" s="1"/>
    </row>
    <row r="491" spans="1:11" x14ac:dyDescent="0.25">
      <c r="A491" s="14"/>
      <c r="B491" s="1"/>
      <c r="C491" s="37"/>
      <c r="D491" s="37"/>
      <c r="E491" s="1"/>
      <c r="F491" s="1"/>
      <c r="G491" s="19"/>
      <c r="H491" s="14"/>
      <c r="I491" s="1"/>
      <c r="J491" s="1"/>
      <c r="K491" s="1"/>
    </row>
    <row r="492" spans="1:11" x14ac:dyDescent="0.25">
      <c r="A492" s="14"/>
      <c r="B492" s="1"/>
      <c r="C492" s="37"/>
      <c r="D492" s="37"/>
      <c r="E492" s="1"/>
      <c r="F492" s="1"/>
      <c r="G492" s="19"/>
      <c r="H492" s="14"/>
      <c r="I492" s="1"/>
      <c r="J492" s="1"/>
      <c r="K492" s="1"/>
    </row>
    <row r="493" spans="1:11" x14ac:dyDescent="0.25">
      <c r="A493" s="14"/>
      <c r="B493" s="1"/>
      <c r="C493" s="37"/>
      <c r="D493" s="37"/>
      <c r="E493" s="1"/>
      <c r="F493" s="1"/>
      <c r="G493" s="19"/>
      <c r="H493" s="14"/>
      <c r="I493" s="1"/>
      <c r="J493" s="1"/>
      <c r="K493" s="1"/>
    </row>
    <row r="494" spans="1:11" x14ac:dyDescent="0.25">
      <c r="A494" s="14"/>
      <c r="B494" s="1"/>
      <c r="C494" s="37"/>
      <c r="D494" s="37"/>
      <c r="E494" s="1"/>
      <c r="F494" s="1"/>
      <c r="G494" s="19"/>
      <c r="H494" s="14"/>
      <c r="I494" s="1"/>
      <c r="J494" s="1"/>
      <c r="K494" s="1"/>
    </row>
    <row r="495" spans="1:11" x14ac:dyDescent="0.25">
      <c r="A495" s="14"/>
      <c r="B495" s="1"/>
      <c r="C495" s="37"/>
      <c r="D495" s="37"/>
      <c r="E495" s="1"/>
      <c r="F495" s="1"/>
      <c r="G495" s="19"/>
      <c r="H495" s="14"/>
      <c r="I495" s="1"/>
      <c r="J495" s="1"/>
      <c r="K495" s="1"/>
    </row>
    <row r="496" spans="1:11" x14ac:dyDescent="0.25">
      <c r="A496" s="14"/>
      <c r="B496" s="1"/>
      <c r="C496" s="37"/>
      <c r="D496" s="37"/>
      <c r="E496" s="1"/>
      <c r="F496" s="1"/>
      <c r="G496" s="19"/>
      <c r="H496" s="14"/>
      <c r="I496" s="1"/>
      <c r="J496" s="1"/>
      <c r="K496" s="1"/>
    </row>
    <row r="497" spans="1:11" x14ac:dyDescent="0.25">
      <c r="A497" s="14"/>
      <c r="B497" s="1"/>
      <c r="C497" s="37"/>
      <c r="D497" s="37"/>
      <c r="E497" s="1"/>
      <c r="F497" s="1"/>
      <c r="G497" s="19"/>
      <c r="H497" s="14"/>
      <c r="I497" s="1"/>
      <c r="J497" s="1"/>
      <c r="K497" s="1"/>
    </row>
    <row r="498" spans="1:11" x14ac:dyDescent="0.25">
      <c r="A498" s="14"/>
      <c r="B498" s="1"/>
      <c r="C498" s="37"/>
      <c r="D498" s="37"/>
      <c r="E498" s="1"/>
      <c r="F498" s="1"/>
      <c r="G498" s="19"/>
      <c r="H498" s="14"/>
      <c r="I498" s="1"/>
      <c r="J498" s="1"/>
      <c r="K498" s="1"/>
    </row>
    <row r="499" spans="1:11" x14ac:dyDescent="0.25">
      <c r="A499" s="14"/>
      <c r="B499" s="1"/>
      <c r="C499" s="37"/>
      <c r="D499" s="37"/>
      <c r="E499" s="1"/>
      <c r="F499" s="1"/>
      <c r="G499" s="19"/>
      <c r="H499" s="14"/>
      <c r="I499" s="1"/>
      <c r="J499" s="1"/>
      <c r="K499" s="1"/>
    </row>
    <row r="500" spans="1:11" x14ac:dyDescent="0.25">
      <c r="A500" s="14"/>
      <c r="B500" s="1"/>
      <c r="C500" s="37"/>
      <c r="D500" s="37"/>
      <c r="E500" s="1"/>
      <c r="F500" s="1"/>
      <c r="G500" s="19"/>
      <c r="H500" s="14"/>
      <c r="I500" s="1"/>
      <c r="J500" s="1"/>
      <c r="K500" s="1"/>
    </row>
    <row r="501" spans="1:11" x14ac:dyDescent="0.25">
      <c r="A501" s="14"/>
      <c r="B501" s="1"/>
      <c r="C501" s="37"/>
      <c r="D501" s="37"/>
      <c r="E501" s="1"/>
      <c r="F501" s="1"/>
      <c r="G501" s="19"/>
      <c r="H501" s="14"/>
      <c r="I501" s="1"/>
      <c r="J501" s="1"/>
      <c r="K501" s="1"/>
    </row>
    <row r="502" spans="1:11" x14ac:dyDescent="0.25">
      <c r="A502" s="14"/>
      <c r="B502" s="1"/>
      <c r="C502" s="37"/>
      <c r="D502" s="37"/>
      <c r="E502" s="1"/>
      <c r="F502" s="1"/>
      <c r="G502" s="19"/>
      <c r="H502" s="14"/>
      <c r="I502" s="1"/>
      <c r="J502" s="1"/>
      <c r="K502" s="1"/>
    </row>
    <row r="503" spans="1:11" x14ac:dyDescent="0.25">
      <c r="A503" s="14"/>
      <c r="B503" s="1"/>
      <c r="C503" s="37"/>
      <c r="D503" s="37"/>
      <c r="E503" s="1"/>
      <c r="F503" s="1"/>
      <c r="G503" s="19"/>
      <c r="H503" s="14"/>
      <c r="I503" s="1"/>
      <c r="J503" s="1"/>
      <c r="K503" s="1"/>
    </row>
    <row r="504" spans="1:11" x14ac:dyDescent="0.25">
      <c r="A504" s="14"/>
      <c r="B504" s="1"/>
      <c r="C504" s="37"/>
      <c r="D504" s="37"/>
      <c r="E504" s="1"/>
      <c r="F504" s="1"/>
      <c r="G504" s="19"/>
      <c r="H504" s="14"/>
      <c r="I504" s="1"/>
      <c r="J504" s="1"/>
      <c r="K504" s="1"/>
    </row>
    <row r="505" spans="1:11" x14ac:dyDescent="0.25">
      <c r="A505" s="14"/>
      <c r="B505" s="1"/>
      <c r="C505" s="37"/>
      <c r="D505" s="37"/>
      <c r="E505" s="1"/>
      <c r="F505" s="1"/>
      <c r="G505" s="19"/>
      <c r="H505" s="14"/>
      <c r="I505" s="1"/>
      <c r="J505" s="1"/>
      <c r="K505" s="1"/>
    </row>
    <row r="506" spans="1:11" x14ac:dyDescent="0.25">
      <c r="A506" s="14"/>
      <c r="B506" s="1"/>
      <c r="C506" s="37"/>
      <c r="D506" s="37"/>
      <c r="E506" s="1"/>
      <c r="F506" s="1"/>
      <c r="G506" s="19"/>
      <c r="H506" s="14"/>
      <c r="I506" s="1"/>
      <c r="J506" s="1"/>
      <c r="K506" s="1"/>
    </row>
    <row r="507" spans="1:11" x14ac:dyDescent="0.25">
      <c r="A507" s="14"/>
      <c r="B507" s="1"/>
      <c r="C507" s="37"/>
      <c r="D507" s="37"/>
      <c r="E507" s="1"/>
      <c r="F507" s="1"/>
      <c r="G507" s="19"/>
      <c r="H507" s="14"/>
      <c r="I507" s="1"/>
      <c r="J507" s="1"/>
      <c r="K507" s="1"/>
    </row>
    <row r="508" spans="1:11" x14ac:dyDescent="0.25">
      <c r="A508" s="14"/>
      <c r="B508" s="1"/>
      <c r="C508" s="37"/>
      <c r="D508" s="37"/>
      <c r="E508" s="1"/>
      <c r="F508" s="1"/>
      <c r="G508" s="19"/>
      <c r="H508" s="14"/>
      <c r="I508" s="1"/>
      <c r="J508" s="1"/>
      <c r="K508" s="1"/>
    </row>
    <row r="509" spans="1:11" x14ac:dyDescent="0.25">
      <c r="A509" s="14"/>
      <c r="B509" s="1"/>
      <c r="C509" s="37"/>
      <c r="D509" s="37"/>
      <c r="E509" s="1"/>
      <c r="F509" s="1"/>
      <c r="G509" s="19"/>
      <c r="H509" s="14"/>
      <c r="I509" s="1"/>
      <c r="J509" s="1"/>
      <c r="K509" s="1"/>
    </row>
    <row r="510" spans="1:11" x14ac:dyDescent="0.25">
      <c r="A510" s="14"/>
      <c r="B510" s="1"/>
      <c r="C510" s="37"/>
      <c r="D510" s="37"/>
      <c r="E510" s="1"/>
      <c r="F510" s="1"/>
      <c r="G510" s="19"/>
      <c r="H510" s="14"/>
      <c r="I510" s="1"/>
      <c r="J510" s="1"/>
      <c r="K510" s="1"/>
    </row>
    <row r="511" spans="1:11" x14ac:dyDescent="0.25">
      <c r="A511" s="14"/>
      <c r="B511" s="1"/>
      <c r="C511" s="37"/>
      <c r="D511" s="37"/>
      <c r="E511" s="1"/>
      <c r="F511" s="1"/>
      <c r="G511" s="19"/>
      <c r="H511" s="14"/>
      <c r="I511" s="1"/>
      <c r="J511" s="1"/>
      <c r="K511" s="1"/>
    </row>
    <row r="512" spans="1:11" x14ac:dyDescent="0.25">
      <c r="A512" s="14"/>
      <c r="B512" s="1"/>
      <c r="C512" s="37"/>
      <c r="D512" s="37"/>
      <c r="E512" s="1"/>
      <c r="F512" s="1"/>
      <c r="G512" s="19"/>
      <c r="H512" s="14"/>
      <c r="I512" s="1"/>
      <c r="J512" s="1"/>
      <c r="K512" s="1"/>
    </row>
    <row r="513" spans="1:11" x14ac:dyDescent="0.25">
      <c r="A513" s="14"/>
      <c r="B513" s="1"/>
      <c r="C513" s="37"/>
      <c r="D513" s="37"/>
      <c r="E513" s="1"/>
      <c r="F513" s="1"/>
      <c r="G513" s="19"/>
      <c r="H513" s="14"/>
      <c r="I513" s="1"/>
      <c r="J513" s="1"/>
      <c r="K513" s="1"/>
    </row>
    <row r="514" spans="1:11" x14ac:dyDescent="0.25">
      <c r="A514" s="14"/>
      <c r="B514" s="1"/>
      <c r="C514" s="37"/>
      <c r="D514" s="37"/>
      <c r="E514" s="1"/>
      <c r="F514" s="1"/>
      <c r="G514" s="19"/>
      <c r="H514" s="14"/>
      <c r="I514" s="1"/>
      <c r="J514" s="1"/>
      <c r="K514" s="1"/>
    </row>
    <row r="515" spans="1:11" x14ac:dyDescent="0.25">
      <c r="A515" s="14"/>
      <c r="B515" s="1"/>
      <c r="C515" s="37"/>
      <c r="D515" s="37"/>
      <c r="E515" s="1"/>
      <c r="F515" s="1"/>
      <c r="G515" s="19"/>
      <c r="H515" s="14"/>
      <c r="I515" s="1"/>
      <c r="J515" s="1"/>
      <c r="K515" s="1"/>
    </row>
    <row r="516" spans="1:11" x14ac:dyDescent="0.25">
      <c r="A516" s="14"/>
      <c r="B516" s="1"/>
      <c r="C516" s="37"/>
      <c r="D516" s="37"/>
      <c r="E516" s="1"/>
      <c r="F516" s="1"/>
      <c r="G516" s="19"/>
      <c r="H516" s="14"/>
      <c r="I516" s="1"/>
      <c r="J516" s="1"/>
      <c r="K516" s="1"/>
    </row>
    <row r="517" spans="1:11" x14ac:dyDescent="0.25">
      <c r="A517" s="14"/>
      <c r="B517" s="1"/>
      <c r="C517" s="37"/>
      <c r="D517" s="37"/>
      <c r="E517" s="1"/>
      <c r="F517" s="1"/>
      <c r="G517" s="19"/>
      <c r="H517" s="14"/>
      <c r="I517" s="1"/>
      <c r="J517" s="1"/>
      <c r="K517" s="1"/>
    </row>
    <row r="518" spans="1:11" x14ac:dyDescent="0.25">
      <c r="A518" s="14"/>
      <c r="B518" s="1"/>
      <c r="C518" s="37"/>
      <c r="D518" s="37"/>
      <c r="E518" s="1"/>
      <c r="F518" s="1"/>
      <c r="G518" s="19"/>
      <c r="H518" s="14"/>
      <c r="I518" s="1"/>
      <c r="J518" s="1"/>
      <c r="K518" s="1"/>
    </row>
    <row r="519" spans="1:11" x14ac:dyDescent="0.25">
      <c r="A519" s="14"/>
      <c r="B519" s="1"/>
      <c r="C519" s="37"/>
      <c r="D519" s="37"/>
      <c r="E519" s="1"/>
      <c r="F519" s="1"/>
      <c r="G519" s="19"/>
      <c r="H519" s="14"/>
      <c r="I519" s="1"/>
      <c r="J519" s="1"/>
      <c r="K519" s="1"/>
    </row>
    <row r="520" spans="1:11" x14ac:dyDescent="0.25">
      <c r="A520" s="14"/>
      <c r="B520" s="1"/>
      <c r="C520" s="37"/>
      <c r="D520" s="37"/>
      <c r="E520" s="1"/>
      <c r="F520" s="1"/>
      <c r="G520" s="19"/>
      <c r="H520" s="14"/>
      <c r="I520" s="1"/>
      <c r="J520" s="1"/>
      <c r="K520" s="1"/>
    </row>
    <row r="521" spans="1:11" x14ac:dyDescent="0.25">
      <c r="A521" s="14"/>
      <c r="B521" s="1"/>
      <c r="C521" s="37"/>
      <c r="D521" s="37"/>
      <c r="E521" s="1"/>
      <c r="F521" s="1"/>
      <c r="G521" s="19"/>
      <c r="H521" s="14"/>
      <c r="I521" s="1"/>
      <c r="J521" s="1"/>
      <c r="K521" s="1"/>
    </row>
    <row r="522" spans="1:11" x14ac:dyDescent="0.25">
      <c r="A522" s="14"/>
      <c r="B522" s="1"/>
      <c r="C522" s="37"/>
      <c r="D522" s="37"/>
      <c r="E522" s="1"/>
      <c r="F522" s="1"/>
      <c r="G522" s="19"/>
      <c r="H522" s="14"/>
      <c r="I522" s="1"/>
      <c r="J522" s="1"/>
      <c r="K522" s="1"/>
    </row>
    <row r="523" spans="1:11" x14ac:dyDescent="0.25">
      <c r="A523" s="14"/>
      <c r="B523" s="1"/>
      <c r="C523" s="37"/>
      <c r="D523" s="37"/>
      <c r="E523" s="1"/>
      <c r="F523" s="1"/>
      <c r="G523" s="19"/>
      <c r="H523" s="14"/>
      <c r="I523" s="1"/>
      <c r="J523" s="1"/>
      <c r="K523" s="1"/>
    </row>
    <row r="524" spans="1:11" x14ac:dyDescent="0.25">
      <c r="A524" s="14"/>
      <c r="B524" s="1"/>
      <c r="C524" s="37"/>
      <c r="D524" s="37"/>
      <c r="E524" s="1"/>
      <c r="F524" s="1"/>
      <c r="G524" s="19"/>
      <c r="H524" s="14"/>
      <c r="I524" s="1"/>
      <c r="J524" s="1"/>
      <c r="K524" s="1"/>
    </row>
    <row r="525" spans="1:11" x14ac:dyDescent="0.25">
      <c r="A525" s="14"/>
      <c r="B525" s="1"/>
      <c r="C525" s="37"/>
      <c r="D525" s="37"/>
      <c r="E525" s="1"/>
      <c r="F525" s="1"/>
      <c r="G525" s="19"/>
      <c r="H525" s="14"/>
      <c r="I525" s="1"/>
      <c r="J525" s="1"/>
      <c r="K525" s="1"/>
    </row>
    <row r="526" spans="1:11" x14ac:dyDescent="0.25">
      <c r="A526" s="14"/>
      <c r="B526" s="1"/>
      <c r="C526" s="37"/>
      <c r="D526" s="37"/>
      <c r="E526" s="1"/>
      <c r="F526" s="1"/>
      <c r="G526" s="19"/>
      <c r="H526" s="14"/>
      <c r="I526" s="1"/>
      <c r="J526" s="1"/>
      <c r="K526" s="1"/>
    </row>
    <row r="527" spans="1:11" x14ac:dyDescent="0.25">
      <c r="A527" s="14"/>
      <c r="B527" s="1"/>
      <c r="C527" s="37"/>
      <c r="D527" s="37"/>
      <c r="E527" s="1"/>
      <c r="F527" s="1"/>
      <c r="G527" s="19"/>
      <c r="H527" s="14"/>
      <c r="I527" s="1"/>
      <c r="J527" s="1"/>
      <c r="K527" s="1"/>
    </row>
    <row r="528" spans="1:11" x14ac:dyDescent="0.25">
      <c r="A528" s="14"/>
      <c r="B528" s="1"/>
      <c r="C528" s="37"/>
      <c r="D528" s="37"/>
      <c r="E528" s="1"/>
      <c r="F528" s="1"/>
      <c r="G528" s="19"/>
      <c r="H528" s="14"/>
      <c r="I528" s="1"/>
      <c r="J528" s="1"/>
      <c r="K528" s="1"/>
    </row>
    <row r="529" spans="1:11" x14ac:dyDescent="0.25">
      <c r="A529" s="14"/>
      <c r="B529" s="1"/>
      <c r="C529" s="37"/>
      <c r="D529" s="37"/>
      <c r="E529" s="1"/>
      <c r="F529" s="1"/>
      <c r="G529" s="19"/>
      <c r="H529" s="14"/>
      <c r="I529" s="1"/>
      <c r="J529" s="1"/>
      <c r="K529" s="1"/>
    </row>
    <row r="530" spans="1:11" x14ac:dyDescent="0.25">
      <c r="A530" s="14"/>
      <c r="B530" s="1"/>
      <c r="C530" s="37"/>
      <c r="D530" s="37"/>
      <c r="E530" s="1"/>
      <c r="F530" s="1"/>
      <c r="G530" s="19"/>
      <c r="H530" s="14"/>
      <c r="I530" s="1"/>
      <c r="J530" s="1"/>
      <c r="K530" s="1"/>
    </row>
    <row r="531" spans="1:11" x14ac:dyDescent="0.25">
      <c r="A531" s="14"/>
      <c r="B531" s="1"/>
      <c r="C531" s="37"/>
      <c r="D531" s="37"/>
      <c r="E531" s="1"/>
      <c r="F531" s="1"/>
      <c r="G531" s="19"/>
      <c r="H531" s="14"/>
      <c r="I531" s="1"/>
      <c r="J531" s="1"/>
      <c r="K531" s="1"/>
    </row>
    <row r="532" spans="1:11" x14ac:dyDescent="0.25">
      <c r="A532" s="14"/>
      <c r="B532" s="1"/>
      <c r="C532" s="37"/>
      <c r="D532" s="37"/>
      <c r="E532" s="1"/>
      <c r="F532" s="1"/>
      <c r="G532" s="19"/>
      <c r="H532" s="14"/>
      <c r="I532" s="1"/>
      <c r="J532" s="1"/>
      <c r="K532" s="1"/>
    </row>
    <row r="533" spans="1:11" x14ac:dyDescent="0.25">
      <c r="A533" s="14"/>
      <c r="B533" s="1"/>
      <c r="C533" s="37"/>
      <c r="D533" s="37"/>
      <c r="E533" s="1"/>
      <c r="F533" s="1"/>
      <c r="G533" s="19"/>
      <c r="H533" s="14"/>
      <c r="I533" s="1"/>
      <c r="J533" s="1"/>
      <c r="K533" s="1"/>
    </row>
    <row r="534" spans="1:11" x14ac:dyDescent="0.25">
      <c r="A534" s="14"/>
      <c r="B534" s="1"/>
      <c r="C534" s="37"/>
      <c r="D534" s="37"/>
      <c r="E534" s="1"/>
      <c r="F534" s="1"/>
      <c r="G534" s="19"/>
      <c r="H534" s="14"/>
      <c r="I534" s="1"/>
      <c r="J534" s="1"/>
      <c r="K534" s="1"/>
    </row>
    <row r="535" spans="1:11" x14ac:dyDescent="0.25">
      <c r="A535" s="14"/>
      <c r="B535" s="1"/>
      <c r="C535" s="37"/>
      <c r="D535" s="37"/>
      <c r="E535" s="1"/>
      <c r="F535" s="1"/>
      <c r="G535" s="19"/>
      <c r="H535" s="14"/>
      <c r="I535" s="1"/>
      <c r="J535" s="1"/>
      <c r="K535" s="1"/>
    </row>
    <row r="536" spans="1:11" x14ac:dyDescent="0.25">
      <c r="A536" s="14"/>
      <c r="B536" s="1"/>
      <c r="C536" s="37"/>
      <c r="D536" s="37"/>
      <c r="E536" s="1"/>
      <c r="F536" s="1"/>
      <c r="G536" s="19"/>
      <c r="H536" s="14"/>
      <c r="I536" s="1"/>
      <c r="J536" s="1"/>
      <c r="K536" s="1"/>
    </row>
    <row r="537" spans="1:11" x14ac:dyDescent="0.25">
      <c r="A537" s="14"/>
      <c r="B537" s="1"/>
      <c r="C537" s="37"/>
      <c r="D537" s="37"/>
      <c r="E537" s="1"/>
      <c r="F537" s="1"/>
      <c r="G537" s="19"/>
      <c r="H537" s="14"/>
      <c r="I537" s="1"/>
      <c r="J537" s="1"/>
      <c r="K537" s="1"/>
    </row>
    <row r="538" spans="1:11" x14ac:dyDescent="0.25">
      <c r="A538" s="14"/>
      <c r="B538" s="1"/>
      <c r="C538" s="37"/>
      <c r="D538" s="37"/>
      <c r="E538" s="1"/>
      <c r="F538" s="1"/>
      <c r="G538" s="19"/>
      <c r="H538" s="14"/>
      <c r="I538" s="1"/>
      <c r="J538" s="1"/>
      <c r="K538" s="1"/>
    </row>
    <row r="539" spans="1:11" x14ac:dyDescent="0.25">
      <c r="A539" s="14"/>
      <c r="B539" s="1"/>
      <c r="C539" s="37"/>
      <c r="D539" s="37"/>
      <c r="E539" s="1"/>
      <c r="F539" s="1"/>
      <c r="G539" s="19"/>
      <c r="H539" s="14"/>
      <c r="I539" s="1"/>
      <c r="J539" s="1"/>
      <c r="K539" s="1"/>
    </row>
    <row r="540" spans="1:11" x14ac:dyDescent="0.25">
      <c r="A540" s="14"/>
      <c r="B540" s="1"/>
      <c r="C540" s="37"/>
      <c r="D540" s="37"/>
      <c r="E540" s="1"/>
      <c r="F540" s="1"/>
      <c r="G540" s="19"/>
      <c r="H540" s="14"/>
      <c r="I540" s="1"/>
      <c r="J540" s="1"/>
      <c r="K540" s="1"/>
    </row>
    <row r="541" spans="1:11" x14ac:dyDescent="0.25">
      <c r="A541" s="14"/>
      <c r="B541" s="1"/>
      <c r="C541" s="37"/>
      <c r="D541" s="37"/>
      <c r="E541" s="1"/>
      <c r="F541" s="1"/>
      <c r="G541" s="19"/>
      <c r="H541" s="14"/>
      <c r="I541" s="1"/>
      <c r="J541" s="1"/>
      <c r="K541" s="1"/>
    </row>
    <row r="542" spans="1:11" x14ac:dyDescent="0.25">
      <c r="A542" s="14"/>
      <c r="B542" s="1"/>
      <c r="C542" s="37"/>
      <c r="D542" s="37"/>
      <c r="E542" s="1"/>
      <c r="F542" s="1"/>
      <c r="G542" s="19"/>
      <c r="H542" s="14"/>
      <c r="I542" s="1"/>
      <c r="J542" s="1"/>
      <c r="K542" s="1"/>
    </row>
    <row r="543" spans="1:11" x14ac:dyDescent="0.25">
      <c r="A543" s="14"/>
      <c r="B543" s="1"/>
      <c r="C543" s="37"/>
      <c r="D543" s="37"/>
      <c r="E543" s="1"/>
      <c r="F543" s="1"/>
      <c r="G543" s="19"/>
      <c r="H543" s="14"/>
      <c r="I543" s="1"/>
      <c r="J543" s="1"/>
      <c r="K543" s="1"/>
    </row>
    <row r="544" spans="1:11" x14ac:dyDescent="0.25">
      <c r="A544" s="14"/>
      <c r="B544" s="1"/>
      <c r="C544" s="37"/>
      <c r="D544" s="37"/>
      <c r="E544" s="1"/>
      <c r="F544" s="1"/>
      <c r="G544" s="19"/>
      <c r="H544" s="14"/>
      <c r="I544" s="1"/>
      <c r="J544" s="1"/>
      <c r="K544" s="1"/>
    </row>
    <row r="545" spans="1:11" x14ac:dyDescent="0.25">
      <c r="A545" s="14"/>
      <c r="B545" s="1"/>
      <c r="C545" s="37"/>
      <c r="D545" s="37"/>
      <c r="E545" s="1"/>
      <c r="F545" s="1"/>
      <c r="G545" s="19"/>
      <c r="H545" s="14"/>
      <c r="I545" s="1"/>
      <c r="J545" s="1"/>
      <c r="K545" s="1"/>
    </row>
    <row r="546" spans="1:11" x14ac:dyDescent="0.25">
      <c r="A546" s="14"/>
      <c r="B546" s="1"/>
      <c r="C546" s="37"/>
      <c r="D546" s="37"/>
      <c r="E546" s="1"/>
      <c r="F546" s="1"/>
      <c r="G546" s="19"/>
      <c r="H546" s="14"/>
      <c r="I546" s="1"/>
      <c r="J546" s="1"/>
      <c r="K546" s="1"/>
    </row>
    <row r="547" spans="1:11" x14ac:dyDescent="0.25">
      <c r="A547" s="14"/>
      <c r="B547" s="1"/>
      <c r="C547" s="37"/>
      <c r="D547" s="37"/>
      <c r="E547" s="1"/>
      <c r="F547" s="1"/>
      <c r="G547" s="19"/>
      <c r="H547" s="14"/>
      <c r="I547" s="1"/>
      <c r="J547" s="1"/>
      <c r="K547" s="1"/>
    </row>
    <row r="548" spans="1:11" x14ac:dyDescent="0.25">
      <c r="A548" s="14"/>
      <c r="B548" s="1"/>
      <c r="C548" s="37"/>
      <c r="D548" s="37"/>
      <c r="E548" s="1"/>
      <c r="F548" s="1"/>
      <c r="G548" s="19"/>
      <c r="H548" s="14"/>
      <c r="I548" s="1"/>
      <c r="J548" s="1"/>
      <c r="K548" s="1"/>
    </row>
    <row r="549" spans="1:11" x14ac:dyDescent="0.25">
      <c r="A549" s="14"/>
      <c r="B549" s="1"/>
      <c r="C549" s="37"/>
      <c r="D549" s="37"/>
      <c r="E549" s="1"/>
      <c r="F549" s="1"/>
      <c r="G549" s="19"/>
      <c r="H549" s="14"/>
      <c r="I549" s="1"/>
      <c r="J549" s="1"/>
      <c r="K549" s="1"/>
    </row>
    <row r="550" spans="1:11" x14ac:dyDescent="0.25">
      <c r="A550" s="14"/>
      <c r="B550" s="1"/>
      <c r="C550" s="37"/>
      <c r="D550" s="37"/>
      <c r="E550" s="1"/>
      <c r="F550" s="1"/>
      <c r="G550" s="19"/>
      <c r="H550" s="14"/>
      <c r="I550" s="1"/>
      <c r="J550" s="1"/>
      <c r="K550" s="1"/>
    </row>
    <row r="551" spans="1:11" x14ac:dyDescent="0.25">
      <c r="A551" s="14"/>
      <c r="B551" s="1"/>
      <c r="C551" s="37"/>
      <c r="D551" s="37"/>
      <c r="E551" s="1"/>
      <c r="F551" s="1"/>
      <c r="G551" s="19"/>
      <c r="H551" s="14"/>
      <c r="I551" s="1"/>
      <c r="J551" s="1"/>
      <c r="K551" s="1"/>
    </row>
    <row r="552" spans="1:11" x14ac:dyDescent="0.25">
      <c r="A552" s="14"/>
      <c r="B552" s="1"/>
      <c r="C552" s="37"/>
      <c r="D552" s="37"/>
      <c r="E552" s="1"/>
      <c r="F552" s="1"/>
      <c r="G552" s="19"/>
      <c r="H552" s="14"/>
      <c r="I552" s="1"/>
      <c r="J552" s="1"/>
      <c r="K552" s="1"/>
    </row>
    <row r="553" spans="1:11" x14ac:dyDescent="0.25">
      <c r="A553" s="14"/>
      <c r="B553" s="1"/>
      <c r="C553" s="37"/>
      <c r="D553" s="37"/>
      <c r="E553" s="1"/>
      <c r="F553" s="1"/>
      <c r="G553" s="19"/>
      <c r="H553" s="14"/>
      <c r="I553" s="1"/>
      <c r="J553" s="1"/>
      <c r="K553" s="1"/>
    </row>
    <row r="554" spans="1:11" x14ac:dyDescent="0.25">
      <c r="A554" s="14"/>
      <c r="B554" s="1"/>
      <c r="C554" s="37"/>
      <c r="D554" s="37"/>
      <c r="E554" s="1"/>
      <c r="F554" s="1"/>
      <c r="G554" s="19"/>
      <c r="H554" s="14"/>
      <c r="I554" s="1"/>
      <c r="J554" s="1"/>
      <c r="K554" s="1"/>
    </row>
    <row r="555" spans="1:11" x14ac:dyDescent="0.25">
      <c r="A555" s="14"/>
      <c r="B555" s="1"/>
      <c r="C555" s="37"/>
      <c r="D555" s="37"/>
      <c r="E555" s="1"/>
      <c r="F555" s="1"/>
      <c r="G555" s="19"/>
      <c r="H555" s="14"/>
      <c r="I555" s="1"/>
      <c r="J555" s="1"/>
      <c r="K555" s="1"/>
    </row>
    <row r="556" spans="1:11" x14ac:dyDescent="0.25">
      <c r="A556" s="14"/>
      <c r="B556" s="1"/>
      <c r="C556" s="37"/>
      <c r="D556" s="37"/>
      <c r="E556" s="1"/>
      <c r="F556" s="1"/>
      <c r="G556" s="19"/>
      <c r="H556" s="14"/>
      <c r="I556" s="1"/>
      <c r="J556" s="1"/>
      <c r="K556" s="1"/>
    </row>
    <row r="557" spans="1:11" x14ac:dyDescent="0.25">
      <c r="A557" s="14"/>
      <c r="B557" s="1"/>
      <c r="C557" s="37"/>
      <c r="D557" s="37"/>
      <c r="E557" s="1"/>
      <c r="F557" s="1"/>
      <c r="G557" s="19"/>
      <c r="H557" s="14"/>
      <c r="I557" s="1"/>
      <c r="J557" s="1"/>
      <c r="K557" s="1"/>
    </row>
    <row r="558" spans="1:11" x14ac:dyDescent="0.25">
      <c r="A558" s="14"/>
      <c r="B558" s="1"/>
      <c r="C558" s="37"/>
      <c r="D558" s="37"/>
      <c r="E558" s="1"/>
      <c r="F558" s="1"/>
      <c r="G558" s="19"/>
      <c r="H558" s="14"/>
      <c r="I558" s="1"/>
      <c r="J558" s="1"/>
      <c r="K558" s="1"/>
    </row>
    <row r="559" spans="1:11" x14ac:dyDescent="0.25">
      <c r="A559" s="14"/>
      <c r="B559" s="1"/>
      <c r="C559" s="37"/>
      <c r="D559" s="37"/>
      <c r="E559" s="1"/>
      <c r="F559" s="1"/>
      <c r="G559" s="19"/>
      <c r="H559" s="14"/>
      <c r="I559" s="1"/>
      <c r="J559" s="1"/>
      <c r="K559" s="1"/>
    </row>
    <row r="560" spans="1:11" x14ac:dyDescent="0.25">
      <c r="A560" s="14"/>
      <c r="B560" s="1"/>
      <c r="C560" s="37"/>
      <c r="D560" s="37"/>
      <c r="E560" s="1"/>
      <c r="F560" s="1"/>
      <c r="G560" s="19"/>
      <c r="H560" s="14"/>
      <c r="I560" s="1"/>
      <c r="J560" s="1"/>
      <c r="K560" s="1"/>
    </row>
    <row r="561" spans="1:11" x14ac:dyDescent="0.25">
      <c r="A561" s="14"/>
      <c r="B561" s="1"/>
      <c r="C561" s="37"/>
      <c r="D561" s="37"/>
      <c r="E561" s="1"/>
      <c r="F561" s="1"/>
      <c r="G561" s="19"/>
      <c r="H561" s="14"/>
      <c r="I561" s="1"/>
      <c r="J561" s="1"/>
      <c r="K561" s="1"/>
    </row>
    <row r="562" spans="1:11" x14ac:dyDescent="0.25">
      <c r="A562" s="14"/>
      <c r="B562" s="1"/>
      <c r="C562" s="37"/>
      <c r="D562" s="37"/>
      <c r="E562" s="1"/>
      <c r="F562" s="1"/>
      <c r="G562" s="19"/>
      <c r="H562" s="14"/>
      <c r="I562" s="1"/>
      <c r="J562" s="1"/>
      <c r="K562" s="1"/>
    </row>
    <row r="563" spans="1:11" x14ac:dyDescent="0.25">
      <c r="A563" s="14"/>
      <c r="B563" s="1"/>
      <c r="C563" s="37"/>
      <c r="D563" s="37"/>
      <c r="E563" s="1"/>
      <c r="F563" s="1"/>
      <c r="G563" s="19"/>
      <c r="H563" s="14"/>
      <c r="I563" s="1"/>
      <c r="J563" s="1"/>
      <c r="K563" s="1"/>
    </row>
    <row r="564" spans="1:11" x14ac:dyDescent="0.25">
      <c r="A564" s="14"/>
      <c r="B564" s="1"/>
      <c r="C564" s="37"/>
      <c r="D564" s="37"/>
      <c r="E564" s="1"/>
      <c r="F564" s="1"/>
      <c r="G564" s="19"/>
      <c r="H564" s="14"/>
      <c r="I564" s="1"/>
      <c r="J564" s="1"/>
      <c r="K564" s="1"/>
    </row>
    <row r="565" spans="1:11" x14ac:dyDescent="0.25">
      <c r="A565" s="14"/>
      <c r="B565" s="1"/>
      <c r="C565" s="37"/>
      <c r="D565" s="37"/>
      <c r="E565" s="1"/>
      <c r="F565" s="1"/>
      <c r="G565" s="19"/>
      <c r="H565" s="14"/>
      <c r="I565" s="1"/>
      <c r="J565" s="1"/>
      <c r="K565" s="1"/>
    </row>
    <row r="566" spans="1:11" x14ac:dyDescent="0.25">
      <c r="A566" s="14"/>
      <c r="B566" s="1"/>
      <c r="C566" s="37"/>
      <c r="D566" s="37"/>
      <c r="E566" s="1"/>
      <c r="F566" s="1"/>
      <c r="G566" s="19"/>
      <c r="H566" s="14"/>
      <c r="I566" s="1"/>
      <c r="J566" s="1"/>
      <c r="K566" s="1"/>
    </row>
    <row r="567" spans="1:11" x14ac:dyDescent="0.25">
      <c r="A567" s="14"/>
      <c r="B567" s="1"/>
      <c r="C567" s="37"/>
      <c r="D567" s="37"/>
      <c r="E567" s="1"/>
      <c r="F567" s="1"/>
      <c r="G567" s="19"/>
      <c r="H567" s="14"/>
      <c r="I567" s="1"/>
      <c r="J567" s="1"/>
      <c r="K567" s="1"/>
    </row>
    <row r="568" spans="1:11" x14ac:dyDescent="0.25">
      <c r="A568" s="14"/>
      <c r="B568" s="1"/>
      <c r="C568" s="37"/>
      <c r="D568" s="37"/>
      <c r="E568" s="1"/>
      <c r="F568" s="1"/>
      <c r="G568" s="19"/>
      <c r="H568" s="14"/>
      <c r="I568" s="1"/>
      <c r="J568" s="1"/>
      <c r="K568" s="1"/>
    </row>
    <row r="569" spans="1:11" x14ac:dyDescent="0.25">
      <c r="A569" s="14"/>
      <c r="B569" s="1"/>
      <c r="C569" s="37"/>
      <c r="D569" s="37"/>
      <c r="E569" s="1"/>
      <c r="F569" s="1"/>
      <c r="G569" s="19"/>
      <c r="H569" s="14"/>
      <c r="I569" s="1"/>
      <c r="J569" s="1"/>
      <c r="K569" s="1"/>
    </row>
    <row r="570" spans="1:11" x14ac:dyDescent="0.25">
      <c r="A570" s="14"/>
      <c r="B570" s="1"/>
      <c r="C570" s="37"/>
      <c r="D570" s="37"/>
      <c r="E570" s="1"/>
      <c r="F570" s="1"/>
      <c r="G570" s="19"/>
      <c r="H570" s="14"/>
      <c r="I570" s="1"/>
      <c r="J570" s="1"/>
      <c r="K570" s="1"/>
    </row>
    <row r="571" spans="1:11" x14ac:dyDescent="0.25">
      <c r="A571" s="14"/>
      <c r="B571" s="1"/>
      <c r="C571" s="37"/>
      <c r="D571" s="37"/>
      <c r="E571" s="1"/>
      <c r="F571" s="1"/>
      <c r="G571" s="19"/>
      <c r="H571" s="14"/>
      <c r="I571" s="1"/>
      <c r="J571" s="1"/>
      <c r="K571" s="1"/>
    </row>
    <row r="572" spans="1:11" x14ac:dyDescent="0.25">
      <c r="A572" s="14"/>
      <c r="B572" s="1"/>
      <c r="C572" s="37"/>
      <c r="D572" s="37"/>
      <c r="E572" s="1"/>
      <c r="F572" s="1"/>
      <c r="G572" s="19"/>
      <c r="H572" s="14"/>
      <c r="I572" s="1"/>
      <c r="J572" s="1"/>
      <c r="K572" s="1"/>
    </row>
    <row r="573" spans="1:11" x14ac:dyDescent="0.25">
      <c r="A573" s="14"/>
      <c r="B573" s="1"/>
      <c r="C573" s="37"/>
      <c r="D573" s="37"/>
      <c r="E573" s="1"/>
      <c r="F573" s="1"/>
      <c r="G573" s="19"/>
      <c r="H573" s="14"/>
      <c r="I573" s="1"/>
      <c r="J573" s="1"/>
      <c r="K573" s="1"/>
    </row>
    <row r="574" spans="1:11" x14ac:dyDescent="0.25">
      <c r="A574" s="14"/>
      <c r="B574" s="1"/>
      <c r="C574" s="37"/>
      <c r="D574" s="37"/>
      <c r="E574" s="1"/>
      <c r="F574" s="1"/>
      <c r="G574" s="19"/>
      <c r="H574" s="14"/>
      <c r="I574" s="1"/>
      <c r="J574" s="1"/>
      <c r="K574" s="1"/>
    </row>
    <row r="575" spans="1:11" x14ac:dyDescent="0.25">
      <c r="A575" s="14"/>
      <c r="B575" s="1"/>
      <c r="C575" s="37"/>
      <c r="D575" s="37"/>
      <c r="E575" s="1"/>
      <c r="F575" s="1"/>
      <c r="G575" s="19"/>
      <c r="H575" s="14"/>
      <c r="I575" s="1"/>
      <c r="J575" s="1"/>
      <c r="K575" s="1"/>
    </row>
    <row r="576" spans="1:11" x14ac:dyDescent="0.25">
      <c r="A576" s="14"/>
      <c r="B576" s="1"/>
      <c r="C576" s="37"/>
      <c r="D576" s="37"/>
      <c r="E576" s="1"/>
      <c r="F576" s="1"/>
      <c r="G576" s="19"/>
      <c r="H576" s="14"/>
      <c r="I576" s="1"/>
      <c r="J576" s="1"/>
      <c r="K576" s="1"/>
    </row>
    <row r="577" spans="1:11" x14ac:dyDescent="0.25">
      <c r="A577" s="14"/>
      <c r="B577" s="1"/>
      <c r="C577" s="37"/>
      <c r="D577" s="37"/>
      <c r="E577" s="1"/>
      <c r="F577" s="1"/>
      <c r="G577" s="19"/>
      <c r="H577" s="14"/>
      <c r="I577" s="1"/>
      <c r="J577" s="1"/>
      <c r="K577" s="1"/>
    </row>
    <row r="578" spans="1:11" x14ac:dyDescent="0.25">
      <c r="A578" s="14"/>
      <c r="B578" s="1"/>
      <c r="C578" s="37"/>
      <c r="D578" s="37"/>
      <c r="E578" s="1"/>
      <c r="F578" s="1"/>
      <c r="G578" s="19"/>
      <c r="H578" s="14"/>
      <c r="I578" s="1"/>
      <c r="J578" s="1"/>
      <c r="K578" s="1"/>
    </row>
    <row r="579" spans="1:11" x14ac:dyDescent="0.25">
      <c r="A579" s="14"/>
      <c r="B579" s="1"/>
      <c r="C579" s="37"/>
      <c r="D579" s="37"/>
      <c r="E579" s="1"/>
      <c r="F579" s="1"/>
      <c r="G579" s="19"/>
      <c r="H579" s="14"/>
      <c r="I579" s="1"/>
      <c r="J579" s="1"/>
      <c r="K579" s="1"/>
    </row>
    <row r="580" spans="1:11" x14ac:dyDescent="0.25">
      <c r="A580" s="14"/>
      <c r="B580" s="1"/>
      <c r="C580" s="37"/>
      <c r="D580" s="37"/>
      <c r="E580" s="1"/>
      <c r="F580" s="1"/>
      <c r="G580" s="19"/>
      <c r="H580" s="14"/>
      <c r="I580" s="1"/>
      <c r="J580" s="1"/>
      <c r="K580" s="1"/>
    </row>
    <row r="581" spans="1:11" x14ac:dyDescent="0.25">
      <c r="A581" s="14"/>
      <c r="B581" s="1"/>
      <c r="C581" s="37"/>
      <c r="D581" s="37"/>
      <c r="E581" s="1"/>
      <c r="F581" s="1"/>
      <c r="G581" s="19"/>
      <c r="H581" s="14"/>
      <c r="I581" s="1"/>
      <c r="J581" s="1"/>
      <c r="K581" s="1"/>
    </row>
    <row r="582" spans="1:11" x14ac:dyDescent="0.25">
      <c r="A582" s="14"/>
      <c r="B582" s="1"/>
      <c r="C582" s="37"/>
      <c r="D582" s="37"/>
      <c r="E582" s="1"/>
      <c r="F582" s="1"/>
      <c r="G582" s="19"/>
      <c r="H582" s="14"/>
      <c r="I582" s="1"/>
      <c r="J582" s="1"/>
      <c r="K582" s="1"/>
    </row>
    <row r="583" spans="1:11" x14ac:dyDescent="0.25">
      <c r="A583" s="14"/>
      <c r="B583" s="1"/>
      <c r="C583" s="37"/>
      <c r="D583" s="37"/>
      <c r="E583" s="1"/>
      <c r="F583" s="1"/>
      <c r="G583" s="19"/>
      <c r="H583" s="14"/>
      <c r="I583" s="1"/>
      <c r="J583" s="1"/>
      <c r="K583" s="1"/>
    </row>
    <row r="584" spans="1:11" x14ac:dyDescent="0.25">
      <c r="A584" s="14"/>
      <c r="B584" s="1"/>
      <c r="C584" s="37"/>
      <c r="D584" s="37"/>
      <c r="E584" s="1"/>
      <c r="F584" s="1"/>
      <c r="G584" s="19"/>
      <c r="H584" s="14"/>
      <c r="I584" s="1"/>
      <c r="J584" s="1"/>
      <c r="K584" s="1"/>
    </row>
    <row r="585" spans="1:11" x14ac:dyDescent="0.25">
      <c r="A585" s="14"/>
      <c r="B585" s="1"/>
      <c r="C585" s="37"/>
      <c r="D585" s="37"/>
      <c r="E585" s="1"/>
      <c r="F585" s="1"/>
      <c r="G585" s="19"/>
      <c r="H585" s="14"/>
      <c r="I585" s="1"/>
      <c r="J585" s="1"/>
      <c r="K585" s="1"/>
    </row>
    <row r="586" spans="1:11" x14ac:dyDescent="0.25">
      <c r="A586" s="14"/>
      <c r="B586" s="1"/>
      <c r="C586" s="37"/>
      <c r="D586" s="37"/>
      <c r="E586" s="1"/>
      <c r="F586" s="1"/>
      <c r="G586" s="19"/>
      <c r="H586" s="14"/>
      <c r="I586" s="1"/>
      <c r="J586" s="1"/>
      <c r="K586" s="1"/>
    </row>
    <row r="587" spans="1:11" x14ac:dyDescent="0.25">
      <c r="A587" s="14"/>
      <c r="B587" s="1"/>
      <c r="C587" s="37"/>
      <c r="D587" s="37"/>
      <c r="E587" s="1"/>
      <c r="F587" s="1"/>
      <c r="G587" s="19"/>
      <c r="H587" s="14"/>
      <c r="I587" s="1"/>
      <c r="J587" s="1"/>
      <c r="K587" s="1"/>
    </row>
    <row r="588" spans="1:11" x14ac:dyDescent="0.25">
      <c r="A588" s="14"/>
      <c r="B588" s="1"/>
      <c r="C588" s="37"/>
      <c r="D588" s="37"/>
      <c r="E588" s="1"/>
      <c r="F588" s="1"/>
      <c r="G588" s="19"/>
      <c r="H588" s="14"/>
      <c r="I588" s="1"/>
      <c r="J588" s="1"/>
      <c r="K588" s="1"/>
    </row>
    <row r="589" spans="1:11" x14ac:dyDescent="0.25">
      <c r="A589" s="14"/>
      <c r="B589" s="1"/>
      <c r="C589" s="37"/>
      <c r="D589" s="37"/>
      <c r="E589" s="1"/>
      <c r="F589" s="1"/>
      <c r="G589" s="19"/>
      <c r="H589" s="14"/>
      <c r="I589" s="1"/>
      <c r="J589" s="1"/>
      <c r="K589" s="1"/>
    </row>
    <row r="590" spans="1:11" x14ac:dyDescent="0.25">
      <c r="A590" s="14"/>
      <c r="B590" s="1"/>
      <c r="C590" s="37"/>
      <c r="D590" s="37"/>
      <c r="E590" s="1"/>
      <c r="F590" s="1"/>
      <c r="G590" s="19"/>
      <c r="H590" s="14"/>
      <c r="I590" s="1"/>
      <c r="J590" s="1"/>
      <c r="K590" s="1"/>
    </row>
    <row r="591" spans="1:11" x14ac:dyDescent="0.25">
      <c r="A591" s="14"/>
      <c r="B591" s="1"/>
      <c r="C591" s="37"/>
      <c r="D591" s="37"/>
      <c r="E591" s="1"/>
      <c r="F591" s="1"/>
      <c r="G591" s="19"/>
      <c r="H591" s="14"/>
      <c r="I591" s="1"/>
      <c r="J591" s="1"/>
      <c r="K591" s="1"/>
    </row>
    <row r="592" spans="1:11" x14ac:dyDescent="0.25">
      <c r="A592" s="14"/>
      <c r="B592" s="1"/>
      <c r="C592" s="37"/>
      <c r="D592" s="37"/>
      <c r="E592" s="1"/>
      <c r="F592" s="1"/>
      <c r="G592" s="19"/>
      <c r="H592" s="14"/>
      <c r="I592" s="1"/>
      <c r="J592" s="1"/>
      <c r="K592" s="1"/>
    </row>
    <row r="593" spans="1:11" x14ac:dyDescent="0.25">
      <c r="A593" s="14"/>
      <c r="B593" s="1"/>
      <c r="C593" s="37"/>
      <c r="D593" s="37"/>
      <c r="E593" s="1"/>
      <c r="F593" s="1"/>
      <c r="G593" s="19"/>
      <c r="H593" s="14"/>
      <c r="I593" s="1"/>
      <c r="J593" s="1"/>
      <c r="K593" s="1"/>
    </row>
    <row r="594" spans="1:11" x14ac:dyDescent="0.25">
      <c r="A594" s="14"/>
      <c r="B594" s="1"/>
      <c r="C594" s="37"/>
      <c r="D594" s="37"/>
      <c r="E594" s="1"/>
      <c r="F594" s="1"/>
      <c r="G594" s="19"/>
      <c r="H594" s="14"/>
      <c r="I594" s="1"/>
      <c r="J594" s="1"/>
      <c r="K594" s="1"/>
    </row>
    <row r="595" spans="1:11" x14ac:dyDescent="0.25">
      <c r="A595" s="14"/>
      <c r="B595" s="1"/>
      <c r="C595" s="37"/>
      <c r="D595" s="37"/>
      <c r="E595" s="1"/>
      <c r="F595" s="1"/>
      <c r="G595" s="19"/>
      <c r="H595" s="14"/>
      <c r="I595" s="1"/>
      <c r="J595" s="1"/>
      <c r="K595" s="1"/>
    </row>
    <row r="596" spans="1:11" x14ac:dyDescent="0.25">
      <c r="A596" s="14"/>
      <c r="B596" s="1"/>
      <c r="C596" s="37"/>
      <c r="D596" s="37"/>
      <c r="E596" s="1"/>
      <c r="F596" s="1"/>
      <c r="G596" s="19"/>
      <c r="H596" s="14"/>
      <c r="I596" s="1"/>
      <c r="J596" s="1"/>
      <c r="K596" s="1"/>
    </row>
    <row r="597" spans="1:11" x14ac:dyDescent="0.25">
      <c r="A597" s="14"/>
      <c r="B597" s="1"/>
      <c r="C597" s="37"/>
      <c r="D597" s="37"/>
      <c r="E597" s="1"/>
      <c r="F597" s="1"/>
      <c r="G597" s="19"/>
      <c r="H597" s="14"/>
      <c r="I597" s="1"/>
      <c r="J597" s="1"/>
      <c r="K597" s="1"/>
    </row>
    <row r="598" spans="1:11" x14ac:dyDescent="0.25">
      <c r="A598" s="14"/>
      <c r="B598" s="1"/>
      <c r="C598" s="37"/>
      <c r="D598" s="37"/>
      <c r="E598" s="1"/>
      <c r="F598" s="1"/>
      <c r="G598" s="19"/>
      <c r="H598" s="14"/>
      <c r="I598" s="1"/>
      <c r="J598" s="1"/>
      <c r="K598" s="1"/>
    </row>
    <row r="599" spans="1:11" x14ac:dyDescent="0.25">
      <c r="A599" s="14"/>
      <c r="B599" s="1"/>
      <c r="C599" s="37"/>
      <c r="D599" s="37"/>
      <c r="E599" s="1"/>
      <c r="F599" s="1"/>
      <c r="G599" s="19"/>
      <c r="H599" s="14"/>
      <c r="I599" s="1"/>
      <c r="J599" s="1"/>
      <c r="K599" s="1"/>
    </row>
    <row r="600" spans="1:11" x14ac:dyDescent="0.25">
      <c r="A600" s="14"/>
      <c r="B600" s="1"/>
      <c r="C600" s="37"/>
      <c r="D600" s="37"/>
      <c r="E600" s="1"/>
      <c r="F600" s="1"/>
      <c r="G600" s="19"/>
      <c r="H600" s="14"/>
      <c r="I600" s="1"/>
      <c r="J600" s="1"/>
      <c r="K600" s="1"/>
    </row>
    <row r="601" spans="1:11" x14ac:dyDescent="0.25">
      <c r="A601" s="14"/>
      <c r="B601" s="1"/>
      <c r="C601" s="37"/>
      <c r="D601" s="37"/>
      <c r="E601" s="1"/>
      <c r="F601" s="1"/>
      <c r="G601" s="19"/>
      <c r="H601" s="14"/>
      <c r="I601" s="1"/>
      <c r="J601" s="1"/>
      <c r="K601" s="1"/>
    </row>
    <row r="602" spans="1:11" x14ac:dyDescent="0.25">
      <c r="A602" s="14"/>
      <c r="B602" s="1"/>
      <c r="C602" s="37"/>
      <c r="D602" s="37"/>
      <c r="E602" s="1"/>
      <c r="F602" s="1"/>
      <c r="G602" s="19"/>
      <c r="H602" s="14"/>
      <c r="I602" s="1"/>
      <c r="J602" s="1"/>
      <c r="K602" s="1"/>
    </row>
    <row r="603" spans="1:11" x14ac:dyDescent="0.25">
      <c r="A603" s="14"/>
      <c r="B603" s="1"/>
      <c r="C603" s="37"/>
      <c r="D603" s="37"/>
      <c r="E603" s="1"/>
      <c r="F603" s="1"/>
      <c r="G603" s="19"/>
      <c r="H603" s="14"/>
      <c r="I603" s="1"/>
      <c r="J603" s="1"/>
      <c r="K603" s="1"/>
    </row>
    <row r="604" spans="1:11" x14ac:dyDescent="0.25">
      <c r="A604" s="14"/>
      <c r="B604" s="1"/>
      <c r="C604" s="37"/>
      <c r="D604" s="37"/>
      <c r="E604" s="1"/>
      <c r="F604" s="1"/>
      <c r="G604" s="19"/>
      <c r="H604" s="14"/>
      <c r="I604" s="1"/>
      <c r="J604" s="1"/>
      <c r="K604" s="1"/>
    </row>
    <row r="605" spans="1:11" x14ac:dyDescent="0.25">
      <c r="A605" s="14"/>
      <c r="B605" s="1"/>
      <c r="C605" s="37"/>
      <c r="D605" s="37"/>
      <c r="E605" s="1"/>
      <c r="F605" s="1"/>
      <c r="G605" s="19"/>
      <c r="H605" s="14"/>
      <c r="I605" s="1"/>
      <c r="J605" s="1"/>
      <c r="K605" s="1"/>
    </row>
    <row r="606" spans="1:11" x14ac:dyDescent="0.25">
      <c r="A606" s="14"/>
      <c r="B606" s="1"/>
      <c r="C606" s="37"/>
      <c r="D606" s="37"/>
      <c r="E606" s="1"/>
      <c r="F606" s="1"/>
      <c r="G606" s="19"/>
      <c r="H606" s="14"/>
      <c r="I606" s="1"/>
      <c r="J606" s="1"/>
      <c r="K606" s="1"/>
    </row>
    <row r="607" spans="1:11" x14ac:dyDescent="0.25">
      <c r="A607" s="14"/>
      <c r="B607" s="1"/>
      <c r="C607" s="37"/>
      <c r="D607" s="37"/>
      <c r="E607" s="1"/>
      <c r="F607" s="1"/>
      <c r="G607" s="19"/>
      <c r="H607" s="14"/>
      <c r="I607" s="1"/>
      <c r="J607" s="1"/>
      <c r="K607" s="1"/>
    </row>
    <row r="608" spans="1:11" x14ac:dyDescent="0.25">
      <c r="A608" s="14"/>
      <c r="B608" s="1"/>
      <c r="C608" s="37"/>
      <c r="D608" s="37"/>
      <c r="E608" s="1"/>
      <c r="F608" s="1"/>
      <c r="G608" s="19"/>
      <c r="H608" s="14"/>
      <c r="I608" s="1"/>
      <c r="J608" s="1"/>
      <c r="K608" s="1"/>
    </row>
    <row r="609" spans="1:11" x14ac:dyDescent="0.25">
      <c r="A609" s="14"/>
      <c r="B609" s="1"/>
      <c r="C609" s="37"/>
      <c r="D609" s="37"/>
      <c r="E609" s="1"/>
      <c r="F609" s="1"/>
      <c r="G609" s="19"/>
      <c r="H609" s="14"/>
      <c r="I609" s="1"/>
      <c r="J609" s="1"/>
      <c r="K609" s="1"/>
    </row>
    <row r="610" spans="1:11" x14ac:dyDescent="0.25">
      <c r="A610" s="14"/>
      <c r="B610" s="1"/>
      <c r="C610" s="37"/>
      <c r="D610" s="37"/>
      <c r="E610" s="1"/>
      <c r="F610" s="1"/>
      <c r="G610" s="19"/>
      <c r="H610" s="14"/>
      <c r="I610" s="1"/>
      <c r="J610" s="1"/>
      <c r="K610" s="1"/>
    </row>
    <row r="611" spans="1:11" x14ac:dyDescent="0.25">
      <c r="A611" s="14"/>
      <c r="B611" s="1"/>
      <c r="C611" s="37"/>
      <c r="D611" s="37"/>
      <c r="E611" s="1"/>
      <c r="F611" s="1"/>
      <c r="G611" s="19"/>
      <c r="H611" s="14"/>
      <c r="I611" s="1"/>
      <c r="J611" s="1"/>
      <c r="K611" s="1"/>
    </row>
    <row r="612" spans="1:11" x14ac:dyDescent="0.25">
      <c r="A612" s="14"/>
      <c r="B612" s="1"/>
      <c r="C612" s="37"/>
      <c r="D612" s="37"/>
      <c r="E612" s="1"/>
      <c r="F612" s="1"/>
      <c r="G612" s="19"/>
      <c r="H612" s="14"/>
      <c r="I612" s="1"/>
      <c r="J612" s="1"/>
      <c r="K612" s="1"/>
    </row>
    <row r="613" spans="1:11" x14ac:dyDescent="0.25">
      <c r="A613" s="14"/>
      <c r="B613" s="1"/>
      <c r="C613" s="37"/>
      <c r="D613" s="37"/>
      <c r="E613" s="1"/>
      <c r="F613" s="1"/>
      <c r="G613" s="19"/>
      <c r="H613" s="14"/>
      <c r="I613" s="1"/>
      <c r="J613" s="1"/>
      <c r="K613" s="1"/>
    </row>
    <row r="614" spans="1:11" x14ac:dyDescent="0.25">
      <c r="A614" s="14"/>
      <c r="B614" s="1"/>
      <c r="C614" s="37"/>
      <c r="D614" s="37"/>
      <c r="E614" s="1"/>
      <c r="F614" s="1"/>
      <c r="G614" s="19"/>
      <c r="H614" s="14"/>
      <c r="I614" s="1"/>
      <c r="J614" s="1"/>
      <c r="K614" s="1"/>
    </row>
    <row r="615" spans="1:11" x14ac:dyDescent="0.25">
      <c r="A615" s="14"/>
      <c r="B615" s="1"/>
      <c r="C615" s="37"/>
      <c r="D615" s="37"/>
      <c r="E615" s="1"/>
      <c r="F615" s="1"/>
      <c r="G615" s="19"/>
      <c r="H615" s="14"/>
      <c r="I615" s="1"/>
      <c r="J615" s="1"/>
      <c r="K615" s="1"/>
    </row>
    <row r="616" spans="1:11" x14ac:dyDescent="0.25">
      <c r="A616" s="14"/>
      <c r="B616" s="1"/>
      <c r="C616" s="37"/>
      <c r="D616" s="37"/>
      <c r="E616" s="1"/>
      <c r="F616" s="1"/>
      <c r="G616" s="19"/>
      <c r="H616" s="14"/>
      <c r="I616" s="1"/>
      <c r="J616" s="1"/>
      <c r="K616" s="1"/>
    </row>
    <row r="617" spans="1:11" x14ac:dyDescent="0.25">
      <c r="A617" s="14"/>
      <c r="B617" s="1"/>
      <c r="C617" s="37"/>
      <c r="D617" s="37"/>
      <c r="E617" s="1"/>
      <c r="F617" s="1"/>
      <c r="G617" s="19"/>
      <c r="H617" s="14"/>
      <c r="I617" s="1"/>
      <c r="J617" s="1"/>
      <c r="K617" s="1"/>
    </row>
    <row r="618" spans="1:11" x14ac:dyDescent="0.25">
      <c r="A618" s="14"/>
      <c r="B618" s="1"/>
      <c r="C618" s="37"/>
      <c r="D618" s="37"/>
      <c r="E618" s="1"/>
      <c r="F618" s="1"/>
      <c r="G618" s="19"/>
      <c r="H618" s="14"/>
      <c r="I618" s="1"/>
      <c r="J618" s="1"/>
      <c r="K618" s="1"/>
    </row>
    <row r="619" spans="1:11" x14ac:dyDescent="0.25">
      <c r="A619" s="14"/>
      <c r="B619" s="1"/>
      <c r="C619" s="37"/>
      <c r="D619" s="37"/>
      <c r="E619" s="1"/>
      <c r="F619" s="1"/>
      <c r="G619" s="19"/>
      <c r="H619" s="14"/>
      <c r="I619" s="1"/>
      <c r="J619" s="1"/>
      <c r="K619" s="1"/>
    </row>
    <row r="620" spans="1:11" x14ac:dyDescent="0.25">
      <c r="A620" s="14"/>
      <c r="B620" s="1"/>
      <c r="C620" s="37"/>
      <c r="D620" s="37"/>
      <c r="E620" s="1"/>
      <c r="F620" s="1"/>
      <c r="G620" s="19"/>
      <c r="H620" s="14"/>
      <c r="I620" s="1"/>
      <c r="J620" s="1"/>
      <c r="K620" s="1"/>
    </row>
    <row r="621" spans="1:11" x14ac:dyDescent="0.25">
      <c r="A621" s="14"/>
      <c r="B621" s="1"/>
      <c r="C621" s="37"/>
      <c r="D621" s="37"/>
      <c r="E621" s="1"/>
      <c r="F621" s="1"/>
      <c r="G621" s="19"/>
      <c r="H621" s="14"/>
      <c r="I621" s="1"/>
      <c r="J621" s="1"/>
      <c r="K621" s="1"/>
    </row>
    <row r="622" spans="1:11" x14ac:dyDescent="0.25">
      <c r="A622" s="14"/>
      <c r="B622" s="1"/>
      <c r="C622" s="37"/>
      <c r="D622" s="37"/>
      <c r="E622" s="1"/>
      <c r="F622" s="1"/>
      <c r="G622" s="19"/>
      <c r="H622" s="14"/>
      <c r="I622" s="1"/>
      <c r="J622" s="1"/>
      <c r="K622" s="1"/>
    </row>
    <row r="623" spans="1:11" x14ac:dyDescent="0.25">
      <c r="A623" s="14"/>
      <c r="B623" s="1"/>
      <c r="C623" s="37"/>
      <c r="D623" s="37"/>
      <c r="E623" s="1"/>
      <c r="F623" s="1"/>
      <c r="G623" s="19"/>
      <c r="H623" s="14"/>
      <c r="I623" s="1"/>
      <c r="J623" s="1"/>
      <c r="K623" s="1"/>
    </row>
    <row r="624" spans="1:11" x14ac:dyDescent="0.25">
      <c r="A624" s="14"/>
      <c r="B624" s="1"/>
      <c r="C624" s="37"/>
      <c r="D624" s="37"/>
      <c r="E624" s="1"/>
      <c r="F624" s="1"/>
      <c r="G624" s="19"/>
      <c r="H624" s="14"/>
      <c r="I624" s="1"/>
      <c r="J624" s="1"/>
      <c r="K624" s="1"/>
    </row>
    <row r="625" spans="1:11" x14ac:dyDescent="0.25">
      <c r="A625" s="14"/>
      <c r="B625" s="1"/>
      <c r="C625" s="37"/>
      <c r="D625" s="37"/>
      <c r="E625" s="1"/>
      <c r="F625" s="1"/>
      <c r="G625" s="19"/>
      <c r="H625" s="14"/>
      <c r="I625" s="1"/>
      <c r="J625" s="1"/>
      <c r="K625" s="1"/>
    </row>
    <row r="626" spans="1:11" x14ac:dyDescent="0.25">
      <c r="A626" s="14"/>
      <c r="B626" s="1"/>
      <c r="C626" s="37"/>
      <c r="D626" s="37"/>
      <c r="E626" s="1"/>
      <c r="F626" s="1"/>
      <c r="G626" s="19"/>
      <c r="H626" s="14"/>
      <c r="I626" s="1"/>
      <c r="J626" s="1"/>
      <c r="K626" s="1"/>
    </row>
    <row r="627" spans="1:11" x14ac:dyDescent="0.25">
      <c r="A627" s="14"/>
      <c r="B627" s="1"/>
      <c r="C627" s="37"/>
      <c r="D627" s="37"/>
      <c r="E627" s="1"/>
      <c r="F627" s="1"/>
      <c r="G627" s="19"/>
      <c r="H627" s="14"/>
      <c r="I627" s="1"/>
      <c r="J627" s="1"/>
      <c r="K627" s="1"/>
    </row>
    <row r="628" spans="1:11" x14ac:dyDescent="0.25">
      <c r="A628" s="14"/>
      <c r="B628" s="1"/>
      <c r="C628" s="37"/>
      <c r="D628" s="37"/>
      <c r="E628" s="1"/>
      <c r="F628" s="1"/>
      <c r="G628" s="19"/>
      <c r="H628" s="14"/>
      <c r="I628" s="1"/>
      <c r="J628" s="1"/>
      <c r="K628" s="1"/>
    </row>
    <row r="629" spans="1:11" x14ac:dyDescent="0.25">
      <c r="A629" s="14"/>
      <c r="B629" s="1"/>
      <c r="C629" s="37"/>
      <c r="D629" s="37"/>
      <c r="E629" s="1"/>
      <c r="F629" s="1"/>
      <c r="G629" s="19"/>
      <c r="H629" s="14"/>
      <c r="I629" s="1"/>
      <c r="J629" s="1"/>
      <c r="K629" s="1"/>
    </row>
    <row r="630" spans="1:11" x14ac:dyDescent="0.25">
      <c r="A630" s="14"/>
      <c r="B630" s="1"/>
      <c r="C630" s="37"/>
      <c r="D630" s="37"/>
      <c r="E630" s="1"/>
      <c r="F630" s="1"/>
      <c r="G630" s="19"/>
      <c r="H630" s="14"/>
      <c r="I630" s="1"/>
      <c r="J630" s="1"/>
      <c r="K630" s="1"/>
    </row>
    <row r="631" spans="1:11" x14ac:dyDescent="0.25">
      <c r="A631" s="14"/>
      <c r="B631" s="1"/>
      <c r="C631" s="37"/>
      <c r="D631" s="37"/>
      <c r="E631" s="1"/>
      <c r="F631" s="1"/>
      <c r="G631" s="19"/>
      <c r="H631" s="14"/>
      <c r="I631" s="1"/>
      <c r="J631" s="1"/>
      <c r="K631" s="1"/>
    </row>
    <row r="632" spans="1:11" x14ac:dyDescent="0.25">
      <c r="A632" s="14"/>
      <c r="B632" s="1"/>
      <c r="C632" s="37"/>
      <c r="D632" s="37"/>
      <c r="E632" s="1"/>
      <c r="F632" s="1"/>
      <c r="G632" s="19"/>
      <c r="H632" s="14"/>
      <c r="I632" s="1"/>
      <c r="J632" s="1"/>
      <c r="K632" s="1"/>
    </row>
    <row r="633" spans="1:11" x14ac:dyDescent="0.25">
      <c r="A633" s="14"/>
      <c r="B633" s="1"/>
      <c r="C633" s="37"/>
      <c r="D633" s="37"/>
      <c r="E633" s="1"/>
      <c r="F633" s="1"/>
      <c r="G633" s="19"/>
      <c r="H633" s="14"/>
      <c r="I633" s="1"/>
      <c r="J633" s="1"/>
      <c r="K633" s="1"/>
    </row>
    <row r="634" spans="1:11" x14ac:dyDescent="0.25">
      <c r="A634" s="14"/>
      <c r="B634" s="1"/>
      <c r="C634" s="37"/>
      <c r="D634" s="37"/>
      <c r="E634" s="1"/>
      <c r="F634" s="1"/>
      <c r="G634" s="19"/>
      <c r="H634" s="14"/>
      <c r="I634" s="1"/>
      <c r="J634" s="1"/>
      <c r="K634" s="1"/>
    </row>
    <row r="635" spans="1:11" x14ac:dyDescent="0.25">
      <c r="A635" s="14"/>
      <c r="B635" s="1"/>
      <c r="C635" s="37"/>
      <c r="D635" s="37"/>
      <c r="E635" s="1"/>
      <c r="F635" s="1"/>
      <c r="G635" s="19"/>
      <c r="H635" s="14"/>
      <c r="I635" s="1"/>
      <c r="J635" s="1"/>
      <c r="K635" s="1"/>
    </row>
    <row r="636" spans="1:11" x14ac:dyDescent="0.25">
      <c r="A636" s="14"/>
      <c r="B636" s="1"/>
      <c r="C636" s="37"/>
      <c r="D636" s="37"/>
      <c r="E636" s="1"/>
      <c r="F636" s="1"/>
      <c r="G636" s="19"/>
      <c r="H636" s="14"/>
      <c r="I636" s="1"/>
      <c r="J636" s="1"/>
      <c r="K636" s="1"/>
    </row>
    <row r="637" spans="1:11" x14ac:dyDescent="0.25">
      <c r="A637" s="14"/>
      <c r="B637" s="1"/>
      <c r="C637" s="37"/>
      <c r="D637" s="37"/>
      <c r="E637" s="1"/>
      <c r="F637" s="1"/>
      <c r="G637" s="19"/>
      <c r="H637" s="14"/>
      <c r="I637" s="1"/>
      <c r="J637" s="1"/>
      <c r="K637" s="1"/>
    </row>
    <row r="638" spans="1:11" x14ac:dyDescent="0.25">
      <c r="A638" s="14"/>
      <c r="B638" s="1"/>
      <c r="C638" s="37"/>
      <c r="D638" s="37"/>
      <c r="E638" s="1"/>
      <c r="F638" s="1"/>
      <c r="G638" s="19"/>
      <c r="H638" s="14"/>
      <c r="I638" s="1"/>
      <c r="J638" s="1"/>
      <c r="K638" s="1"/>
    </row>
    <row r="639" spans="1:11" x14ac:dyDescent="0.25">
      <c r="A639" s="14"/>
      <c r="B639" s="1"/>
      <c r="C639" s="37"/>
      <c r="D639" s="37"/>
      <c r="E639" s="1"/>
      <c r="F639" s="1"/>
      <c r="G639" s="19"/>
      <c r="H639" s="14"/>
      <c r="I639" s="1"/>
      <c r="J639" s="1"/>
      <c r="K639" s="1"/>
    </row>
    <row r="640" spans="1:11" x14ac:dyDescent="0.25">
      <c r="A640" s="14"/>
      <c r="B640" s="1"/>
      <c r="C640" s="37"/>
      <c r="D640" s="37"/>
      <c r="E640" s="1"/>
      <c r="F640" s="1"/>
      <c r="G640" s="19"/>
      <c r="H640" s="14"/>
      <c r="I640" s="1"/>
      <c r="J640" s="1"/>
      <c r="K640" s="1"/>
    </row>
    <row r="641" spans="1:11" x14ac:dyDescent="0.25">
      <c r="A641" s="14"/>
      <c r="B641" s="1"/>
      <c r="C641" s="37"/>
      <c r="D641" s="37"/>
      <c r="E641" s="1"/>
      <c r="F641" s="1"/>
      <c r="G641" s="19"/>
      <c r="H641" s="14"/>
      <c r="I641" s="1"/>
      <c r="J641" s="1"/>
      <c r="K641" s="1"/>
    </row>
    <row r="642" spans="1:11" x14ac:dyDescent="0.25">
      <c r="A642" s="14"/>
      <c r="B642" s="1"/>
      <c r="C642" s="37"/>
      <c r="D642" s="37"/>
      <c r="E642" s="1"/>
      <c r="F642" s="1"/>
      <c r="G642" s="19"/>
      <c r="H642" s="14"/>
      <c r="I642" s="1"/>
      <c r="J642" s="1"/>
      <c r="K642" s="1"/>
    </row>
    <row r="643" spans="1:11" x14ac:dyDescent="0.25">
      <c r="A643" s="14"/>
      <c r="B643" s="1"/>
      <c r="C643" s="37"/>
      <c r="D643" s="37"/>
      <c r="E643" s="1"/>
      <c r="F643" s="1"/>
      <c r="G643" s="19"/>
      <c r="H643" s="14"/>
      <c r="I643" s="1"/>
      <c r="J643" s="1"/>
      <c r="K643" s="1"/>
    </row>
    <row r="644" spans="1:11" x14ac:dyDescent="0.25">
      <c r="A644" s="14"/>
      <c r="B644" s="1"/>
      <c r="C644" s="37"/>
      <c r="D644" s="37"/>
      <c r="E644" s="1"/>
      <c r="F644" s="1"/>
      <c r="G644" s="19"/>
      <c r="H644" s="14"/>
      <c r="I644" s="1"/>
      <c r="J644" s="1"/>
      <c r="K644" s="1"/>
    </row>
    <row r="645" spans="1:11" x14ac:dyDescent="0.25">
      <c r="A645" s="14"/>
      <c r="B645" s="1"/>
      <c r="C645" s="37"/>
      <c r="D645" s="37"/>
      <c r="E645" s="1"/>
      <c r="F645" s="1"/>
      <c r="G645" s="19"/>
      <c r="H645" s="14"/>
      <c r="I645" s="1"/>
      <c r="J645" s="1"/>
      <c r="K645" s="1"/>
    </row>
    <row r="646" spans="1:11" x14ac:dyDescent="0.25">
      <c r="A646" s="14"/>
      <c r="B646" s="1"/>
      <c r="C646" s="37"/>
      <c r="D646" s="37"/>
      <c r="E646" s="1"/>
      <c r="F646" s="1"/>
      <c r="G646" s="19"/>
      <c r="H646" s="14"/>
      <c r="I646" s="1"/>
      <c r="J646" s="1"/>
      <c r="K646" s="1"/>
    </row>
    <row r="647" spans="1:11" x14ac:dyDescent="0.25">
      <c r="A647" s="14"/>
      <c r="B647" s="1"/>
      <c r="C647" s="37"/>
      <c r="D647" s="37"/>
      <c r="E647" s="1"/>
      <c r="F647" s="1"/>
      <c r="G647" s="19"/>
      <c r="H647" s="14"/>
      <c r="I647" s="1"/>
      <c r="J647" s="1"/>
      <c r="K647" s="1"/>
    </row>
    <row r="648" spans="1:11" x14ac:dyDescent="0.25">
      <c r="A648" s="14"/>
      <c r="B648" s="1"/>
      <c r="C648" s="37"/>
      <c r="D648" s="37"/>
      <c r="E648" s="1"/>
      <c r="F648" s="1"/>
      <c r="G648" s="19"/>
      <c r="H648" s="14"/>
      <c r="I648" s="1"/>
      <c r="J648" s="1"/>
      <c r="K648" s="1"/>
    </row>
    <row r="649" spans="1:11" x14ac:dyDescent="0.25">
      <c r="A649" s="14"/>
      <c r="B649" s="1"/>
      <c r="C649" s="37"/>
      <c r="D649" s="37"/>
      <c r="E649" s="1"/>
      <c r="F649" s="1"/>
      <c r="G649" s="19"/>
      <c r="H649" s="14"/>
      <c r="I649" s="1"/>
      <c r="J649" s="1"/>
      <c r="K649" s="1"/>
    </row>
    <row r="650" spans="1:11" x14ac:dyDescent="0.25">
      <c r="A650" s="14"/>
      <c r="B650" s="1"/>
      <c r="C650" s="37"/>
      <c r="D650" s="37"/>
      <c r="E650" s="1"/>
      <c r="F650" s="1"/>
      <c r="G650" s="19"/>
      <c r="H650" s="14"/>
      <c r="I650" s="1"/>
      <c r="J650" s="1"/>
      <c r="K650" s="1"/>
    </row>
    <row r="651" spans="1:11" x14ac:dyDescent="0.25">
      <c r="A651" s="14"/>
      <c r="B651" s="1"/>
      <c r="C651" s="37"/>
      <c r="D651" s="37"/>
      <c r="E651" s="1"/>
      <c r="F651" s="1"/>
      <c r="G651" s="19"/>
      <c r="H651" s="14"/>
      <c r="I651" s="1"/>
      <c r="J651" s="1"/>
      <c r="K651" s="1"/>
    </row>
    <row r="652" spans="1:11" x14ac:dyDescent="0.25">
      <c r="A652" s="14"/>
      <c r="B652" s="1"/>
      <c r="C652" s="37"/>
      <c r="D652" s="37"/>
      <c r="E652" s="1"/>
      <c r="F652" s="1"/>
      <c r="G652" s="19"/>
      <c r="H652" s="14"/>
      <c r="I652" s="1"/>
      <c r="J652" s="1"/>
      <c r="K652" s="1"/>
    </row>
    <row r="653" spans="1:11" x14ac:dyDescent="0.25">
      <c r="A653" s="14"/>
      <c r="B653" s="1"/>
      <c r="C653" s="37"/>
      <c r="D653" s="37"/>
      <c r="E653" s="1"/>
      <c r="F653" s="1"/>
      <c r="G653" s="19"/>
      <c r="H653" s="14"/>
      <c r="I653" s="1"/>
      <c r="J653" s="1"/>
      <c r="K653" s="1"/>
    </row>
    <row r="654" spans="1:11" x14ac:dyDescent="0.25">
      <c r="A654" s="14"/>
      <c r="B654" s="1"/>
      <c r="C654" s="37"/>
      <c r="D654" s="37"/>
      <c r="E654" s="1"/>
      <c r="F654" s="1"/>
      <c r="G654" s="19"/>
      <c r="H654" s="14"/>
      <c r="I654" s="1"/>
      <c r="J654" s="1"/>
      <c r="K654" s="1"/>
    </row>
    <row r="655" spans="1:11" x14ac:dyDescent="0.25">
      <c r="A655" s="14"/>
      <c r="B655" s="1"/>
      <c r="C655" s="37"/>
      <c r="D655" s="37"/>
      <c r="E655" s="1"/>
      <c r="F655" s="1"/>
      <c r="G655" s="19"/>
      <c r="H655" s="14"/>
      <c r="I655" s="1"/>
      <c r="J655" s="1"/>
      <c r="K655" s="1"/>
    </row>
    <row r="656" spans="1:11" x14ac:dyDescent="0.25">
      <c r="A656" s="14"/>
      <c r="B656" s="1"/>
      <c r="C656" s="37"/>
      <c r="D656" s="37"/>
      <c r="E656" s="1"/>
      <c r="F656" s="1"/>
      <c r="G656" s="19"/>
      <c r="H656" s="14"/>
      <c r="I656" s="1"/>
      <c r="J656" s="1"/>
      <c r="K656" s="1"/>
    </row>
    <row r="657" spans="1:11" x14ac:dyDescent="0.25">
      <c r="A657" s="14"/>
      <c r="B657" s="1"/>
      <c r="C657" s="37"/>
      <c r="D657" s="37"/>
      <c r="E657" s="1"/>
      <c r="F657" s="1"/>
      <c r="G657" s="19"/>
      <c r="H657" s="14"/>
      <c r="I657" s="1"/>
      <c r="J657" s="1"/>
      <c r="K657" s="1"/>
    </row>
    <row r="658" spans="1:11" x14ac:dyDescent="0.25">
      <c r="A658" s="14"/>
      <c r="B658" s="1"/>
      <c r="C658" s="37"/>
      <c r="D658" s="37"/>
      <c r="E658" s="1"/>
      <c r="F658" s="1"/>
      <c r="G658" s="19"/>
      <c r="H658" s="14"/>
      <c r="I658" s="1"/>
      <c r="J658" s="1"/>
      <c r="K658" s="1"/>
    </row>
    <row r="659" spans="1:11" x14ac:dyDescent="0.25">
      <c r="A659" s="14"/>
      <c r="B659" s="1"/>
      <c r="C659" s="37"/>
      <c r="D659" s="37"/>
      <c r="E659" s="1"/>
      <c r="F659" s="1"/>
      <c r="G659" s="19"/>
      <c r="H659" s="14"/>
      <c r="I659" s="1"/>
      <c r="J659" s="1"/>
      <c r="K659" s="1"/>
    </row>
    <row r="660" spans="1:11" x14ac:dyDescent="0.25">
      <c r="A660" s="14"/>
      <c r="B660" s="1"/>
      <c r="C660" s="37"/>
      <c r="D660" s="37"/>
      <c r="E660" s="1"/>
      <c r="F660" s="1"/>
      <c r="G660" s="19"/>
      <c r="H660" s="14"/>
      <c r="I660" s="1"/>
      <c r="J660" s="1"/>
      <c r="K660" s="1"/>
    </row>
    <row r="661" spans="1:11" x14ac:dyDescent="0.25">
      <c r="A661" s="14"/>
      <c r="B661" s="1"/>
      <c r="C661" s="37"/>
      <c r="D661" s="37"/>
      <c r="E661" s="1"/>
      <c r="F661" s="1"/>
      <c r="G661" s="19"/>
      <c r="H661" s="14"/>
      <c r="I661" s="1"/>
      <c r="J661" s="1"/>
      <c r="K661" s="1"/>
    </row>
    <row r="662" spans="1:11" x14ac:dyDescent="0.25">
      <c r="A662" s="14"/>
      <c r="B662" s="1"/>
      <c r="C662" s="37"/>
      <c r="D662" s="37"/>
      <c r="E662" s="1"/>
      <c r="F662" s="1"/>
      <c r="G662" s="19"/>
      <c r="H662" s="14"/>
      <c r="I662" s="1"/>
      <c r="J662" s="1"/>
      <c r="K662" s="1"/>
    </row>
    <row r="663" spans="1:11" x14ac:dyDescent="0.25">
      <c r="A663" s="14"/>
      <c r="B663" s="1"/>
      <c r="C663" s="37"/>
      <c r="D663" s="37"/>
      <c r="E663" s="1"/>
      <c r="F663" s="1"/>
      <c r="G663" s="19"/>
      <c r="H663" s="14"/>
      <c r="I663" s="1"/>
      <c r="J663" s="1"/>
      <c r="K663" s="1"/>
    </row>
    <row r="664" spans="1:11" x14ac:dyDescent="0.25">
      <c r="A664" s="14"/>
      <c r="B664" s="1"/>
      <c r="C664" s="37"/>
      <c r="D664" s="37"/>
      <c r="E664" s="1"/>
      <c r="F664" s="1"/>
      <c r="G664" s="19"/>
      <c r="H664" s="14"/>
      <c r="I664" s="1"/>
      <c r="J664" s="1"/>
      <c r="K664" s="1"/>
    </row>
    <row r="665" spans="1:11" x14ac:dyDescent="0.25">
      <c r="A665" s="14"/>
      <c r="B665" s="1"/>
      <c r="C665" s="37"/>
      <c r="D665" s="37"/>
      <c r="E665" s="1"/>
      <c r="F665" s="1"/>
      <c r="G665" s="19"/>
      <c r="H665" s="14"/>
      <c r="I665" s="1"/>
      <c r="J665" s="1"/>
      <c r="K665" s="1"/>
    </row>
    <row r="666" spans="1:11" x14ac:dyDescent="0.25">
      <c r="A666" s="14"/>
      <c r="B666" s="1"/>
      <c r="C666" s="37"/>
      <c r="D666" s="37"/>
      <c r="E666" s="1"/>
      <c r="F666" s="1"/>
      <c r="G666" s="19"/>
      <c r="H666" s="14"/>
      <c r="I666" s="1"/>
      <c r="J666" s="1"/>
      <c r="K666" s="1"/>
    </row>
    <row r="667" spans="1:11" x14ac:dyDescent="0.25">
      <c r="A667" s="14"/>
      <c r="B667" s="1"/>
      <c r="C667" s="37"/>
      <c r="D667" s="37"/>
      <c r="E667" s="1"/>
      <c r="F667" s="1"/>
      <c r="G667" s="19"/>
      <c r="H667" s="14"/>
      <c r="I667" s="1"/>
      <c r="J667" s="1"/>
      <c r="K667" s="1"/>
    </row>
    <row r="668" spans="1:11" x14ac:dyDescent="0.25">
      <c r="A668" s="14"/>
      <c r="B668" s="1"/>
      <c r="C668" s="37"/>
      <c r="D668" s="37"/>
      <c r="E668" s="1"/>
      <c r="F668" s="1"/>
      <c r="G668" s="19"/>
      <c r="H668" s="14"/>
      <c r="I668" s="1"/>
      <c r="J668" s="1"/>
      <c r="K668" s="1"/>
    </row>
    <row r="669" spans="1:11" x14ac:dyDescent="0.25">
      <c r="A669" s="14"/>
      <c r="B669" s="1"/>
      <c r="C669" s="37"/>
      <c r="D669" s="37"/>
      <c r="E669" s="1"/>
      <c r="F669" s="1"/>
      <c r="G669" s="19"/>
      <c r="H669" s="14"/>
      <c r="I669" s="1"/>
      <c r="J669" s="1"/>
      <c r="K669" s="1"/>
    </row>
    <row r="670" spans="1:11" x14ac:dyDescent="0.25">
      <c r="A670" s="14"/>
      <c r="B670" s="1"/>
      <c r="C670" s="37"/>
      <c r="D670" s="37"/>
      <c r="E670" s="1"/>
      <c r="F670" s="1"/>
      <c r="G670" s="19"/>
      <c r="H670" s="14"/>
      <c r="I670" s="1"/>
      <c r="J670" s="1"/>
      <c r="K670" s="1"/>
    </row>
    <row r="671" spans="1:11" x14ac:dyDescent="0.25">
      <c r="A671" s="14"/>
      <c r="B671" s="1"/>
      <c r="C671" s="37"/>
      <c r="D671" s="37"/>
      <c r="E671" s="1"/>
      <c r="F671" s="1"/>
      <c r="G671" s="19"/>
      <c r="H671" s="14"/>
      <c r="I671" s="1"/>
      <c r="J671" s="1"/>
      <c r="K671" s="1"/>
    </row>
    <row r="672" spans="1:11" x14ac:dyDescent="0.25">
      <c r="A672" s="14"/>
      <c r="B672" s="1"/>
      <c r="C672" s="37"/>
      <c r="D672" s="37"/>
      <c r="E672" s="1"/>
      <c r="F672" s="1"/>
      <c r="G672" s="19"/>
      <c r="H672" s="14"/>
      <c r="I672" s="1"/>
      <c r="J672" s="1"/>
      <c r="K672" s="1"/>
    </row>
    <row r="673" spans="1:11" x14ac:dyDescent="0.25">
      <c r="A673" s="14"/>
      <c r="B673" s="1"/>
      <c r="C673" s="37"/>
      <c r="D673" s="37"/>
      <c r="E673" s="1"/>
      <c r="F673" s="1"/>
      <c r="G673" s="19"/>
      <c r="H673" s="14"/>
      <c r="I673" s="1"/>
      <c r="J673" s="1"/>
      <c r="K673" s="1"/>
    </row>
    <row r="674" spans="1:11" x14ac:dyDescent="0.25">
      <c r="A674" s="14"/>
      <c r="B674" s="1"/>
      <c r="C674" s="37"/>
      <c r="D674" s="37"/>
      <c r="E674" s="1"/>
      <c r="F674" s="1"/>
      <c r="G674" s="19"/>
      <c r="H674" s="14"/>
      <c r="I674" s="1"/>
      <c r="J674" s="1"/>
      <c r="K674" s="1"/>
    </row>
    <row r="675" spans="1:11" x14ac:dyDescent="0.25">
      <c r="A675" s="14"/>
      <c r="B675" s="1"/>
      <c r="C675" s="37"/>
      <c r="D675" s="37"/>
      <c r="E675" s="1"/>
      <c r="F675" s="1"/>
      <c r="G675" s="19"/>
      <c r="H675" s="14"/>
      <c r="I675" s="1"/>
      <c r="J675" s="1"/>
      <c r="K675" s="1"/>
    </row>
    <row r="676" spans="1:11" x14ac:dyDescent="0.25">
      <c r="A676" s="14"/>
      <c r="B676" s="1"/>
      <c r="C676" s="37"/>
      <c r="D676" s="37"/>
      <c r="E676" s="1"/>
      <c r="F676" s="1"/>
      <c r="G676" s="19"/>
      <c r="H676" s="14"/>
      <c r="I676" s="1"/>
      <c r="J676" s="1"/>
      <c r="K676" s="1"/>
    </row>
    <row r="677" spans="1:11" x14ac:dyDescent="0.25">
      <c r="A677" s="14"/>
      <c r="B677" s="1"/>
      <c r="C677" s="37"/>
      <c r="D677" s="37"/>
      <c r="E677" s="1"/>
      <c r="F677" s="1"/>
      <c r="G677" s="19"/>
      <c r="H677" s="14"/>
      <c r="I677" s="1"/>
      <c r="J677" s="1"/>
      <c r="K677" s="1"/>
    </row>
    <row r="678" spans="1:11" x14ac:dyDescent="0.25">
      <c r="A678" s="14"/>
      <c r="B678" s="1"/>
      <c r="C678" s="37"/>
      <c r="D678" s="37"/>
      <c r="E678" s="1"/>
      <c r="F678" s="1"/>
      <c r="G678" s="19"/>
      <c r="H678" s="14"/>
      <c r="I678" s="1"/>
      <c r="J678" s="1"/>
      <c r="K678" s="1"/>
    </row>
    <row r="679" spans="1:11" x14ac:dyDescent="0.25">
      <c r="A679" s="14"/>
      <c r="B679" s="1"/>
      <c r="C679" s="37"/>
      <c r="D679" s="37"/>
      <c r="E679" s="1"/>
      <c r="F679" s="1"/>
      <c r="G679" s="19"/>
      <c r="H679" s="14"/>
      <c r="I679" s="1"/>
      <c r="J679" s="1"/>
      <c r="K679" s="1"/>
    </row>
    <row r="680" spans="1:11" x14ac:dyDescent="0.25">
      <c r="A680" s="14"/>
      <c r="B680" s="1"/>
      <c r="C680" s="37"/>
      <c r="D680" s="37"/>
      <c r="E680" s="1"/>
      <c r="F680" s="1"/>
      <c r="G680" s="19"/>
      <c r="H680" s="14"/>
      <c r="I680" s="1"/>
      <c r="J680" s="1"/>
      <c r="K680" s="1"/>
    </row>
    <row r="681" spans="1:11" x14ac:dyDescent="0.25">
      <c r="A681" s="14"/>
      <c r="B681" s="1"/>
      <c r="C681" s="37"/>
      <c r="D681" s="37"/>
      <c r="E681" s="1"/>
      <c r="F681" s="1"/>
      <c r="G681" s="19"/>
      <c r="H681" s="14"/>
      <c r="I681" s="1"/>
      <c r="J681" s="1"/>
      <c r="K681" s="1"/>
    </row>
    <row r="682" spans="1:11" x14ac:dyDescent="0.25">
      <c r="A682" s="14"/>
      <c r="B682" s="1"/>
      <c r="C682" s="37"/>
      <c r="D682" s="37"/>
      <c r="E682" s="1"/>
      <c r="F682" s="1"/>
      <c r="G682" s="19"/>
      <c r="H682" s="14"/>
      <c r="I682" s="1"/>
      <c r="J682" s="1"/>
      <c r="K682" s="1"/>
    </row>
    <row r="683" spans="1:11" x14ac:dyDescent="0.25">
      <c r="A683" s="14"/>
      <c r="B683" s="1"/>
      <c r="C683" s="37"/>
      <c r="D683" s="37"/>
      <c r="E683" s="1"/>
      <c r="F683" s="1"/>
      <c r="G683" s="19"/>
      <c r="H683" s="14"/>
      <c r="I683" s="1"/>
      <c r="J683" s="1"/>
      <c r="K683" s="1"/>
    </row>
    <row r="684" spans="1:11" x14ac:dyDescent="0.25">
      <c r="A684" s="14"/>
      <c r="B684" s="1"/>
      <c r="C684" s="37"/>
      <c r="D684" s="37"/>
      <c r="E684" s="1"/>
      <c r="F684" s="1"/>
      <c r="G684" s="19"/>
      <c r="H684" s="14"/>
      <c r="I684" s="1"/>
      <c r="J684" s="1"/>
      <c r="K684" s="1"/>
    </row>
    <row r="685" spans="1:11" x14ac:dyDescent="0.25">
      <c r="A685" s="14"/>
      <c r="B685" s="1"/>
      <c r="C685" s="37"/>
      <c r="D685" s="37"/>
      <c r="E685" s="1"/>
      <c r="F685" s="1"/>
      <c r="G685" s="19"/>
      <c r="H685" s="14"/>
      <c r="I685" s="1"/>
      <c r="J685" s="1"/>
      <c r="K685" s="1"/>
    </row>
    <row r="686" spans="1:11" x14ac:dyDescent="0.25">
      <c r="A686" s="14"/>
      <c r="B686" s="1"/>
      <c r="C686" s="37"/>
      <c r="D686" s="37"/>
      <c r="E686" s="1"/>
      <c r="F686" s="1"/>
      <c r="G686" s="19"/>
      <c r="H686" s="14"/>
      <c r="I686" s="1"/>
      <c r="J686" s="1"/>
      <c r="K686" s="1"/>
    </row>
    <row r="687" spans="1:11" x14ac:dyDescent="0.25">
      <c r="A687" s="14"/>
      <c r="B687" s="1"/>
      <c r="C687" s="37"/>
      <c r="D687" s="37"/>
      <c r="E687" s="1"/>
      <c r="F687" s="1"/>
      <c r="G687" s="19"/>
      <c r="H687" s="14"/>
      <c r="I687" s="1"/>
      <c r="J687" s="1"/>
      <c r="K687" s="1"/>
    </row>
    <row r="688" spans="1:11" x14ac:dyDescent="0.25">
      <c r="A688" s="14"/>
      <c r="B688" s="1"/>
      <c r="C688" s="37"/>
      <c r="D688" s="37"/>
      <c r="E688" s="1"/>
      <c r="F688" s="1"/>
      <c r="G688" s="19"/>
      <c r="H688" s="14"/>
      <c r="I688" s="1"/>
      <c r="J688" s="1"/>
      <c r="K688" s="1"/>
    </row>
    <row r="689" spans="1:11" x14ac:dyDescent="0.25">
      <c r="A689" s="14"/>
      <c r="B689" s="1"/>
      <c r="C689" s="37"/>
      <c r="D689" s="37"/>
      <c r="E689" s="1"/>
      <c r="F689" s="1"/>
      <c r="G689" s="19"/>
      <c r="H689" s="14"/>
      <c r="I689" s="1"/>
      <c r="J689" s="1"/>
      <c r="K689" s="1"/>
    </row>
    <row r="690" spans="1:11" x14ac:dyDescent="0.25">
      <c r="A690" s="14"/>
      <c r="B690" s="1"/>
      <c r="C690" s="37"/>
      <c r="D690" s="37"/>
      <c r="E690" s="1"/>
      <c r="F690" s="1"/>
      <c r="G690" s="19"/>
      <c r="H690" s="14"/>
      <c r="I690" s="1"/>
      <c r="J690" s="1"/>
      <c r="K690" s="1"/>
    </row>
    <row r="691" spans="1:11" x14ac:dyDescent="0.25">
      <c r="A691" s="14"/>
      <c r="B691" s="1"/>
      <c r="C691" s="37"/>
      <c r="D691" s="37"/>
      <c r="E691" s="1"/>
      <c r="F691" s="1"/>
      <c r="G691" s="19"/>
      <c r="H691" s="14"/>
      <c r="I691" s="1"/>
      <c r="J691" s="1"/>
      <c r="K691" s="1"/>
    </row>
    <row r="692" spans="1:11" x14ac:dyDescent="0.25">
      <c r="A692" s="14"/>
      <c r="B692" s="1"/>
      <c r="C692" s="37"/>
      <c r="D692" s="37"/>
      <c r="E692" s="1"/>
      <c r="F692" s="1"/>
      <c r="G692" s="19"/>
      <c r="H692" s="14"/>
      <c r="I692" s="1"/>
      <c r="J692" s="1"/>
      <c r="K692" s="1"/>
    </row>
    <row r="693" spans="1:11" x14ac:dyDescent="0.25">
      <c r="A693" s="14"/>
      <c r="B693" s="1"/>
      <c r="C693" s="37"/>
      <c r="D693" s="37"/>
      <c r="E693" s="1"/>
      <c r="F693" s="1"/>
      <c r="G693" s="19"/>
      <c r="H693" s="14"/>
      <c r="I693" s="1"/>
      <c r="J693" s="1"/>
      <c r="K693" s="1"/>
    </row>
    <row r="694" spans="1:11" x14ac:dyDescent="0.25">
      <c r="A694" s="14"/>
      <c r="B694" s="1"/>
      <c r="C694" s="37"/>
      <c r="D694" s="37"/>
      <c r="E694" s="1"/>
      <c r="F694" s="1"/>
      <c r="G694" s="19"/>
      <c r="H694" s="14"/>
      <c r="I694" s="1"/>
      <c r="J694" s="1"/>
      <c r="K694" s="1"/>
    </row>
    <row r="695" spans="1:11" x14ac:dyDescent="0.25">
      <c r="A695" s="14"/>
      <c r="B695" s="1"/>
      <c r="C695" s="37"/>
      <c r="D695" s="37"/>
      <c r="E695" s="1"/>
      <c r="F695" s="1"/>
      <c r="G695" s="19"/>
      <c r="H695" s="14"/>
      <c r="I695" s="1"/>
      <c r="J695" s="1"/>
      <c r="K695" s="1"/>
    </row>
    <row r="696" spans="1:11" x14ac:dyDescent="0.25">
      <c r="A696" s="14"/>
      <c r="B696" s="1"/>
      <c r="C696" s="37"/>
      <c r="D696" s="37"/>
      <c r="E696" s="1"/>
      <c r="F696" s="1"/>
      <c r="G696" s="19"/>
      <c r="H696" s="14"/>
      <c r="I696" s="1"/>
      <c r="J696" s="1"/>
      <c r="K696" s="1"/>
    </row>
    <row r="697" spans="1:11" x14ac:dyDescent="0.25">
      <c r="A697" s="14"/>
      <c r="B697" s="1"/>
      <c r="C697" s="37"/>
      <c r="D697" s="37"/>
      <c r="E697" s="1"/>
      <c r="F697" s="1"/>
      <c r="G697" s="19"/>
      <c r="H697" s="14"/>
      <c r="I697" s="1"/>
      <c r="J697" s="1"/>
      <c r="K697" s="1"/>
    </row>
    <row r="698" spans="1:11" x14ac:dyDescent="0.25">
      <c r="A698" s="14"/>
      <c r="B698" s="1"/>
      <c r="C698" s="37"/>
      <c r="D698" s="37"/>
      <c r="E698" s="1"/>
      <c r="F698" s="1"/>
      <c r="G698" s="19"/>
      <c r="H698" s="14"/>
      <c r="I698" s="1"/>
      <c r="J698" s="1"/>
      <c r="K698" s="1"/>
    </row>
    <row r="699" spans="1:11" x14ac:dyDescent="0.25">
      <c r="A699" s="14"/>
      <c r="B699" s="1"/>
      <c r="C699" s="37"/>
      <c r="D699" s="37"/>
      <c r="E699" s="1"/>
      <c r="F699" s="1"/>
      <c r="G699" s="19"/>
      <c r="H699" s="14"/>
      <c r="I699" s="1"/>
      <c r="J699" s="1"/>
      <c r="K699" s="1"/>
    </row>
    <row r="700" spans="1:11" x14ac:dyDescent="0.25">
      <c r="A700" s="14"/>
      <c r="B700" s="1"/>
      <c r="C700" s="37"/>
      <c r="D700" s="37"/>
      <c r="E700" s="1"/>
      <c r="F700" s="1"/>
      <c r="G700" s="19"/>
      <c r="H700" s="14"/>
      <c r="I700" s="1"/>
      <c r="J700" s="1"/>
      <c r="K700" s="1"/>
    </row>
    <row r="701" spans="1:11" x14ac:dyDescent="0.25">
      <c r="A701" s="14"/>
      <c r="B701" s="1"/>
      <c r="C701" s="37"/>
      <c r="D701" s="37"/>
      <c r="E701" s="1"/>
      <c r="F701" s="1"/>
      <c r="G701" s="19"/>
      <c r="H701" s="14"/>
      <c r="I701" s="1"/>
      <c r="J701" s="1"/>
      <c r="K701" s="1"/>
    </row>
    <row r="702" spans="1:11" x14ac:dyDescent="0.25">
      <c r="A702" s="14"/>
      <c r="B702" s="1"/>
      <c r="C702" s="37"/>
      <c r="D702" s="37"/>
      <c r="E702" s="1"/>
      <c r="F702" s="1"/>
      <c r="G702" s="19"/>
      <c r="H702" s="14"/>
      <c r="I702" s="1"/>
      <c r="J702" s="1"/>
      <c r="K702" s="1"/>
    </row>
    <row r="703" spans="1:11" x14ac:dyDescent="0.25">
      <c r="A703" s="14"/>
      <c r="B703" s="1"/>
      <c r="C703" s="37"/>
      <c r="D703" s="37"/>
      <c r="E703" s="1"/>
      <c r="F703" s="1"/>
      <c r="G703" s="19"/>
      <c r="H703" s="14"/>
      <c r="I703" s="1"/>
      <c r="J703" s="1"/>
      <c r="K703" s="1"/>
    </row>
    <row r="704" spans="1:11" x14ac:dyDescent="0.25">
      <c r="A704" s="14"/>
      <c r="B704" s="1"/>
      <c r="C704" s="37"/>
      <c r="D704" s="37"/>
      <c r="E704" s="1"/>
      <c r="F704" s="1"/>
      <c r="G704" s="19"/>
      <c r="H704" s="14"/>
      <c r="I704" s="1"/>
      <c r="J704" s="1"/>
      <c r="K704" s="1"/>
    </row>
    <row r="705" spans="1:11" x14ac:dyDescent="0.25">
      <c r="A705" s="14"/>
      <c r="B705" s="1"/>
      <c r="C705" s="37"/>
      <c r="D705" s="37"/>
      <c r="E705" s="1"/>
      <c r="F705" s="1"/>
      <c r="G705" s="19"/>
      <c r="H705" s="14"/>
      <c r="I705" s="1"/>
      <c r="J705" s="1"/>
      <c r="K705" s="1"/>
    </row>
    <row r="706" spans="1:11" x14ac:dyDescent="0.25">
      <c r="A706" s="14"/>
      <c r="B706" s="1"/>
      <c r="C706" s="37"/>
      <c r="D706" s="37"/>
      <c r="E706" s="1"/>
      <c r="F706" s="1"/>
      <c r="G706" s="19"/>
      <c r="H706" s="14"/>
      <c r="I706" s="1"/>
      <c r="J706" s="1"/>
      <c r="K706" s="1"/>
    </row>
    <row r="707" spans="1:11" x14ac:dyDescent="0.25">
      <c r="A707" s="14"/>
      <c r="B707" s="1"/>
      <c r="C707" s="37"/>
      <c r="D707" s="37"/>
      <c r="E707" s="1"/>
      <c r="F707" s="1"/>
      <c r="G707" s="19"/>
      <c r="H707" s="14"/>
      <c r="I707" s="1"/>
      <c r="J707" s="1"/>
      <c r="K707" s="1"/>
    </row>
    <row r="708" spans="1:11" x14ac:dyDescent="0.25">
      <c r="A708" s="14"/>
      <c r="B708" s="1"/>
      <c r="C708" s="37"/>
      <c r="D708" s="37"/>
      <c r="E708" s="1"/>
      <c r="F708" s="1"/>
      <c r="G708" s="19"/>
      <c r="H708" s="14"/>
      <c r="I708" s="1"/>
      <c r="J708" s="1"/>
      <c r="K708" s="1"/>
    </row>
    <row r="709" spans="1:11" x14ac:dyDescent="0.25">
      <c r="A709" s="14"/>
      <c r="B709" s="1"/>
      <c r="C709" s="37"/>
      <c r="D709" s="37"/>
      <c r="E709" s="1"/>
      <c r="F709" s="1"/>
      <c r="G709" s="19"/>
      <c r="H709" s="14"/>
      <c r="I709" s="1"/>
      <c r="J709" s="1"/>
      <c r="K709" s="1"/>
    </row>
    <row r="710" spans="1:11" x14ac:dyDescent="0.25">
      <c r="A710" s="14"/>
      <c r="B710" s="1"/>
      <c r="C710" s="37"/>
      <c r="D710" s="37"/>
      <c r="E710" s="1"/>
      <c r="F710" s="1"/>
      <c r="G710" s="19"/>
      <c r="H710" s="14"/>
      <c r="I710" s="1"/>
      <c r="J710" s="1"/>
      <c r="K710" s="1"/>
    </row>
    <row r="711" spans="1:11" x14ac:dyDescent="0.25">
      <c r="A711" s="14"/>
      <c r="B711" s="1"/>
      <c r="C711" s="37"/>
      <c r="D711" s="37"/>
      <c r="E711" s="1"/>
      <c r="F711" s="1"/>
      <c r="G711" s="19"/>
      <c r="H711" s="14"/>
      <c r="I711" s="1"/>
      <c r="J711" s="1"/>
      <c r="K711" s="1"/>
    </row>
    <row r="712" spans="1:11" x14ac:dyDescent="0.25">
      <c r="A712" s="14"/>
      <c r="B712" s="1"/>
      <c r="C712" s="37"/>
      <c r="D712" s="37"/>
      <c r="E712" s="1"/>
      <c r="F712" s="1"/>
      <c r="G712" s="19"/>
      <c r="H712" s="14"/>
      <c r="I712" s="1"/>
      <c r="J712" s="1"/>
      <c r="K712" s="1"/>
    </row>
    <row r="713" spans="1:11" x14ac:dyDescent="0.25">
      <c r="A713" s="14"/>
      <c r="B713" s="1"/>
      <c r="C713" s="37"/>
      <c r="D713" s="37"/>
      <c r="E713" s="1"/>
      <c r="F713" s="1"/>
      <c r="G713" s="19"/>
      <c r="H713" s="14"/>
      <c r="I713" s="1"/>
      <c r="J713" s="1"/>
      <c r="K713" s="1"/>
    </row>
    <row r="714" spans="1:11" x14ac:dyDescent="0.25">
      <c r="A714" s="14"/>
      <c r="B714" s="1"/>
      <c r="C714" s="37"/>
      <c r="D714" s="37"/>
      <c r="E714" s="1"/>
      <c r="F714" s="1"/>
      <c r="G714" s="19"/>
      <c r="H714" s="14"/>
      <c r="I714" s="1"/>
      <c r="J714" s="1"/>
      <c r="K714" s="1"/>
    </row>
    <row r="715" spans="1:11" x14ac:dyDescent="0.25">
      <c r="A715" s="14"/>
      <c r="B715" s="1"/>
      <c r="C715" s="37"/>
      <c r="D715" s="37"/>
      <c r="E715" s="1"/>
      <c r="F715" s="1"/>
      <c r="G715" s="19"/>
      <c r="H715" s="14"/>
      <c r="I715" s="1"/>
      <c r="J715" s="1"/>
      <c r="K715" s="1"/>
    </row>
    <row r="716" spans="1:11" x14ac:dyDescent="0.25">
      <c r="A716" s="14"/>
      <c r="B716" s="1"/>
      <c r="C716" s="37"/>
      <c r="D716" s="37"/>
      <c r="E716" s="1"/>
      <c r="F716" s="1"/>
      <c r="G716" s="19"/>
      <c r="H716" s="14"/>
      <c r="I716" s="1"/>
      <c r="J716" s="1"/>
      <c r="K716" s="1"/>
    </row>
    <row r="717" spans="1:11" x14ac:dyDescent="0.25">
      <c r="A717" s="14"/>
      <c r="B717" s="1"/>
      <c r="C717" s="37"/>
      <c r="D717" s="37"/>
      <c r="E717" s="1"/>
      <c r="F717" s="1"/>
      <c r="G717" s="19"/>
      <c r="H717" s="14"/>
      <c r="I717" s="1"/>
      <c r="J717" s="1"/>
      <c r="K717" s="1"/>
    </row>
    <row r="718" spans="1:11" x14ac:dyDescent="0.25">
      <c r="A718" s="14"/>
      <c r="B718" s="1"/>
      <c r="C718" s="37"/>
      <c r="D718" s="37"/>
      <c r="E718" s="1"/>
      <c r="F718" s="1"/>
      <c r="G718" s="19"/>
      <c r="H718" s="14"/>
      <c r="I718" s="1"/>
      <c r="J718" s="1"/>
      <c r="K718" s="1"/>
    </row>
    <row r="719" spans="1:11" x14ac:dyDescent="0.25">
      <c r="A719" s="14"/>
      <c r="B719" s="1"/>
      <c r="C719" s="37"/>
      <c r="D719" s="37"/>
      <c r="E719" s="1"/>
      <c r="F719" s="1"/>
      <c r="G719" s="19"/>
      <c r="H719" s="14"/>
      <c r="I719" s="1"/>
      <c r="J719" s="1"/>
      <c r="K719" s="1"/>
    </row>
    <row r="720" spans="1:11" x14ac:dyDescent="0.25">
      <c r="A720" s="14"/>
      <c r="B720" s="1"/>
      <c r="C720" s="37"/>
      <c r="D720" s="37"/>
      <c r="E720" s="1"/>
      <c r="F720" s="1"/>
      <c r="G720" s="19"/>
      <c r="H720" s="14"/>
      <c r="I720" s="1"/>
      <c r="J720" s="1"/>
      <c r="K720" s="1"/>
    </row>
    <row r="721" spans="1:11" x14ac:dyDescent="0.25">
      <c r="A721" s="14"/>
      <c r="B721" s="1"/>
      <c r="C721" s="37"/>
      <c r="D721" s="37"/>
      <c r="E721" s="1"/>
      <c r="F721" s="1"/>
      <c r="G721" s="19"/>
      <c r="H721" s="14"/>
      <c r="I721" s="1"/>
      <c r="J721" s="1"/>
      <c r="K721" s="1"/>
    </row>
    <row r="722" spans="1:11" x14ac:dyDescent="0.25">
      <c r="A722" s="14"/>
      <c r="B722" s="1"/>
      <c r="C722" s="37"/>
      <c r="D722" s="37"/>
      <c r="E722" s="1"/>
      <c r="F722" s="1"/>
      <c r="G722" s="19"/>
      <c r="H722" s="14"/>
      <c r="I722" s="1"/>
      <c r="J722" s="1"/>
      <c r="K722" s="1"/>
    </row>
    <row r="723" spans="1:11" x14ac:dyDescent="0.25">
      <c r="A723" s="14"/>
      <c r="B723" s="1"/>
      <c r="C723" s="37"/>
      <c r="D723" s="37"/>
      <c r="E723" s="1"/>
      <c r="F723" s="1"/>
      <c r="G723" s="19"/>
      <c r="H723" s="14"/>
      <c r="I723" s="1"/>
      <c r="J723" s="1"/>
      <c r="K723" s="1"/>
    </row>
    <row r="724" spans="1:11" x14ac:dyDescent="0.25">
      <c r="A724" s="14"/>
      <c r="B724" s="1"/>
      <c r="C724" s="37"/>
      <c r="D724" s="37"/>
      <c r="E724" s="1"/>
      <c r="F724" s="1"/>
      <c r="G724" s="19"/>
      <c r="H724" s="14"/>
      <c r="I724" s="1"/>
      <c r="J724" s="1"/>
      <c r="K724" s="1"/>
    </row>
    <row r="725" spans="1:11" x14ac:dyDescent="0.25">
      <c r="A725" s="14"/>
      <c r="B725" s="1"/>
      <c r="C725" s="37"/>
      <c r="D725" s="37"/>
      <c r="E725" s="1"/>
      <c r="F725" s="1"/>
      <c r="G725" s="19"/>
      <c r="H725" s="14"/>
      <c r="I725" s="1"/>
      <c r="J725" s="1"/>
      <c r="K725" s="1"/>
    </row>
    <row r="726" spans="1:11" x14ac:dyDescent="0.25">
      <c r="A726" s="14"/>
      <c r="B726" s="1"/>
      <c r="C726" s="37"/>
      <c r="D726" s="37"/>
      <c r="E726" s="1"/>
      <c r="F726" s="1"/>
      <c r="G726" s="19"/>
      <c r="H726" s="14"/>
      <c r="I726" s="1"/>
      <c r="J726" s="1"/>
      <c r="K726" s="1"/>
    </row>
    <row r="727" spans="1:11" x14ac:dyDescent="0.25">
      <c r="A727" s="14"/>
      <c r="B727" s="1"/>
      <c r="C727" s="37"/>
      <c r="D727" s="37"/>
      <c r="E727" s="1"/>
      <c r="F727" s="1"/>
      <c r="G727" s="19"/>
      <c r="H727" s="14"/>
      <c r="I727" s="1"/>
      <c r="J727" s="1"/>
      <c r="K727" s="1"/>
    </row>
    <row r="728" spans="1:11" x14ac:dyDescent="0.25">
      <c r="A728" s="14"/>
      <c r="B728" s="1"/>
      <c r="C728" s="37"/>
      <c r="D728" s="37"/>
      <c r="E728" s="1"/>
      <c r="F728" s="1"/>
      <c r="G728" s="19"/>
      <c r="H728" s="14"/>
      <c r="I728" s="1"/>
      <c r="J728" s="1"/>
      <c r="K728" s="1"/>
    </row>
    <row r="729" spans="1:11" x14ac:dyDescent="0.25">
      <c r="A729" s="14"/>
      <c r="B729" s="1"/>
      <c r="C729" s="37"/>
      <c r="D729" s="37"/>
      <c r="E729" s="1"/>
      <c r="F729" s="1"/>
      <c r="G729" s="19"/>
      <c r="H729" s="14"/>
      <c r="I729" s="1"/>
      <c r="J729" s="1"/>
      <c r="K729" s="1"/>
    </row>
    <row r="730" spans="1:11" x14ac:dyDescent="0.25">
      <c r="A730" s="14"/>
      <c r="B730" s="1"/>
      <c r="C730" s="37"/>
      <c r="D730" s="37"/>
      <c r="E730" s="1"/>
      <c r="F730" s="1"/>
      <c r="G730" s="19"/>
      <c r="H730" s="14"/>
      <c r="I730" s="1"/>
      <c r="J730" s="1"/>
      <c r="K730" s="1"/>
    </row>
    <row r="731" spans="1:11" x14ac:dyDescent="0.25">
      <c r="A731" s="14"/>
      <c r="B731" s="1"/>
      <c r="C731" s="37"/>
      <c r="D731" s="37"/>
      <c r="E731" s="1"/>
      <c r="F731" s="1"/>
      <c r="G731" s="19"/>
      <c r="H731" s="14"/>
      <c r="I731" s="1"/>
      <c r="J731" s="1"/>
      <c r="K731" s="1"/>
    </row>
    <row r="732" spans="1:11" x14ac:dyDescent="0.25">
      <c r="A732" s="14"/>
      <c r="B732" s="1"/>
      <c r="C732" s="37"/>
      <c r="D732" s="37"/>
      <c r="E732" s="1"/>
      <c r="F732" s="1"/>
      <c r="G732" s="19"/>
      <c r="H732" s="14"/>
      <c r="I732" s="1"/>
      <c r="J732" s="1"/>
      <c r="K732" s="1"/>
    </row>
    <row r="733" spans="1:11" x14ac:dyDescent="0.25">
      <c r="A733" s="14"/>
      <c r="B733" s="1"/>
      <c r="C733" s="37"/>
      <c r="D733" s="37"/>
      <c r="E733" s="1"/>
      <c r="F733" s="1"/>
      <c r="G733" s="19"/>
      <c r="H733" s="14"/>
      <c r="I733" s="1"/>
      <c r="J733" s="1"/>
      <c r="K733" s="1"/>
    </row>
    <row r="734" spans="1:11" x14ac:dyDescent="0.25">
      <c r="A734" s="14"/>
      <c r="B734" s="1"/>
      <c r="C734" s="37"/>
      <c r="D734" s="37"/>
      <c r="E734" s="1"/>
      <c r="F734" s="1"/>
      <c r="G734" s="19"/>
      <c r="H734" s="14"/>
      <c r="I734" s="1"/>
      <c r="J734" s="1"/>
      <c r="K734" s="1"/>
    </row>
    <row r="735" spans="1:11" x14ac:dyDescent="0.25">
      <c r="A735" s="14"/>
      <c r="B735" s="1"/>
      <c r="C735" s="37"/>
      <c r="D735" s="37"/>
      <c r="E735" s="1"/>
      <c r="F735" s="1"/>
      <c r="G735" s="19"/>
      <c r="H735" s="14"/>
      <c r="I735" s="1"/>
      <c r="J735" s="1"/>
      <c r="K735" s="1"/>
    </row>
    <row r="736" spans="1:11" x14ac:dyDescent="0.25">
      <c r="A736" s="14"/>
      <c r="B736" s="1"/>
      <c r="C736" s="37"/>
      <c r="D736" s="37"/>
      <c r="E736" s="1"/>
      <c r="F736" s="1"/>
      <c r="G736" s="19"/>
      <c r="H736" s="14"/>
      <c r="I736" s="1"/>
      <c r="J736" s="1"/>
      <c r="K736" s="1"/>
    </row>
    <row r="737" spans="1:11" x14ac:dyDescent="0.25">
      <c r="A737" s="14"/>
      <c r="B737" s="1"/>
      <c r="C737" s="37"/>
      <c r="D737" s="37"/>
      <c r="E737" s="1"/>
      <c r="F737" s="1"/>
      <c r="G737" s="19"/>
      <c r="H737" s="14"/>
      <c r="I737" s="1"/>
      <c r="J737" s="1"/>
      <c r="K737" s="1"/>
    </row>
    <row r="738" spans="1:11" x14ac:dyDescent="0.25">
      <c r="A738" s="14"/>
      <c r="B738" s="1"/>
      <c r="C738" s="37"/>
      <c r="D738" s="37"/>
      <c r="E738" s="1"/>
      <c r="F738" s="1"/>
      <c r="G738" s="19"/>
      <c r="H738" s="14"/>
      <c r="I738" s="1"/>
      <c r="J738" s="1"/>
      <c r="K738" s="1"/>
    </row>
    <row r="739" spans="1:11" x14ac:dyDescent="0.25">
      <c r="A739" s="14"/>
      <c r="B739" s="1"/>
      <c r="C739" s="37"/>
      <c r="D739" s="37"/>
      <c r="E739" s="1"/>
      <c r="F739" s="1"/>
      <c r="G739" s="19"/>
      <c r="H739" s="14"/>
      <c r="I739" s="1"/>
      <c r="J739" s="1"/>
      <c r="K739" s="1"/>
    </row>
    <row r="740" spans="1:11" x14ac:dyDescent="0.25">
      <c r="A740" s="14"/>
      <c r="B740" s="1"/>
      <c r="C740" s="37"/>
      <c r="D740" s="37"/>
      <c r="E740" s="1"/>
      <c r="F740" s="1"/>
      <c r="G740" s="19"/>
      <c r="H740" s="14"/>
      <c r="I740" s="1"/>
      <c r="J740" s="1"/>
      <c r="K740" s="1"/>
    </row>
    <row r="741" spans="1:11" x14ac:dyDescent="0.25">
      <c r="A741" s="14"/>
      <c r="B741" s="1"/>
      <c r="C741" s="37"/>
      <c r="D741" s="37"/>
      <c r="E741" s="1"/>
      <c r="F741" s="1"/>
      <c r="G741" s="19"/>
      <c r="H741" s="14"/>
      <c r="I741" s="1"/>
      <c r="J741" s="1"/>
      <c r="K741" s="1"/>
    </row>
    <row r="742" spans="1:11" x14ac:dyDescent="0.25">
      <c r="A742" s="14"/>
      <c r="B742" s="1"/>
      <c r="C742" s="37"/>
      <c r="D742" s="37"/>
      <c r="E742" s="1"/>
      <c r="F742" s="1"/>
      <c r="G742" s="19"/>
      <c r="H742" s="14"/>
      <c r="I742" s="1"/>
      <c r="J742" s="1"/>
      <c r="K742" s="1"/>
    </row>
    <row r="743" spans="1:11" x14ac:dyDescent="0.25">
      <c r="A743" s="14"/>
      <c r="B743" s="1"/>
      <c r="C743" s="37"/>
      <c r="D743" s="37"/>
      <c r="E743" s="1"/>
      <c r="F743" s="1"/>
      <c r="G743" s="19"/>
      <c r="H743" s="14"/>
      <c r="I743" s="1"/>
      <c r="J743" s="1"/>
      <c r="K743" s="1"/>
    </row>
  </sheetData>
  <autoFilter ref="A2:K252"/>
  <mergeCells count="1">
    <mergeCell ref="A1:H1"/>
  </mergeCells>
  <pageMargins left="0.2" right="0" top="0.25" bottom="0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43"/>
  <sheetViews>
    <sheetView workbookViewId="0">
      <selection activeCell="J15" sqref="J15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0.109375" style="55" customWidth="1"/>
    <col min="4" max="4" width="13.33203125" style="55" bestFit="1" customWidth="1"/>
    <col min="5" max="5" width="8.109375" customWidth="1"/>
    <col min="6" max="6" width="9.6640625" bestFit="1" customWidth="1"/>
    <col min="7" max="7" width="30.33203125" style="224" customWidth="1"/>
    <col min="8" max="8" width="15.44140625" style="17" customWidth="1"/>
    <col min="9" max="9" width="17.6640625" customWidth="1"/>
    <col min="10" max="10" width="34" customWidth="1"/>
    <col min="11" max="11" width="12.33203125" customWidth="1"/>
    <col min="12" max="12" width="13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3737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4"/>
      <c r="B3" s="1"/>
      <c r="C3" s="37"/>
      <c r="D3" s="37"/>
      <c r="E3" s="1"/>
      <c r="F3" s="1"/>
      <c r="G3" s="215"/>
      <c r="H3" s="19"/>
      <c r="I3" s="1"/>
      <c r="J3" s="1"/>
      <c r="K3" s="1"/>
      <c r="L3" s="1"/>
    </row>
    <row r="4" spans="1:12" x14ac:dyDescent="0.25">
      <c r="A4" s="14">
        <v>1</v>
      </c>
      <c r="B4" s="7" t="s">
        <v>3282</v>
      </c>
      <c r="C4" s="171" t="s">
        <v>3283</v>
      </c>
      <c r="D4" s="171" t="s">
        <v>3284</v>
      </c>
      <c r="E4" s="1"/>
      <c r="F4" s="166" t="s">
        <v>2</v>
      </c>
      <c r="G4" s="215" t="s">
        <v>3281</v>
      </c>
      <c r="H4" s="19">
        <v>179764.84</v>
      </c>
      <c r="I4" s="166" t="s">
        <v>3285</v>
      </c>
      <c r="J4" s="1"/>
      <c r="K4" s="1"/>
      <c r="L4" s="1"/>
    </row>
    <row r="5" spans="1:12" x14ac:dyDescent="0.25">
      <c r="A5" s="14"/>
      <c r="B5" s="1"/>
      <c r="C5" s="171"/>
      <c r="D5" s="37"/>
      <c r="E5" s="1"/>
      <c r="F5" s="1"/>
      <c r="G5" s="215"/>
      <c r="H5" s="19"/>
      <c r="I5" s="1"/>
      <c r="J5" s="1"/>
      <c r="K5" s="1"/>
      <c r="L5" s="1"/>
    </row>
    <row r="6" spans="1:12" x14ac:dyDescent="0.25">
      <c r="A6" s="14">
        <v>2</v>
      </c>
      <c r="B6" s="7" t="s">
        <v>3329</v>
      </c>
      <c r="C6" s="171" t="s">
        <v>3330</v>
      </c>
      <c r="D6" s="171" t="s">
        <v>3331</v>
      </c>
      <c r="E6" s="1"/>
      <c r="F6" s="166" t="s">
        <v>5</v>
      </c>
      <c r="G6" s="215" t="s">
        <v>3328</v>
      </c>
      <c r="H6" s="19">
        <v>135868.32999999999</v>
      </c>
      <c r="I6" s="166" t="s">
        <v>3332</v>
      </c>
      <c r="J6" s="1" t="s">
        <v>3395</v>
      </c>
      <c r="K6" s="1"/>
      <c r="L6" s="1"/>
    </row>
    <row r="7" spans="1:12" x14ac:dyDescent="0.25">
      <c r="A7" s="14"/>
      <c r="B7" s="1"/>
      <c r="C7" s="171"/>
      <c r="D7" s="37"/>
      <c r="E7" s="1"/>
      <c r="F7" s="1"/>
      <c r="G7" s="215"/>
      <c r="H7" s="19"/>
      <c r="I7" s="1"/>
      <c r="J7" s="1"/>
      <c r="K7" s="1"/>
      <c r="L7" s="1"/>
    </row>
    <row r="8" spans="1:12" x14ac:dyDescent="0.25">
      <c r="A8" s="14"/>
      <c r="B8" s="1"/>
      <c r="C8" s="37"/>
      <c r="D8" s="37"/>
      <c r="E8" s="1"/>
      <c r="F8" s="1"/>
      <c r="G8" s="215"/>
      <c r="H8" s="19"/>
      <c r="I8" s="1"/>
      <c r="J8" s="1"/>
      <c r="K8" s="1"/>
      <c r="L8" s="1"/>
    </row>
    <row r="9" spans="1:12" ht="14.4" x14ac:dyDescent="0.3">
      <c r="A9" s="14"/>
      <c r="B9" s="7"/>
      <c r="C9" s="37"/>
      <c r="D9" s="37"/>
      <c r="E9" s="1"/>
      <c r="F9" s="1"/>
      <c r="G9" s="216"/>
      <c r="H9" s="19"/>
      <c r="I9" s="166"/>
      <c r="J9" s="1"/>
      <c r="K9" s="1"/>
      <c r="L9" s="1"/>
    </row>
    <row r="10" spans="1:12" x14ac:dyDescent="0.25">
      <c r="A10" s="14"/>
      <c r="B10" s="1"/>
      <c r="C10" s="37"/>
      <c r="D10" s="37"/>
      <c r="E10" s="1"/>
      <c r="F10" s="1"/>
      <c r="G10" s="215"/>
      <c r="H10" s="19"/>
      <c r="I10" s="1"/>
      <c r="J10" s="1"/>
      <c r="K10" s="1"/>
      <c r="L10" s="1"/>
    </row>
    <row r="11" spans="1:12" ht="14.4" x14ac:dyDescent="0.3">
      <c r="A11" s="14"/>
      <c r="B11" s="7"/>
      <c r="C11" s="212"/>
      <c r="D11" s="212"/>
      <c r="E11" s="5"/>
      <c r="F11" s="167"/>
      <c r="G11" s="216"/>
      <c r="H11" s="213"/>
      <c r="I11" s="167"/>
      <c r="J11" s="1"/>
      <c r="K11" s="1"/>
      <c r="L11" s="1"/>
    </row>
    <row r="12" spans="1:12" x14ac:dyDescent="0.25">
      <c r="A12" s="14"/>
      <c r="B12" s="1"/>
      <c r="C12" s="37"/>
      <c r="D12" s="37"/>
      <c r="E12" s="1"/>
      <c r="F12" s="1"/>
      <c r="G12" s="215"/>
      <c r="H12" s="19"/>
      <c r="I12" s="1"/>
      <c r="J12" s="1"/>
      <c r="K12" s="1"/>
      <c r="L12" s="1"/>
    </row>
    <row r="13" spans="1:12" x14ac:dyDescent="0.25">
      <c r="A13" s="14"/>
      <c r="B13" s="7"/>
      <c r="C13" s="171"/>
      <c r="D13" s="171"/>
      <c r="E13" s="1"/>
      <c r="F13" s="166"/>
      <c r="G13" s="215"/>
      <c r="H13" s="19"/>
      <c r="I13" s="166"/>
      <c r="J13" s="1"/>
      <c r="K13" s="1"/>
      <c r="L13" s="1"/>
    </row>
    <row r="14" spans="1:12" x14ac:dyDescent="0.25">
      <c r="A14" s="14"/>
      <c r="B14" s="1"/>
      <c r="C14" s="37"/>
      <c r="D14" s="37"/>
      <c r="E14" s="1"/>
      <c r="F14" s="1"/>
      <c r="G14" s="215"/>
      <c r="H14" s="19"/>
      <c r="I14" s="1"/>
      <c r="J14" s="1"/>
      <c r="K14" s="1"/>
      <c r="L14" s="1"/>
    </row>
    <row r="15" spans="1:12" x14ac:dyDescent="0.25">
      <c r="A15" s="14"/>
      <c r="B15" s="7"/>
      <c r="C15" s="171"/>
      <c r="D15" s="171"/>
      <c r="E15" s="1"/>
      <c r="F15" s="166"/>
      <c r="G15" s="215"/>
      <c r="H15" s="19"/>
      <c r="I15" s="166"/>
      <c r="J15" s="19"/>
      <c r="K15" s="1"/>
      <c r="L15" s="1"/>
    </row>
    <row r="16" spans="1:12" x14ac:dyDescent="0.25">
      <c r="A16" s="14"/>
      <c r="B16" s="1"/>
      <c r="C16" s="37"/>
      <c r="D16" s="37"/>
      <c r="E16" s="1"/>
      <c r="F16" s="1"/>
      <c r="G16" s="215"/>
      <c r="H16" s="19"/>
      <c r="I16" s="1"/>
      <c r="J16" s="1"/>
      <c r="K16" s="1"/>
      <c r="L16" s="1"/>
    </row>
    <row r="17" spans="1:12" x14ac:dyDescent="0.25">
      <c r="A17" s="14"/>
      <c r="B17" s="7"/>
      <c r="C17" s="171"/>
      <c r="D17" s="171"/>
      <c r="E17" s="1"/>
      <c r="F17" s="166"/>
      <c r="G17" s="211"/>
      <c r="H17" s="19"/>
      <c r="I17" s="166"/>
      <c r="J17" s="1"/>
      <c r="K17" s="1"/>
      <c r="L17" s="1"/>
    </row>
    <row r="18" spans="1:12" x14ac:dyDescent="0.25">
      <c r="A18" s="14"/>
      <c r="B18" s="1"/>
      <c r="C18" s="37"/>
      <c r="D18" s="37"/>
      <c r="E18" s="1"/>
      <c r="F18" s="1"/>
      <c r="G18" s="215"/>
      <c r="H18" s="19"/>
      <c r="I18" s="1"/>
      <c r="J18" s="1"/>
      <c r="K18" s="1"/>
      <c r="L18" s="1"/>
    </row>
    <row r="19" spans="1:12" x14ac:dyDescent="0.25">
      <c r="A19" s="14"/>
      <c r="B19" s="1"/>
      <c r="C19" s="37"/>
      <c r="D19" s="37"/>
      <c r="E19" s="1"/>
      <c r="F19" s="1"/>
      <c r="G19" s="215"/>
      <c r="H19" s="19"/>
      <c r="I19" s="1"/>
      <c r="J19" s="1"/>
      <c r="K19" s="1"/>
      <c r="L19" s="1"/>
    </row>
    <row r="20" spans="1:12" x14ac:dyDescent="0.25">
      <c r="A20" s="14"/>
      <c r="B20" s="1"/>
      <c r="C20" s="37"/>
      <c r="D20" s="37"/>
      <c r="E20" s="1"/>
      <c r="F20" s="1"/>
      <c r="G20" s="215"/>
      <c r="H20" s="19"/>
      <c r="I20" s="1"/>
      <c r="J20" s="1"/>
      <c r="K20" s="1"/>
      <c r="L20" s="1"/>
    </row>
    <row r="21" spans="1:12" x14ac:dyDescent="0.25">
      <c r="A21" s="14"/>
      <c r="B21" s="1"/>
      <c r="C21" s="37"/>
      <c r="D21" s="37"/>
      <c r="E21" s="1"/>
      <c r="F21" s="1"/>
      <c r="G21" s="215"/>
      <c r="H21" s="19"/>
      <c r="I21" s="1"/>
      <c r="J21" s="1"/>
      <c r="K21" s="1"/>
      <c r="L21" s="1"/>
    </row>
    <row r="22" spans="1:12" x14ac:dyDescent="0.25">
      <c r="A22" s="14"/>
      <c r="B22" s="1"/>
      <c r="C22" s="37"/>
      <c r="D22" s="37"/>
      <c r="E22" s="1"/>
      <c r="F22" s="1"/>
      <c r="G22" s="215"/>
      <c r="H22" s="19"/>
      <c r="I22" s="1"/>
      <c r="J22" s="1"/>
      <c r="K22" s="1"/>
      <c r="L22" s="1"/>
    </row>
    <row r="23" spans="1:12" x14ac:dyDescent="0.25">
      <c r="A23" s="14"/>
      <c r="B23" s="1"/>
      <c r="C23" s="37"/>
      <c r="D23" s="37"/>
      <c r="E23" s="1"/>
      <c r="F23" s="1"/>
      <c r="G23" s="215"/>
      <c r="H23" s="19"/>
      <c r="I23" s="1"/>
      <c r="J23" s="1"/>
      <c r="K23" s="1"/>
      <c r="L23" s="1"/>
    </row>
    <row r="24" spans="1:12" x14ac:dyDescent="0.25">
      <c r="A24" s="14"/>
      <c r="B24" s="1"/>
      <c r="C24" s="37"/>
      <c r="D24" s="37"/>
      <c r="E24" s="1"/>
      <c r="F24" s="1"/>
      <c r="G24" s="215"/>
      <c r="H24" s="19"/>
      <c r="I24" s="1"/>
      <c r="J24" s="1"/>
      <c r="K24" s="1"/>
      <c r="L24" s="1"/>
    </row>
    <row r="25" spans="1:12" x14ac:dyDescent="0.25">
      <c r="A25" s="14"/>
      <c r="B25" s="1"/>
      <c r="C25" s="37"/>
      <c r="D25" s="37"/>
      <c r="E25" s="1"/>
      <c r="F25" s="1"/>
      <c r="G25" s="215"/>
      <c r="H25" s="19"/>
      <c r="I25" s="1"/>
      <c r="J25" s="1"/>
      <c r="K25" s="1"/>
      <c r="L25" s="1"/>
    </row>
    <row r="26" spans="1:12" x14ac:dyDescent="0.25">
      <c r="A26" s="14"/>
      <c r="B26" s="1"/>
      <c r="C26" s="37"/>
      <c r="D26" s="37"/>
      <c r="E26" s="1"/>
      <c r="F26" s="1"/>
      <c r="G26" s="215"/>
      <c r="H26" s="19"/>
      <c r="I26" s="1"/>
      <c r="J26" s="1"/>
      <c r="K26" s="1"/>
      <c r="L26" s="1"/>
    </row>
    <row r="27" spans="1:12" x14ac:dyDescent="0.25">
      <c r="A27" s="14"/>
      <c r="B27" s="1"/>
      <c r="C27" s="37"/>
      <c r="D27" s="37"/>
      <c r="E27" s="1"/>
      <c r="F27" s="1"/>
      <c r="G27" s="215"/>
      <c r="H27" s="19"/>
      <c r="I27" s="1"/>
      <c r="J27" s="1"/>
      <c r="K27" s="1"/>
      <c r="L27" s="1"/>
    </row>
    <row r="28" spans="1:12" x14ac:dyDescent="0.25">
      <c r="A28" s="14"/>
      <c r="B28" s="1"/>
      <c r="C28" s="37"/>
      <c r="D28" s="37"/>
      <c r="E28" s="1"/>
      <c r="F28" s="1"/>
      <c r="G28" s="215"/>
      <c r="H28" s="19"/>
      <c r="I28" s="1"/>
      <c r="J28" s="1"/>
      <c r="K28" s="1"/>
      <c r="L28" s="1"/>
    </row>
    <row r="29" spans="1:12" x14ac:dyDescent="0.25">
      <c r="A29" s="14"/>
      <c r="B29" s="1"/>
      <c r="C29" s="37"/>
      <c r="D29" s="37"/>
      <c r="E29" s="1"/>
      <c r="F29" s="1"/>
      <c r="G29" s="215"/>
      <c r="H29" s="19"/>
      <c r="I29" s="1"/>
      <c r="J29" s="1"/>
      <c r="K29" s="1"/>
      <c r="L29" s="1"/>
    </row>
    <row r="30" spans="1:12" x14ac:dyDescent="0.25">
      <c r="A30" s="14"/>
      <c r="B30" s="1"/>
      <c r="C30" s="37"/>
      <c r="D30" s="37"/>
      <c r="E30" s="1"/>
      <c r="F30" s="1"/>
      <c r="G30" s="215"/>
      <c r="H30" s="19"/>
      <c r="I30" s="1"/>
      <c r="J30" s="1"/>
      <c r="K30" s="1"/>
      <c r="L30" s="1"/>
    </row>
    <row r="31" spans="1:12" x14ac:dyDescent="0.25">
      <c r="A31" s="14"/>
      <c r="B31" s="1"/>
      <c r="C31" s="37"/>
      <c r="D31" s="37"/>
      <c r="E31" s="1"/>
      <c r="F31" s="1"/>
      <c r="G31" s="215"/>
      <c r="H31" s="19"/>
      <c r="I31" s="1"/>
      <c r="J31" s="1"/>
      <c r="K31" s="1"/>
      <c r="L31" s="1"/>
    </row>
    <row r="32" spans="1:12" x14ac:dyDescent="0.25">
      <c r="A32" s="14"/>
      <c r="B32" s="1"/>
      <c r="C32" s="37"/>
      <c r="D32" s="37"/>
      <c r="E32" s="1"/>
      <c r="F32" s="1"/>
      <c r="G32" s="215"/>
      <c r="H32" s="19"/>
      <c r="I32" s="1"/>
      <c r="J32" s="1"/>
      <c r="K32" s="1"/>
      <c r="L32" s="1"/>
    </row>
    <row r="33" spans="1:12" x14ac:dyDescent="0.25">
      <c r="A33" s="14"/>
      <c r="B33" s="1"/>
      <c r="C33" s="37"/>
      <c r="D33" s="37"/>
      <c r="E33" s="1"/>
      <c r="F33" s="1"/>
      <c r="G33" s="215"/>
      <c r="H33" s="19"/>
      <c r="I33" s="1"/>
      <c r="J33" s="1"/>
      <c r="K33" s="1"/>
      <c r="L33" s="1"/>
    </row>
    <row r="34" spans="1:12" x14ac:dyDescent="0.25">
      <c r="A34" s="14"/>
      <c r="B34" s="1"/>
      <c r="C34" s="37"/>
      <c r="D34" s="37"/>
      <c r="E34" s="1"/>
      <c r="F34" s="1"/>
      <c r="G34" s="215"/>
      <c r="H34" s="19"/>
      <c r="I34" s="1"/>
      <c r="J34" s="1"/>
      <c r="K34" s="1"/>
      <c r="L34" s="1"/>
    </row>
    <row r="35" spans="1:12" x14ac:dyDescent="0.25">
      <c r="A35" s="14"/>
      <c r="B35" s="1"/>
      <c r="C35" s="37"/>
      <c r="D35" s="37"/>
      <c r="E35" s="1"/>
      <c r="F35" s="1"/>
      <c r="G35" s="215"/>
      <c r="H35" s="19"/>
      <c r="I35" s="1"/>
      <c r="J35" s="1"/>
      <c r="K35" s="1"/>
      <c r="L35" s="1"/>
    </row>
    <row r="36" spans="1:12" x14ac:dyDescent="0.25">
      <c r="A36" s="14"/>
      <c r="B36" s="1"/>
      <c r="C36" s="37"/>
      <c r="D36" s="37"/>
      <c r="E36" s="1"/>
      <c r="F36" s="1"/>
      <c r="G36" s="215"/>
      <c r="H36" s="19"/>
      <c r="I36" s="1"/>
      <c r="J36" s="1"/>
      <c r="K36" s="1"/>
      <c r="L36" s="1"/>
    </row>
    <row r="37" spans="1:12" x14ac:dyDescent="0.25">
      <c r="A37" s="14"/>
      <c r="B37" s="1"/>
      <c r="C37" s="37"/>
      <c r="D37" s="37"/>
      <c r="E37" s="1"/>
      <c r="F37" s="1"/>
      <c r="G37" s="215"/>
      <c r="H37" s="19"/>
      <c r="I37" s="1"/>
      <c r="J37" s="1"/>
      <c r="K37" s="1"/>
      <c r="L37" s="1"/>
    </row>
    <row r="38" spans="1:12" x14ac:dyDescent="0.25">
      <c r="A38" s="14"/>
      <c r="B38" s="1"/>
      <c r="C38" s="37"/>
      <c r="D38" s="37"/>
      <c r="E38" s="1"/>
      <c r="F38" s="1"/>
      <c r="G38" s="215"/>
      <c r="H38" s="19"/>
      <c r="I38" s="1"/>
      <c r="J38" s="1"/>
      <c r="K38" s="1"/>
      <c r="L38" s="1"/>
    </row>
    <row r="39" spans="1:12" x14ac:dyDescent="0.25">
      <c r="A39" s="14"/>
      <c r="B39" s="1"/>
      <c r="C39" s="37"/>
      <c r="D39" s="37"/>
      <c r="E39" s="1"/>
      <c r="F39" s="1"/>
      <c r="G39" s="215"/>
      <c r="H39" s="19"/>
      <c r="I39" s="1"/>
      <c r="J39" s="1"/>
      <c r="K39" s="1"/>
      <c r="L39" s="1"/>
    </row>
    <row r="40" spans="1:12" x14ac:dyDescent="0.25">
      <c r="A40" s="14"/>
      <c r="B40" s="1"/>
      <c r="C40" s="37"/>
      <c r="D40" s="37"/>
      <c r="E40" s="1"/>
      <c r="F40" s="1"/>
      <c r="G40" s="215"/>
      <c r="H40" s="19"/>
      <c r="I40" s="1"/>
      <c r="J40" s="1"/>
      <c r="K40" s="1"/>
      <c r="L40" s="1"/>
    </row>
    <row r="41" spans="1:12" x14ac:dyDescent="0.25">
      <c r="A41" s="14"/>
      <c r="B41" s="1"/>
      <c r="C41" s="37"/>
      <c r="D41" s="37"/>
      <c r="E41" s="1"/>
      <c r="F41" s="1"/>
      <c r="G41" s="215"/>
      <c r="H41" s="19"/>
      <c r="I41" s="1"/>
      <c r="J41" s="1"/>
      <c r="K41" s="1"/>
      <c r="L41" s="1"/>
    </row>
    <row r="42" spans="1:12" x14ac:dyDescent="0.25">
      <c r="A42" s="14"/>
      <c r="B42" s="1"/>
      <c r="C42" s="37"/>
      <c r="D42" s="37"/>
      <c r="E42" s="1"/>
      <c r="F42" s="1"/>
      <c r="G42" s="215"/>
      <c r="H42" s="19"/>
      <c r="I42" s="1"/>
      <c r="J42" s="1"/>
      <c r="K42" s="1"/>
      <c r="L42" s="1"/>
    </row>
    <row r="43" spans="1:12" x14ac:dyDescent="0.25">
      <c r="A43" s="14"/>
      <c r="B43" s="1"/>
      <c r="C43" s="37"/>
      <c r="D43" s="37"/>
      <c r="E43" s="1"/>
      <c r="F43" s="1"/>
      <c r="G43" s="215"/>
      <c r="H43" s="19"/>
      <c r="I43" s="1"/>
      <c r="J43" s="1"/>
      <c r="K43" s="1"/>
      <c r="L43" s="1"/>
    </row>
  </sheetData>
  <mergeCells count="1">
    <mergeCell ref="A1:I1"/>
  </mergeCells>
  <pageMargins left="0.2" right="0" top="0.25" bottom="0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43"/>
  <sheetViews>
    <sheetView topLeftCell="A2" workbookViewId="0">
      <selection activeCell="J4" sqref="J4:J17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0.109375" style="55" customWidth="1"/>
    <col min="4" max="4" width="13.33203125" style="55" bestFit="1" customWidth="1"/>
    <col min="5" max="5" width="8.109375" customWidth="1"/>
    <col min="6" max="6" width="9.6640625" bestFit="1" customWidth="1"/>
    <col min="7" max="7" width="30.33203125" style="224" customWidth="1"/>
    <col min="8" max="8" width="15.44140625" style="17" customWidth="1"/>
    <col min="9" max="9" width="12.77734375" customWidth="1"/>
    <col min="10" max="10" width="34" customWidth="1"/>
    <col min="11" max="11" width="12.33203125" customWidth="1"/>
    <col min="12" max="12" width="13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3738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4"/>
      <c r="B3" s="1"/>
      <c r="C3" s="37"/>
      <c r="D3" s="37"/>
      <c r="E3" s="1"/>
      <c r="F3" s="1"/>
      <c r="G3" s="215"/>
      <c r="H3" s="19"/>
      <c r="I3" s="1"/>
      <c r="J3" s="1"/>
      <c r="K3" s="1"/>
      <c r="L3" s="1"/>
    </row>
    <row r="4" spans="1:12" ht="26.4" x14ac:dyDescent="0.25">
      <c r="A4" s="14">
        <v>1</v>
      </c>
      <c r="B4" s="7" t="s">
        <v>2960</v>
      </c>
      <c r="C4" s="171" t="s">
        <v>2955</v>
      </c>
      <c r="D4" s="171" t="s">
        <v>2959</v>
      </c>
      <c r="E4" s="1"/>
      <c r="F4" s="166" t="s">
        <v>52</v>
      </c>
      <c r="G4" s="215" t="s">
        <v>2953</v>
      </c>
      <c r="H4" s="19">
        <v>140067.26</v>
      </c>
      <c r="I4" s="166" t="s">
        <v>2961</v>
      </c>
      <c r="J4" s="18" t="s">
        <v>3274</v>
      </c>
      <c r="K4" s="19"/>
      <c r="L4" s="1"/>
    </row>
    <row r="5" spans="1:12" x14ac:dyDescent="0.25">
      <c r="A5" s="14"/>
      <c r="B5" s="1"/>
      <c r="C5" s="171" t="s">
        <v>2956</v>
      </c>
      <c r="D5" s="37"/>
      <c r="E5" s="1"/>
      <c r="F5" s="1"/>
      <c r="G5" s="215"/>
      <c r="H5" s="19"/>
      <c r="I5" s="1"/>
      <c r="J5" s="1"/>
      <c r="K5" s="1"/>
      <c r="L5" s="1"/>
    </row>
    <row r="6" spans="1:12" x14ac:dyDescent="0.25">
      <c r="A6" s="14"/>
      <c r="B6" s="1"/>
      <c r="C6" s="171" t="s">
        <v>2957</v>
      </c>
      <c r="D6" s="37"/>
      <c r="E6" s="1"/>
      <c r="F6" s="1"/>
      <c r="G6" s="215"/>
      <c r="H6" s="19"/>
      <c r="I6" s="1"/>
      <c r="J6" s="1"/>
      <c r="K6" s="1"/>
      <c r="L6" s="1"/>
    </row>
    <row r="7" spans="1:12" x14ac:dyDescent="0.25">
      <c r="A7" s="14"/>
      <c r="B7" s="1"/>
      <c r="C7" s="171" t="s">
        <v>2958</v>
      </c>
      <c r="D7" s="37"/>
      <c r="E7" s="1"/>
      <c r="F7" s="1"/>
      <c r="G7" s="215"/>
      <c r="H7" s="19"/>
      <c r="I7" s="1"/>
      <c r="J7" s="1"/>
      <c r="K7" s="1"/>
      <c r="L7" s="1"/>
    </row>
    <row r="8" spans="1:12" x14ac:dyDescent="0.25">
      <c r="A8" s="14"/>
      <c r="B8" s="1"/>
      <c r="C8" s="37"/>
      <c r="D8" s="37"/>
      <c r="E8" s="1"/>
      <c r="F8" s="1"/>
      <c r="G8" s="215"/>
      <c r="H8" s="19"/>
      <c r="I8" s="1"/>
      <c r="J8" s="1"/>
      <c r="K8" s="1"/>
      <c r="L8" s="1"/>
    </row>
    <row r="9" spans="1:12" ht="14.4" x14ac:dyDescent="0.3">
      <c r="A9" s="14">
        <v>2</v>
      </c>
      <c r="B9" s="7" t="s">
        <v>3006</v>
      </c>
      <c r="C9" s="37" t="s">
        <v>3007</v>
      </c>
      <c r="D9" s="37" t="s">
        <v>3008</v>
      </c>
      <c r="E9" s="1"/>
      <c r="F9" s="1" t="s">
        <v>20</v>
      </c>
      <c r="G9" s="216" t="s">
        <v>3009</v>
      </c>
      <c r="H9" s="19">
        <v>762826.52</v>
      </c>
      <c r="I9" s="166" t="s">
        <v>3010</v>
      </c>
      <c r="J9" s="1" t="s">
        <v>3286</v>
      </c>
      <c r="K9" s="1"/>
      <c r="L9" s="1"/>
    </row>
    <row r="10" spans="1:12" x14ac:dyDescent="0.25">
      <c r="A10" s="14"/>
      <c r="B10" s="1"/>
      <c r="C10" s="37"/>
      <c r="D10" s="37"/>
      <c r="E10" s="1"/>
      <c r="F10" s="1"/>
      <c r="G10" s="215"/>
      <c r="H10" s="19"/>
      <c r="I10" s="1"/>
      <c r="J10" s="1"/>
      <c r="K10" s="1"/>
      <c r="L10" s="1"/>
    </row>
    <row r="11" spans="1:12" ht="14.4" x14ac:dyDescent="0.3">
      <c r="A11" s="14">
        <v>3</v>
      </c>
      <c r="B11" s="7" t="s">
        <v>3170</v>
      </c>
      <c r="C11" s="212" t="s">
        <v>3171</v>
      </c>
      <c r="D11" s="212" t="s">
        <v>3172</v>
      </c>
      <c r="E11" s="5"/>
      <c r="F11" s="167" t="s">
        <v>4</v>
      </c>
      <c r="G11" s="216" t="s">
        <v>3169</v>
      </c>
      <c r="H11" s="213">
        <v>190934.69</v>
      </c>
      <c r="I11" s="167" t="s">
        <v>3168</v>
      </c>
      <c r="J11" s="19"/>
      <c r="K11" s="1"/>
      <c r="L11" s="1"/>
    </row>
    <row r="12" spans="1:12" x14ac:dyDescent="0.25">
      <c r="A12" s="14"/>
      <c r="B12" s="1"/>
      <c r="C12" s="37"/>
      <c r="D12" s="37"/>
      <c r="E12" s="1"/>
      <c r="F12" s="1"/>
      <c r="G12" s="215"/>
      <c r="H12" s="19"/>
      <c r="I12" s="1"/>
      <c r="J12" s="1"/>
      <c r="K12" s="1"/>
      <c r="L12" s="1"/>
    </row>
    <row r="13" spans="1:12" x14ac:dyDescent="0.25">
      <c r="A13" s="14">
        <v>4</v>
      </c>
      <c r="B13" s="7" t="s">
        <v>3188</v>
      </c>
      <c r="C13" s="171" t="s">
        <v>3189</v>
      </c>
      <c r="D13" s="171" t="s">
        <v>3190</v>
      </c>
      <c r="E13" s="1"/>
      <c r="F13" s="166" t="s">
        <v>2</v>
      </c>
      <c r="G13" s="215" t="s">
        <v>3191</v>
      </c>
      <c r="H13" s="19">
        <v>141114.92000000001</v>
      </c>
      <c r="I13" s="166" t="s">
        <v>3192</v>
      </c>
      <c r="J13" s="1" t="s">
        <v>3286</v>
      </c>
      <c r="K13" s="1"/>
      <c r="L13" s="1"/>
    </row>
    <row r="14" spans="1:12" x14ac:dyDescent="0.25">
      <c r="A14" s="14"/>
      <c r="B14" s="1"/>
      <c r="C14" s="37"/>
      <c r="D14" s="37"/>
      <c r="E14" s="1"/>
      <c r="F14" s="1"/>
      <c r="G14" s="215"/>
      <c r="H14" s="19"/>
      <c r="I14" s="1"/>
      <c r="J14" s="19"/>
      <c r="K14" s="1"/>
      <c r="L14" s="1"/>
    </row>
    <row r="15" spans="1:12" x14ac:dyDescent="0.25">
      <c r="A15" s="14">
        <v>5</v>
      </c>
      <c r="B15" s="7" t="s">
        <v>3193</v>
      </c>
      <c r="C15" s="171" t="s">
        <v>3194</v>
      </c>
      <c r="D15" s="171" t="s">
        <v>3195</v>
      </c>
      <c r="E15" s="1"/>
      <c r="F15" s="166" t="s">
        <v>2</v>
      </c>
      <c r="G15" s="215" t="s">
        <v>3196</v>
      </c>
      <c r="H15" s="19">
        <v>144348.17000000001</v>
      </c>
      <c r="I15" s="166" t="s">
        <v>3192</v>
      </c>
      <c r="J15" s="19">
        <f>SUM(H13:H15)</f>
        <v>285463.09000000003</v>
      </c>
      <c r="K15" s="1"/>
      <c r="L15" s="1"/>
    </row>
    <row r="16" spans="1:12" x14ac:dyDescent="0.25">
      <c r="A16" s="14"/>
      <c r="B16" s="1"/>
      <c r="C16" s="37"/>
      <c r="D16" s="37"/>
      <c r="E16" s="1"/>
      <c r="F16" s="1"/>
      <c r="G16" s="215"/>
      <c r="H16" s="19"/>
      <c r="I16" s="1"/>
      <c r="J16" s="1"/>
      <c r="K16" s="1"/>
      <c r="L16" s="1"/>
    </row>
    <row r="17" spans="1:12" x14ac:dyDescent="0.25">
      <c r="A17" s="14">
        <v>6</v>
      </c>
      <c r="B17" s="7" t="s">
        <v>3201</v>
      </c>
      <c r="C17" s="171" t="s">
        <v>3202</v>
      </c>
      <c r="D17" s="171" t="s">
        <v>3203</v>
      </c>
      <c r="E17" s="1"/>
      <c r="F17" s="166" t="s">
        <v>2</v>
      </c>
      <c r="G17" s="211" t="s">
        <v>3204</v>
      </c>
      <c r="H17" s="19">
        <v>165578.69</v>
      </c>
      <c r="I17" s="166" t="s">
        <v>3205</v>
      </c>
      <c r="J17" s="19" t="s">
        <v>3286</v>
      </c>
      <c r="K17" s="1"/>
      <c r="L17" s="1"/>
    </row>
    <row r="18" spans="1:12" x14ac:dyDescent="0.25">
      <c r="A18" s="14"/>
      <c r="B18" s="1"/>
      <c r="C18" s="37"/>
      <c r="D18" s="37"/>
      <c r="E18" s="1"/>
      <c r="F18" s="1"/>
      <c r="G18" s="215"/>
      <c r="H18" s="19"/>
      <c r="I18" s="1"/>
      <c r="J18" s="1"/>
      <c r="K18" s="1"/>
      <c r="L18" s="1"/>
    </row>
    <row r="19" spans="1:12" x14ac:dyDescent="0.25">
      <c r="A19" s="14"/>
      <c r="B19" s="1"/>
      <c r="C19" s="37"/>
      <c r="D19" s="37"/>
      <c r="E19" s="1"/>
      <c r="F19" s="1"/>
      <c r="G19" s="215"/>
      <c r="H19" s="19"/>
      <c r="I19" s="1"/>
      <c r="J19" s="1"/>
      <c r="K19" s="1"/>
      <c r="L19" s="1"/>
    </row>
    <row r="20" spans="1:12" x14ac:dyDescent="0.25">
      <c r="A20" s="14"/>
      <c r="B20" s="1"/>
      <c r="C20" s="37"/>
      <c r="D20" s="37"/>
      <c r="E20" s="1"/>
      <c r="F20" s="1"/>
      <c r="G20" s="215"/>
      <c r="H20" s="19"/>
      <c r="I20" s="1"/>
      <c r="J20" s="19"/>
      <c r="K20" s="1"/>
      <c r="L20" s="1"/>
    </row>
    <row r="21" spans="1:12" x14ac:dyDescent="0.25">
      <c r="A21" s="14"/>
      <c r="B21" s="1"/>
      <c r="C21" s="37"/>
      <c r="D21" s="37"/>
      <c r="E21" s="1"/>
      <c r="F21" s="1"/>
      <c r="G21" s="215"/>
      <c r="H21" s="19"/>
      <c r="I21" s="1"/>
      <c r="J21" s="1"/>
      <c r="K21" s="1"/>
      <c r="L21" s="1"/>
    </row>
    <row r="22" spans="1:12" x14ac:dyDescent="0.25">
      <c r="A22" s="14"/>
      <c r="B22" s="1"/>
      <c r="C22" s="37"/>
      <c r="D22" s="37"/>
      <c r="E22" s="1"/>
      <c r="F22" s="1"/>
      <c r="G22" s="215"/>
      <c r="H22" s="19"/>
      <c r="I22" s="1"/>
      <c r="J22" s="1"/>
      <c r="K22" s="1"/>
      <c r="L22" s="1"/>
    </row>
    <row r="23" spans="1:12" x14ac:dyDescent="0.25">
      <c r="A23" s="14"/>
      <c r="B23" s="1"/>
      <c r="C23" s="37"/>
      <c r="D23" s="37"/>
      <c r="E23" s="1"/>
      <c r="F23" s="1"/>
      <c r="G23" s="215"/>
      <c r="H23" s="19"/>
      <c r="I23" s="1"/>
      <c r="J23" s="1"/>
      <c r="K23" s="1"/>
      <c r="L23" s="1"/>
    </row>
    <row r="24" spans="1:12" x14ac:dyDescent="0.25">
      <c r="A24" s="14"/>
      <c r="B24" s="1"/>
      <c r="C24" s="37"/>
      <c r="D24" s="37"/>
      <c r="E24" s="1"/>
      <c r="F24" s="1"/>
      <c r="G24" s="215"/>
      <c r="H24" s="19"/>
      <c r="I24" s="1"/>
      <c r="J24" s="1"/>
      <c r="K24" s="1"/>
      <c r="L24" s="1"/>
    </row>
    <row r="25" spans="1:12" x14ac:dyDescent="0.25">
      <c r="A25" s="14"/>
      <c r="B25" s="1"/>
      <c r="C25" s="37"/>
      <c r="D25" s="37"/>
      <c r="E25" s="1"/>
      <c r="F25" s="1"/>
      <c r="G25" s="215"/>
      <c r="H25" s="19"/>
      <c r="I25" s="1"/>
      <c r="J25" s="1"/>
      <c r="K25" s="1"/>
      <c r="L25" s="1"/>
    </row>
    <row r="26" spans="1:12" x14ac:dyDescent="0.25">
      <c r="A26" s="14"/>
      <c r="B26" s="1"/>
      <c r="C26" s="37"/>
      <c r="D26" s="37"/>
      <c r="E26" s="1"/>
      <c r="F26" s="1"/>
      <c r="G26" s="215"/>
      <c r="H26" s="19"/>
      <c r="I26" s="1"/>
      <c r="J26" s="1"/>
      <c r="K26" s="1"/>
      <c r="L26" s="1"/>
    </row>
    <row r="27" spans="1:12" x14ac:dyDescent="0.25">
      <c r="A27" s="14"/>
      <c r="B27" s="1"/>
      <c r="C27" s="37"/>
      <c r="D27" s="37"/>
      <c r="E27" s="1"/>
      <c r="F27" s="1"/>
      <c r="G27" s="215"/>
      <c r="H27" s="19"/>
      <c r="I27" s="1"/>
      <c r="J27" s="1"/>
      <c r="K27" s="1"/>
      <c r="L27" s="1"/>
    </row>
    <row r="28" spans="1:12" x14ac:dyDescent="0.25">
      <c r="A28" s="14"/>
      <c r="B28" s="1"/>
      <c r="C28" s="37"/>
      <c r="D28" s="37"/>
      <c r="E28" s="1"/>
      <c r="F28" s="1"/>
      <c r="G28" s="215"/>
      <c r="H28" s="19"/>
      <c r="I28" s="1"/>
      <c r="J28" s="1"/>
      <c r="K28" s="1"/>
      <c r="L28" s="1"/>
    </row>
    <row r="29" spans="1:12" x14ac:dyDescent="0.25">
      <c r="A29" s="14"/>
      <c r="B29" s="1"/>
      <c r="C29" s="37"/>
      <c r="D29" s="37"/>
      <c r="E29" s="1"/>
      <c r="F29" s="1"/>
      <c r="G29" s="215"/>
      <c r="H29" s="19"/>
      <c r="I29" s="1"/>
      <c r="J29" s="1"/>
      <c r="K29" s="1"/>
      <c r="L29" s="1"/>
    </row>
    <row r="30" spans="1:12" x14ac:dyDescent="0.25">
      <c r="A30" s="14"/>
      <c r="B30" s="1"/>
      <c r="C30" s="37"/>
      <c r="D30" s="37"/>
      <c r="E30" s="1"/>
      <c r="F30" s="1"/>
      <c r="G30" s="215"/>
      <c r="H30" s="19"/>
      <c r="I30" s="1"/>
      <c r="J30" s="1"/>
      <c r="K30" s="1"/>
      <c r="L30" s="1"/>
    </row>
    <row r="31" spans="1:12" x14ac:dyDescent="0.25">
      <c r="A31" s="14"/>
      <c r="B31" s="1"/>
      <c r="C31" s="37"/>
      <c r="D31" s="37"/>
      <c r="E31" s="1"/>
      <c r="F31" s="1"/>
      <c r="G31" s="215"/>
      <c r="H31" s="19"/>
      <c r="I31" s="1"/>
      <c r="J31" s="1"/>
      <c r="K31" s="1"/>
      <c r="L31" s="1"/>
    </row>
    <row r="32" spans="1:12" x14ac:dyDescent="0.25">
      <c r="A32" s="14"/>
      <c r="B32" s="1"/>
      <c r="C32" s="37"/>
      <c r="D32" s="37"/>
      <c r="E32" s="1"/>
      <c r="F32" s="1"/>
      <c r="G32" s="215"/>
      <c r="H32" s="19"/>
      <c r="I32" s="1"/>
      <c r="J32" s="1"/>
      <c r="K32" s="1"/>
      <c r="L32" s="1"/>
    </row>
    <row r="33" spans="1:12" x14ac:dyDescent="0.25">
      <c r="A33" s="14"/>
      <c r="B33" s="1"/>
      <c r="C33" s="37"/>
      <c r="D33" s="37"/>
      <c r="E33" s="1"/>
      <c r="F33" s="1"/>
      <c r="G33" s="215"/>
      <c r="H33" s="19"/>
      <c r="I33" s="1"/>
      <c r="J33" s="1"/>
      <c r="K33" s="1"/>
      <c r="L33" s="1"/>
    </row>
    <row r="34" spans="1:12" x14ac:dyDescent="0.25">
      <c r="A34" s="14"/>
      <c r="B34" s="1"/>
      <c r="C34" s="37"/>
      <c r="D34" s="37"/>
      <c r="E34" s="1"/>
      <c r="F34" s="1"/>
      <c r="G34" s="215"/>
      <c r="H34" s="19"/>
      <c r="I34" s="1"/>
      <c r="J34" s="1"/>
      <c r="K34" s="1"/>
      <c r="L34" s="1"/>
    </row>
    <row r="35" spans="1:12" x14ac:dyDescent="0.25">
      <c r="A35" s="14"/>
      <c r="B35" s="1"/>
      <c r="C35" s="37"/>
      <c r="D35" s="37"/>
      <c r="E35" s="1"/>
      <c r="F35" s="1"/>
      <c r="G35" s="215"/>
      <c r="H35" s="19"/>
      <c r="I35" s="1"/>
      <c r="J35" s="1"/>
      <c r="K35" s="1"/>
      <c r="L35" s="1"/>
    </row>
    <row r="36" spans="1:12" x14ac:dyDescent="0.25">
      <c r="A36" s="14"/>
      <c r="B36" s="1"/>
      <c r="C36" s="37"/>
      <c r="D36" s="37"/>
      <c r="E36" s="1"/>
      <c r="F36" s="1"/>
      <c r="G36" s="215"/>
      <c r="H36" s="19"/>
      <c r="I36" s="1"/>
      <c r="J36" s="1"/>
      <c r="K36" s="1"/>
      <c r="L36" s="1"/>
    </row>
    <row r="37" spans="1:12" x14ac:dyDescent="0.25">
      <c r="A37" s="14"/>
      <c r="B37" s="1"/>
      <c r="C37" s="37"/>
      <c r="D37" s="37"/>
      <c r="E37" s="1"/>
      <c r="F37" s="1"/>
      <c r="G37" s="215"/>
      <c r="H37" s="19"/>
      <c r="I37" s="1"/>
      <c r="J37" s="1"/>
      <c r="K37" s="1"/>
      <c r="L37" s="1"/>
    </row>
    <row r="38" spans="1:12" x14ac:dyDescent="0.25">
      <c r="A38" s="14"/>
      <c r="B38" s="1"/>
      <c r="C38" s="37"/>
      <c r="D38" s="37"/>
      <c r="E38" s="1"/>
      <c r="F38" s="1"/>
      <c r="G38" s="215"/>
      <c r="H38" s="19"/>
      <c r="I38" s="1"/>
      <c r="J38" s="1"/>
      <c r="K38" s="1"/>
      <c r="L38" s="1"/>
    </row>
    <row r="39" spans="1:12" x14ac:dyDescent="0.25">
      <c r="A39" s="14"/>
      <c r="B39" s="1"/>
      <c r="C39" s="37"/>
      <c r="D39" s="37"/>
      <c r="E39" s="1"/>
      <c r="F39" s="1"/>
      <c r="G39" s="215"/>
      <c r="H39" s="19"/>
      <c r="I39" s="1"/>
      <c r="J39" s="1"/>
      <c r="K39" s="1"/>
      <c r="L39" s="1"/>
    </row>
    <row r="40" spans="1:12" x14ac:dyDescent="0.25">
      <c r="A40" s="14"/>
      <c r="B40" s="1"/>
      <c r="C40" s="37"/>
      <c r="D40" s="37"/>
      <c r="E40" s="1"/>
      <c r="F40" s="1"/>
      <c r="G40" s="215"/>
      <c r="H40" s="19"/>
      <c r="I40" s="1"/>
      <c r="J40" s="1"/>
      <c r="K40" s="1"/>
      <c r="L40" s="1"/>
    </row>
    <row r="41" spans="1:12" x14ac:dyDescent="0.25">
      <c r="A41" s="14"/>
      <c r="B41" s="1"/>
      <c r="C41" s="37"/>
      <c r="D41" s="37"/>
      <c r="E41" s="1"/>
      <c r="F41" s="1"/>
      <c r="G41" s="215"/>
      <c r="H41" s="19"/>
      <c r="I41" s="1"/>
      <c r="J41" s="1"/>
      <c r="K41" s="1"/>
      <c r="L41" s="1"/>
    </row>
    <row r="42" spans="1:12" x14ac:dyDescent="0.25">
      <c r="A42" s="14"/>
      <c r="B42" s="1"/>
      <c r="C42" s="37"/>
      <c r="D42" s="37"/>
      <c r="E42" s="1"/>
      <c r="F42" s="1"/>
      <c r="G42" s="215"/>
      <c r="H42" s="19"/>
      <c r="I42" s="1"/>
      <c r="J42" s="1"/>
      <c r="K42" s="1"/>
      <c r="L42" s="1"/>
    </row>
    <row r="43" spans="1:12" x14ac:dyDescent="0.25">
      <c r="A43" s="14"/>
      <c r="B43" s="1"/>
      <c r="C43" s="37"/>
      <c r="D43" s="37"/>
      <c r="E43" s="1"/>
      <c r="F43" s="1"/>
      <c r="G43" s="215"/>
      <c r="H43" s="19"/>
      <c r="I43" s="1"/>
      <c r="J43" s="1"/>
      <c r="K43" s="1"/>
      <c r="L43" s="1"/>
    </row>
  </sheetData>
  <autoFilter ref="A2:L43"/>
  <mergeCells count="1">
    <mergeCell ref="A1:I1"/>
  </mergeCells>
  <pageMargins left="0.2" right="0" top="0.25" bottom="0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744"/>
  <sheetViews>
    <sheetView workbookViewId="0">
      <selection activeCell="D10" sqref="D10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2.109375" style="315" customWidth="1"/>
    <col min="4" max="4" width="14.44140625" style="282" customWidth="1"/>
    <col min="5" max="6" width="8.109375" customWidth="1"/>
    <col min="7" max="7" width="31.77734375" customWidth="1"/>
    <col min="8" max="8" width="15.44140625" style="17" customWidth="1"/>
    <col min="9" max="9" width="12.77734375" customWidth="1"/>
    <col min="10" max="10" width="34" customWidth="1"/>
    <col min="11" max="11" width="12.33203125" customWidth="1"/>
    <col min="12" max="12" width="13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3738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53.4" thickBot="1" x14ac:dyDescent="0.3">
      <c r="A2" s="198" t="s">
        <v>1247</v>
      </c>
      <c r="B2" s="199" t="s">
        <v>30</v>
      </c>
      <c r="C2" s="196" t="s">
        <v>31</v>
      </c>
      <c r="D2" s="274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4"/>
      <c r="B3" s="1"/>
      <c r="C3" s="307"/>
      <c r="D3" s="38"/>
      <c r="E3" s="1"/>
      <c r="F3" s="1"/>
      <c r="G3" s="1"/>
      <c r="H3" s="19"/>
      <c r="I3" s="1"/>
      <c r="J3" s="1"/>
      <c r="K3" s="1"/>
      <c r="L3" s="1"/>
    </row>
    <row r="4" spans="1:12" x14ac:dyDescent="0.25">
      <c r="A4" s="14">
        <v>1</v>
      </c>
      <c r="B4" s="7" t="s">
        <v>2954</v>
      </c>
      <c r="C4" s="308" t="s">
        <v>2963</v>
      </c>
      <c r="D4" s="275" t="s">
        <v>2968</v>
      </c>
      <c r="E4" s="1"/>
      <c r="F4" s="166" t="s">
        <v>37</v>
      </c>
      <c r="G4" s="1" t="s">
        <v>2962</v>
      </c>
      <c r="H4" s="19">
        <v>60014.25</v>
      </c>
      <c r="I4" s="166" t="s">
        <v>2973</v>
      </c>
      <c r="J4" s="166" t="s">
        <v>3333</v>
      </c>
      <c r="K4" s="166" t="s">
        <v>3442</v>
      </c>
      <c r="L4" s="166" t="s">
        <v>3443</v>
      </c>
    </row>
    <row r="5" spans="1:12" x14ac:dyDescent="0.25">
      <c r="A5" s="14"/>
      <c r="B5" s="1"/>
      <c r="C5" s="308" t="s">
        <v>2964</v>
      </c>
      <c r="D5" s="275" t="s">
        <v>2969</v>
      </c>
      <c r="E5" s="1"/>
      <c r="F5" s="166" t="s">
        <v>37</v>
      </c>
      <c r="G5" s="1"/>
      <c r="H5" s="19">
        <v>11684.24</v>
      </c>
      <c r="I5" s="1"/>
      <c r="J5" s="1"/>
      <c r="K5" s="1"/>
      <c r="L5" s="1"/>
    </row>
    <row r="6" spans="1:12" x14ac:dyDescent="0.25">
      <c r="A6" s="14"/>
      <c r="B6" s="1"/>
      <c r="C6" s="308" t="s">
        <v>2965</v>
      </c>
      <c r="D6" s="275" t="s">
        <v>2970</v>
      </c>
      <c r="E6" s="1"/>
      <c r="F6" s="166" t="s">
        <v>37</v>
      </c>
      <c r="G6" s="1"/>
      <c r="H6" s="19">
        <v>5058.6000000000004</v>
      </c>
      <c r="I6" s="1"/>
      <c r="J6" s="1"/>
      <c r="K6" s="1"/>
      <c r="L6" s="1"/>
    </row>
    <row r="7" spans="1:12" x14ac:dyDescent="0.25">
      <c r="A7" s="14"/>
      <c r="B7" s="1"/>
      <c r="C7" s="308" t="s">
        <v>2966</v>
      </c>
      <c r="D7" s="275" t="s">
        <v>2971</v>
      </c>
      <c r="E7" s="1"/>
      <c r="F7" s="166" t="s">
        <v>39</v>
      </c>
      <c r="G7" s="1"/>
      <c r="H7" s="19">
        <v>205888.7</v>
      </c>
      <c r="I7" s="1"/>
      <c r="J7" s="1"/>
      <c r="K7" s="1"/>
      <c r="L7" s="1"/>
    </row>
    <row r="8" spans="1:12" x14ac:dyDescent="0.25">
      <c r="A8" s="14"/>
      <c r="B8" s="1"/>
      <c r="C8" s="308" t="s">
        <v>2967</v>
      </c>
      <c r="D8" s="275" t="s">
        <v>2972</v>
      </c>
      <c r="E8" s="1"/>
      <c r="F8" s="166" t="s">
        <v>39</v>
      </c>
      <c r="G8" s="1"/>
      <c r="H8" s="19">
        <v>83585.17</v>
      </c>
      <c r="I8" s="1"/>
      <c r="J8" s="1"/>
      <c r="K8" s="1"/>
      <c r="L8" s="1"/>
    </row>
    <row r="9" spans="1:12" x14ac:dyDescent="0.25">
      <c r="A9" s="14"/>
      <c r="B9" s="1"/>
      <c r="C9" s="307"/>
      <c r="D9" s="38"/>
      <c r="E9" s="1"/>
      <c r="F9" s="1"/>
      <c r="G9" s="1"/>
      <c r="H9" s="19"/>
      <c r="I9" s="1"/>
      <c r="J9" s="1"/>
      <c r="K9" s="1"/>
      <c r="L9" s="1"/>
    </row>
    <row r="10" spans="1:12" x14ac:dyDescent="0.25">
      <c r="A10" s="14">
        <v>2</v>
      </c>
      <c r="B10" s="7" t="s">
        <v>2975</v>
      </c>
      <c r="C10" s="308" t="s">
        <v>2976</v>
      </c>
      <c r="D10" s="275" t="s">
        <v>2981</v>
      </c>
      <c r="E10" s="1"/>
      <c r="F10" s="166" t="s">
        <v>6</v>
      </c>
      <c r="G10" s="1" t="s">
        <v>2974</v>
      </c>
      <c r="H10" s="19">
        <v>34515.49</v>
      </c>
      <c r="I10" s="166" t="s">
        <v>2973</v>
      </c>
      <c r="J10" s="1"/>
      <c r="K10" s="1"/>
      <c r="L10" s="1"/>
    </row>
    <row r="11" spans="1:12" x14ac:dyDescent="0.25">
      <c r="A11" s="14"/>
      <c r="B11" s="1"/>
      <c r="C11" s="308" t="s">
        <v>2977</v>
      </c>
      <c r="D11" s="275" t="s">
        <v>2982</v>
      </c>
      <c r="E11" s="1"/>
      <c r="F11" s="166" t="s">
        <v>6</v>
      </c>
      <c r="G11" s="1"/>
      <c r="H11" s="19">
        <v>6451.22</v>
      </c>
      <c r="I11" s="1"/>
      <c r="J11" s="1"/>
      <c r="K11" s="1"/>
      <c r="L11" s="1"/>
    </row>
    <row r="12" spans="1:12" x14ac:dyDescent="0.25">
      <c r="A12" s="14"/>
      <c r="B12" s="1"/>
      <c r="C12" s="308" t="s">
        <v>2978</v>
      </c>
      <c r="D12" s="275" t="s">
        <v>2983</v>
      </c>
      <c r="E12" s="1"/>
      <c r="F12" s="166" t="s">
        <v>6</v>
      </c>
      <c r="G12" s="1"/>
      <c r="H12" s="19">
        <v>35708.050000000003</v>
      </c>
      <c r="I12" s="1"/>
      <c r="J12" s="1"/>
      <c r="K12" s="1"/>
      <c r="L12" s="1"/>
    </row>
    <row r="13" spans="1:12" x14ac:dyDescent="0.25">
      <c r="A13" s="14"/>
      <c r="B13" s="1"/>
      <c r="C13" s="308" t="s">
        <v>2979</v>
      </c>
      <c r="D13" s="275" t="s">
        <v>2984</v>
      </c>
      <c r="E13" s="1"/>
      <c r="F13" s="166" t="s">
        <v>6</v>
      </c>
      <c r="G13" s="1"/>
      <c r="H13" s="19">
        <v>155000.88</v>
      </c>
      <c r="I13" s="1"/>
      <c r="J13" s="1"/>
      <c r="K13" s="1"/>
      <c r="L13" s="1"/>
    </row>
    <row r="14" spans="1:12" x14ac:dyDescent="0.25">
      <c r="A14" s="14"/>
      <c r="B14" s="1"/>
      <c r="C14" s="308" t="s">
        <v>2980</v>
      </c>
      <c r="D14" s="275" t="s">
        <v>2985</v>
      </c>
      <c r="E14" s="1"/>
      <c r="F14" s="166" t="s">
        <v>6</v>
      </c>
      <c r="G14" s="1"/>
      <c r="H14" s="19">
        <v>53028.79</v>
      </c>
      <c r="I14" s="1"/>
      <c r="J14" s="19"/>
      <c r="K14" s="19"/>
      <c r="L14" s="1"/>
    </row>
    <row r="15" spans="1:12" x14ac:dyDescent="0.25">
      <c r="A15" s="14"/>
      <c r="B15" s="1"/>
      <c r="C15" s="307"/>
      <c r="D15" s="38"/>
      <c r="E15" s="1"/>
      <c r="F15" s="1"/>
      <c r="G15" s="1"/>
      <c r="H15" s="19"/>
      <c r="I15" s="1"/>
      <c r="J15" s="1"/>
      <c r="K15" s="1"/>
      <c r="L15" s="1"/>
    </row>
    <row r="16" spans="1:12" x14ac:dyDescent="0.25">
      <c r="A16" s="14">
        <v>3</v>
      </c>
      <c r="B16" s="7" t="s">
        <v>2986</v>
      </c>
      <c r="C16" s="307" t="s">
        <v>2800</v>
      </c>
      <c r="D16" s="38" t="s">
        <v>2801</v>
      </c>
      <c r="E16" s="1"/>
      <c r="F16" s="1" t="s">
        <v>45</v>
      </c>
      <c r="G16" s="1" t="s">
        <v>2804</v>
      </c>
      <c r="H16" s="19">
        <v>1452935.32</v>
      </c>
      <c r="I16" s="166" t="s">
        <v>2987</v>
      </c>
      <c r="J16" s="19">
        <f>SUM(H4:H16)</f>
        <v>2103870.71</v>
      </c>
      <c r="K16" s="1"/>
      <c r="L16" s="1"/>
    </row>
    <row r="17" spans="1:12" x14ac:dyDescent="0.25">
      <c r="A17" s="14"/>
      <c r="B17" s="1"/>
      <c r="C17" s="307"/>
      <c r="D17" s="38"/>
      <c r="E17" s="1"/>
      <c r="F17" s="1"/>
      <c r="G17" s="1"/>
      <c r="H17" s="19"/>
      <c r="I17" s="1"/>
      <c r="J17" s="1"/>
      <c r="K17" s="1"/>
      <c r="L17" s="1"/>
    </row>
    <row r="18" spans="1:12" x14ac:dyDescent="0.25">
      <c r="A18" s="14">
        <v>4</v>
      </c>
      <c r="B18" s="11" t="s">
        <v>2988</v>
      </c>
      <c r="C18" s="310" t="s">
        <v>2989</v>
      </c>
      <c r="D18" s="276" t="s">
        <v>2992</v>
      </c>
      <c r="E18" s="5"/>
      <c r="F18" s="167" t="s">
        <v>37</v>
      </c>
      <c r="G18" s="167" t="s">
        <v>2995</v>
      </c>
      <c r="H18" s="213">
        <v>15576.02</v>
      </c>
      <c r="I18" s="167" t="s">
        <v>2996</v>
      </c>
      <c r="J18" s="166"/>
      <c r="K18" s="1"/>
      <c r="L18" s="1"/>
    </row>
    <row r="19" spans="1:12" x14ac:dyDescent="0.25">
      <c r="A19" s="14"/>
      <c r="B19" s="5"/>
      <c r="C19" s="310" t="s">
        <v>2990</v>
      </c>
      <c r="D19" s="276" t="s">
        <v>2993</v>
      </c>
      <c r="E19" s="5"/>
      <c r="F19" s="167" t="s">
        <v>37</v>
      </c>
      <c r="G19" s="5"/>
      <c r="H19" s="213">
        <v>23483.93</v>
      </c>
      <c r="I19" s="5"/>
      <c r="J19" s="1"/>
      <c r="K19" s="1"/>
      <c r="L19" s="1"/>
    </row>
    <row r="20" spans="1:12" x14ac:dyDescent="0.25">
      <c r="A20" s="14"/>
      <c r="B20" s="5"/>
      <c r="C20" s="310" t="s">
        <v>2991</v>
      </c>
      <c r="D20" s="276" t="s">
        <v>2994</v>
      </c>
      <c r="E20" s="5"/>
      <c r="F20" s="167" t="s">
        <v>37</v>
      </c>
      <c r="G20" s="5"/>
      <c r="H20" s="213">
        <v>33637.78</v>
      </c>
      <c r="I20" s="5"/>
      <c r="J20" s="19">
        <f>SUM(H18:H20)</f>
        <v>72697.73</v>
      </c>
      <c r="K20" s="19">
        <f>SUM(H18:H20)</f>
        <v>72697.73</v>
      </c>
      <c r="L20" s="1"/>
    </row>
    <row r="21" spans="1:12" x14ac:dyDescent="0.25">
      <c r="A21" s="14"/>
      <c r="B21" s="1"/>
      <c r="C21" s="307"/>
      <c r="D21" s="38"/>
      <c r="E21" s="1"/>
      <c r="F21" s="1"/>
      <c r="G21" s="1"/>
      <c r="H21" s="19"/>
      <c r="I21" s="1"/>
      <c r="J21" s="1"/>
      <c r="K21" s="1"/>
      <c r="L21" s="1"/>
    </row>
    <row r="22" spans="1:12" ht="14.4" x14ac:dyDescent="0.3">
      <c r="A22" s="14">
        <v>5</v>
      </c>
      <c r="B22" s="11" t="s">
        <v>3001</v>
      </c>
      <c r="C22" s="308" t="s">
        <v>2998</v>
      </c>
      <c r="D22" s="275" t="s">
        <v>2999</v>
      </c>
      <c r="E22" s="1"/>
      <c r="F22" s="166" t="s">
        <v>35</v>
      </c>
      <c r="G22" s="216" t="s">
        <v>2997</v>
      </c>
      <c r="H22" s="19">
        <v>79618.16</v>
      </c>
      <c r="I22" s="166" t="s">
        <v>3000</v>
      </c>
      <c r="J22" s="1"/>
      <c r="K22" s="1"/>
      <c r="L22" s="1"/>
    </row>
    <row r="23" spans="1:12" x14ac:dyDescent="0.25">
      <c r="A23" s="14"/>
      <c r="B23" s="1"/>
      <c r="C23" s="307"/>
      <c r="D23" s="38"/>
      <c r="E23" s="1"/>
      <c r="F23" s="1"/>
      <c r="G23" s="1"/>
      <c r="H23" s="19"/>
      <c r="I23" s="1"/>
      <c r="J23" s="1"/>
      <c r="K23" s="1"/>
      <c r="L23" s="1"/>
    </row>
    <row r="24" spans="1:12" x14ac:dyDescent="0.25">
      <c r="A24" s="14">
        <v>6</v>
      </c>
      <c r="B24" s="11" t="s">
        <v>3003</v>
      </c>
      <c r="C24" s="308" t="s">
        <v>3004</v>
      </c>
      <c r="D24" s="275" t="s">
        <v>3005</v>
      </c>
      <c r="E24" s="1"/>
      <c r="F24" s="166" t="s">
        <v>45</v>
      </c>
      <c r="G24" s="1" t="s">
        <v>3002</v>
      </c>
      <c r="H24" s="19">
        <v>860138.01</v>
      </c>
      <c r="I24" s="166" t="s">
        <v>3000</v>
      </c>
      <c r="J24" s="19">
        <f>SUM(H22:H24)</f>
        <v>939756.17</v>
      </c>
      <c r="K24" s="19">
        <f>SUM(H22:H24)</f>
        <v>939756.17</v>
      </c>
      <c r="L24" s="1"/>
    </row>
    <row r="25" spans="1:12" x14ac:dyDescent="0.25">
      <c r="A25" s="14"/>
      <c r="B25" s="1"/>
      <c r="C25" s="307"/>
      <c r="D25" s="38"/>
      <c r="E25" s="1"/>
      <c r="F25" s="1"/>
      <c r="G25" s="1"/>
      <c r="H25" s="19"/>
      <c r="I25" s="1"/>
      <c r="J25" s="1"/>
      <c r="K25" s="1"/>
      <c r="L25" s="1"/>
    </row>
    <row r="26" spans="1:12" x14ac:dyDescent="0.25">
      <c r="A26" s="14">
        <v>7</v>
      </c>
      <c r="B26" s="11" t="s">
        <v>3011</v>
      </c>
      <c r="C26" s="307" t="s">
        <v>3012</v>
      </c>
      <c r="D26" s="38" t="s">
        <v>3013</v>
      </c>
      <c r="E26" s="1"/>
      <c r="F26" s="1" t="s">
        <v>37</v>
      </c>
      <c r="G26" s="1" t="s">
        <v>3014</v>
      </c>
      <c r="H26" s="19">
        <v>91186.38</v>
      </c>
      <c r="I26" s="1" t="s">
        <v>3015</v>
      </c>
      <c r="J26" s="7" t="s">
        <v>3286</v>
      </c>
      <c r="K26" s="1"/>
      <c r="L26" s="1"/>
    </row>
    <row r="27" spans="1:12" x14ac:dyDescent="0.25">
      <c r="A27" s="14"/>
      <c r="B27" s="1"/>
      <c r="C27" s="307"/>
      <c r="D27" s="38"/>
      <c r="E27" s="1"/>
      <c r="F27" s="1"/>
      <c r="G27" s="1"/>
      <c r="H27" s="19"/>
      <c r="I27" s="1"/>
      <c r="J27" s="1"/>
      <c r="K27" s="1"/>
      <c r="L27" s="1"/>
    </row>
    <row r="28" spans="1:12" x14ac:dyDescent="0.25">
      <c r="A28" s="14">
        <v>8</v>
      </c>
      <c r="B28" s="11" t="s">
        <v>3017</v>
      </c>
      <c r="C28" s="308" t="s">
        <v>3018</v>
      </c>
      <c r="D28" s="275" t="s">
        <v>3021</v>
      </c>
      <c r="E28" s="1"/>
      <c r="F28" s="166" t="s">
        <v>36</v>
      </c>
      <c r="G28" s="1" t="s">
        <v>3016</v>
      </c>
      <c r="H28" s="19">
        <v>21846.44</v>
      </c>
      <c r="I28" s="166" t="s">
        <v>3015</v>
      </c>
      <c r="J28" s="1"/>
      <c r="K28" s="1"/>
      <c r="L28" s="1"/>
    </row>
    <row r="29" spans="1:12" x14ac:dyDescent="0.25">
      <c r="A29" s="14"/>
      <c r="B29" s="1"/>
      <c r="C29" s="308" t="s">
        <v>3019</v>
      </c>
      <c r="D29" s="275" t="s">
        <v>3022</v>
      </c>
      <c r="E29" s="1"/>
      <c r="F29" s="1"/>
      <c r="G29" s="1"/>
      <c r="H29" s="19">
        <v>30962.15</v>
      </c>
      <c r="I29" s="1"/>
      <c r="J29" s="1"/>
      <c r="K29" s="1"/>
      <c r="L29" s="1"/>
    </row>
    <row r="30" spans="1:12" x14ac:dyDescent="0.25">
      <c r="A30" s="14"/>
      <c r="B30" s="1"/>
      <c r="C30" s="308" t="s">
        <v>3020</v>
      </c>
      <c r="D30" s="275" t="s">
        <v>3023</v>
      </c>
      <c r="E30" s="1"/>
      <c r="F30" s="1"/>
      <c r="G30" s="1"/>
      <c r="H30" s="19">
        <v>8336.76</v>
      </c>
      <c r="I30" s="1"/>
      <c r="J30" s="1"/>
      <c r="K30" s="1"/>
      <c r="L30" s="1"/>
    </row>
    <row r="31" spans="1:12" x14ac:dyDescent="0.25">
      <c r="A31" s="14"/>
      <c r="B31" s="1"/>
      <c r="C31" s="307"/>
      <c r="D31" s="38"/>
      <c r="E31" s="1"/>
      <c r="F31" s="1"/>
      <c r="G31" s="1"/>
      <c r="H31" s="19"/>
      <c r="I31" s="1"/>
      <c r="J31" s="1"/>
      <c r="K31" s="1"/>
      <c r="L31" s="1"/>
    </row>
    <row r="32" spans="1:12" x14ac:dyDescent="0.25">
      <c r="A32" s="14">
        <v>9</v>
      </c>
      <c r="B32" s="11" t="s">
        <v>3024</v>
      </c>
      <c r="C32" s="308" t="s">
        <v>3025</v>
      </c>
      <c r="D32" s="275" t="s">
        <v>3026</v>
      </c>
      <c r="E32" s="1"/>
      <c r="F32" s="166" t="s">
        <v>38</v>
      </c>
      <c r="G32" s="166" t="s">
        <v>3027</v>
      </c>
      <c r="H32" s="19">
        <v>157402.72</v>
      </c>
      <c r="I32" s="166" t="s">
        <v>3015</v>
      </c>
      <c r="J32" s="19">
        <f>SUM(H26:H32)</f>
        <v>309734.45</v>
      </c>
      <c r="K32" s="19">
        <f>SUM(H26:H32)</f>
        <v>309734.45</v>
      </c>
      <c r="L32" s="1"/>
    </row>
    <row r="33" spans="1:12" x14ac:dyDescent="0.25">
      <c r="A33" s="14"/>
      <c r="B33" s="1"/>
      <c r="C33" s="353"/>
      <c r="D33" s="277"/>
      <c r="E33" s="6"/>
      <c r="F33" s="6"/>
      <c r="G33" s="6"/>
      <c r="H33" s="21"/>
      <c r="I33" s="1"/>
      <c r="J33" s="1"/>
      <c r="K33" s="1"/>
      <c r="L33" s="1"/>
    </row>
    <row r="34" spans="1:12" x14ac:dyDescent="0.25">
      <c r="A34" s="14">
        <v>10</v>
      </c>
      <c r="B34" s="11" t="s">
        <v>3029</v>
      </c>
      <c r="C34" s="354" t="s">
        <v>3030</v>
      </c>
      <c r="D34" s="278" t="s">
        <v>3075</v>
      </c>
      <c r="E34" s="1">
        <v>1</v>
      </c>
      <c r="F34" s="166" t="s">
        <v>39</v>
      </c>
      <c r="G34" s="166" t="s">
        <v>3120</v>
      </c>
      <c r="H34" s="228">
        <v>36843.599999999999</v>
      </c>
      <c r="I34" s="1" t="s">
        <v>3129</v>
      </c>
      <c r="J34" s="1"/>
      <c r="K34" s="1"/>
      <c r="L34" s="1"/>
    </row>
    <row r="35" spans="1:12" x14ac:dyDescent="0.25">
      <c r="A35" s="14"/>
      <c r="B35" s="1"/>
      <c r="C35" s="354" t="s">
        <v>3031</v>
      </c>
      <c r="D35" s="278" t="s">
        <v>3076</v>
      </c>
      <c r="E35" s="1">
        <v>2</v>
      </c>
      <c r="F35" s="1"/>
      <c r="G35" s="1"/>
      <c r="H35" s="228">
        <v>34341.24</v>
      </c>
      <c r="I35" s="1"/>
      <c r="J35" s="1"/>
      <c r="K35" s="1"/>
      <c r="L35" s="1"/>
    </row>
    <row r="36" spans="1:12" x14ac:dyDescent="0.25">
      <c r="A36" s="14"/>
      <c r="B36" s="1"/>
      <c r="C36" s="354" t="s">
        <v>3032</v>
      </c>
      <c r="D36" s="278" t="s">
        <v>3077</v>
      </c>
      <c r="E36" s="1">
        <v>3</v>
      </c>
      <c r="F36" s="1"/>
      <c r="G36" s="1"/>
      <c r="H36" s="228">
        <v>2418.59</v>
      </c>
      <c r="I36" s="1"/>
      <c r="J36" s="1"/>
      <c r="K36" s="1"/>
      <c r="L36" s="1"/>
    </row>
    <row r="37" spans="1:12" x14ac:dyDescent="0.25">
      <c r="A37" s="14"/>
      <c r="B37" s="1"/>
      <c r="C37" s="354" t="s">
        <v>3033</v>
      </c>
      <c r="D37" s="278" t="s">
        <v>3078</v>
      </c>
      <c r="E37" s="1">
        <v>4</v>
      </c>
      <c r="F37" s="1"/>
      <c r="G37" s="1"/>
      <c r="H37" s="228">
        <v>6573.06</v>
      </c>
      <c r="I37" s="1"/>
      <c r="J37" s="1"/>
      <c r="K37" s="1"/>
      <c r="L37" s="1"/>
    </row>
    <row r="38" spans="1:12" x14ac:dyDescent="0.25">
      <c r="A38" s="14"/>
      <c r="B38" s="1"/>
      <c r="C38" s="354" t="s">
        <v>3034</v>
      </c>
      <c r="D38" s="278" t="s">
        <v>3079</v>
      </c>
      <c r="E38" s="1">
        <v>5</v>
      </c>
      <c r="F38" s="1"/>
      <c r="G38" s="1"/>
      <c r="H38" s="228">
        <v>3941.85</v>
      </c>
      <c r="I38" s="1"/>
      <c r="J38" s="1"/>
      <c r="K38" s="1"/>
      <c r="L38" s="1"/>
    </row>
    <row r="39" spans="1:12" x14ac:dyDescent="0.25">
      <c r="A39" s="14"/>
      <c r="B39" s="1"/>
      <c r="C39" s="354" t="s">
        <v>3035</v>
      </c>
      <c r="D39" s="278" t="s">
        <v>3080</v>
      </c>
      <c r="E39" s="1">
        <v>6</v>
      </c>
      <c r="F39" s="1"/>
      <c r="G39" s="1"/>
      <c r="H39" s="228">
        <v>6034.91</v>
      </c>
      <c r="I39" s="1"/>
      <c r="J39" s="1"/>
      <c r="K39" s="1"/>
      <c r="L39" s="1"/>
    </row>
    <row r="40" spans="1:12" x14ac:dyDescent="0.25">
      <c r="A40" s="14"/>
      <c r="B40" s="1"/>
      <c r="C40" s="354" t="s">
        <v>3036</v>
      </c>
      <c r="D40" s="278" t="s">
        <v>3081</v>
      </c>
      <c r="E40" s="1">
        <v>7</v>
      </c>
      <c r="F40" s="1"/>
      <c r="G40" s="1"/>
      <c r="H40" s="228">
        <v>2266.4899999999998</v>
      </c>
      <c r="I40" s="1"/>
      <c r="J40" s="1"/>
      <c r="K40" s="1"/>
      <c r="L40" s="1"/>
    </row>
    <row r="41" spans="1:12" x14ac:dyDescent="0.25">
      <c r="A41" s="14"/>
      <c r="B41" s="1"/>
      <c r="C41" s="354" t="s">
        <v>3037</v>
      </c>
      <c r="D41" s="278" t="s">
        <v>3082</v>
      </c>
      <c r="E41" s="1">
        <v>8</v>
      </c>
      <c r="F41" s="1"/>
      <c r="G41" s="1"/>
      <c r="H41" s="228">
        <v>1758.52</v>
      </c>
      <c r="I41" s="1"/>
      <c r="J41" s="1"/>
      <c r="K41" s="1"/>
      <c r="L41" s="1"/>
    </row>
    <row r="42" spans="1:12" x14ac:dyDescent="0.25">
      <c r="A42" s="14"/>
      <c r="B42" s="1"/>
      <c r="C42" s="354" t="s">
        <v>3038</v>
      </c>
      <c r="D42" s="278" t="s">
        <v>3083</v>
      </c>
      <c r="E42" s="1">
        <v>9</v>
      </c>
      <c r="F42" s="1"/>
      <c r="G42" s="1"/>
      <c r="H42" s="228">
        <v>5930.38</v>
      </c>
      <c r="I42" s="1"/>
      <c r="J42" s="1"/>
      <c r="K42" s="1"/>
      <c r="L42" s="1"/>
    </row>
    <row r="43" spans="1:12" x14ac:dyDescent="0.25">
      <c r="A43" s="14"/>
      <c r="B43" s="1"/>
      <c r="C43" s="355" t="s">
        <v>3039</v>
      </c>
      <c r="D43" s="278" t="s">
        <v>3084</v>
      </c>
      <c r="E43" s="1">
        <v>10</v>
      </c>
      <c r="F43" s="1"/>
      <c r="G43" s="1"/>
      <c r="H43" s="228">
        <v>4886.07</v>
      </c>
      <c r="I43" s="1"/>
      <c r="J43" s="1"/>
      <c r="K43" s="1"/>
      <c r="L43" s="1"/>
    </row>
    <row r="44" spans="1:12" x14ac:dyDescent="0.25">
      <c r="A44" s="14"/>
      <c r="B44" s="1"/>
      <c r="C44" s="355" t="s">
        <v>3040</v>
      </c>
      <c r="D44" s="278" t="s">
        <v>3085</v>
      </c>
      <c r="E44" s="1">
        <v>11</v>
      </c>
      <c r="F44" s="1"/>
      <c r="G44" s="1"/>
      <c r="H44" s="228">
        <v>6750.18</v>
      </c>
      <c r="I44" s="1"/>
      <c r="J44" s="1"/>
      <c r="K44" s="1"/>
      <c r="L44" s="1"/>
    </row>
    <row r="45" spans="1:12" x14ac:dyDescent="0.25">
      <c r="A45" s="14"/>
      <c r="B45" s="1"/>
      <c r="C45" s="355" t="s">
        <v>3041</v>
      </c>
      <c r="D45" s="278" t="s">
        <v>3086</v>
      </c>
      <c r="E45" s="1">
        <v>12</v>
      </c>
      <c r="F45" s="1"/>
      <c r="G45" s="1"/>
      <c r="H45" s="228">
        <v>3615.41</v>
      </c>
      <c r="I45" s="1"/>
      <c r="J45" s="1"/>
      <c r="K45" s="1"/>
      <c r="L45" s="1"/>
    </row>
    <row r="46" spans="1:12" x14ac:dyDescent="0.25">
      <c r="A46" s="14"/>
      <c r="B46" s="1"/>
      <c r="C46" s="355" t="s">
        <v>3042</v>
      </c>
      <c r="D46" s="278" t="s">
        <v>3087</v>
      </c>
      <c r="E46" s="1">
        <v>13</v>
      </c>
      <c r="F46" s="1"/>
      <c r="G46" s="1"/>
      <c r="H46" s="228">
        <v>4647.53</v>
      </c>
      <c r="I46" s="1"/>
      <c r="J46" s="1"/>
      <c r="K46" s="1"/>
      <c r="L46" s="1"/>
    </row>
    <row r="47" spans="1:12" x14ac:dyDescent="0.25">
      <c r="A47" s="14"/>
      <c r="B47" s="1"/>
      <c r="C47" s="356" t="s">
        <v>3043</v>
      </c>
      <c r="D47" s="279" t="s">
        <v>3088</v>
      </c>
      <c r="E47" s="1">
        <v>14</v>
      </c>
      <c r="F47" s="1"/>
      <c r="G47" s="1"/>
      <c r="H47" s="229">
        <v>21225.439999999999</v>
      </c>
      <c r="I47" s="1"/>
      <c r="J47" s="1"/>
      <c r="K47" s="1"/>
      <c r="L47" s="1"/>
    </row>
    <row r="48" spans="1:12" x14ac:dyDescent="0.25">
      <c r="A48" s="14"/>
      <c r="B48" s="1"/>
      <c r="C48" s="355" t="s">
        <v>3044</v>
      </c>
      <c r="D48" s="278" t="s">
        <v>3089</v>
      </c>
      <c r="E48" s="1">
        <v>15</v>
      </c>
      <c r="F48" s="1"/>
      <c r="G48" s="1"/>
      <c r="H48" s="228">
        <v>3288.8</v>
      </c>
      <c r="I48" s="1"/>
      <c r="J48" s="1"/>
      <c r="K48" s="1"/>
      <c r="L48" s="1"/>
    </row>
    <row r="49" spans="1:12" x14ac:dyDescent="0.25">
      <c r="A49" s="14"/>
      <c r="B49" s="1"/>
      <c r="C49" s="355" t="s">
        <v>3045</v>
      </c>
      <c r="D49" s="278" t="s">
        <v>3090</v>
      </c>
      <c r="E49" s="1">
        <v>16</v>
      </c>
      <c r="F49" s="1"/>
      <c r="G49" s="1"/>
      <c r="H49" s="228">
        <v>5090.46</v>
      </c>
      <c r="I49" s="1"/>
      <c r="J49" s="1"/>
      <c r="K49" s="1"/>
      <c r="L49" s="1"/>
    </row>
    <row r="50" spans="1:12" x14ac:dyDescent="0.25">
      <c r="A50" s="14"/>
      <c r="B50" s="1"/>
      <c r="C50" s="355" t="s">
        <v>3046</v>
      </c>
      <c r="D50" s="278" t="s">
        <v>3091</v>
      </c>
      <c r="E50" s="1">
        <v>17</v>
      </c>
      <c r="F50" s="1"/>
      <c r="G50" s="1"/>
      <c r="H50" s="228">
        <v>3454.15</v>
      </c>
      <c r="I50" s="1"/>
      <c r="J50" s="1"/>
      <c r="K50" s="1"/>
      <c r="L50" s="1"/>
    </row>
    <row r="51" spans="1:12" x14ac:dyDescent="0.25">
      <c r="A51" s="14"/>
      <c r="B51" s="1"/>
      <c r="C51" s="355" t="s">
        <v>3047</v>
      </c>
      <c r="D51" s="278" t="s">
        <v>3092</v>
      </c>
      <c r="E51" s="1">
        <v>18</v>
      </c>
      <c r="F51" s="1"/>
      <c r="G51" s="1"/>
      <c r="H51" s="228">
        <v>5130.33</v>
      </c>
      <c r="I51" s="1"/>
      <c r="J51" s="1"/>
      <c r="K51" s="1"/>
      <c r="L51" s="1"/>
    </row>
    <row r="52" spans="1:12" x14ac:dyDescent="0.25">
      <c r="A52" s="14"/>
      <c r="B52" s="1"/>
      <c r="C52" s="355" t="s">
        <v>3048</v>
      </c>
      <c r="D52" s="278" t="s">
        <v>3093</v>
      </c>
      <c r="E52" s="1">
        <v>19</v>
      </c>
      <c r="F52" s="1"/>
      <c r="G52" s="1"/>
      <c r="H52" s="228">
        <v>4037.84</v>
      </c>
      <c r="I52" s="1"/>
      <c r="J52" s="1"/>
      <c r="K52" s="1"/>
      <c r="L52" s="1"/>
    </row>
    <row r="53" spans="1:12" x14ac:dyDescent="0.25">
      <c r="A53" s="14"/>
      <c r="B53" s="1"/>
      <c r="C53" s="355" t="s">
        <v>3049</v>
      </c>
      <c r="D53" s="278" t="s">
        <v>3094</v>
      </c>
      <c r="E53" s="1">
        <v>20</v>
      </c>
      <c r="F53" s="1"/>
      <c r="G53" s="1"/>
      <c r="H53" s="228">
        <v>4085.35</v>
      </c>
      <c r="I53" s="1"/>
      <c r="J53" s="1"/>
      <c r="K53" s="1"/>
      <c r="L53" s="1"/>
    </row>
    <row r="54" spans="1:12" x14ac:dyDescent="0.25">
      <c r="A54" s="14"/>
      <c r="B54" s="1"/>
      <c r="C54" s="355" t="s">
        <v>3050</v>
      </c>
      <c r="D54" s="278" t="s">
        <v>3095</v>
      </c>
      <c r="E54" s="1">
        <v>21</v>
      </c>
      <c r="F54" s="1"/>
      <c r="G54" s="1"/>
      <c r="H54" s="228">
        <v>3887.02</v>
      </c>
      <c r="I54" s="1"/>
      <c r="J54" s="1"/>
      <c r="K54" s="1"/>
      <c r="L54" s="1"/>
    </row>
    <row r="55" spans="1:12" x14ac:dyDescent="0.25">
      <c r="A55" s="14"/>
      <c r="B55" s="1"/>
      <c r="C55" s="355" t="s">
        <v>3051</v>
      </c>
      <c r="D55" s="278" t="s">
        <v>3096</v>
      </c>
      <c r="E55" s="1">
        <v>22</v>
      </c>
      <c r="F55" s="1"/>
      <c r="G55" s="1"/>
      <c r="H55" s="228">
        <v>5497.67</v>
      </c>
      <c r="I55" s="1"/>
      <c r="J55" s="1"/>
      <c r="K55" s="1"/>
      <c r="L55" s="1"/>
    </row>
    <row r="56" spans="1:12" x14ac:dyDescent="0.25">
      <c r="A56" s="14"/>
      <c r="B56" s="1"/>
      <c r="C56" s="355" t="s">
        <v>3052</v>
      </c>
      <c r="D56" s="278" t="s">
        <v>3097</v>
      </c>
      <c r="E56" s="1">
        <v>23</v>
      </c>
      <c r="F56" s="1"/>
      <c r="G56" s="1"/>
      <c r="H56" s="228">
        <v>3665.39</v>
      </c>
      <c r="I56" s="1"/>
      <c r="J56" s="1"/>
      <c r="K56" s="1"/>
      <c r="L56" s="1"/>
    </row>
    <row r="57" spans="1:12" x14ac:dyDescent="0.25">
      <c r="A57" s="14"/>
      <c r="B57" s="1"/>
      <c r="C57" s="355" t="s">
        <v>3053</v>
      </c>
      <c r="D57" s="278" t="s">
        <v>3098</v>
      </c>
      <c r="E57" s="1">
        <v>24</v>
      </c>
      <c r="F57" s="1"/>
      <c r="G57" s="1"/>
      <c r="H57" s="228">
        <v>4800.59</v>
      </c>
      <c r="I57" s="1"/>
      <c r="J57" s="1"/>
      <c r="K57" s="1"/>
      <c r="L57" s="1"/>
    </row>
    <row r="58" spans="1:12" x14ac:dyDescent="0.25">
      <c r="A58" s="14"/>
      <c r="B58" s="1"/>
      <c r="C58" s="355" t="s">
        <v>3054</v>
      </c>
      <c r="D58" s="278" t="s">
        <v>3099</v>
      </c>
      <c r="E58" s="1">
        <v>25</v>
      </c>
      <c r="F58" s="1"/>
      <c r="G58" s="1"/>
      <c r="H58" s="228">
        <v>2515.79</v>
      </c>
      <c r="I58" s="1"/>
      <c r="J58" s="1"/>
      <c r="K58" s="1"/>
      <c r="L58" s="1"/>
    </row>
    <row r="59" spans="1:12" x14ac:dyDescent="0.25">
      <c r="A59" s="14"/>
      <c r="B59" s="1"/>
      <c r="C59" s="355" t="s">
        <v>3055</v>
      </c>
      <c r="D59" s="278" t="s">
        <v>3100</v>
      </c>
      <c r="E59" s="1">
        <v>26</v>
      </c>
      <c r="F59" s="1"/>
      <c r="G59" s="1"/>
      <c r="H59" s="228">
        <v>5230.8500000000004</v>
      </c>
      <c r="I59" s="1"/>
      <c r="J59" s="1"/>
      <c r="K59" s="1"/>
      <c r="L59" s="1"/>
    </row>
    <row r="60" spans="1:12" x14ac:dyDescent="0.25">
      <c r="A60" s="14"/>
      <c r="B60" s="1"/>
      <c r="C60" s="355" t="s">
        <v>3056</v>
      </c>
      <c r="D60" s="278" t="s">
        <v>3101</v>
      </c>
      <c r="E60" s="1">
        <v>27</v>
      </c>
      <c r="F60" s="1"/>
      <c r="G60" s="1"/>
      <c r="H60" s="228">
        <v>5070.4799999999996</v>
      </c>
      <c r="I60" s="1"/>
      <c r="J60" s="1"/>
      <c r="K60" s="1"/>
      <c r="L60" s="1"/>
    </row>
    <row r="61" spans="1:12" x14ac:dyDescent="0.25">
      <c r="A61" s="14"/>
      <c r="B61" s="1"/>
      <c r="C61" s="355" t="s">
        <v>3057</v>
      </c>
      <c r="D61" s="278" t="s">
        <v>3102</v>
      </c>
      <c r="E61" s="1">
        <v>28</v>
      </c>
      <c r="F61" s="1"/>
      <c r="G61" s="1"/>
      <c r="H61" s="228">
        <v>6951.01</v>
      </c>
      <c r="I61" s="1"/>
      <c r="J61" s="1"/>
      <c r="K61" s="1"/>
      <c r="L61" s="1"/>
    </row>
    <row r="62" spans="1:12" x14ac:dyDescent="0.25">
      <c r="A62" s="14"/>
      <c r="B62" s="1"/>
      <c r="C62" s="355" t="s">
        <v>3058</v>
      </c>
      <c r="D62" s="278" t="s">
        <v>3103</v>
      </c>
      <c r="E62" s="1">
        <v>29</v>
      </c>
      <c r="F62" s="1"/>
      <c r="G62" s="1"/>
      <c r="H62" s="228">
        <v>4007.99</v>
      </c>
      <c r="I62" s="1"/>
      <c r="J62" s="1"/>
      <c r="K62" s="1"/>
      <c r="L62" s="1"/>
    </row>
    <row r="63" spans="1:12" x14ac:dyDescent="0.25">
      <c r="A63" s="14"/>
      <c r="B63" s="1"/>
      <c r="C63" s="355" t="s">
        <v>3059</v>
      </c>
      <c r="D63" s="278" t="s">
        <v>3104</v>
      </c>
      <c r="E63" s="1">
        <v>30</v>
      </c>
      <c r="F63" s="1"/>
      <c r="G63" s="1"/>
      <c r="H63" s="228">
        <v>2470.9499999999998</v>
      </c>
      <c r="I63" s="1"/>
      <c r="J63" s="1"/>
      <c r="K63" s="1"/>
      <c r="L63" s="1"/>
    </row>
    <row r="64" spans="1:12" x14ac:dyDescent="0.25">
      <c r="A64" s="14"/>
      <c r="B64" s="1"/>
      <c r="C64" s="355" t="s">
        <v>3060</v>
      </c>
      <c r="D64" s="278" t="s">
        <v>3105</v>
      </c>
      <c r="E64" s="1">
        <v>31</v>
      </c>
      <c r="F64" s="1"/>
      <c r="G64" s="1"/>
      <c r="H64" s="228">
        <v>7917.4</v>
      </c>
      <c r="I64" s="1"/>
      <c r="J64" s="1"/>
      <c r="K64" s="1"/>
      <c r="L64" s="1"/>
    </row>
    <row r="65" spans="1:12" x14ac:dyDescent="0.25">
      <c r="A65" s="14"/>
      <c r="B65" s="1"/>
      <c r="C65" s="355" t="s">
        <v>3061</v>
      </c>
      <c r="D65" s="278" t="s">
        <v>3106</v>
      </c>
      <c r="E65" s="1">
        <v>32</v>
      </c>
      <c r="F65" s="1"/>
      <c r="G65" s="1"/>
      <c r="H65" s="228">
        <v>3441.82</v>
      </c>
      <c r="I65" s="1"/>
      <c r="J65" s="1"/>
      <c r="K65" s="1"/>
      <c r="L65" s="1"/>
    </row>
    <row r="66" spans="1:12" x14ac:dyDescent="0.25">
      <c r="A66" s="14"/>
      <c r="B66" s="1"/>
      <c r="C66" s="355" t="s">
        <v>3062</v>
      </c>
      <c r="D66" s="278" t="s">
        <v>3107</v>
      </c>
      <c r="E66" s="1">
        <v>33</v>
      </c>
      <c r="F66" s="1"/>
      <c r="G66" s="1"/>
      <c r="H66" s="228">
        <v>1630.29</v>
      </c>
      <c r="I66" s="1"/>
      <c r="J66" s="1"/>
      <c r="K66" s="1"/>
      <c r="L66" s="1"/>
    </row>
    <row r="67" spans="1:12" x14ac:dyDescent="0.25">
      <c r="A67" s="14"/>
      <c r="B67" s="1"/>
      <c r="C67" s="355" t="s">
        <v>3063</v>
      </c>
      <c r="D67" s="278" t="s">
        <v>3108</v>
      </c>
      <c r="E67" s="1">
        <v>34</v>
      </c>
      <c r="F67" s="1"/>
      <c r="G67" s="1"/>
      <c r="H67" s="228">
        <v>3368.15</v>
      </c>
      <c r="I67" s="1"/>
      <c r="J67" s="1"/>
      <c r="K67" s="1"/>
      <c r="L67" s="1"/>
    </row>
    <row r="68" spans="1:12" x14ac:dyDescent="0.25">
      <c r="A68" s="14"/>
      <c r="B68" s="1"/>
      <c r="C68" s="355" t="s">
        <v>3064</v>
      </c>
      <c r="D68" s="278" t="s">
        <v>3109</v>
      </c>
      <c r="E68" s="1">
        <v>35</v>
      </c>
      <c r="F68" s="1"/>
      <c r="G68" s="1"/>
      <c r="H68" s="228">
        <v>4605.08</v>
      </c>
      <c r="I68" s="1"/>
      <c r="J68" s="1"/>
      <c r="K68" s="1"/>
      <c r="L68" s="1"/>
    </row>
    <row r="69" spans="1:12" x14ac:dyDescent="0.25">
      <c r="A69" s="14"/>
      <c r="B69" s="1"/>
      <c r="C69" s="355" t="s">
        <v>3065</v>
      </c>
      <c r="D69" s="278" t="s">
        <v>3110</v>
      </c>
      <c r="E69" s="1">
        <v>36</v>
      </c>
      <c r="F69" s="1"/>
      <c r="G69" s="1"/>
      <c r="H69" s="228">
        <v>2748.41</v>
      </c>
      <c r="I69" s="1"/>
      <c r="J69" s="1"/>
      <c r="K69" s="1"/>
      <c r="L69" s="1"/>
    </row>
    <row r="70" spans="1:12" x14ac:dyDescent="0.25">
      <c r="A70" s="14"/>
      <c r="B70" s="1"/>
      <c r="C70" s="355" t="s">
        <v>3066</v>
      </c>
      <c r="D70" s="278" t="s">
        <v>3111</v>
      </c>
      <c r="E70" s="1">
        <v>37</v>
      </c>
      <c r="F70" s="1"/>
      <c r="G70" s="1"/>
      <c r="H70" s="228">
        <v>1418.54</v>
      </c>
      <c r="I70" s="1"/>
      <c r="J70" s="1"/>
      <c r="K70" s="1"/>
      <c r="L70" s="1"/>
    </row>
    <row r="71" spans="1:12" x14ac:dyDescent="0.25">
      <c r="A71" s="14"/>
      <c r="B71" s="1"/>
      <c r="C71" s="355" t="s">
        <v>3067</v>
      </c>
      <c r="D71" s="278" t="s">
        <v>3112</v>
      </c>
      <c r="E71" s="1">
        <v>38</v>
      </c>
      <c r="F71" s="1"/>
      <c r="G71" s="1"/>
      <c r="H71" s="228">
        <v>4888.6000000000004</v>
      </c>
      <c r="I71" s="1"/>
      <c r="J71" s="1"/>
      <c r="K71" s="1"/>
      <c r="L71" s="1"/>
    </row>
    <row r="72" spans="1:12" x14ac:dyDescent="0.25">
      <c r="A72" s="14"/>
      <c r="B72" s="1"/>
      <c r="C72" s="355" t="s">
        <v>3068</v>
      </c>
      <c r="D72" s="278" t="s">
        <v>3113</v>
      </c>
      <c r="E72" s="1">
        <v>39</v>
      </c>
      <c r="F72" s="1"/>
      <c r="G72" s="1"/>
      <c r="H72" s="228">
        <v>11686.23</v>
      </c>
      <c r="I72" s="1"/>
      <c r="J72" s="1"/>
      <c r="K72" s="1"/>
      <c r="L72" s="1"/>
    </row>
    <row r="73" spans="1:12" x14ac:dyDescent="0.25">
      <c r="A73" s="14"/>
      <c r="B73" s="1"/>
      <c r="C73" s="355" t="s">
        <v>3069</v>
      </c>
      <c r="D73" s="278" t="s">
        <v>3114</v>
      </c>
      <c r="E73" s="1">
        <v>40</v>
      </c>
      <c r="F73" s="1"/>
      <c r="G73" s="1"/>
      <c r="H73" s="228">
        <v>11139.3</v>
      </c>
      <c r="I73" s="1"/>
      <c r="J73" s="1"/>
      <c r="K73" s="1"/>
      <c r="L73" s="1"/>
    </row>
    <row r="74" spans="1:12" x14ac:dyDescent="0.25">
      <c r="A74" s="14"/>
      <c r="B74" s="1"/>
      <c r="C74" s="355" t="s">
        <v>3070</v>
      </c>
      <c r="D74" s="278" t="s">
        <v>3115</v>
      </c>
      <c r="E74" s="1">
        <v>41</v>
      </c>
      <c r="F74" s="1"/>
      <c r="G74" s="1"/>
      <c r="H74" s="228">
        <v>29969.79</v>
      </c>
      <c r="I74" s="1"/>
      <c r="J74" s="1"/>
      <c r="K74" s="1"/>
      <c r="L74" s="1"/>
    </row>
    <row r="75" spans="1:12" x14ac:dyDescent="0.25">
      <c r="A75" s="14"/>
      <c r="B75" s="1"/>
      <c r="C75" s="355" t="s">
        <v>3071</v>
      </c>
      <c r="D75" s="278" t="s">
        <v>3116</v>
      </c>
      <c r="E75" s="1">
        <v>42</v>
      </c>
      <c r="F75" s="1"/>
      <c r="G75" s="1"/>
      <c r="H75" s="228">
        <v>11882.36</v>
      </c>
      <c r="I75" s="1"/>
      <c r="J75" s="1"/>
      <c r="K75" s="1"/>
      <c r="L75" s="1"/>
    </row>
    <row r="76" spans="1:12" x14ac:dyDescent="0.25">
      <c r="A76" s="14"/>
      <c r="B76" s="1"/>
      <c r="C76" s="355" t="s">
        <v>3072</v>
      </c>
      <c r="D76" s="278" t="s">
        <v>3117</v>
      </c>
      <c r="E76" s="1">
        <v>43</v>
      </c>
      <c r="F76" s="1"/>
      <c r="G76" s="1"/>
      <c r="H76" s="228">
        <v>40962.699999999997</v>
      </c>
      <c r="I76" s="1"/>
      <c r="J76" s="1"/>
      <c r="K76" s="1"/>
      <c r="L76" s="1"/>
    </row>
    <row r="77" spans="1:12" x14ac:dyDescent="0.25">
      <c r="A77" s="14"/>
      <c r="B77" s="1"/>
      <c r="C77" s="355" t="s">
        <v>3073</v>
      </c>
      <c r="D77" s="278" t="s">
        <v>3118</v>
      </c>
      <c r="E77" s="1">
        <v>44</v>
      </c>
      <c r="F77" s="1"/>
      <c r="G77" s="1"/>
      <c r="H77" s="228">
        <v>7700.68</v>
      </c>
      <c r="I77" s="1"/>
      <c r="J77" s="1"/>
      <c r="K77" s="1"/>
      <c r="L77" s="1"/>
    </row>
    <row r="78" spans="1:12" x14ac:dyDescent="0.25">
      <c r="A78" s="14"/>
      <c r="B78" s="1"/>
      <c r="C78" s="355" t="s">
        <v>3074</v>
      </c>
      <c r="D78" s="278" t="s">
        <v>3119</v>
      </c>
      <c r="E78" s="1">
        <v>45</v>
      </c>
      <c r="F78" s="1"/>
      <c r="G78" s="1"/>
      <c r="H78" s="228">
        <v>40710.47</v>
      </c>
      <c r="I78" s="19">
        <v>394487.76</v>
      </c>
      <c r="J78" s="1"/>
      <c r="K78" s="1"/>
      <c r="L78" s="1"/>
    </row>
    <row r="79" spans="1:12" x14ac:dyDescent="0.25">
      <c r="A79" s="14"/>
      <c r="B79" s="1"/>
      <c r="C79" s="357"/>
      <c r="D79" s="280"/>
      <c r="E79" s="4"/>
      <c r="F79" s="4"/>
      <c r="G79" s="4"/>
      <c r="H79" s="20"/>
      <c r="I79" s="1"/>
      <c r="J79" s="1"/>
      <c r="K79" s="1"/>
      <c r="L79" s="1"/>
    </row>
    <row r="80" spans="1:12" x14ac:dyDescent="0.25">
      <c r="A80" s="14"/>
      <c r="B80" s="1"/>
      <c r="C80" s="307"/>
      <c r="D80" s="38"/>
      <c r="E80" s="1"/>
      <c r="F80" s="1"/>
      <c r="G80" s="1"/>
      <c r="H80" s="19"/>
      <c r="I80" s="1"/>
      <c r="J80" s="1"/>
      <c r="K80" s="1"/>
      <c r="L80" s="1"/>
    </row>
    <row r="81" spans="1:12" x14ac:dyDescent="0.25">
      <c r="A81" s="14">
        <v>11</v>
      </c>
      <c r="B81" s="1" t="s">
        <v>3122</v>
      </c>
      <c r="C81" s="307" t="s">
        <v>3123</v>
      </c>
      <c r="D81" s="38" t="s">
        <v>3125</v>
      </c>
      <c r="E81" s="1">
        <v>46</v>
      </c>
      <c r="F81" s="166" t="s">
        <v>39</v>
      </c>
      <c r="G81" s="1" t="s">
        <v>3121</v>
      </c>
      <c r="H81" s="19">
        <v>89132.52</v>
      </c>
      <c r="I81" s="1" t="s">
        <v>3128</v>
      </c>
      <c r="J81" s="19">
        <f>SUM(H34:H83)</f>
        <v>520123.62</v>
      </c>
      <c r="K81" s="1"/>
      <c r="L81" s="1" t="s">
        <v>4102</v>
      </c>
    </row>
    <row r="82" spans="1:12" x14ac:dyDescent="0.25">
      <c r="A82" s="14"/>
      <c r="B82" s="1"/>
      <c r="C82" s="307" t="s">
        <v>3124</v>
      </c>
      <c r="D82" s="38"/>
      <c r="E82" s="1"/>
      <c r="F82" s="1"/>
      <c r="G82" s="1"/>
      <c r="H82" s="19"/>
      <c r="I82" s="1"/>
      <c r="J82" s="1"/>
      <c r="K82" s="1"/>
      <c r="L82" s="1"/>
    </row>
    <row r="83" spans="1:12" x14ac:dyDescent="0.25">
      <c r="A83" s="14"/>
      <c r="B83" s="1"/>
      <c r="C83" s="307" t="s">
        <v>3126</v>
      </c>
      <c r="D83" s="38" t="s">
        <v>3127</v>
      </c>
      <c r="E83" s="1">
        <v>47</v>
      </c>
      <c r="F83" s="166" t="s">
        <v>36</v>
      </c>
      <c r="G83" s="1"/>
      <c r="H83" s="19">
        <v>36503.339999999997</v>
      </c>
      <c r="I83" s="1"/>
      <c r="J83" s="19">
        <f>SUM(H34:H83)</f>
        <v>520123.62</v>
      </c>
      <c r="K83" s="1"/>
      <c r="L83" s="1"/>
    </row>
    <row r="84" spans="1:12" x14ac:dyDescent="0.25">
      <c r="A84" s="14"/>
      <c r="B84" s="1"/>
      <c r="C84" s="307"/>
      <c r="D84" s="38"/>
      <c r="E84" s="1"/>
      <c r="F84" s="1"/>
      <c r="G84" s="1"/>
      <c r="H84" s="19"/>
      <c r="I84" s="1"/>
      <c r="J84" s="1"/>
      <c r="K84" s="1"/>
      <c r="L84" s="1"/>
    </row>
    <row r="85" spans="1:12" s="135" customFormat="1" ht="14.4" x14ac:dyDescent="0.3">
      <c r="A85" s="184">
        <v>12</v>
      </c>
      <c r="B85" s="167" t="s">
        <v>3132</v>
      </c>
      <c r="C85" s="310" t="s">
        <v>3133</v>
      </c>
      <c r="D85" s="276" t="s">
        <v>3134</v>
      </c>
      <c r="E85" s="5"/>
      <c r="F85" s="167" t="s">
        <v>36</v>
      </c>
      <c r="G85" s="5" t="s">
        <v>3131</v>
      </c>
      <c r="H85" s="213">
        <v>158019.54999999999</v>
      </c>
      <c r="I85" s="167" t="s">
        <v>3149</v>
      </c>
      <c r="J85" s="216" t="s">
        <v>3451</v>
      </c>
      <c r="K85" s="5"/>
      <c r="L85" s="5"/>
    </row>
    <row r="86" spans="1:12" s="135" customFormat="1" x14ac:dyDescent="0.25">
      <c r="A86" s="184"/>
      <c r="B86" s="167"/>
      <c r="C86" s="310" t="s">
        <v>3148</v>
      </c>
      <c r="D86" s="276"/>
      <c r="E86" s="5"/>
      <c r="F86" s="167"/>
      <c r="G86" s="5"/>
      <c r="H86" s="213"/>
      <c r="I86" s="167"/>
      <c r="J86" s="167"/>
      <c r="K86" s="5"/>
      <c r="L86" s="5"/>
    </row>
    <row r="87" spans="1:12" x14ac:dyDescent="0.25">
      <c r="A87" s="14"/>
      <c r="B87" s="1"/>
      <c r="C87" s="307"/>
      <c r="D87" s="38"/>
      <c r="E87" s="1"/>
      <c r="F87" s="1"/>
      <c r="G87" s="1"/>
      <c r="H87" s="19"/>
      <c r="I87" s="1"/>
      <c r="J87" s="1"/>
      <c r="K87" s="1"/>
      <c r="L87" s="1"/>
    </row>
    <row r="88" spans="1:12" x14ac:dyDescent="0.25">
      <c r="A88" s="14">
        <v>13</v>
      </c>
      <c r="B88" s="166" t="s">
        <v>3136</v>
      </c>
      <c r="C88" s="307" t="s">
        <v>3137</v>
      </c>
      <c r="D88" s="275" t="s">
        <v>3138</v>
      </c>
      <c r="E88" s="1"/>
      <c r="F88" s="166" t="s">
        <v>39</v>
      </c>
      <c r="G88" s="1" t="s">
        <v>3135</v>
      </c>
      <c r="H88" s="19">
        <v>26828.16</v>
      </c>
      <c r="I88" s="166" t="s">
        <v>3141</v>
      </c>
      <c r="J88" s="1" t="s">
        <v>3450</v>
      </c>
      <c r="K88" s="1"/>
      <c r="L88" s="1"/>
    </row>
    <row r="89" spans="1:12" x14ac:dyDescent="0.25">
      <c r="A89" s="14"/>
      <c r="B89" s="1"/>
      <c r="C89" s="308" t="s">
        <v>3140</v>
      </c>
      <c r="D89" s="275" t="s">
        <v>3139</v>
      </c>
      <c r="E89" s="1"/>
      <c r="F89" s="166" t="s">
        <v>39</v>
      </c>
      <c r="G89" s="1"/>
      <c r="H89" s="19">
        <v>427917.13</v>
      </c>
      <c r="I89" s="1"/>
      <c r="J89" s="1"/>
      <c r="K89" s="1"/>
      <c r="L89" s="1"/>
    </row>
    <row r="90" spans="1:12" x14ac:dyDescent="0.25">
      <c r="A90" s="14"/>
      <c r="B90" s="1"/>
      <c r="C90" s="307"/>
      <c r="D90" s="38"/>
      <c r="E90" s="1"/>
      <c r="F90" s="1"/>
      <c r="G90" s="1"/>
      <c r="H90" s="19"/>
      <c r="I90" s="1"/>
      <c r="J90" s="1"/>
      <c r="K90" s="1"/>
      <c r="L90" s="1"/>
    </row>
    <row r="91" spans="1:12" x14ac:dyDescent="0.25">
      <c r="A91" s="14">
        <v>14</v>
      </c>
      <c r="B91" s="166" t="s">
        <v>3143</v>
      </c>
      <c r="C91" s="307" t="s">
        <v>3144</v>
      </c>
      <c r="D91" s="38" t="s">
        <v>3145</v>
      </c>
      <c r="E91" s="1"/>
      <c r="F91" s="1" t="s">
        <v>35</v>
      </c>
      <c r="G91" s="1" t="s">
        <v>3142</v>
      </c>
      <c r="H91" s="19">
        <v>88490.33</v>
      </c>
      <c r="I91" s="1" t="s">
        <v>3147</v>
      </c>
      <c r="J91" s="166" t="s">
        <v>3286</v>
      </c>
      <c r="K91" s="166" t="s">
        <v>3442</v>
      </c>
      <c r="L91" s="166" t="s">
        <v>3449</v>
      </c>
    </row>
    <row r="92" spans="1:12" x14ac:dyDescent="0.25">
      <c r="A92" s="14"/>
      <c r="B92" s="1"/>
      <c r="C92" s="307"/>
      <c r="D92" s="38"/>
      <c r="E92" s="1"/>
      <c r="F92" s="1"/>
      <c r="G92" s="1"/>
      <c r="H92" s="19"/>
      <c r="I92" s="1"/>
      <c r="J92" s="1"/>
      <c r="K92" s="1"/>
      <c r="L92" s="1"/>
    </row>
    <row r="93" spans="1:12" x14ac:dyDescent="0.25">
      <c r="A93" s="14">
        <v>15</v>
      </c>
      <c r="B93" s="166" t="s">
        <v>3146</v>
      </c>
      <c r="C93" s="310" t="s">
        <v>2849</v>
      </c>
      <c r="D93" s="276" t="s">
        <v>2850</v>
      </c>
      <c r="E93" s="5"/>
      <c r="F93" s="167" t="s">
        <v>38</v>
      </c>
      <c r="G93" s="5" t="s">
        <v>2848</v>
      </c>
      <c r="H93" s="19">
        <v>154111.07999999999</v>
      </c>
      <c r="I93" s="1" t="s">
        <v>3147</v>
      </c>
      <c r="J93" s="19" t="s">
        <v>3286</v>
      </c>
      <c r="K93" s="1"/>
      <c r="L93" s="1"/>
    </row>
    <row r="94" spans="1:12" x14ac:dyDescent="0.25">
      <c r="A94" s="14"/>
      <c r="B94" s="1"/>
      <c r="C94" s="307"/>
      <c r="D94" s="38"/>
      <c r="E94" s="1"/>
      <c r="F94" s="1"/>
      <c r="G94" s="1"/>
      <c r="H94" s="19"/>
      <c r="I94" s="1"/>
      <c r="J94" s="1"/>
      <c r="K94" s="1"/>
      <c r="L94" s="1"/>
    </row>
    <row r="95" spans="1:12" x14ac:dyDescent="0.25">
      <c r="A95" s="14">
        <v>16</v>
      </c>
      <c r="B95" s="166" t="s">
        <v>3150</v>
      </c>
      <c r="C95" s="308" t="s">
        <v>3151</v>
      </c>
      <c r="D95" s="275" t="s">
        <v>3155</v>
      </c>
      <c r="E95" s="1"/>
      <c r="F95" s="166" t="s">
        <v>6</v>
      </c>
      <c r="G95" s="1" t="s">
        <v>3156</v>
      </c>
      <c r="H95" s="19">
        <v>83541.850000000006</v>
      </c>
      <c r="I95" s="166" t="s">
        <v>3157</v>
      </c>
      <c r="J95" s="19"/>
      <c r="K95" s="1"/>
      <c r="L95" s="1"/>
    </row>
    <row r="96" spans="1:12" x14ac:dyDescent="0.25">
      <c r="A96" s="14"/>
      <c r="B96" s="1"/>
      <c r="C96" s="358" t="s">
        <v>3152</v>
      </c>
      <c r="D96" s="38"/>
      <c r="E96" s="1"/>
      <c r="F96" s="1"/>
      <c r="G96" s="1"/>
      <c r="H96" s="19"/>
      <c r="I96" s="1"/>
      <c r="J96" s="1"/>
      <c r="K96" s="1"/>
      <c r="L96" s="1"/>
    </row>
    <row r="97" spans="1:12" x14ac:dyDescent="0.25">
      <c r="A97" s="14"/>
      <c r="B97" s="1"/>
      <c r="C97" s="358" t="s">
        <v>3153</v>
      </c>
      <c r="D97" s="38"/>
      <c r="E97" s="1"/>
      <c r="F97" s="1"/>
      <c r="G97" s="1"/>
      <c r="H97" s="19"/>
      <c r="I97" s="1"/>
      <c r="J97" s="19">
        <f>SUM(H95:H103)</f>
        <v>518473.21</v>
      </c>
      <c r="K97" s="1"/>
      <c r="L97" s="1"/>
    </row>
    <row r="98" spans="1:12" x14ac:dyDescent="0.25">
      <c r="A98" s="14"/>
      <c r="B98" s="1"/>
      <c r="C98" s="358" t="s">
        <v>3154</v>
      </c>
      <c r="D98" s="38"/>
      <c r="E98" s="1"/>
      <c r="F98" s="1"/>
      <c r="G98" s="1"/>
      <c r="H98" s="19"/>
      <c r="I98" s="1"/>
      <c r="J98" s="1"/>
      <c r="K98" s="1"/>
      <c r="L98" s="1"/>
    </row>
    <row r="99" spans="1:12" x14ac:dyDescent="0.25">
      <c r="A99" s="14"/>
      <c r="B99" s="1"/>
      <c r="C99" s="307"/>
      <c r="D99" s="38"/>
      <c r="E99" s="1"/>
      <c r="F99" s="1"/>
      <c r="G99" s="1"/>
      <c r="H99" s="19"/>
      <c r="I99" s="1"/>
      <c r="J99" s="1"/>
      <c r="K99" s="1"/>
      <c r="L99" s="1"/>
    </row>
    <row r="100" spans="1:12" x14ac:dyDescent="0.25">
      <c r="A100" s="14">
        <v>17</v>
      </c>
      <c r="B100" s="166" t="s">
        <v>3159</v>
      </c>
      <c r="C100" s="308" t="s">
        <v>3160</v>
      </c>
      <c r="D100" s="275" t="s">
        <v>3161</v>
      </c>
      <c r="E100" s="1"/>
      <c r="F100" s="166" t="s">
        <v>39</v>
      </c>
      <c r="G100" s="1" t="s">
        <v>3158</v>
      </c>
      <c r="H100" s="19">
        <v>256992.26</v>
      </c>
      <c r="I100" s="166" t="s">
        <v>3157</v>
      </c>
      <c r="J100" s="166" t="s">
        <v>3286</v>
      </c>
      <c r="K100" s="166" t="s">
        <v>3536</v>
      </c>
      <c r="L100" s="1"/>
    </row>
    <row r="101" spans="1:12" x14ac:dyDescent="0.25">
      <c r="A101" s="14"/>
      <c r="B101" s="1"/>
      <c r="C101" s="308" t="s">
        <v>3162</v>
      </c>
      <c r="D101" s="275" t="s">
        <v>3163</v>
      </c>
      <c r="E101" s="1"/>
      <c r="F101" s="1"/>
      <c r="G101" s="1"/>
      <c r="H101" s="19">
        <v>118038.53</v>
      </c>
      <c r="I101" s="1"/>
      <c r="J101" s="1"/>
      <c r="K101" s="1"/>
      <c r="L101" s="1"/>
    </row>
    <row r="102" spans="1:12" x14ac:dyDescent="0.25">
      <c r="A102" s="14"/>
      <c r="B102" s="1"/>
      <c r="C102" s="307"/>
      <c r="D102" s="38"/>
      <c r="E102" s="1"/>
      <c r="F102" s="1"/>
      <c r="G102" s="1"/>
      <c r="H102" s="19"/>
      <c r="I102" s="1"/>
      <c r="J102" s="19">
        <f>SUM(H95:H103)</f>
        <v>518473.21</v>
      </c>
      <c r="K102" s="1"/>
      <c r="L102" s="1"/>
    </row>
    <row r="103" spans="1:12" x14ac:dyDescent="0.25">
      <c r="A103" s="14">
        <v>18</v>
      </c>
      <c r="B103" s="166" t="s">
        <v>3164</v>
      </c>
      <c r="C103" s="308" t="s">
        <v>3165</v>
      </c>
      <c r="D103" s="275" t="s">
        <v>3166</v>
      </c>
      <c r="E103" s="1"/>
      <c r="F103" s="166" t="s">
        <v>37</v>
      </c>
      <c r="G103" s="1" t="s">
        <v>3167</v>
      </c>
      <c r="H103" s="19">
        <v>59900.57</v>
      </c>
      <c r="I103" s="166" t="s">
        <v>3168</v>
      </c>
      <c r="J103" s="19"/>
      <c r="K103" s="1"/>
      <c r="L103" s="1"/>
    </row>
    <row r="104" spans="1:12" x14ac:dyDescent="0.25">
      <c r="A104" s="14"/>
      <c r="B104" s="1"/>
      <c r="C104" s="307"/>
      <c r="D104" s="38"/>
      <c r="E104" s="1"/>
      <c r="F104" s="1"/>
      <c r="G104" s="1"/>
      <c r="H104" s="19"/>
      <c r="I104" s="1"/>
      <c r="J104" s="19"/>
      <c r="K104" s="1"/>
      <c r="L104" s="1"/>
    </row>
    <row r="105" spans="1:12" x14ac:dyDescent="0.25">
      <c r="A105" s="27">
        <v>19</v>
      </c>
      <c r="B105" s="167" t="s">
        <v>3174</v>
      </c>
      <c r="C105" s="307" t="s">
        <v>3198</v>
      </c>
      <c r="D105" s="38" t="s">
        <v>3199</v>
      </c>
      <c r="E105" s="1"/>
      <c r="F105" s="1" t="s">
        <v>37</v>
      </c>
      <c r="G105" s="1" t="s">
        <v>3197</v>
      </c>
      <c r="H105" s="19">
        <v>73086.03</v>
      </c>
      <c r="I105" s="3" t="s">
        <v>3200</v>
      </c>
    </row>
    <row r="106" spans="1:12" x14ac:dyDescent="0.25">
      <c r="A106" s="14"/>
      <c r="B106" s="1"/>
      <c r="C106" s="307"/>
      <c r="D106" s="38"/>
      <c r="E106" s="1"/>
      <c r="F106" s="1"/>
      <c r="G106" s="1"/>
      <c r="H106" s="19"/>
      <c r="I106" s="1"/>
      <c r="J106" s="1"/>
      <c r="K106" s="1"/>
      <c r="L106" s="19">
        <f>SUM(H95:H103,H107)</f>
        <v>573317.21</v>
      </c>
    </row>
    <row r="107" spans="1:12" x14ac:dyDescent="0.25">
      <c r="A107" s="14">
        <v>20</v>
      </c>
      <c r="B107" s="166" t="s">
        <v>3178</v>
      </c>
      <c r="C107" s="308" t="s">
        <v>3179</v>
      </c>
      <c r="D107" s="275" t="s">
        <v>3180</v>
      </c>
      <c r="E107" s="1"/>
      <c r="F107" s="166" t="s">
        <v>40</v>
      </c>
      <c r="G107" s="1" t="s">
        <v>3177</v>
      </c>
      <c r="H107" s="19">
        <v>54844</v>
      </c>
      <c r="I107" s="166" t="s">
        <v>3245</v>
      </c>
      <c r="J107" s="19">
        <f>SUM(H105:H107)</f>
        <v>127930.03</v>
      </c>
      <c r="K107" s="1"/>
      <c r="L107" s="1"/>
    </row>
    <row r="108" spans="1:12" x14ac:dyDescent="0.25">
      <c r="A108" s="14"/>
      <c r="B108" s="166"/>
      <c r="C108" s="308"/>
      <c r="D108" s="275"/>
      <c r="E108" s="1"/>
      <c r="F108" s="166"/>
      <c r="G108" s="1"/>
      <c r="H108" s="19"/>
      <c r="I108" s="166"/>
      <c r="J108" s="19"/>
      <c r="K108" s="1"/>
      <c r="L108" s="1"/>
    </row>
    <row r="109" spans="1:12" x14ac:dyDescent="0.25">
      <c r="A109" s="14">
        <v>21</v>
      </c>
      <c r="B109" s="166" t="s">
        <v>3207</v>
      </c>
      <c r="C109" s="308" t="s">
        <v>3208</v>
      </c>
      <c r="D109" s="275" t="s">
        <v>3209</v>
      </c>
      <c r="E109" s="1"/>
      <c r="F109" s="166" t="s">
        <v>39</v>
      </c>
      <c r="G109" s="1" t="s">
        <v>3206</v>
      </c>
      <c r="H109" s="19">
        <v>117077.73</v>
      </c>
      <c r="I109" s="166" t="s">
        <v>3205</v>
      </c>
      <c r="J109" s="19"/>
      <c r="K109" s="1"/>
      <c r="L109" s="1"/>
    </row>
    <row r="110" spans="1:12" x14ac:dyDescent="0.25">
      <c r="A110" s="14"/>
      <c r="B110" s="166"/>
      <c r="C110" s="308"/>
      <c r="D110" s="275"/>
      <c r="E110" s="1"/>
      <c r="F110" s="166"/>
      <c r="G110" s="1"/>
      <c r="H110" s="19"/>
      <c r="I110" s="166"/>
      <c r="J110" s="19"/>
      <c r="K110" s="1"/>
      <c r="L110" s="1"/>
    </row>
    <row r="111" spans="1:12" ht="14.4" x14ac:dyDescent="0.3">
      <c r="A111" s="14">
        <v>22</v>
      </c>
      <c r="B111" s="166" t="s">
        <v>3243</v>
      </c>
      <c r="C111" s="235" t="s">
        <v>3218</v>
      </c>
      <c r="D111" s="281" t="s">
        <v>3210</v>
      </c>
      <c r="E111" s="1"/>
      <c r="F111" s="238" t="s">
        <v>45</v>
      </c>
      <c r="G111" s="469" t="s">
        <v>3240</v>
      </c>
      <c r="H111" s="237">
        <v>188049.06</v>
      </c>
      <c r="I111" s="471" t="s">
        <v>3242</v>
      </c>
      <c r="J111" s="19"/>
      <c r="K111" s="465" t="s">
        <v>3824</v>
      </c>
      <c r="L111" s="1"/>
    </row>
    <row r="112" spans="1:12" ht="14.4" x14ac:dyDescent="0.3">
      <c r="A112" s="14"/>
      <c r="B112" s="166"/>
      <c r="C112" s="235" t="s">
        <v>3219</v>
      </c>
      <c r="D112" s="281" t="s">
        <v>3211</v>
      </c>
      <c r="E112" s="1"/>
      <c r="F112" s="238" t="s">
        <v>45</v>
      </c>
      <c r="G112" s="469"/>
      <c r="H112" s="237">
        <v>379595</v>
      </c>
      <c r="I112" s="472"/>
      <c r="J112" s="19"/>
      <c r="K112" s="466"/>
      <c r="L112" s="1"/>
    </row>
    <row r="113" spans="1:12" ht="14.4" x14ac:dyDescent="0.3">
      <c r="A113" s="14"/>
      <c r="B113" s="166"/>
      <c r="C113" s="235" t="s">
        <v>3220</v>
      </c>
      <c r="D113" s="281" t="s">
        <v>3212</v>
      </c>
      <c r="E113" s="1"/>
      <c r="F113" s="238" t="s">
        <v>45</v>
      </c>
      <c r="G113" s="469"/>
      <c r="H113" s="237">
        <v>552774.28</v>
      </c>
      <c r="I113" s="472"/>
      <c r="J113" s="19"/>
      <c r="K113" s="466"/>
      <c r="L113" s="1"/>
    </row>
    <row r="114" spans="1:12" ht="14.4" x14ac:dyDescent="0.3">
      <c r="A114" s="14"/>
      <c r="B114" s="166"/>
      <c r="C114" s="235" t="s">
        <v>3221</v>
      </c>
      <c r="D114" s="468" t="s">
        <v>3213</v>
      </c>
      <c r="E114" s="1"/>
      <c r="F114" s="238" t="s">
        <v>3241</v>
      </c>
      <c r="G114" s="469"/>
      <c r="H114" s="470">
        <v>22242.959999999999</v>
      </c>
      <c r="I114" s="472"/>
      <c r="J114" s="19"/>
      <c r="K114" s="466"/>
      <c r="L114" s="1"/>
    </row>
    <row r="115" spans="1:12" ht="14.4" x14ac:dyDescent="0.3">
      <c r="A115" s="14"/>
      <c r="B115" s="166"/>
      <c r="C115" s="235" t="s">
        <v>3222</v>
      </c>
      <c r="D115" s="468"/>
      <c r="E115" s="1"/>
      <c r="F115" s="238" t="s">
        <v>3241</v>
      </c>
      <c r="G115" s="469"/>
      <c r="H115" s="470"/>
      <c r="I115" s="472"/>
      <c r="J115" s="19"/>
      <c r="K115" s="466"/>
      <c r="L115" s="1"/>
    </row>
    <row r="116" spans="1:12" ht="14.4" x14ac:dyDescent="0.3">
      <c r="A116" s="14"/>
      <c r="B116" s="166"/>
      <c r="C116" s="235" t="s">
        <v>3223</v>
      </c>
      <c r="D116" s="468"/>
      <c r="E116" s="1"/>
      <c r="F116" s="238" t="s">
        <v>3241</v>
      </c>
      <c r="G116" s="469"/>
      <c r="H116" s="470"/>
      <c r="I116" s="472"/>
      <c r="J116" s="19"/>
      <c r="K116" s="466"/>
      <c r="L116" s="1"/>
    </row>
    <row r="117" spans="1:12" ht="14.4" x14ac:dyDescent="0.3">
      <c r="A117" s="14"/>
      <c r="B117" s="166"/>
      <c r="C117" s="235" t="s">
        <v>3224</v>
      </c>
      <c r="D117" s="468"/>
      <c r="E117" s="1"/>
      <c r="F117" s="238" t="s">
        <v>3241</v>
      </c>
      <c r="G117" s="469"/>
      <c r="H117" s="470"/>
      <c r="I117" s="472"/>
      <c r="J117" s="19"/>
      <c r="K117" s="466"/>
      <c r="L117" s="1"/>
    </row>
    <row r="118" spans="1:12" ht="14.4" x14ac:dyDescent="0.3">
      <c r="A118" s="14"/>
      <c r="B118" s="166"/>
      <c r="C118" s="235" t="s">
        <v>3225</v>
      </c>
      <c r="D118" s="468"/>
      <c r="E118" s="1"/>
      <c r="F118" s="238" t="s">
        <v>3241</v>
      </c>
      <c r="G118" s="469"/>
      <c r="H118" s="470"/>
      <c r="I118" s="472"/>
      <c r="J118" s="19"/>
      <c r="K118" s="466"/>
      <c r="L118" s="1"/>
    </row>
    <row r="119" spans="1:12" ht="14.4" x14ac:dyDescent="0.3">
      <c r="A119" s="14"/>
      <c r="B119" s="166"/>
      <c r="C119" s="235" t="s">
        <v>3226</v>
      </c>
      <c r="D119" s="468"/>
      <c r="E119" s="1"/>
      <c r="F119" s="238" t="s">
        <v>3241</v>
      </c>
      <c r="G119" s="469"/>
      <c r="H119" s="470"/>
      <c r="I119" s="472"/>
      <c r="J119" s="19"/>
      <c r="K119" s="466"/>
      <c r="L119" s="1"/>
    </row>
    <row r="120" spans="1:12" ht="14.4" x14ac:dyDescent="0.3">
      <c r="A120" s="14"/>
      <c r="B120" s="166"/>
      <c r="C120" s="235" t="s">
        <v>3227</v>
      </c>
      <c r="D120" s="468"/>
      <c r="E120" s="1"/>
      <c r="F120" s="238" t="s">
        <v>3241</v>
      </c>
      <c r="G120" s="469"/>
      <c r="H120" s="470"/>
      <c r="I120" s="472"/>
      <c r="J120" s="19"/>
      <c r="K120" s="466"/>
      <c r="L120" s="1"/>
    </row>
    <row r="121" spans="1:12" ht="14.4" x14ac:dyDescent="0.3">
      <c r="A121" s="14"/>
      <c r="B121" s="166"/>
      <c r="C121" s="235" t="s">
        <v>3228</v>
      </c>
      <c r="D121" s="468"/>
      <c r="E121" s="1"/>
      <c r="F121" s="238" t="s">
        <v>3241</v>
      </c>
      <c r="G121" s="469"/>
      <c r="H121" s="470"/>
      <c r="I121" s="472"/>
      <c r="J121" s="19"/>
      <c r="K121" s="466"/>
      <c r="L121" s="1"/>
    </row>
    <row r="122" spans="1:12" ht="14.4" x14ac:dyDescent="0.3">
      <c r="A122" s="14"/>
      <c r="B122" s="166"/>
      <c r="C122" s="235" t="s">
        <v>3229</v>
      </c>
      <c r="D122" s="468" t="s">
        <v>3214</v>
      </c>
      <c r="E122" s="1"/>
      <c r="F122" s="238" t="s">
        <v>45</v>
      </c>
      <c r="G122" s="469"/>
      <c r="H122" s="470">
        <v>1594375</v>
      </c>
      <c r="I122" s="472"/>
      <c r="J122" s="19"/>
      <c r="K122" s="466"/>
      <c r="L122" s="1"/>
    </row>
    <row r="123" spans="1:12" ht="14.4" x14ac:dyDescent="0.3">
      <c r="A123" s="14"/>
      <c r="B123" s="166"/>
      <c r="C123" s="235" t="s">
        <v>3230</v>
      </c>
      <c r="D123" s="468"/>
      <c r="E123" s="1"/>
      <c r="F123" s="238" t="s">
        <v>45</v>
      </c>
      <c r="G123" s="469"/>
      <c r="H123" s="470"/>
      <c r="I123" s="472"/>
      <c r="J123" s="19"/>
      <c r="K123" s="466"/>
      <c r="L123" s="1"/>
    </row>
    <row r="124" spans="1:12" ht="14.4" x14ac:dyDescent="0.3">
      <c r="A124" s="14"/>
      <c r="B124" s="166"/>
      <c r="C124" s="235" t="s">
        <v>3231</v>
      </c>
      <c r="D124" s="468"/>
      <c r="E124" s="1"/>
      <c r="F124" s="238" t="s">
        <v>45</v>
      </c>
      <c r="G124" s="469"/>
      <c r="H124" s="470"/>
      <c r="I124" s="472"/>
      <c r="J124" s="19"/>
      <c r="K124" s="466"/>
      <c r="L124" s="1"/>
    </row>
    <row r="125" spans="1:12" ht="14.4" x14ac:dyDescent="0.3">
      <c r="A125" s="14"/>
      <c r="B125" s="166"/>
      <c r="C125" s="235" t="s">
        <v>3232</v>
      </c>
      <c r="D125" s="468"/>
      <c r="E125" s="1"/>
      <c r="F125" s="238" t="s">
        <v>45</v>
      </c>
      <c r="G125" s="469"/>
      <c r="H125" s="470"/>
      <c r="I125" s="472"/>
      <c r="J125" s="19"/>
      <c r="K125" s="466"/>
      <c r="L125" s="1"/>
    </row>
    <row r="126" spans="1:12" ht="14.4" x14ac:dyDescent="0.3">
      <c r="A126" s="14"/>
      <c r="B126" s="166"/>
      <c r="C126" s="235" t="s">
        <v>3233</v>
      </c>
      <c r="D126" s="468"/>
      <c r="E126" s="1"/>
      <c r="F126" s="238" t="s">
        <v>45</v>
      </c>
      <c r="G126" s="469"/>
      <c r="H126" s="470"/>
      <c r="I126" s="472"/>
      <c r="J126" s="19"/>
      <c r="K126" s="466"/>
      <c r="L126" s="1"/>
    </row>
    <row r="127" spans="1:12" ht="14.4" x14ac:dyDescent="0.3">
      <c r="A127" s="14"/>
      <c r="B127" s="166"/>
      <c r="C127" s="235" t="s">
        <v>3234</v>
      </c>
      <c r="D127" s="468"/>
      <c r="E127" s="1"/>
      <c r="F127" s="238" t="s">
        <v>45</v>
      </c>
      <c r="G127" s="469"/>
      <c r="H127" s="470"/>
      <c r="I127" s="472"/>
      <c r="J127" s="19"/>
      <c r="K127" s="466"/>
      <c r="L127" s="1"/>
    </row>
    <row r="128" spans="1:12" ht="14.4" x14ac:dyDescent="0.3">
      <c r="A128" s="14"/>
      <c r="B128" s="166"/>
      <c r="C128" s="235" t="s">
        <v>3235</v>
      </c>
      <c r="D128" s="468"/>
      <c r="E128" s="1"/>
      <c r="F128" s="238" t="s">
        <v>45</v>
      </c>
      <c r="G128" s="469"/>
      <c r="H128" s="470"/>
      <c r="I128" s="472"/>
      <c r="J128" s="19"/>
      <c r="K128" s="466"/>
      <c r="L128" s="1"/>
    </row>
    <row r="129" spans="1:12" ht="14.4" x14ac:dyDescent="0.3">
      <c r="A129" s="14"/>
      <c r="B129" s="166"/>
      <c r="C129" s="236" t="s">
        <v>3236</v>
      </c>
      <c r="D129" s="468"/>
      <c r="E129" s="1"/>
      <c r="F129" s="238" t="s">
        <v>45</v>
      </c>
      <c r="G129" s="469"/>
      <c r="H129" s="470"/>
      <c r="I129" s="472"/>
      <c r="J129" s="19"/>
      <c r="K129" s="466"/>
      <c r="L129" s="1"/>
    </row>
    <row r="130" spans="1:12" ht="14.4" x14ac:dyDescent="0.3">
      <c r="A130" s="14"/>
      <c r="B130" s="166"/>
      <c r="C130" s="235" t="s">
        <v>3237</v>
      </c>
      <c r="D130" s="281" t="s">
        <v>3215</v>
      </c>
      <c r="E130" s="1"/>
      <c r="F130" s="238" t="s">
        <v>45</v>
      </c>
      <c r="G130" s="469"/>
      <c r="H130" s="237">
        <v>704087.5</v>
      </c>
      <c r="I130" s="472"/>
      <c r="J130" s="19">
        <f>SUM(H111:H132)</f>
        <v>11884325.220000001</v>
      </c>
      <c r="K130" s="466"/>
      <c r="L130" s="1"/>
    </row>
    <row r="131" spans="1:12" ht="28.8" x14ac:dyDescent="0.3">
      <c r="A131" s="14"/>
      <c r="B131" s="166"/>
      <c r="C131" s="235" t="s">
        <v>3238</v>
      </c>
      <c r="D131" s="281" t="s">
        <v>3216</v>
      </c>
      <c r="E131" s="1"/>
      <c r="F131" s="238" t="s">
        <v>45</v>
      </c>
      <c r="G131" s="469"/>
      <c r="H131" s="237">
        <v>2967187.68</v>
      </c>
      <c r="I131" s="472"/>
      <c r="J131" s="19">
        <f>SUM(H111:H132)</f>
        <v>11884325.220000001</v>
      </c>
      <c r="K131" s="466"/>
      <c r="L131" s="1"/>
    </row>
    <row r="132" spans="1:12" ht="28.8" x14ac:dyDescent="0.3">
      <c r="A132" s="14"/>
      <c r="B132" s="166"/>
      <c r="C132" s="235" t="s">
        <v>3239</v>
      </c>
      <c r="D132" s="281" t="s">
        <v>3217</v>
      </c>
      <c r="E132" s="1"/>
      <c r="F132" s="238" t="s">
        <v>45</v>
      </c>
      <c r="G132" s="469"/>
      <c r="H132" s="237">
        <v>5476013.7400000002</v>
      </c>
      <c r="I132" s="473"/>
      <c r="J132" s="19">
        <f>SUM(H111:H132)</f>
        <v>11884325.220000001</v>
      </c>
      <c r="K132" s="467"/>
      <c r="L132" s="1"/>
    </row>
    <row r="133" spans="1:12" x14ac:dyDescent="0.25">
      <c r="A133" s="14"/>
      <c r="B133" s="166"/>
      <c r="C133" s="308"/>
      <c r="D133" s="275"/>
      <c r="E133" s="1"/>
      <c r="F133" s="166"/>
      <c r="G133" s="1"/>
      <c r="H133" s="19"/>
      <c r="I133" s="166"/>
      <c r="J133" s="19"/>
      <c r="K133" s="1"/>
      <c r="L133" s="1"/>
    </row>
    <row r="134" spans="1:12" x14ac:dyDescent="0.25">
      <c r="A134" s="14"/>
      <c r="B134" s="166"/>
      <c r="C134" s="308"/>
      <c r="D134" s="275"/>
      <c r="E134" s="1"/>
      <c r="F134" s="166"/>
      <c r="G134" s="1"/>
      <c r="H134" s="19"/>
      <c r="I134" s="166"/>
      <c r="J134" s="19"/>
      <c r="K134" s="1"/>
      <c r="L134" s="1"/>
    </row>
    <row r="135" spans="1:12" s="135" customFormat="1" x14ac:dyDescent="0.25">
      <c r="A135" s="184">
        <v>23</v>
      </c>
      <c r="B135" s="167" t="s">
        <v>3244</v>
      </c>
      <c r="C135" s="310" t="s">
        <v>3181</v>
      </c>
      <c r="D135" s="276" t="s">
        <v>3182</v>
      </c>
      <c r="E135" s="5"/>
      <c r="F135" s="167" t="s">
        <v>40</v>
      </c>
      <c r="G135" s="5" t="s">
        <v>3187</v>
      </c>
      <c r="H135" s="213">
        <v>56811.24</v>
      </c>
      <c r="I135" s="167" t="s">
        <v>3242</v>
      </c>
      <c r="J135" s="213" t="s">
        <v>3286</v>
      </c>
      <c r="K135" s="5"/>
      <c r="L135" s="5"/>
    </row>
    <row r="136" spans="1:12" s="135" customFormat="1" x14ac:dyDescent="0.25">
      <c r="A136" s="184"/>
      <c r="B136" s="5"/>
      <c r="C136" s="310" t="s">
        <v>3183</v>
      </c>
      <c r="D136" s="276" t="s">
        <v>3184</v>
      </c>
      <c r="E136" s="5"/>
      <c r="F136" s="167" t="s">
        <v>40</v>
      </c>
      <c r="G136" s="5"/>
      <c r="H136" s="213">
        <v>49464.09</v>
      </c>
      <c r="I136" s="167"/>
      <c r="J136" s="213"/>
      <c r="K136" s="5"/>
      <c r="L136" s="5"/>
    </row>
    <row r="137" spans="1:12" s="135" customFormat="1" x14ac:dyDescent="0.25">
      <c r="A137" s="184"/>
      <c r="B137" s="5"/>
      <c r="C137" s="310" t="s">
        <v>3185</v>
      </c>
      <c r="D137" s="276" t="s">
        <v>3186</v>
      </c>
      <c r="E137" s="5"/>
      <c r="F137" s="167" t="s">
        <v>40</v>
      </c>
      <c r="G137" s="5"/>
      <c r="H137" s="213">
        <v>4622.49</v>
      </c>
      <c r="I137" s="167"/>
      <c r="J137" s="213"/>
      <c r="K137" s="5"/>
      <c r="L137" s="5"/>
    </row>
    <row r="138" spans="1:12" x14ac:dyDescent="0.25">
      <c r="A138" s="14"/>
      <c r="B138" s="166"/>
      <c r="C138" s="308"/>
      <c r="D138" s="275"/>
      <c r="E138" s="1"/>
      <c r="F138" s="166"/>
      <c r="G138" s="1"/>
      <c r="H138" s="19"/>
      <c r="I138" s="166"/>
      <c r="J138" s="19"/>
      <c r="K138" s="1"/>
      <c r="L138" s="1"/>
    </row>
    <row r="139" spans="1:12" x14ac:dyDescent="0.25">
      <c r="A139" s="14">
        <v>24</v>
      </c>
      <c r="B139" s="166" t="s">
        <v>3246</v>
      </c>
      <c r="C139" s="308" t="s">
        <v>3247</v>
      </c>
      <c r="D139" s="275" t="s">
        <v>3251</v>
      </c>
      <c r="E139" s="1"/>
      <c r="F139" s="166" t="s">
        <v>39</v>
      </c>
      <c r="G139" s="1" t="s">
        <v>3256</v>
      </c>
      <c r="H139" s="19">
        <v>23362.639999999999</v>
      </c>
      <c r="I139" s="166" t="s">
        <v>3255</v>
      </c>
      <c r="J139" s="1" t="s">
        <v>4102</v>
      </c>
      <c r="K139" s="1"/>
      <c r="L139" s="1"/>
    </row>
    <row r="140" spans="1:12" x14ac:dyDescent="0.25">
      <c r="A140" s="14"/>
      <c r="B140" s="1"/>
      <c r="C140" s="308" t="s">
        <v>3248</v>
      </c>
      <c r="D140" s="275" t="s">
        <v>3252</v>
      </c>
      <c r="E140" s="1"/>
      <c r="F140" s="166" t="s">
        <v>39</v>
      </c>
      <c r="G140" s="1"/>
      <c r="H140" s="19">
        <v>23003.08</v>
      </c>
      <c r="I140" s="1"/>
      <c r="J140" s="1"/>
      <c r="K140" s="1"/>
      <c r="L140" s="1"/>
    </row>
    <row r="141" spans="1:12" x14ac:dyDescent="0.25">
      <c r="A141" s="14"/>
      <c r="B141" s="1"/>
      <c r="C141" s="308" t="s">
        <v>3249</v>
      </c>
      <c r="D141" s="275" t="s">
        <v>3253</v>
      </c>
      <c r="E141" s="1"/>
      <c r="F141" s="166" t="s">
        <v>39</v>
      </c>
      <c r="G141" s="1"/>
      <c r="H141" s="19">
        <v>11442.27</v>
      </c>
      <c r="I141" s="1"/>
      <c r="J141" s="1" t="s">
        <v>3286</v>
      </c>
      <c r="K141" s="1"/>
      <c r="L141" s="1"/>
    </row>
    <row r="142" spans="1:12" x14ac:dyDescent="0.25">
      <c r="A142" s="14"/>
      <c r="B142" s="1"/>
      <c r="C142" s="308" t="s">
        <v>3250</v>
      </c>
      <c r="D142" s="275" t="s">
        <v>3254</v>
      </c>
      <c r="E142" s="1"/>
      <c r="F142" s="166" t="s">
        <v>39</v>
      </c>
      <c r="G142" s="1"/>
      <c r="H142" s="19">
        <v>20169.990000000002</v>
      </c>
      <c r="I142" s="1"/>
      <c r="J142" s="19">
        <f>SUM(H109:H142,'LEGAL ACTION 2016-Region'!H17)</f>
        <v>12355857.440000001</v>
      </c>
      <c r="K142" s="1"/>
      <c r="L142" s="1"/>
    </row>
    <row r="143" spans="1:12" x14ac:dyDescent="0.25">
      <c r="A143" s="14"/>
      <c r="B143" s="1"/>
      <c r="C143" s="307"/>
      <c r="D143" s="38"/>
      <c r="E143" s="1"/>
      <c r="F143" s="1"/>
      <c r="G143" s="1"/>
      <c r="H143" s="19"/>
      <c r="I143" s="1"/>
      <c r="J143" s="19"/>
      <c r="K143" s="1"/>
      <c r="L143" s="1"/>
    </row>
    <row r="144" spans="1:12" x14ac:dyDescent="0.25">
      <c r="A144" s="14">
        <v>25</v>
      </c>
      <c r="B144" s="166" t="s">
        <v>3258</v>
      </c>
      <c r="C144" s="307" t="s">
        <v>3259</v>
      </c>
      <c r="D144" s="38" t="s">
        <v>3261</v>
      </c>
      <c r="E144" s="1"/>
      <c r="F144" s="1" t="s">
        <v>36</v>
      </c>
      <c r="G144" s="1" t="s">
        <v>3257</v>
      </c>
      <c r="H144" s="19">
        <v>52243.69</v>
      </c>
      <c r="I144" s="1" t="s">
        <v>3262</v>
      </c>
      <c r="J144" s="179" t="s">
        <v>3274</v>
      </c>
      <c r="K144" s="1"/>
      <c r="L144" s="1"/>
    </row>
    <row r="145" spans="1:12" x14ac:dyDescent="0.25">
      <c r="A145" s="14"/>
      <c r="B145" s="1"/>
      <c r="C145" s="307" t="s">
        <v>3260</v>
      </c>
      <c r="D145" s="38"/>
      <c r="E145" s="1"/>
      <c r="F145" s="1"/>
      <c r="G145" s="1"/>
      <c r="H145" s="19"/>
      <c r="I145" s="1"/>
      <c r="J145" s="1"/>
      <c r="K145" s="1"/>
      <c r="L145" s="1"/>
    </row>
    <row r="146" spans="1:12" x14ac:dyDescent="0.25">
      <c r="A146" s="14"/>
      <c r="B146" s="1"/>
      <c r="C146" s="307"/>
      <c r="D146" s="38"/>
      <c r="E146" s="1"/>
      <c r="F146" s="1"/>
      <c r="G146" s="1"/>
      <c r="H146" s="19"/>
      <c r="I146" s="1"/>
      <c r="J146" s="1"/>
      <c r="K146" s="1"/>
      <c r="L146" s="1"/>
    </row>
    <row r="147" spans="1:12" x14ac:dyDescent="0.25">
      <c r="A147" s="14"/>
      <c r="B147" s="1"/>
      <c r="C147" s="307"/>
      <c r="D147" s="38"/>
      <c r="E147" s="1"/>
      <c r="F147" s="1"/>
      <c r="G147" s="1"/>
      <c r="H147" s="19"/>
      <c r="I147" s="1"/>
      <c r="J147" s="1"/>
      <c r="K147" s="1"/>
      <c r="L147" s="1"/>
    </row>
    <row r="148" spans="1:12" x14ac:dyDescent="0.25">
      <c r="A148" s="14"/>
      <c r="K148" s="1"/>
      <c r="L148" s="1"/>
    </row>
    <row r="149" spans="1:12" x14ac:dyDescent="0.25">
      <c r="A149" s="14"/>
      <c r="B149" s="167"/>
      <c r="C149" s="307"/>
      <c r="D149" s="38"/>
      <c r="E149" s="1"/>
      <c r="F149" s="1"/>
      <c r="G149" s="1"/>
      <c r="H149" s="19"/>
      <c r="I149" s="1"/>
      <c r="J149" s="1"/>
      <c r="K149" s="1"/>
      <c r="L149" s="1"/>
    </row>
    <row r="150" spans="1:12" x14ac:dyDescent="0.25">
      <c r="A150" s="14"/>
      <c r="B150" s="1"/>
      <c r="C150" s="307"/>
      <c r="D150" s="38"/>
      <c r="E150" s="1"/>
      <c r="F150" s="1"/>
      <c r="G150" s="1"/>
      <c r="H150" s="19"/>
      <c r="I150" s="1"/>
      <c r="J150" s="1"/>
      <c r="K150" s="1"/>
      <c r="L150" s="1"/>
    </row>
    <row r="151" spans="1:12" x14ac:dyDescent="0.25">
      <c r="A151" s="14"/>
      <c r="B151" s="1"/>
      <c r="C151" s="307"/>
      <c r="D151" s="38"/>
      <c r="E151" s="1"/>
      <c r="F151" s="1"/>
      <c r="G151" s="1"/>
      <c r="H151" s="19"/>
      <c r="I151" s="1"/>
      <c r="J151" s="1"/>
      <c r="K151" s="1"/>
      <c r="L151" s="1"/>
    </row>
    <row r="152" spans="1:12" x14ac:dyDescent="0.25">
      <c r="A152" s="14"/>
      <c r="B152" s="1"/>
      <c r="C152" s="307"/>
      <c r="D152" s="38"/>
      <c r="E152" s="1"/>
      <c r="F152" s="1"/>
      <c r="G152" s="1"/>
      <c r="H152" s="19"/>
      <c r="I152" s="1"/>
      <c r="J152" s="1"/>
      <c r="K152" s="1"/>
      <c r="L152" s="1"/>
    </row>
    <row r="153" spans="1:12" x14ac:dyDescent="0.25">
      <c r="A153" s="14"/>
      <c r="B153" s="1"/>
      <c r="C153" s="307"/>
      <c r="D153" s="38"/>
      <c r="E153" s="1"/>
      <c r="F153" s="1"/>
      <c r="G153" s="1"/>
      <c r="H153" s="19"/>
      <c r="I153" s="1"/>
      <c r="J153" s="1"/>
      <c r="K153" s="1"/>
      <c r="L153" s="1"/>
    </row>
    <row r="154" spans="1:12" x14ac:dyDescent="0.25">
      <c r="A154" s="14"/>
      <c r="B154" s="1"/>
      <c r="C154" s="307"/>
      <c r="D154" s="38"/>
      <c r="E154" s="1"/>
      <c r="F154" s="1"/>
      <c r="G154" s="1"/>
      <c r="H154" s="19"/>
      <c r="I154" s="1"/>
      <c r="J154" s="1"/>
      <c r="K154" s="1"/>
      <c r="L154" s="1"/>
    </row>
    <row r="155" spans="1:12" x14ac:dyDescent="0.25">
      <c r="A155" s="14"/>
      <c r="B155" s="1"/>
      <c r="C155" s="307"/>
      <c r="D155" s="38"/>
      <c r="E155" s="1"/>
      <c r="F155" s="1"/>
      <c r="G155" s="1"/>
      <c r="H155" s="19"/>
      <c r="I155" s="1"/>
      <c r="J155" s="1"/>
      <c r="K155" s="1"/>
      <c r="L155" s="1"/>
    </row>
    <row r="156" spans="1:12" x14ac:dyDescent="0.25">
      <c r="A156" s="14"/>
      <c r="B156" s="1"/>
      <c r="C156" s="307"/>
      <c r="D156" s="38"/>
      <c r="E156" s="1"/>
      <c r="F156" s="1"/>
      <c r="G156" s="1"/>
      <c r="H156" s="19"/>
      <c r="I156" s="1"/>
      <c r="J156" s="1"/>
      <c r="K156" s="1"/>
      <c r="L156" s="1"/>
    </row>
    <row r="157" spans="1:12" x14ac:dyDescent="0.25">
      <c r="A157" s="14"/>
      <c r="B157" s="1"/>
      <c r="C157" s="307"/>
      <c r="D157" s="38"/>
      <c r="E157" s="1"/>
      <c r="F157" s="1"/>
      <c r="G157" s="1"/>
      <c r="H157" s="19"/>
      <c r="I157" s="1"/>
      <c r="J157" s="1"/>
      <c r="K157" s="1"/>
      <c r="L157" s="1"/>
    </row>
    <row r="158" spans="1:12" x14ac:dyDescent="0.25">
      <c r="A158" s="14"/>
      <c r="B158" s="1"/>
      <c r="C158" s="307"/>
      <c r="D158" s="38"/>
      <c r="E158" s="1"/>
      <c r="F158" s="1"/>
      <c r="G158" s="1"/>
      <c r="H158" s="19"/>
      <c r="I158" s="1"/>
      <c r="J158" s="1"/>
      <c r="K158" s="1"/>
      <c r="L158" s="1"/>
    </row>
    <row r="159" spans="1:12" x14ac:dyDescent="0.25">
      <c r="A159" s="14"/>
      <c r="B159" s="1"/>
      <c r="C159" s="307"/>
      <c r="D159" s="38"/>
      <c r="E159" s="1"/>
      <c r="F159" s="1"/>
      <c r="G159" s="1"/>
      <c r="H159" s="19"/>
      <c r="I159" s="1"/>
      <c r="J159" s="1"/>
      <c r="K159" s="1"/>
      <c r="L159" s="1"/>
    </row>
    <row r="160" spans="1:12" x14ac:dyDescent="0.25">
      <c r="A160" s="14"/>
      <c r="B160" s="1"/>
      <c r="C160" s="307"/>
      <c r="D160" s="38"/>
      <c r="E160" s="1"/>
      <c r="F160" s="1"/>
      <c r="G160" s="1"/>
      <c r="H160" s="19"/>
      <c r="I160" s="1"/>
      <c r="J160" s="1"/>
      <c r="K160" s="1"/>
      <c r="L160" s="1"/>
    </row>
    <row r="161" spans="1:12" x14ac:dyDescent="0.25">
      <c r="A161" s="14"/>
      <c r="B161" s="1"/>
      <c r="C161" s="307"/>
      <c r="D161" s="38"/>
      <c r="E161" s="1"/>
      <c r="F161" s="1"/>
      <c r="G161" s="1"/>
      <c r="H161" s="19"/>
      <c r="I161" s="1"/>
      <c r="J161" s="1"/>
      <c r="K161" s="1"/>
      <c r="L161" s="1"/>
    </row>
    <row r="162" spans="1:12" x14ac:dyDescent="0.25">
      <c r="A162" s="14"/>
      <c r="B162" s="1"/>
      <c r="C162" s="307"/>
      <c r="D162" s="38"/>
      <c r="E162" s="1"/>
      <c r="F162" s="1"/>
      <c r="G162" s="1"/>
      <c r="H162" s="19"/>
      <c r="I162" s="1"/>
      <c r="J162" s="1"/>
      <c r="K162" s="1"/>
      <c r="L162" s="1"/>
    </row>
    <row r="163" spans="1:12" x14ac:dyDescent="0.25">
      <c r="A163" s="14"/>
      <c r="B163" s="1"/>
      <c r="C163" s="307"/>
      <c r="D163" s="38"/>
      <c r="E163" s="1"/>
      <c r="F163" s="1"/>
      <c r="G163" s="1"/>
      <c r="H163" s="19"/>
      <c r="I163" s="1"/>
      <c r="J163" s="1"/>
      <c r="K163" s="1"/>
      <c r="L163" s="1"/>
    </row>
    <row r="164" spans="1:12" x14ac:dyDescent="0.25">
      <c r="A164" s="14"/>
      <c r="B164" s="1"/>
      <c r="C164" s="307"/>
      <c r="D164" s="38"/>
      <c r="E164" s="1"/>
      <c r="F164" s="1"/>
      <c r="G164" s="1"/>
      <c r="H164" s="19"/>
      <c r="I164" s="1"/>
      <c r="J164" s="1"/>
      <c r="K164" s="1"/>
      <c r="L164" s="1"/>
    </row>
    <row r="165" spans="1:12" x14ac:dyDescent="0.25">
      <c r="A165" s="14"/>
      <c r="B165" s="1"/>
      <c r="C165" s="307"/>
      <c r="D165" s="38"/>
      <c r="E165" s="1"/>
      <c r="F165" s="1"/>
      <c r="G165" s="1"/>
      <c r="H165" s="19"/>
      <c r="I165" s="1"/>
      <c r="J165" s="1"/>
      <c r="K165" s="1"/>
      <c r="L165" s="1"/>
    </row>
    <row r="166" spans="1:12" x14ac:dyDescent="0.25">
      <c r="A166" s="14"/>
      <c r="B166" s="1"/>
      <c r="C166" s="307"/>
      <c r="D166" s="38"/>
      <c r="E166" s="1"/>
      <c r="F166" s="1"/>
      <c r="G166" s="1"/>
      <c r="H166" s="19"/>
      <c r="I166" s="1"/>
      <c r="J166" s="1"/>
      <c r="K166" s="1"/>
      <c r="L166" s="1"/>
    </row>
    <row r="167" spans="1:12" x14ac:dyDescent="0.25">
      <c r="A167" s="14"/>
      <c r="B167" s="1"/>
      <c r="C167" s="307"/>
      <c r="D167" s="38"/>
      <c r="E167" s="1"/>
      <c r="F167" s="1"/>
      <c r="G167" s="1"/>
      <c r="H167" s="19"/>
      <c r="I167" s="1"/>
      <c r="J167" s="1"/>
      <c r="K167" s="1"/>
      <c r="L167" s="1"/>
    </row>
    <row r="168" spans="1:12" x14ac:dyDescent="0.25">
      <c r="A168" s="14"/>
      <c r="B168" s="1"/>
      <c r="C168" s="307"/>
      <c r="D168" s="38"/>
      <c r="E168" s="1"/>
      <c r="F168" s="1"/>
      <c r="G168" s="1"/>
      <c r="H168" s="19"/>
      <c r="I168" s="1"/>
      <c r="J168" s="1"/>
      <c r="K168" s="1"/>
      <c r="L168" s="1"/>
    </row>
    <row r="169" spans="1:12" x14ac:dyDescent="0.25">
      <c r="A169" s="14"/>
      <c r="B169" s="1"/>
      <c r="C169" s="307"/>
      <c r="D169" s="38"/>
      <c r="E169" s="1"/>
      <c r="F169" s="1"/>
      <c r="G169" s="1"/>
      <c r="H169" s="19"/>
      <c r="I169" s="1"/>
      <c r="J169" s="1"/>
      <c r="K169" s="1"/>
      <c r="L169" s="1"/>
    </row>
    <row r="170" spans="1:12" x14ac:dyDescent="0.25">
      <c r="A170" s="14"/>
      <c r="B170" s="1"/>
      <c r="C170" s="307"/>
      <c r="D170" s="38"/>
      <c r="E170" s="1"/>
      <c r="F170" s="1"/>
      <c r="G170" s="1"/>
      <c r="H170" s="19"/>
      <c r="I170" s="1"/>
      <c r="J170" s="1"/>
      <c r="K170" s="1"/>
      <c r="L170" s="1"/>
    </row>
    <row r="171" spans="1:12" x14ac:dyDescent="0.25">
      <c r="A171" s="14"/>
      <c r="B171" s="1"/>
      <c r="C171" s="307"/>
      <c r="D171" s="38"/>
      <c r="E171" s="1"/>
      <c r="F171" s="1"/>
      <c r="G171" s="1"/>
      <c r="H171" s="19"/>
      <c r="I171" s="1"/>
      <c r="J171" s="1"/>
      <c r="K171" s="1"/>
      <c r="L171" s="1"/>
    </row>
    <row r="172" spans="1:12" x14ac:dyDescent="0.25">
      <c r="A172" s="14"/>
      <c r="B172" s="1"/>
      <c r="C172" s="307"/>
      <c r="D172" s="38"/>
      <c r="E172" s="1"/>
      <c r="F172" s="1"/>
      <c r="G172" s="1"/>
      <c r="H172" s="19"/>
      <c r="I172" s="1"/>
      <c r="J172" s="1"/>
      <c r="K172" s="1"/>
      <c r="L172" s="1"/>
    </row>
    <row r="173" spans="1:12" x14ac:dyDescent="0.25">
      <c r="A173" s="14"/>
      <c r="B173" s="1"/>
      <c r="C173" s="307"/>
      <c r="D173" s="38"/>
      <c r="E173" s="1"/>
      <c r="F173" s="1"/>
      <c r="G173" s="1"/>
      <c r="H173" s="19"/>
      <c r="I173" s="1"/>
      <c r="J173" s="1"/>
      <c r="K173" s="1"/>
      <c r="L173" s="1"/>
    </row>
    <row r="174" spans="1:12" x14ac:dyDescent="0.25">
      <c r="A174" s="14"/>
      <c r="B174" s="1"/>
      <c r="C174" s="307"/>
      <c r="D174" s="38"/>
      <c r="E174" s="1"/>
      <c r="F174" s="1"/>
      <c r="G174" s="1"/>
      <c r="H174" s="19"/>
      <c r="I174" s="1"/>
      <c r="J174" s="1"/>
      <c r="K174" s="1"/>
      <c r="L174" s="1"/>
    </row>
    <row r="175" spans="1:12" x14ac:dyDescent="0.25">
      <c r="A175" s="14"/>
      <c r="B175" s="1"/>
      <c r="C175" s="307"/>
      <c r="D175" s="38"/>
      <c r="E175" s="1"/>
      <c r="F175" s="1"/>
      <c r="G175" s="1"/>
      <c r="H175" s="19"/>
      <c r="I175" s="1"/>
      <c r="J175" s="1"/>
      <c r="K175" s="1"/>
      <c r="L175" s="1"/>
    </row>
    <row r="176" spans="1:12" x14ac:dyDescent="0.25">
      <c r="A176" s="14"/>
      <c r="B176" s="1"/>
      <c r="C176" s="307"/>
      <c r="D176" s="38"/>
      <c r="E176" s="1"/>
      <c r="F176" s="1"/>
      <c r="G176" s="1"/>
      <c r="H176" s="19"/>
      <c r="I176" s="1"/>
      <c r="J176" s="1"/>
      <c r="K176" s="1"/>
      <c r="L176" s="1"/>
    </row>
    <row r="177" spans="1:12" x14ac:dyDescent="0.25">
      <c r="A177" s="14"/>
      <c r="B177" s="1"/>
      <c r="C177" s="307"/>
      <c r="D177" s="38"/>
      <c r="E177" s="1"/>
      <c r="F177" s="1"/>
      <c r="G177" s="1"/>
      <c r="H177" s="19"/>
      <c r="I177" s="1"/>
      <c r="J177" s="1"/>
      <c r="K177" s="1"/>
      <c r="L177" s="1"/>
    </row>
    <row r="178" spans="1:12" x14ac:dyDescent="0.25">
      <c r="A178" s="14"/>
      <c r="B178" s="1"/>
      <c r="C178" s="307"/>
      <c r="D178" s="38"/>
      <c r="E178" s="1"/>
      <c r="F178" s="1"/>
      <c r="G178" s="1"/>
      <c r="H178" s="19"/>
      <c r="I178" s="1"/>
      <c r="J178" s="1"/>
      <c r="K178" s="1"/>
      <c r="L178" s="1"/>
    </row>
    <row r="179" spans="1:12" x14ac:dyDescent="0.25">
      <c r="A179" s="14"/>
      <c r="B179" s="1"/>
      <c r="C179" s="307"/>
      <c r="D179" s="38"/>
      <c r="E179" s="1"/>
      <c r="F179" s="1"/>
      <c r="G179" s="1"/>
      <c r="H179" s="19"/>
      <c r="I179" s="1"/>
      <c r="J179" s="1"/>
      <c r="K179" s="1"/>
      <c r="L179" s="1"/>
    </row>
    <row r="180" spans="1:12" x14ac:dyDescent="0.25">
      <c r="A180" s="14"/>
      <c r="B180" s="1"/>
      <c r="C180" s="307"/>
      <c r="D180" s="38"/>
      <c r="E180" s="1"/>
      <c r="F180" s="1"/>
      <c r="G180" s="1"/>
      <c r="H180" s="19"/>
      <c r="I180" s="1"/>
      <c r="J180" s="1"/>
      <c r="K180" s="1"/>
      <c r="L180" s="1"/>
    </row>
    <row r="181" spans="1:12" x14ac:dyDescent="0.25">
      <c r="A181" s="14"/>
      <c r="B181" s="1"/>
      <c r="C181" s="307"/>
      <c r="D181" s="38"/>
      <c r="E181" s="1"/>
      <c r="F181" s="1"/>
      <c r="G181" s="1"/>
      <c r="H181" s="19"/>
      <c r="I181" s="1"/>
      <c r="J181" s="1"/>
      <c r="K181" s="1"/>
      <c r="L181" s="1"/>
    </row>
    <row r="182" spans="1:12" x14ac:dyDescent="0.25">
      <c r="A182" s="14"/>
      <c r="B182" s="1"/>
      <c r="C182" s="307"/>
      <c r="D182" s="38"/>
      <c r="E182" s="1"/>
      <c r="F182" s="1"/>
      <c r="G182" s="1"/>
      <c r="H182" s="19"/>
      <c r="I182" s="1"/>
      <c r="J182" s="1"/>
      <c r="K182" s="1"/>
      <c r="L182" s="1"/>
    </row>
    <row r="183" spans="1:12" x14ac:dyDescent="0.25">
      <c r="A183" s="14"/>
      <c r="B183" s="1"/>
      <c r="C183" s="307"/>
      <c r="D183" s="38"/>
      <c r="E183" s="1"/>
      <c r="F183" s="1"/>
      <c r="G183" s="1"/>
      <c r="H183" s="19"/>
      <c r="I183" s="1"/>
      <c r="J183" s="1"/>
      <c r="K183" s="1"/>
      <c r="L183" s="1"/>
    </row>
    <row r="184" spans="1:12" x14ac:dyDescent="0.25">
      <c r="A184" s="14"/>
      <c r="B184" s="1"/>
      <c r="C184" s="307"/>
      <c r="D184" s="38"/>
      <c r="E184" s="1"/>
      <c r="F184" s="1"/>
      <c r="G184" s="1"/>
      <c r="H184" s="19"/>
      <c r="I184" s="1"/>
      <c r="J184" s="1"/>
      <c r="K184" s="1"/>
      <c r="L184" s="1"/>
    </row>
    <row r="185" spans="1:12" x14ac:dyDescent="0.25">
      <c r="A185" s="14"/>
      <c r="B185" s="1"/>
      <c r="C185" s="307"/>
      <c r="D185" s="38"/>
      <c r="E185" s="1"/>
      <c r="F185" s="1"/>
      <c r="G185" s="1"/>
      <c r="H185" s="19"/>
      <c r="I185" s="1"/>
      <c r="J185" s="1"/>
      <c r="K185" s="1"/>
      <c r="L185" s="1"/>
    </row>
    <row r="186" spans="1:12" x14ac:dyDescent="0.25">
      <c r="A186" s="14"/>
      <c r="B186" s="1"/>
      <c r="C186" s="307"/>
      <c r="D186" s="38"/>
      <c r="E186" s="1"/>
      <c r="F186" s="1"/>
      <c r="G186" s="1"/>
      <c r="H186" s="19"/>
      <c r="I186" s="1"/>
      <c r="J186" s="1"/>
      <c r="K186" s="1"/>
      <c r="L186" s="1"/>
    </row>
    <row r="187" spans="1:12" x14ac:dyDescent="0.25">
      <c r="A187" s="14"/>
      <c r="B187" s="1"/>
      <c r="C187" s="307"/>
      <c r="D187" s="38"/>
      <c r="E187" s="1"/>
      <c r="F187" s="1"/>
      <c r="G187" s="1"/>
      <c r="H187" s="19"/>
      <c r="I187" s="1"/>
      <c r="J187" s="1"/>
      <c r="K187" s="1"/>
      <c r="L187" s="1"/>
    </row>
    <row r="188" spans="1:12" x14ac:dyDescent="0.25">
      <c r="A188" s="14"/>
      <c r="B188" s="1"/>
      <c r="C188" s="307"/>
      <c r="D188" s="38"/>
      <c r="E188" s="1"/>
      <c r="F188" s="1"/>
      <c r="G188" s="1"/>
      <c r="H188" s="19"/>
      <c r="I188" s="1"/>
      <c r="J188" s="1"/>
      <c r="K188" s="1"/>
      <c r="L188" s="1"/>
    </row>
    <row r="189" spans="1:12" x14ac:dyDescent="0.25">
      <c r="A189" s="14"/>
      <c r="B189" s="1"/>
      <c r="C189" s="307"/>
      <c r="D189" s="38"/>
      <c r="E189" s="1"/>
      <c r="F189" s="1"/>
      <c r="G189" s="1"/>
      <c r="H189" s="19"/>
      <c r="I189" s="1"/>
      <c r="J189" s="1"/>
      <c r="K189" s="1"/>
      <c r="L189" s="1"/>
    </row>
    <row r="190" spans="1:12" x14ac:dyDescent="0.25">
      <c r="A190" s="14"/>
      <c r="B190" s="1"/>
      <c r="C190" s="307"/>
      <c r="D190" s="38"/>
      <c r="E190" s="1"/>
      <c r="F190" s="1"/>
      <c r="G190" s="1"/>
      <c r="H190" s="19"/>
      <c r="I190" s="1"/>
      <c r="J190" s="1"/>
      <c r="K190" s="1"/>
      <c r="L190" s="1"/>
    </row>
    <row r="191" spans="1:12" x14ac:dyDescent="0.25">
      <c r="A191" s="14"/>
      <c r="B191" s="1"/>
      <c r="C191" s="307"/>
      <c r="D191" s="38"/>
      <c r="E191" s="1"/>
      <c r="F191" s="1"/>
      <c r="G191" s="1"/>
      <c r="H191" s="19"/>
      <c r="I191" s="1"/>
      <c r="J191" s="1"/>
      <c r="K191" s="1"/>
      <c r="L191" s="1"/>
    </row>
    <row r="192" spans="1:12" x14ac:dyDescent="0.25">
      <c r="A192" s="14"/>
      <c r="B192" s="1"/>
      <c r="C192" s="307"/>
      <c r="D192" s="38"/>
      <c r="E192" s="1"/>
      <c r="F192" s="1"/>
      <c r="G192" s="1"/>
      <c r="H192" s="19"/>
      <c r="I192" s="1"/>
      <c r="J192" s="1"/>
      <c r="K192" s="1"/>
      <c r="L192" s="1"/>
    </row>
    <row r="193" spans="1:12" x14ac:dyDescent="0.25">
      <c r="A193" s="14"/>
      <c r="B193" s="1"/>
      <c r="C193" s="307"/>
      <c r="D193" s="38"/>
      <c r="E193" s="1"/>
      <c r="F193" s="1"/>
      <c r="G193" s="1"/>
      <c r="H193" s="19"/>
      <c r="I193" s="1"/>
      <c r="J193" s="1"/>
      <c r="K193" s="1"/>
      <c r="L193" s="1"/>
    </row>
    <row r="194" spans="1:12" x14ac:dyDescent="0.25">
      <c r="A194" s="14"/>
      <c r="B194" s="1"/>
      <c r="C194" s="307"/>
      <c r="D194" s="38"/>
      <c r="E194" s="1"/>
      <c r="F194" s="1"/>
      <c r="G194" s="1"/>
      <c r="H194" s="19"/>
      <c r="I194" s="1"/>
      <c r="J194" s="1"/>
      <c r="K194" s="1"/>
      <c r="L194" s="1"/>
    </row>
    <row r="195" spans="1:12" x14ac:dyDescent="0.25">
      <c r="A195" s="14"/>
      <c r="B195" s="1"/>
      <c r="C195" s="307"/>
      <c r="D195" s="38"/>
      <c r="E195" s="1"/>
      <c r="F195" s="1"/>
      <c r="G195" s="1"/>
      <c r="H195" s="19"/>
      <c r="I195" s="1"/>
      <c r="J195" s="1"/>
      <c r="K195" s="1"/>
      <c r="L195" s="1"/>
    </row>
    <row r="196" spans="1:12" x14ac:dyDescent="0.25">
      <c r="A196" s="14"/>
      <c r="B196" s="1"/>
      <c r="C196" s="307"/>
      <c r="D196" s="38"/>
      <c r="E196" s="1"/>
      <c r="F196" s="1"/>
      <c r="G196" s="1"/>
      <c r="H196" s="19"/>
      <c r="I196" s="1"/>
      <c r="J196" s="1"/>
      <c r="K196" s="1"/>
      <c r="L196" s="1"/>
    </row>
    <row r="197" spans="1:12" x14ac:dyDescent="0.25">
      <c r="A197" s="14"/>
      <c r="B197" s="1"/>
      <c r="C197" s="307"/>
      <c r="D197" s="38"/>
      <c r="E197" s="1"/>
      <c r="F197" s="1"/>
      <c r="G197" s="1"/>
      <c r="H197" s="19"/>
      <c r="I197" s="1"/>
      <c r="J197" s="1"/>
      <c r="K197" s="1"/>
      <c r="L197" s="1"/>
    </row>
    <row r="198" spans="1:12" x14ac:dyDescent="0.25">
      <c r="A198" s="14"/>
      <c r="B198" s="1"/>
      <c r="C198" s="307"/>
      <c r="D198" s="38"/>
      <c r="E198" s="1"/>
      <c r="F198" s="1"/>
      <c r="G198" s="1"/>
      <c r="H198" s="19"/>
      <c r="I198" s="1"/>
      <c r="J198" s="1"/>
      <c r="K198" s="1"/>
      <c r="L198" s="1"/>
    </row>
    <row r="199" spans="1:12" x14ac:dyDescent="0.25">
      <c r="A199" s="14"/>
      <c r="B199" s="1"/>
      <c r="C199" s="307"/>
      <c r="D199" s="38"/>
      <c r="E199" s="1"/>
      <c r="F199" s="1"/>
      <c r="G199" s="1"/>
      <c r="H199" s="19"/>
      <c r="I199" s="1"/>
      <c r="J199" s="1"/>
      <c r="K199" s="1"/>
      <c r="L199" s="1"/>
    </row>
    <row r="200" spans="1:12" x14ac:dyDescent="0.25">
      <c r="A200" s="14"/>
      <c r="B200" s="1"/>
      <c r="C200" s="307"/>
      <c r="D200" s="38"/>
      <c r="E200" s="1"/>
      <c r="F200" s="1"/>
      <c r="G200" s="1"/>
      <c r="H200" s="19"/>
      <c r="I200" s="1"/>
      <c r="J200" s="1"/>
      <c r="K200" s="1"/>
      <c r="L200" s="1"/>
    </row>
    <row r="201" spans="1:12" x14ac:dyDescent="0.25">
      <c r="A201" s="14"/>
      <c r="B201" s="1"/>
      <c r="C201" s="307"/>
      <c r="D201" s="38"/>
      <c r="E201" s="1"/>
      <c r="F201" s="1"/>
      <c r="G201" s="1"/>
      <c r="H201" s="19"/>
      <c r="I201" s="1"/>
      <c r="J201" s="1"/>
      <c r="K201" s="1"/>
      <c r="L201" s="1"/>
    </row>
    <row r="202" spans="1:12" x14ac:dyDescent="0.25">
      <c r="A202" s="14"/>
      <c r="B202" s="1"/>
      <c r="C202" s="307"/>
      <c r="D202" s="38"/>
      <c r="E202" s="1"/>
      <c r="F202" s="1"/>
      <c r="G202" s="1"/>
      <c r="H202" s="19"/>
      <c r="I202" s="1"/>
      <c r="J202" s="1"/>
      <c r="K202" s="1"/>
      <c r="L202" s="1"/>
    </row>
    <row r="203" spans="1:12" x14ac:dyDescent="0.25">
      <c r="A203" s="14"/>
      <c r="B203" s="1"/>
      <c r="C203" s="307"/>
      <c r="D203" s="38"/>
      <c r="E203" s="1"/>
      <c r="F203" s="1"/>
      <c r="G203" s="1"/>
      <c r="H203" s="19"/>
      <c r="I203" s="1"/>
      <c r="J203" s="1"/>
      <c r="K203" s="1"/>
      <c r="L203" s="1"/>
    </row>
    <row r="204" spans="1:12" x14ac:dyDescent="0.25">
      <c r="A204" s="14"/>
      <c r="B204" s="1"/>
      <c r="C204" s="307"/>
      <c r="D204" s="38"/>
      <c r="E204" s="1"/>
      <c r="F204" s="1"/>
      <c r="G204" s="1"/>
      <c r="H204" s="19"/>
      <c r="I204" s="1"/>
      <c r="J204" s="1"/>
      <c r="K204" s="1"/>
      <c r="L204" s="1"/>
    </row>
    <row r="205" spans="1:12" x14ac:dyDescent="0.25">
      <c r="A205" s="14"/>
      <c r="B205" s="1"/>
      <c r="C205" s="307"/>
      <c r="D205" s="38"/>
      <c r="E205" s="1"/>
      <c r="F205" s="1"/>
      <c r="G205" s="1"/>
      <c r="H205" s="19"/>
      <c r="I205" s="1"/>
      <c r="J205" s="1"/>
      <c r="K205" s="1"/>
      <c r="L205" s="1"/>
    </row>
    <row r="206" spans="1:12" x14ac:dyDescent="0.25">
      <c r="A206" s="14"/>
      <c r="B206" s="1"/>
      <c r="C206" s="307"/>
      <c r="D206" s="38"/>
      <c r="E206" s="1"/>
      <c r="F206" s="1"/>
      <c r="G206" s="1"/>
      <c r="H206" s="19"/>
      <c r="I206" s="1"/>
      <c r="J206" s="1"/>
      <c r="K206" s="1"/>
      <c r="L206" s="1"/>
    </row>
    <row r="207" spans="1:12" x14ac:dyDescent="0.25">
      <c r="A207" s="14"/>
      <c r="B207" s="1"/>
      <c r="C207" s="307"/>
      <c r="D207" s="38"/>
      <c r="E207" s="1"/>
      <c r="F207" s="1"/>
      <c r="G207" s="1"/>
      <c r="H207" s="19"/>
      <c r="I207" s="1"/>
      <c r="J207" s="1"/>
      <c r="K207" s="1"/>
      <c r="L207" s="1"/>
    </row>
    <row r="208" spans="1:12" x14ac:dyDescent="0.25">
      <c r="A208" s="14"/>
      <c r="B208" s="1"/>
      <c r="C208" s="307"/>
      <c r="D208" s="38"/>
      <c r="E208" s="1"/>
      <c r="F208" s="1"/>
      <c r="G208" s="1"/>
      <c r="H208" s="19"/>
      <c r="I208" s="1"/>
      <c r="J208" s="1"/>
      <c r="K208" s="1"/>
      <c r="L208" s="1"/>
    </row>
    <row r="209" spans="1:12" x14ac:dyDescent="0.25">
      <c r="A209" s="14"/>
      <c r="B209" s="1"/>
      <c r="C209" s="307"/>
      <c r="D209" s="38"/>
      <c r="E209" s="1"/>
      <c r="F209" s="1"/>
      <c r="G209" s="1"/>
      <c r="H209" s="19"/>
      <c r="I209" s="1"/>
      <c r="J209" s="1"/>
      <c r="K209" s="1"/>
      <c r="L209" s="1"/>
    </row>
    <row r="210" spans="1:12" x14ac:dyDescent="0.25">
      <c r="A210" s="14"/>
      <c r="B210" s="1"/>
      <c r="C210" s="307"/>
      <c r="D210" s="38"/>
      <c r="E210" s="1"/>
      <c r="F210" s="1"/>
      <c r="G210" s="1"/>
      <c r="H210" s="19"/>
      <c r="I210" s="1"/>
      <c r="J210" s="1"/>
      <c r="K210" s="1"/>
      <c r="L210" s="1"/>
    </row>
    <row r="211" spans="1:12" x14ac:dyDescent="0.25">
      <c r="A211" s="14"/>
      <c r="B211" s="1"/>
      <c r="C211" s="307"/>
      <c r="D211" s="38"/>
      <c r="E211" s="1"/>
      <c r="F211" s="1"/>
      <c r="G211" s="1"/>
      <c r="H211" s="19"/>
      <c r="I211" s="1"/>
      <c r="J211" s="1"/>
      <c r="K211" s="1"/>
      <c r="L211" s="1"/>
    </row>
    <row r="212" spans="1:12" x14ac:dyDescent="0.25">
      <c r="A212" s="14"/>
      <c r="B212" s="1"/>
      <c r="C212" s="307"/>
      <c r="D212" s="38"/>
      <c r="E212" s="1"/>
      <c r="F212" s="1"/>
      <c r="G212" s="1"/>
      <c r="H212" s="19"/>
      <c r="I212" s="1"/>
      <c r="J212" s="1"/>
      <c r="K212" s="1"/>
      <c r="L212" s="1"/>
    </row>
    <row r="213" spans="1:12" x14ac:dyDescent="0.25">
      <c r="A213" s="14"/>
      <c r="B213" s="1"/>
      <c r="C213" s="307"/>
      <c r="D213" s="38"/>
      <c r="E213" s="1"/>
      <c r="F213" s="1"/>
      <c r="G213" s="1"/>
      <c r="H213" s="19"/>
      <c r="I213" s="1"/>
      <c r="J213" s="1"/>
      <c r="K213" s="1"/>
      <c r="L213" s="1"/>
    </row>
    <row r="214" spans="1:12" x14ac:dyDescent="0.25">
      <c r="A214" s="14"/>
      <c r="B214" s="1"/>
      <c r="C214" s="307"/>
      <c r="D214" s="38"/>
      <c r="E214" s="1"/>
      <c r="F214" s="1"/>
      <c r="G214" s="1"/>
      <c r="H214" s="19"/>
      <c r="I214" s="1"/>
      <c r="J214" s="1"/>
      <c r="K214" s="1"/>
      <c r="L214" s="1"/>
    </row>
    <row r="215" spans="1:12" x14ac:dyDescent="0.25">
      <c r="A215" s="14"/>
      <c r="B215" s="1"/>
      <c r="C215" s="307"/>
      <c r="D215" s="38"/>
      <c r="E215" s="1"/>
      <c r="F215" s="1"/>
      <c r="G215" s="1"/>
      <c r="H215" s="19"/>
      <c r="I215" s="1"/>
      <c r="J215" s="1"/>
      <c r="K215" s="1"/>
      <c r="L215" s="1"/>
    </row>
    <row r="216" spans="1:12" x14ac:dyDescent="0.25">
      <c r="A216" s="14"/>
      <c r="B216" s="1"/>
      <c r="C216" s="307"/>
      <c r="D216" s="38"/>
      <c r="E216" s="1"/>
      <c r="F216" s="1"/>
      <c r="G216" s="1"/>
      <c r="H216" s="19"/>
      <c r="I216" s="1"/>
      <c r="J216" s="1"/>
      <c r="K216" s="1"/>
      <c r="L216" s="1"/>
    </row>
    <row r="217" spans="1:12" x14ac:dyDescent="0.25">
      <c r="A217" s="14"/>
      <c r="B217" s="1"/>
      <c r="C217" s="307"/>
      <c r="D217" s="38"/>
      <c r="E217" s="1"/>
      <c r="F217" s="1"/>
      <c r="G217" s="1"/>
      <c r="H217" s="19"/>
      <c r="I217" s="1"/>
      <c r="J217" s="1"/>
      <c r="K217" s="1"/>
      <c r="L217" s="1"/>
    </row>
    <row r="218" spans="1:12" x14ac:dyDescent="0.25">
      <c r="A218" s="14"/>
      <c r="B218" s="1"/>
      <c r="C218" s="307"/>
      <c r="D218" s="38"/>
      <c r="E218" s="1"/>
      <c r="F218" s="1"/>
      <c r="G218" s="1"/>
      <c r="H218" s="19"/>
      <c r="I218" s="1"/>
      <c r="J218" s="1"/>
      <c r="K218" s="1"/>
      <c r="L218" s="1"/>
    </row>
    <row r="219" spans="1:12" x14ac:dyDescent="0.25">
      <c r="A219" s="14"/>
      <c r="B219" s="1"/>
      <c r="C219" s="307"/>
      <c r="D219" s="38"/>
      <c r="E219" s="1"/>
      <c r="F219" s="1"/>
      <c r="G219" s="1"/>
      <c r="H219" s="19"/>
      <c r="I219" s="1"/>
      <c r="J219" s="1"/>
      <c r="K219" s="1"/>
      <c r="L219" s="1"/>
    </row>
    <row r="220" spans="1:12" x14ac:dyDescent="0.25">
      <c r="A220" s="14"/>
      <c r="B220" s="1"/>
      <c r="C220" s="307"/>
      <c r="D220" s="38"/>
      <c r="E220" s="1"/>
      <c r="F220" s="1"/>
      <c r="G220" s="1"/>
      <c r="H220" s="19"/>
      <c r="I220" s="1"/>
      <c r="J220" s="1"/>
      <c r="K220" s="1"/>
      <c r="L220" s="1"/>
    </row>
    <row r="221" spans="1:12" x14ac:dyDescent="0.25">
      <c r="A221" s="14"/>
      <c r="B221" s="1"/>
      <c r="C221" s="307"/>
      <c r="D221" s="38"/>
      <c r="E221" s="1"/>
      <c r="F221" s="1"/>
      <c r="G221" s="1"/>
      <c r="H221" s="19"/>
      <c r="I221" s="1"/>
      <c r="J221" s="1"/>
      <c r="K221" s="1"/>
      <c r="L221" s="1"/>
    </row>
    <row r="222" spans="1:12" x14ac:dyDescent="0.25">
      <c r="A222" s="14"/>
      <c r="B222" s="1"/>
      <c r="C222" s="307"/>
      <c r="D222" s="38"/>
      <c r="E222" s="1"/>
      <c r="F222" s="1"/>
      <c r="G222" s="1"/>
      <c r="H222" s="19"/>
      <c r="I222" s="1"/>
      <c r="J222" s="1"/>
      <c r="K222" s="1"/>
      <c r="L222" s="1"/>
    </row>
    <row r="223" spans="1:12" x14ac:dyDescent="0.25">
      <c r="A223" s="14"/>
      <c r="B223" s="1"/>
      <c r="C223" s="307"/>
      <c r="D223" s="38"/>
      <c r="E223" s="1"/>
      <c r="F223" s="1"/>
      <c r="G223" s="1"/>
      <c r="H223" s="19"/>
      <c r="I223" s="1"/>
      <c r="J223" s="1"/>
      <c r="K223" s="1"/>
      <c r="L223" s="1"/>
    </row>
    <row r="224" spans="1:12" x14ac:dyDescent="0.25">
      <c r="A224" s="14"/>
      <c r="B224" s="1"/>
      <c r="C224" s="307"/>
      <c r="D224" s="38"/>
      <c r="E224" s="1"/>
      <c r="F224" s="1"/>
      <c r="G224" s="1"/>
      <c r="H224" s="19"/>
      <c r="I224" s="1"/>
      <c r="J224" s="1"/>
      <c r="K224" s="1"/>
      <c r="L224" s="1"/>
    </row>
    <row r="225" spans="1:12" x14ac:dyDescent="0.25">
      <c r="A225" s="14"/>
      <c r="B225" s="1"/>
      <c r="C225" s="307"/>
      <c r="D225" s="38"/>
      <c r="E225" s="1"/>
      <c r="F225" s="1"/>
      <c r="G225" s="1"/>
      <c r="H225" s="19"/>
      <c r="I225" s="1"/>
      <c r="J225" s="1"/>
      <c r="K225" s="1"/>
      <c r="L225" s="1"/>
    </row>
    <row r="226" spans="1:12" x14ac:dyDescent="0.25">
      <c r="A226" s="14"/>
      <c r="B226" s="1"/>
      <c r="C226" s="307"/>
      <c r="D226" s="38"/>
      <c r="E226" s="1"/>
      <c r="F226" s="1"/>
      <c r="G226" s="1"/>
      <c r="H226" s="19"/>
      <c r="I226" s="1"/>
      <c r="J226" s="1"/>
      <c r="K226" s="1"/>
      <c r="L226" s="1"/>
    </row>
    <row r="227" spans="1:12" x14ac:dyDescent="0.25">
      <c r="A227" s="14"/>
      <c r="B227" s="1"/>
      <c r="C227" s="307"/>
      <c r="D227" s="38"/>
      <c r="E227" s="1"/>
      <c r="F227" s="1"/>
      <c r="G227" s="1"/>
      <c r="H227" s="19"/>
      <c r="I227" s="1"/>
      <c r="J227" s="1"/>
      <c r="K227" s="1"/>
      <c r="L227" s="1"/>
    </row>
    <row r="228" spans="1:12" x14ac:dyDescent="0.25">
      <c r="A228" s="14"/>
      <c r="B228" s="1"/>
      <c r="C228" s="307"/>
      <c r="D228" s="38"/>
      <c r="E228" s="1"/>
      <c r="F228" s="1"/>
      <c r="G228" s="1"/>
      <c r="H228" s="19"/>
      <c r="I228" s="1"/>
      <c r="J228" s="1"/>
      <c r="K228" s="1"/>
      <c r="L228" s="1"/>
    </row>
    <row r="229" spans="1:12" x14ac:dyDescent="0.25">
      <c r="A229" s="14"/>
      <c r="B229" s="1"/>
      <c r="C229" s="307"/>
      <c r="D229" s="38"/>
      <c r="E229" s="1"/>
      <c r="F229" s="1"/>
      <c r="G229" s="1"/>
      <c r="H229" s="19"/>
      <c r="I229" s="1"/>
      <c r="J229" s="1"/>
      <c r="K229" s="1"/>
      <c r="L229" s="1"/>
    </row>
    <row r="230" spans="1:12" x14ac:dyDescent="0.25">
      <c r="A230" s="14"/>
      <c r="B230" s="1"/>
      <c r="C230" s="307"/>
      <c r="D230" s="38"/>
      <c r="E230" s="1"/>
      <c r="F230" s="1"/>
      <c r="G230" s="1"/>
      <c r="H230" s="19"/>
      <c r="I230" s="1"/>
      <c r="J230" s="1"/>
      <c r="K230" s="1"/>
      <c r="L230" s="1"/>
    </row>
    <row r="231" spans="1:12" x14ac:dyDescent="0.25">
      <c r="A231" s="14"/>
      <c r="B231" s="1"/>
      <c r="C231" s="307"/>
      <c r="D231" s="38"/>
      <c r="E231" s="1"/>
      <c r="F231" s="1"/>
      <c r="G231" s="1"/>
      <c r="H231" s="19"/>
      <c r="I231" s="1"/>
      <c r="J231" s="1"/>
      <c r="K231" s="1"/>
      <c r="L231" s="1"/>
    </row>
    <row r="232" spans="1:12" x14ac:dyDescent="0.25">
      <c r="A232" s="14"/>
      <c r="B232" s="1"/>
      <c r="C232" s="307"/>
      <c r="D232" s="38"/>
      <c r="E232" s="1"/>
      <c r="F232" s="1"/>
      <c r="G232" s="1"/>
      <c r="H232" s="19"/>
      <c r="I232" s="1"/>
      <c r="J232" s="1"/>
      <c r="K232" s="1"/>
      <c r="L232" s="1"/>
    </row>
    <row r="233" spans="1:12" x14ac:dyDescent="0.25">
      <c r="A233" s="14"/>
      <c r="B233" s="1"/>
      <c r="C233" s="307"/>
      <c r="D233" s="38"/>
      <c r="E233" s="1"/>
      <c r="F233" s="1"/>
      <c r="G233" s="1"/>
      <c r="H233" s="19"/>
      <c r="I233" s="1"/>
      <c r="J233" s="1"/>
      <c r="K233" s="1"/>
      <c r="L233" s="1"/>
    </row>
    <row r="234" spans="1:12" x14ac:dyDescent="0.25">
      <c r="A234" s="14"/>
      <c r="B234" s="1"/>
      <c r="C234" s="307"/>
      <c r="D234" s="38"/>
      <c r="E234" s="1"/>
      <c r="F234" s="1"/>
      <c r="G234" s="1"/>
      <c r="H234" s="19"/>
      <c r="I234" s="1"/>
      <c r="J234" s="1"/>
      <c r="K234" s="1"/>
      <c r="L234" s="1"/>
    </row>
    <row r="235" spans="1:12" x14ac:dyDescent="0.25">
      <c r="A235" s="14"/>
      <c r="B235" s="1"/>
      <c r="C235" s="307"/>
      <c r="D235" s="38"/>
      <c r="E235" s="1"/>
      <c r="F235" s="1"/>
      <c r="G235" s="1"/>
      <c r="H235" s="19"/>
      <c r="I235" s="1"/>
      <c r="J235" s="1"/>
      <c r="K235" s="1"/>
      <c r="L235" s="1"/>
    </row>
    <row r="236" spans="1:12" x14ac:dyDescent="0.25">
      <c r="A236" s="14"/>
      <c r="B236" s="1"/>
      <c r="C236" s="307"/>
      <c r="D236" s="38"/>
      <c r="E236" s="1"/>
      <c r="F236" s="1"/>
      <c r="G236" s="1"/>
      <c r="H236" s="19"/>
      <c r="I236" s="1"/>
      <c r="J236" s="1"/>
      <c r="K236" s="1"/>
      <c r="L236" s="1"/>
    </row>
    <row r="237" spans="1:12" x14ac:dyDescent="0.25">
      <c r="A237" s="14"/>
      <c r="B237" s="1"/>
      <c r="C237" s="307"/>
      <c r="D237" s="38"/>
      <c r="E237" s="1"/>
      <c r="F237" s="1"/>
      <c r="G237" s="1"/>
      <c r="H237" s="19"/>
      <c r="I237" s="1"/>
      <c r="J237" s="1"/>
      <c r="K237" s="1"/>
      <c r="L237" s="1"/>
    </row>
    <row r="238" spans="1:12" x14ac:dyDescent="0.25">
      <c r="A238" s="14"/>
      <c r="B238" s="1"/>
      <c r="C238" s="307"/>
      <c r="D238" s="38"/>
      <c r="E238" s="1"/>
      <c r="F238" s="1"/>
      <c r="G238" s="1"/>
      <c r="H238" s="19"/>
      <c r="I238" s="1"/>
      <c r="J238" s="1"/>
      <c r="K238" s="1"/>
      <c r="L238" s="1"/>
    </row>
    <row r="239" spans="1:12" x14ac:dyDescent="0.25">
      <c r="A239" s="14"/>
      <c r="B239" s="1"/>
      <c r="C239" s="307"/>
      <c r="D239" s="38"/>
      <c r="E239" s="1"/>
      <c r="F239" s="1"/>
      <c r="G239" s="1"/>
      <c r="H239" s="19"/>
      <c r="I239" s="1"/>
      <c r="J239" s="1"/>
      <c r="K239" s="1"/>
      <c r="L239" s="1"/>
    </row>
    <row r="240" spans="1:12" x14ac:dyDescent="0.25">
      <c r="A240" s="14"/>
      <c r="B240" s="1"/>
      <c r="C240" s="307"/>
      <c r="D240" s="38"/>
      <c r="E240" s="1"/>
      <c r="F240" s="1"/>
      <c r="G240" s="1"/>
      <c r="H240" s="19"/>
      <c r="I240" s="1"/>
      <c r="J240" s="1"/>
      <c r="K240" s="1"/>
      <c r="L240" s="1"/>
    </row>
    <row r="241" spans="1:12" x14ac:dyDescent="0.25">
      <c r="A241" s="14"/>
      <c r="B241" s="1"/>
      <c r="C241" s="307"/>
      <c r="D241" s="38"/>
      <c r="E241" s="1"/>
      <c r="F241" s="1"/>
      <c r="G241" s="1"/>
      <c r="H241" s="19"/>
      <c r="I241" s="1"/>
      <c r="J241" s="1"/>
      <c r="K241" s="1"/>
      <c r="L241" s="1"/>
    </row>
    <row r="242" spans="1:12" x14ac:dyDescent="0.25">
      <c r="A242" s="14"/>
      <c r="B242" s="1"/>
      <c r="C242" s="307"/>
      <c r="D242" s="38"/>
      <c r="E242" s="1"/>
      <c r="F242" s="1"/>
      <c r="G242" s="1"/>
      <c r="H242" s="19"/>
      <c r="I242" s="1"/>
      <c r="J242" s="1"/>
      <c r="K242" s="1"/>
      <c r="L242" s="1"/>
    </row>
    <row r="243" spans="1:12" x14ac:dyDescent="0.25">
      <c r="A243" s="14"/>
      <c r="B243" s="1"/>
      <c r="C243" s="307"/>
      <c r="D243" s="38"/>
      <c r="E243" s="1"/>
      <c r="F243" s="1"/>
      <c r="G243" s="1"/>
      <c r="H243" s="19"/>
      <c r="I243" s="1"/>
      <c r="J243" s="1"/>
      <c r="K243" s="1"/>
      <c r="L243" s="1"/>
    </row>
    <row r="244" spans="1:12" x14ac:dyDescent="0.25">
      <c r="A244" s="14"/>
      <c r="B244" s="1"/>
      <c r="C244" s="307"/>
      <c r="D244" s="38"/>
      <c r="E244" s="1"/>
      <c r="F244" s="1"/>
      <c r="G244" s="1"/>
      <c r="H244" s="19"/>
      <c r="I244" s="1"/>
      <c r="J244" s="1"/>
      <c r="K244" s="1"/>
      <c r="L244" s="1"/>
    </row>
    <row r="245" spans="1:12" x14ac:dyDescent="0.25">
      <c r="A245" s="14"/>
      <c r="B245" s="1"/>
      <c r="C245" s="307"/>
      <c r="D245" s="38"/>
      <c r="E245" s="1"/>
      <c r="F245" s="1"/>
      <c r="G245" s="1"/>
      <c r="H245" s="19"/>
      <c r="I245" s="1"/>
      <c r="J245" s="1"/>
      <c r="K245" s="1"/>
      <c r="L245" s="1"/>
    </row>
    <row r="246" spans="1:12" x14ac:dyDescent="0.25">
      <c r="A246" s="14"/>
      <c r="B246" s="1"/>
      <c r="C246" s="307"/>
      <c r="D246" s="38"/>
      <c r="E246" s="1"/>
      <c r="F246" s="1"/>
      <c r="G246" s="1"/>
      <c r="H246" s="19"/>
      <c r="I246" s="1"/>
      <c r="J246" s="1"/>
      <c r="K246" s="1"/>
      <c r="L246" s="1"/>
    </row>
    <row r="247" spans="1:12" x14ac:dyDescent="0.25">
      <c r="A247" s="14"/>
      <c r="B247" s="1"/>
      <c r="C247" s="307"/>
      <c r="D247" s="38"/>
      <c r="E247" s="1"/>
      <c r="F247" s="1"/>
      <c r="G247" s="1"/>
      <c r="H247" s="19"/>
      <c r="I247" s="1"/>
      <c r="J247" s="1"/>
      <c r="K247" s="1"/>
      <c r="L247" s="1"/>
    </row>
    <row r="248" spans="1:12" x14ac:dyDescent="0.25">
      <c r="A248" s="14"/>
      <c r="B248" s="1"/>
      <c r="C248" s="307"/>
      <c r="D248" s="38"/>
      <c r="E248" s="1"/>
      <c r="F248" s="1"/>
      <c r="G248" s="1"/>
      <c r="H248" s="19"/>
      <c r="I248" s="1"/>
      <c r="J248" s="1"/>
      <c r="K248" s="1"/>
      <c r="L248" s="1"/>
    </row>
    <row r="249" spans="1:12" x14ac:dyDescent="0.25">
      <c r="A249" s="14"/>
      <c r="B249" s="1"/>
      <c r="C249" s="307"/>
      <c r="D249" s="38"/>
      <c r="E249" s="1"/>
      <c r="F249" s="1"/>
      <c r="G249" s="1"/>
      <c r="H249" s="19"/>
      <c r="I249" s="1"/>
      <c r="J249" s="1"/>
      <c r="K249" s="1"/>
      <c r="L249" s="1"/>
    </row>
    <row r="250" spans="1:12" x14ac:dyDescent="0.25">
      <c r="A250" s="14"/>
      <c r="B250" s="1"/>
      <c r="C250" s="307"/>
      <c r="D250" s="38"/>
      <c r="E250" s="1"/>
      <c r="F250" s="1"/>
      <c r="G250" s="1"/>
      <c r="H250" s="19"/>
      <c r="I250" s="1"/>
      <c r="J250" s="1"/>
      <c r="K250" s="1"/>
      <c r="L250" s="1"/>
    </row>
    <row r="251" spans="1:12" x14ac:dyDescent="0.25">
      <c r="A251" s="14"/>
      <c r="B251" s="1"/>
      <c r="C251" s="307"/>
      <c r="D251" s="38"/>
      <c r="E251" s="1"/>
      <c r="F251" s="1"/>
      <c r="G251" s="1"/>
      <c r="H251" s="19"/>
      <c r="I251" s="1"/>
      <c r="J251" s="1"/>
      <c r="K251" s="1"/>
      <c r="L251" s="1"/>
    </row>
    <row r="252" spans="1:12" x14ac:dyDescent="0.25">
      <c r="A252" s="14"/>
      <c r="B252" s="1"/>
      <c r="C252" s="307"/>
      <c r="D252" s="38"/>
      <c r="E252" s="1"/>
      <c r="F252" s="1"/>
      <c r="G252" s="1"/>
      <c r="H252" s="19"/>
      <c r="I252" s="1"/>
      <c r="J252" s="1"/>
      <c r="K252" s="1"/>
      <c r="L252" s="1"/>
    </row>
    <row r="253" spans="1:12" x14ac:dyDescent="0.25">
      <c r="A253" s="14"/>
      <c r="B253" s="1"/>
      <c r="C253" s="307"/>
      <c r="D253" s="38"/>
      <c r="E253" s="1"/>
      <c r="F253" s="1"/>
      <c r="G253" s="1"/>
      <c r="H253" s="19"/>
      <c r="I253" s="1"/>
      <c r="J253" s="1"/>
      <c r="K253" s="1"/>
      <c r="L253" s="1"/>
    </row>
    <row r="254" spans="1:12" x14ac:dyDescent="0.25">
      <c r="A254" s="14"/>
      <c r="B254" s="1"/>
      <c r="C254" s="307"/>
      <c r="D254" s="38"/>
      <c r="E254" s="1"/>
      <c r="F254" s="1"/>
      <c r="G254" s="1"/>
      <c r="H254" s="19"/>
      <c r="I254" s="1"/>
      <c r="J254" s="1"/>
      <c r="K254" s="1"/>
      <c r="L254" s="1"/>
    </row>
    <row r="255" spans="1:12" x14ac:dyDescent="0.25">
      <c r="A255" s="14"/>
      <c r="B255" s="1"/>
      <c r="C255" s="307"/>
      <c r="D255" s="38"/>
      <c r="E255" s="1"/>
      <c r="F255" s="1"/>
      <c r="G255" s="1"/>
      <c r="H255" s="19"/>
      <c r="I255" s="1"/>
      <c r="J255" s="1"/>
      <c r="K255" s="1"/>
      <c r="L255" s="1"/>
    </row>
    <row r="256" spans="1:12" x14ac:dyDescent="0.25">
      <c r="A256" s="14"/>
      <c r="B256" s="1"/>
      <c r="C256" s="307"/>
      <c r="D256" s="38"/>
      <c r="E256" s="1"/>
      <c r="F256" s="1"/>
      <c r="G256" s="1"/>
      <c r="H256" s="19"/>
      <c r="I256" s="1"/>
      <c r="J256" s="1"/>
      <c r="K256" s="1"/>
      <c r="L256" s="1"/>
    </row>
    <row r="257" spans="1:12" x14ac:dyDescent="0.25">
      <c r="A257" s="14"/>
      <c r="B257" s="1"/>
      <c r="C257" s="307"/>
      <c r="D257" s="38"/>
      <c r="E257" s="1"/>
      <c r="F257" s="1"/>
      <c r="G257" s="1"/>
      <c r="H257" s="19"/>
      <c r="I257" s="1"/>
      <c r="J257" s="1"/>
      <c r="K257" s="1"/>
      <c r="L257" s="1"/>
    </row>
    <row r="258" spans="1:12" x14ac:dyDescent="0.25">
      <c r="A258" s="14"/>
      <c r="B258" s="1"/>
      <c r="C258" s="307"/>
      <c r="D258" s="38"/>
      <c r="E258" s="1"/>
      <c r="F258" s="1"/>
      <c r="G258" s="1"/>
      <c r="H258" s="19"/>
      <c r="I258" s="1"/>
      <c r="J258" s="1"/>
      <c r="K258" s="1"/>
      <c r="L258" s="1"/>
    </row>
    <row r="259" spans="1:12" x14ac:dyDescent="0.25">
      <c r="A259" s="14"/>
      <c r="B259" s="1"/>
      <c r="C259" s="307"/>
      <c r="D259" s="38"/>
      <c r="E259" s="1"/>
      <c r="F259" s="1"/>
      <c r="G259" s="1"/>
      <c r="H259" s="19"/>
      <c r="I259" s="1"/>
      <c r="J259" s="1"/>
      <c r="K259" s="1"/>
      <c r="L259" s="1"/>
    </row>
    <row r="260" spans="1:12" x14ac:dyDescent="0.25">
      <c r="A260" s="14"/>
      <c r="B260" s="1"/>
      <c r="C260" s="307"/>
      <c r="D260" s="38"/>
      <c r="E260" s="1"/>
      <c r="F260" s="1"/>
      <c r="G260" s="1"/>
      <c r="H260" s="19"/>
      <c r="I260" s="1"/>
      <c r="J260" s="1"/>
      <c r="K260" s="1"/>
      <c r="L260" s="1"/>
    </row>
    <row r="261" spans="1:12" x14ac:dyDescent="0.25">
      <c r="A261" s="14"/>
      <c r="B261" s="1"/>
      <c r="C261" s="307"/>
      <c r="D261" s="38"/>
      <c r="E261" s="1"/>
      <c r="F261" s="1"/>
      <c r="G261" s="1"/>
      <c r="H261" s="19"/>
      <c r="I261" s="1"/>
      <c r="J261" s="1"/>
      <c r="K261" s="1"/>
      <c r="L261" s="1"/>
    </row>
    <row r="262" spans="1:12" x14ac:dyDescent="0.25">
      <c r="A262" s="14"/>
      <c r="B262" s="1"/>
      <c r="C262" s="307"/>
      <c r="D262" s="38"/>
      <c r="E262" s="1"/>
      <c r="F262" s="1"/>
      <c r="G262" s="1"/>
      <c r="H262" s="19"/>
      <c r="I262" s="1"/>
      <c r="J262" s="1"/>
      <c r="K262" s="1"/>
      <c r="L262" s="1"/>
    </row>
    <row r="263" spans="1:12" x14ac:dyDescent="0.25">
      <c r="A263" s="14"/>
      <c r="B263" s="1"/>
      <c r="C263" s="307"/>
      <c r="D263" s="38"/>
      <c r="E263" s="1"/>
      <c r="F263" s="1"/>
      <c r="G263" s="1"/>
      <c r="H263" s="19"/>
      <c r="I263" s="1"/>
      <c r="J263" s="1"/>
      <c r="K263" s="1"/>
      <c r="L263" s="1"/>
    </row>
    <row r="264" spans="1:12" x14ac:dyDescent="0.25">
      <c r="A264" s="14"/>
      <c r="B264" s="1"/>
      <c r="C264" s="307"/>
      <c r="D264" s="38"/>
      <c r="E264" s="1"/>
      <c r="F264" s="1"/>
      <c r="G264" s="1"/>
      <c r="H264" s="19"/>
      <c r="I264" s="1"/>
      <c r="J264" s="1"/>
      <c r="K264" s="1"/>
      <c r="L264" s="1"/>
    </row>
    <row r="265" spans="1:12" x14ac:dyDescent="0.25">
      <c r="A265" s="14"/>
      <c r="B265" s="1"/>
      <c r="C265" s="307"/>
      <c r="D265" s="38"/>
      <c r="E265" s="1"/>
      <c r="F265" s="1"/>
      <c r="G265" s="1"/>
      <c r="H265" s="19"/>
      <c r="I265" s="1"/>
      <c r="J265" s="1"/>
      <c r="K265" s="1"/>
      <c r="L265" s="1"/>
    </row>
    <row r="266" spans="1:12" x14ac:dyDescent="0.25">
      <c r="A266" s="14"/>
      <c r="B266" s="1"/>
      <c r="C266" s="307"/>
      <c r="D266" s="38"/>
      <c r="E266" s="1"/>
      <c r="F266" s="1"/>
      <c r="G266" s="1"/>
      <c r="H266" s="19"/>
      <c r="I266" s="1"/>
      <c r="J266" s="1"/>
      <c r="K266" s="1"/>
      <c r="L266" s="1"/>
    </row>
    <row r="267" spans="1:12" x14ac:dyDescent="0.25">
      <c r="A267" s="14"/>
      <c r="B267" s="1"/>
      <c r="C267" s="307"/>
      <c r="D267" s="38"/>
      <c r="E267" s="1"/>
      <c r="F267" s="1"/>
      <c r="G267" s="1"/>
      <c r="H267" s="19"/>
      <c r="I267" s="1"/>
      <c r="J267" s="1"/>
      <c r="K267" s="1"/>
      <c r="L267" s="1"/>
    </row>
    <row r="268" spans="1:12" x14ac:dyDescent="0.25">
      <c r="A268" s="14"/>
      <c r="B268" s="1"/>
      <c r="C268" s="307"/>
      <c r="D268" s="38"/>
      <c r="E268" s="1"/>
      <c r="F268" s="1"/>
      <c r="G268" s="1"/>
      <c r="H268" s="19"/>
      <c r="I268" s="1"/>
      <c r="J268" s="1"/>
      <c r="K268" s="1"/>
      <c r="L268" s="1"/>
    </row>
    <row r="269" spans="1:12" x14ac:dyDescent="0.25">
      <c r="A269" s="14"/>
      <c r="B269" s="1"/>
      <c r="C269" s="307"/>
      <c r="D269" s="38"/>
      <c r="E269" s="1"/>
      <c r="F269" s="1"/>
      <c r="G269" s="1"/>
      <c r="H269" s="19"/>
      <c r="I269" s="1"/>
      <c r="J269" s="1"/>
      <c r="K269" s="1"/>
      <c r="L269" s="1"/>
    </row>
    <row r="270" spans="1:12" x14ac:dyDescent="0.25">
      <c r="A270" s="14"/>
      <c r="B270" s="1"/>
      <c r="C270" s="307"/>
      <c r="D270" s="38"/>
      <c r="E270" s="1"/>
      <c r="F270" s="1"/>
      <c r="G270" s="1"/>
      <c r="H270" s="19"/>
      <c r="I270" s="1"/>
      <c r="J270" s="1"/>
      <c r="K270" s="1"/>
      <c r="L270" s="1"/>
    </row>
    <row r="271" spans="1:12" x14ac:dyDescent="0.25">
      <c r="A271" s="14"/>
      <c r="B271" s="1"/>
      <c r="C271" s="307"/>
      <c r="D271" s="38"/>
      <c r="E271" s="1"/>
      <c r="F271" s="1"/>
      <c r="G271" s="1"/>
      <c r="H271" s="19"/>
      <c r="I271" s="1"/>
      <c r="J271" s="1"/>
      <c r="K271" s="1"/>
      <c r="L271" s="1"/>
    </row>
    <row r="272" spans="1:12" x14ac:dyDescent="0.25">
      <c r="A272" s="14"/>
      <c r="B272" s="1"/>
      <c r="C272" s="307"/>
      <c r="D272" s="38"/>
      <c r="E272" s="1"/>
      <c r="F272" s="1"/>
      <c r="G272" s="1"/>
      <c r="H272" s="19"/>
      <c r="I272" s="1"/>
      <c r="J272" s="1"/>
      <c r="K272" s="1"/>
      <c r="L272" s="1"/>
    </row>
    <row r="273" spans="1:12" x14ac:dyDescent="0.25">
      <c r="A273" s="14"/>
      <c r="B273" s="1"/>
      <c r="C273" s="307"/>
      <c r="D273" s="38"/>
      <c r="E273" s="1"/>
      <c r="F273" s="1"/>
      <c r="G273" s="1"/>
      <c r="H273" s="19"/>
      <c r="I273" s="1"/>
      <c r="J273" s="1"/>
      <c r="K273" s="1"/>
      <c r="L273" s="1"/>
    </row>
    <row r="274" spans="1:12" x14ac:dyDescent="0.25">
      <c r="A274" s="14"/>
      <c r="B274" s="1"/>
      <c r="C274" s="307"/>
      <c r="D274" s="38"/>
      <c r="E274" s="1"/>
      <c r="F274" s="1"/>
      <c r="G274" s="1"/>
      <c r="H274" s="19"/>
      <c r="I274" s="1"/>
      <c r="J274" s="1"/>
      <c r="K274" s="1"/>
      <c r="L274" s="1"/>
    </row>
    <row r="275" spans="1:12" x14ac:dyDescent="0.25">
      <c r="A275" s="14"/>
      <c r="B275" s="1"/>
      <c r="C275" s="307"/>
      <c r="D275" s="38"/>
      <c r="E275" s="1"/>
      <c r="F275" s="1"/>
      <c r="G275" s="1"/>
      <c r="H275" s="19"/>
      <c r="I275" s="1"/>
      <c r="J275" s="1"/>
      <c r="K275" s="1"/>
      <c r="L275" s="1"/>
    </row>
    <row r="276" spans="1:12" x14ac:dyDescent="0.25">
      <c r="A276" s="14"/>
      <c r="B276" s="1"/>
      <c r="C276" s="307"/>
      <c r="D276" s="38"/>
      <c r="E276" s="1"/>
      <c r="F276" s="1"/>
      <c r="G276" s="1"/>
      <c r="H276" s="19"/>
      <c r="I276" s="1"/>
      <c r="J276" s="1"/>
      <c r="K276" s="1"/>
      <c r="L276" s="1"/>
    </row>
    <row r="277" spans="1:12" x14ac:dyDescent="0.25">
      <c r="A277" s="14"/>
      <c r="B277" s="1"/>
      <c r="C277" s="307"/>
      <c r="D277" s="38"/>
      <c r="E277" s="1"/>
      <c r="F277" s="1"/>
      <c r="G277" s="1"/>
      <c r="H277" s="19"/>
      <c r="I277" s="1"/>
      <c r="J277" s="1"/>
      <c r="K277" s="1"/>
      <c r="L277" s="1"/>
    </row>
    <row r="278" spans="1:12" x14ac:dyDescent="0.25">
      <c r="A278" s="14"/>
      <c r="B278" s="1"/>
      <c r="C278" s="307"/>
      <c r="D278" s="38"/>
      <c r="E278" s="1"/>
      <c r="F278" s="1"/>
      <c r="G278" s="1"/>
      <c r="H278" s="19"/>
      <c r="I278" s="1"/>
      <c r="J278" s="1"/>
      <c r="K278" s="1"/>
      <c r="L278" s="1"/>
    </row>
    <row r="279" spans="1:12" x14ac:dyDescent="0.25">
      <c r="A279" s="14"/>
      <c r="B279" s="1"/>
      <c r="C279" s="307"/>
      <c r="D279" s="38"/>
      <c r="E279" s="1"/>
      <c r="F279" s="1"/>
      <c r="G279" s="1"/>
      <c r="H279" s="19"/>
      <c r="I279" s="1"/>
      <c r="J279" s="1"/>
      <c r="K279" s="1"/>
      <c r="L279" s="1"/>
    </row>
    <row r="280" spans="1:12" x14ac:dyDescent="0.25">
      <c r="A280" s="14"/>
      <c r="B280" s="1"/>
      <c r="C280" s="307"/>
      <c r="D280" s="38"/>
      <c r="E280" s="1"/>
      <c r="F280" s="1"/>
      <c r="G280" s="1"/>
      <c r="H280" s="19"/>
      <c r="I280" s="1"/>
      <c r="J280" s="1"/>
      <c r="K280" s="1"/>
      <c r="L280" s="1"/>
    </row>
    <row r="281" spans="1:12" x14ac:dyDescent="0.25">
      <c r="A281" s="14"/>
      <c r="B281" s="1"/>
      <c r="C281" s="307"/>
      <c r="D281" s="38"/>
      <c r="E281" s="1"/>
      <c r="F281" s="1"/>
      <c r="G281" s="1"/>
      <c r="H281" s="19"/>
      <c r="I281" s="1"/>
      <c r="J281" s="1"/>
      <c r="K281" s="1"/>
      <c r="L281" s="1"/>
    </row>
    <row r="282" spans="1:12" x14ac:dyDescent="0.25">
      <c r="A282" s="14"/>
      <c r="B282" s="1"/>
      <c r="C282" s="307"/>
      <c r="D282" s="38"/>
      <c r="E282" s="1"/>
      <c r="F282" s="1"/>
      <c r="G282" s="1"/>
      <c r="H282" s="19"/>
      <c r="I282" s="1"/>
      <c r="J282" s="1"/>
      <c r="K282" s="1"/>
      <c r="L282" s="1"/>
    </row>
    <row r="283" spans="1:12" x14ac:dyDescent="0.25">
      <c r="A283" s="14"/>
      <c r="B283" s="1"/>
      <c r="C283" s="307"/>
      <c r="D283" s="38"/>
      <c r="E283" s="1"/>
      <c r="F283" s="1"/>
      <c r="G283" s="1"/>
      <c r="H283" s="19"/>
      <c r="I283" s="1"/>
      <c r="J283" s="1"/>
      <c r="K283" s="1"/>
      <c r="L283" s="1"/>
    </row>
    <row r="284" spans="1:12" x14ac:dyDescent="0.25">
      <c r="A284" s="14"/>
      <c r="B284" s="1"/>
      <c r="C284" s="307"/>
      <c r="D284" s="38"/>
      <c r="E284" s="1"/>
      <c r="F284" s="1"/>
      <c r="G284" s="1"/>
      <c r="H284" s="19"/>
      <c r="I284" s="1"/>
      <c r="J284" s="1"/>
      <c r="K284" s="1"/>
      <c r="L284" s="1"/>
    </row>
    <row r="285" spans="1:12" x14ac:dyDescent="0.25">
      <c r="A285" s="14"/>
      <c r="B285" s="1"/>
      <c r="C285" s="307"/>
      <c r="D285" s="38"/>
      <c r="E285" s="1"/>
      <c r="F285" s="1"/>
      <c r="G285" s="1"/>
      <c r="H285" s="19"/>
      <c r="I285" s="1"/>
      <c r="J285" s="1"/>
      <c r="K285" s="1"/>
      <c r="L285" s="1"/>
    </row>
    <row r="286" spans="1:12" x14ac:dyDescent="0.25">
      <c r="A286" s="14"/>
      <c r="B286" s="1"/>
      <c r="C286" s="307"/>
      <c r="D286" s="38"/>
      <c r="E286" s="1"/>
      <c r="F286" s="1"/>
      <c r="G286" s="1"/>
      <c r="H286" s="19"/>
      <c r="I286" s="1"/>
      <c r="J286" s="1"/>
      <c r="K286" s="1"/>
      <c r="L286" s="1"/>
    </row>
    <row r="287" spans="1:12" x14ac:dyDescent="0.25">
      <c r="A287" s="14"/>
      <c r="B287" s="1"/>
      <c r="C287" s="307"/>
      <c r="D287" s="38"/>
      <c r="E287" s="1"/>
      <c r="F287" s="1"/>
      <c r="G287" s="1"/>
      <c r="H287" s="19"/>
      <c r="I287" s="1"/>
      <c r="J287" s="1"/>
      <c r="K287" s="1"/>
      <c r="L287" s="1"/>
    </row>
    <row r="288" spans="1:12" x14ac:dyDescent="0.25">
      <c r="A288" s="14"/>
      <c r="B288" s="1"/>
      <c r="C288" s="307"/>
      <c r="D288" s="38"/>
      <c r="E288" s="1"/>
      <c r="F288" s="1"/>
      <c r="G288" s="1"/>
      <c r="H288" s="19"/>
      <c r="I288" s="1"/>
      <c r="J288" s="1"/>
      <c r="K288" s="1"/>
      <c r="L288" s="1"/>
    </row>
    <row r="289" spans="1:12" x14ac:dyDescent="0.25">
      <c r="A289" s="14"/>
      <c r="B289" s="1"/>
      <c r="C289" s="307"/>
      <c r="D289" s="38"/>
      <c r="E289" s="1"/>
      <c r="F289" s="1"/>
      <c r="G289" s="1"/>
      <c r="H289" s="19"/>
      <c r="I289" s="1"/>
      <c r="J289" s="1"/>
      <c r="K289" s="1"/>
      <c r="L289" s="1"/>
    </row>
    <row r="290" spans="1:12" x14ac:dyDescent="0.25">
      <c r="A290" s="14"/>
      <c r="B290" s="1"/>
      <c r="C290" s="307"/>
      <c r="D290" s="38"/>
      <c r="E290" s="1"/>
      <c r="F290" s="1"/>
      <c r="G290" s="1"/>
      <c r="H290" s="19"/>
      <c r="I290" s="1"/>
      <c r="J290" s="1"/>
      <c r="K290" s="1"/>
      <c r="L290" s="1"/>
    </row>
    <row r="291" spans="1:12" x14ac:dyDescent="0.25">
      <c r="A291" s="14"/>
      <c r="B291" s="1"/>
      <c r="C291" s="307"/>
      <c r="D291" s="38"/>
      <c r="E291" s="1"/>
      <c r="F291" s="1"/>
      <c r="G291" s="1"/>
      <c r="H291" s="19"/>
      <c r="I291" s="1"/>
      <c r="J291" s="1"/>
      <c r="K291" s="1"/>
      <c r="L291" s="1"/>
    </row>
    <row r="292" spans="1:12" x14ac:dyDescent="0.25">
      <c r="A292" s="14"/>
      <c r="B292" s="1"/>
      <c r="C292" s="307"/>
      <c r="D292" s="38"/>
      <c r="E292" s="1"/>
      <c r="F292" s="1"/>
      <c r="G292" s="1"/>
      <c r="H292" s="19"/>
      <c r="I292" s="1"/>
      <c r="J292" s="1"/>
      <c r="K292" s="1"/>
      <c r="L292" s="1"/>
    </row>
    <row r="293" spans="1:12" x14ac:dyDescent="0.25">
      <c r="A293" s="14"/>
      <c r="B293" s="1"/>
      <c r="C293" s="307"/>
      <c r="D293" s="38"/>
      <c r="E293" s="1"/>
      <c r="F293" s="1"/>
      <c r="G293" s="1"/>
      <c r="H293" s="19"/>
      <c r="I293" s="1"/>
      <c r="J293" s="1"/>
      <c r="K293" s="1"/>
      <c r="L293" s="1"/>
    </row>
    <row r="294" spans="1:12" x14ac:dyDescent="0.25">
      <c r="A294" s="14"/>
      <c r="B294" s="1"/>
      <c r="C294" s="307"/>
      <c r="D294" s="38"/>
      <c r="E294" s="1"/>
      <c r="F294" s="1"/>
      <c r="G294" s="1"/>
      <c r="H294" s="19"/>
      <c r="I294" s="1"/>
      <c r="J294" s="1"/>
      <c r="K294" s="1"/>
      <c r="L294" s="1"/>
    </row>
    <row r="295" spans="1:12" x14ac:dyDescent="0.25">
      <c r="A295" s="14"/>
      <c r="B295" s="1"/>
      <c r="C295" s="307"/>
      <c r="D295" s="38"/>
      <c r="E295" s="1"/>
      <c r="F295" s="1"/>
      <c r="G295" s="1"/>
      <c r="H295" s="19"/>
      <c r="I295" s="1"/>
      <c r="J295" s="1"/>
      <c r="K295" s="1"/>
      <c r="L295" s="1"/>
    </row>
    <row r="296" spans="1:12" x14ac:dyDescent="0.25">
      <c r="A296" s="14"/>
      <c r="B296" s="1"/>
      <c r="C296" s="307"/>
      <c r="D296" s="38"/>
      <c r="E296" s="1"/>
      <c r="F296" s="1"/>
      <c r="G296" s="1"/>
      <c r="H296" s="19"/>
      <c r="I296" s="1"/>
      <c r="J296" s="1"/>
      <c r="K296" s="1"/>
      <c r="L296" s="1"/>
    </row>
    <row r="297" spans="1:12" x14ac:dyDescent="0.25">
      <c r="A297" s="14"/>
      <c r="B297" s="1"/>
      <c r="C297" s="307"/>
      <c r="D297" s="38"/>
      <c r="E297" s="1"/>
      <c r="F297" s="1"/>
      <c r="G297" s="1"/>
      <c r="H297" s="19"/>
      <c r="I297" s="1"/>
      <c r="J297" s="1"/>
      <c r="K297" s="1"/>
      <c r="L297" s="1"/>
    </row>
    <row r="298" spans="1:12" x14ac:dyDescent="0.25">
      <c r="A298" s="14"/>
      <c r="B298" s="1"/>
      <c r="C298" s="307"/>
      <c r="D298" s="38"/>
      <c r="E298" s="1"/>
      <c r="F298" s="1"/>
      <c r="G298" s="1"/>
      <c r="H298" s="19"/>
      <c r="I298" s="1"/>
      <c r="J298" s="1"/>
      <c r="K298" s="1"/>
      <c r="L298" s="1"/>
    </row>
    <row r="299" spans="1:12" x14ac:dyDescent="0.25">
      <c r="A299" s="14"/>
      <c r="B299" s="1"/>
      <c r="C299" s="307"/>
      <c r="D299" s="38"/>
      <c r="E299" s="1"/>
      <c r="F299" s="1"/>
      <c r="G299" s="1"/>
      <c r="H299" s="19"/>
      <c r="I299" s="1"/>
      <c r="J299" s="1"/>
      <c r="K299" s="1"/>
      <c r="L299" s="1"/>
    </row>
    <row r="300" spans="1:12" x14ac:dyDescent="0.25">
      <c r="A300" s="14"/>
      <c r="B300" s="1"/>
      <c r="C300" s="307"/>
      <c r="D300" s="38"/>
      <c r="E300" s="1"/>
      <c r="F300" s="1"/>
      <c r="G300" s="1"/>
      <c r="H300" s="19"/>
      <c r="I300" s="1"/>
      <c r="J300" s="1"/>
      <c r="K300" s="1"/>
      <c r="L300" s="1"/>
    </row>
    <row r="301" spans="1:12" x14ac:dyDescent="0.25">
      <c r="A301" s="14"/>
      <c r="B301" s="1"/>
      <c r="C301" s="307"/>
      <c r="D301" s="38"/>
      <c r="E301" s="1"/>
      <c r="F301" s="1"/>
      <c r="G301" s="1"/>
      <c r="H301" s="19"/>
      <c r="I301" s="1"/>
      <c r="J301" s="1"/>
      <c r="K301" s="1"/>
      <c r="L301" s="1"/>
    </row>
    <row r="302" spans="1:12" x14ac:dyDescent="0.25">
      <c r="A302" s="14"/>
      <c r="B302" s="1"/>
      <c r="C302" s="307"/>
      <c r="D302" s="38"/>
      <c r="E302" s="1"/>
      <c r="F302" s="1"/>
      <c r="G302" s="1"/>
      <c r="H302" s="19"/>
      <c r="I302" s="1"/>
      <c r="J302" s="1"/>
      <c r="K302" s="1"/>
      <c r="L302" s="1"/>
    </row>
    <row r="303" spans="1:12" x14ac:dyDescent="0.25">
      <c r="A303" s="14"/>
      <c r="B303" s="1"/>
      <c r="C303" s="307"/>
      <c r="D303" s="38"/>
      <c r="E303" s="1"/>
      <c r="F303" s="1"/>
      <c r="G303" s="1"/>
      <c r="H303" s="19"/>
      <c r="I303" s="1"/>
      <c r="J303" s="1"/>
      <c r="K303" s="1"/>
      <c r="L303" s="1"/>
    </row>
    <row r="304" spans="1:12" x14ac:dyDescent="0.25">
      <c r="A304" s="14"/>
      <c r="B304" s="1"/>
      <c r="C304" s="307"/>
      <c r="D304" s="38"/>
      <c r="E304" s="1"/>
      <c r="F304" s="1"/>
      <c r="G304" s="1"/>
      <c r="H304" s="19"/>
      <c r="I304" s="1"/>
      <c r="J304" s="1"/>
      <c r="K304" s="1"/>
      <c r="L304" s="1"/>
    </row>
    <row r="305" spans="1:12" x14ac:dyDescent="0.25">
      <c r="A305" s="14"/>
      <c r="B305" s="1"/>
      <c r="C305" s="307"/>
      <c r="D305" s="38"/>
      <c r="E305" s="1"/>
      <c r="F305" s="1"/>
      <c r="G305" s="1"/>
      <c r="H305" s="19"/>
      <c r="I305" s="1"/>
      <c r="J305" s="1"/>
      <c r="K305" s="1"/>
      <c r="L305" s="1"/>
    </row>
    <row r="306" spans="1:12" x14ac:dyDescent="0.25">
      <c r="A306" s="14"/>
      <c r="B306" s="1"/>
      <c r="C306" s="307"/>
      <c r="D306" s="38"/>
      <c r="E306" s="1"/>
      <c r="F306" s="1"/>
      <c r="G306" s="1"/>
      <c r="H306" s="19"/>
      <c r="I306" s="1"/>
      <c r="J306" s="1"/>
      <c r="K306" s="1"/>
      <c r="L306" s="1"/>
    </row>
    <row r="307" spans="1:12" x14ac:dyDescent="0.25">
      <c r="A307" s="14"/>
      <c r="B307" s="1"/>
      <c r="C307" s="307"/>
      <c r="D307" s="38"/>
      <c r="E307" s="1"/>
      <c r="F307" s="1"/>
      <c r="G307" s="1"/>
      <c r="H307" s="19"/>
      <c r="I307" s="1"/>
      <c r="J307" s="1"/>
      <c r="K307" s="1"/>
      <c r="L307" s="1"/>
    </row>
    <row r="308" spans="1:12" x14ac:dyDescent="0.25">
      <c r="A308" s="14"/>
      <c r="B308" s="1"/>
      <c r="C308" s="307"/>
      <c r="D308" s="38"/>
      <c r="E308" s="1"/>
      <c r="F308" s="1"/>
      <c r="G308" s="1"/>
      <c r="H308" s="19"/>
      <c r="I308" s="1"/>
      <c r="J308" s="1"/>
      <c r="K308" s="1"/>
      <c r="L308" s="1"/>
    </row>
    <row r="309" spans="1:12" x14ac:dyDescent="0.25">
      <c r="A309" s="14"/>
      <c r="B309" s="1"/>
      <c r="C309" s="307"/>
      <c r="D309" s="38"/>
      <c r="E309" s="1"/>
      <c r="F309" s="1"/>
      <c r="G309" s="1"/>
      <c r="H309" s="19"/>
      <c r="I309" s="1"/>
      <c r="J309" s="1"/>
      <c r="K309" s="1"/>
      <c r="L309" s="1"/>
    </row>
    <row r="310" spans="1:12" x14ac:dyDescent="0.25">
      <c r="A310" s="14"/>
      <c r="B310" s="1"/>
      <c r="C310" s="307"/>
      <c r="D310" s="38"/>
      <c r="E310" s="1"/>
      <c r="F310" s="1"/>
      <c r="G310" s="1"/>
      <c r="H310" s="19"/>
      <c r="I310" s="1"/>
      <c r="J310" s="1"/>
      <c r="K310" s="1"/>
      <c r="L310" s="1"/>
    </row>
    <row r="311" spans="1:12" x14ac:dyDescent="0.25">
      <c r="A311" s="14"/>
      <c r="B311" s="1"/>
      <c r="C311" s="307"/>
      <c r="D311" s="38"/>
      <c r="E311" s="1"/>
      <c r="F311" s="1"/>
      <c r="G311" s="1"/>
      <c r="H311" s="19"/>
      <c r="I311" s="1"/>
      <c r="J311" s="1"/>
      <c r="K311" s="1"/>
      <c r="L311" s="1"/>
    </row>
    <row r="312" spans="1:12" x14ac:dyDescent="0.25">
      <c r="A312" s="14"/>
      <c r="B312" s="1"/>
      <c r="C312" s="307"/>
      <c r="D312" s="38"/>
      <c r="E312" s="1"/>
      <c r="F312" s="1"/>
      <c r="G312" s="1"/>
      <c r="H312" s="19"/>
      <c r="I312" s="1"/>
      <c r="J312" s="1"/>
      <c r="K312" s="1"/>
      <c r="L312" s="1"/>
    </row>
    <row r="313" spans="1:12" x14ac:dyDescent="0.25">
      <c r="A313" s="14"/>
      <c r="B313" s="1"/>
      <c r="C313" s="307"/>
      <c r="D313" s="38"/>
      <c r="E313" s="1"/>
      <c r="F313" s="1"/>
      <c r="G313" s="1"/>
      <c r="H313" s="19"/>
      <c r="I313" s="1"/>
      <c r="J313" s="1"/>
      <c r="K313" s="1"/>
      <c r="L313" s="1"/>
    </row>
    <row r="314" spans="1:12" x14ac:dyDescent="0.25">
      <c r="A314" s="14"/>
      <c r="B314" s="1"/>
      <c r="C314" s="307"/>
      <c r="D314" s="38"/>
      <c r="E314" s="1"/>
      <c r="F314" s="1"/>
      <c r="G314" s="1"/>
      <c r="H314" s="19"/>
      <c r="I314" s="1"/>
      <c r="J314" s="1"/>
      <c r="K314" s="1"/>
      <c r="L314" s="1"/>
    </row>
    <row r="315" spans="1:12" x14ac:dyDescent="0.25">
      <c r="A315" s="14"/>
      <c r="B315" s="1"/>
      <c r="C315" s="307"/>
      <c r="D315" s="38"/>
      <c r="E315" s="1"/>
      <c r="F315" s="1"/>
      <c r="G315" s="1"/>
      <c r="H315" s="19"/>
      <c r="I315" s="1"/>
      <c r="J315" s="1"/>
      <c r="K315" s="1"/>
      <c r="L315" s="1"/>
    </row>
    <row r="316" spans="1:12" x14ac:dyDescent="0.25">
      <c r="A316" s="14"/>
      <c r="B316" s="1"/>
      <c r="C316" s="307"/>
      <c r="D316" s="38"/>
      <c r="E316" s="1"/>
      <c r="F316" s="1"/>
      <c r="G316" s="1"/>
      <c r="H316" s="19"/>
      <c r="I316" s="1"/>
      <c r="J316" s="1"/>
      <c r="K316" s="1"/>
      <c r="L316" s="1"/>
    </row>
    <row r="317" spans="1:12" x14ac:dyDescent="0.25">
      <c r="A317" s="14"/>
      <c r="B317" s="1"/>
      <c r="C317" s="307"/>
      <c r="D317" s="38"/>
      <c r="E317" s="1"/>
      <c r="F317" s="1"/>
      <c r="G317" s="1"/>
      <c r="H317" s="19"/>
      <c r="I317" s="1"/>
      <c r="J317" s="1"/>
      <c r="K317" s="1"/>
      <c r="L317" s="1"/>
    </row>
    <row r="318" spans="1:12" x14ac:dyDescent="0.25">
      <c r="A318" s="14"/>
      <c r="B318" s="1"/>
      <c r="C318" s="307"/>
      <c r="D318" s="38"/>
      <c r="E318" s="1"/>
      <c r="F318" s="1"/>
      <c r="G318" s="1"/>
      <c r="H318" s="19"/>
      <c r="I318" s="1"/>
      <c r="J318" s="1"/>
      <c r="K318" s="1"/>
      <c r="L318" s="1"/>
    </row>
    <row r="319" spans="1:12" x14ac:dyDescent="0.25">
      <c r="A319" s="14"/>
      <c r="B319" s="1"/>
      <c r="C319" s="307"/>
      <c r="D319" s="38"/>
      <c r="E319" s="1"/>
      <c r="F319" s="1"/>
      <c r="G319" s="1"/>
      <c r="H319" s="19"/>
      <c r="I319" s="1"/>
      <c r="J319" s="1"/>
      <c r="K319" s="1"/>
      <c r="L319" s="1"/>
    </row>
    <row r="320" spans="1:12" x14ac:dyDescent="0.25">
      <c r="A320" s="14"/>
      <c r="B320" s="1"/>
      <c r="C320" s="307"/>
      <c r="D320" s="38"/>
      <c r="E320" s="1"/>
      <c r="F320" s="1"/>
      <c r="G320" s="1"/>
      <c r="H320" s="19"/>
      <c r="I320" s="1"/>
      <c r="J320" s="1"/>
      <c r="K320" s="1"/>
      <c r="L320" s="1"/>
    </row>
    <row r="321" spans="1:12" x14ac:dyDescent="0.25">
      <c r="A321" s="14"/>
      <c r="B321" s="1"/>
      <c r="C321" s="307"/>
      <c r="D321" s="38"/>
      <c r="E321" s="1"/>
      <c r="F321" s="1"/>
      <c r="G321" s="1"/>
      <c r="H321" s="19"/>
      <c r="I321" s="1"/>
      <c r="J321" s="1"/>
      <c r="K321" s="1"/>
      <c r="L321" s="1"/>
    </row>
    <row r="322" spans="1:12" x14ac:dyDescent="0.25">
      <c r="A322" s="14"/>
      <c r="B322" s="1"/>
      <c r="C322" s="307"/>
      <c r="D322" s="38"/>
      <c r="E322" s="1"/>
      <c r="F322" s="1"/>
      <c r="G322" s="1"/>
      <c r="H322" s="19"/>
      <c r="I322" s="1"/>
      <c r="J322" s="1"/>
      <c r="K322" s="1"/>
      <c r="L322" s="1"/>
    </row>
    <row r="323" spans="1:12" x14ac:dyDescent="0.25">
      <c r="A323" s="14"/>
      <c r="B323" s="1"/>
      <c r="C323" s="307"/>
      <c r="D323" s="38"/>
      <c r="E323" s="1"/>
      <c r="F323" s="1"/>
      <c r="G323" s="1"/>
      <c r="H323" s="19"/>
      <c r="I323" s="1"/>
      <c r="J323" s="1"/>
      <c r="K323" s="1"/>
      <c r="L323" s="1"/>
    </row>
    <row r="324" spans="1:12" x14ac:dyDescent="0.25">
      <c r="A324" s="14"/>
      <c r="B324" s="1"/>
      <c r="C324" s="307"/>
      <c r="D324" s="38"/>
      <c r="E324" s="1"/>
      <c r="F324" s="1"/>
      <c r="G324" s="1"/>
      <c r="H324" s="19"/>
      <c r="I324" s="1"/>
      <c r="J324" s="1"/>
      <c r="K324" s="1"/>
      <c r="L324" s="1"/>
    </row>
    <row r="325" spans="1:12" x14ac:dyDescent="0.25">
      <c r="A325" s="14"/>
      <c r="B325" s="1"/>
      <c r="C325" s="307"/>
      <c r="D325" s="38"/>
      <c r="E325" s="1"/>
      <c r="F325" s="1"/>
      <c r="G325" s="1"/>
      <c r="H325" s="19"/>
      <c r="I325" s="1"/>
      <c r="J325" s="1"/>
      <c r="K325" s="1"/>
      <c r="L325" s="1"/>
    </row>
    <row r="326" spans="1:12" x14ac:dyDescent="0.25">
      <c r="A326" s="14"/>
      <c r="B326" s="1"/>
      <c r="C326" s="307"/>
      <c r="D326" s="38"/>
      <c r="E326" s="1"/>
      <c r="F326" s="1"/>
      <c r="G326" s="1"/>
      <c r="H326" s="19"/>
      <c r="I326" s="1"/>
      <c r="J326" s="1"/>
      <c r="K326" s="1"/>
      <c r="L326" s="1"/>
    </row>
    <row r="327" spans="1:12" x14ac:dyDescent="0.25">
      <c r="A327" s="14"/>
      <c r="B327" s="1"/>
      <c r="C327" s="307"/>
      <c r="D327" s="38"/>
      <c r="E327" s="1"/>
      <c r="F327" s="1"/>
      <c r="G327" s="1"/>
      <c r="H327" s="19"/>
      <c r="I327" s="1"/>
      <c r="J327" s="1"/>
      <c r="K327" s="1"/>
      <c r="L327" s="1"/>
    </row>
    <row r="328" spans="1:12" x14ac:dyDescent="0.25">
      <c r="A328" s="14"/>
      <c r="B328" s="1"/>
      <c r="C328" s="307"/>
      <c r="D328" s="38"/>
      <c r="E328" s="1"/>
      <c r="F328" s="1"/>
      <c r="G328" s="1"/>
      <c r="H328" s="19"/>
      <c r="I328" s="1"/>
      <c r="J328" s="1"/>
      <c r="K328" s="1"/>
      <c r="L328" s="1"/>
    </row>
    <row r="329" spans="1:12" x14ac:dyDescent="0.25">
      <c r="A329" s="14"/>
      <c r="B329" s="1"/>
      <c r="C329" s="307"/>
      <c r="D329" s="38"/>
      <c r="E329" s="1"/>
      <c r="F329" s="1"/>
      <c r="G329" s="1"/>
      <c r="H329" s="19"/>
      <c r="I329" s="1"/>
      <c r="J329" s="1"/>
      <c r="K329" s="1"/>
      <c r="L329" s="1"/>
    </row>
    <row r="330" spans="1:12" x14ac:dyDescent="0.25">
      <c r="A330" s="14"/>
      <c r="B330" s="1"/>
      <c r="C330" s="307"/>
      <c r="D330" s="38"/>
      <c r="E330" s="1"/>
      <c r="F330" s="1"/>
      <c r="G330" s="1"/>
      <c r="H330" s="19"/>
      <c r="I330" s="1"/>
      <c r="J330" s="1"/>
      <c r="K330" s="1"/>
      <c r="L330" s="1"/>
    </row>
    <row r="331" spans="1:12" x14ac:dyDescent="0.25">
      <c r="A331" s="14"/>
      <c r="B331" s="1"/>
      <c r="C331" s="307"/>
      <c r="D331" s="38"/>
      <c r="E331" s="1"/>
      <c r="F331" s="1"/>
      <c r="G331" s="1"/>
      <c r="H331" s="19"/>
      <c r="I331" s="1"/>
      <c r="J331" s="1"/>
      <c r="K331" s="1"/>
      <c r="L331" s="1"/>
    </row>
    <row r="332" spans="1:12" x14ac:dyDescent="0.25">
      <c r="A332" s="14"/>
      <c r="B332" s="1"/>
      <c r="C332" s="307"/>
      <c r="D332" s="38"/>
      <c r="E332" s="1"/>
      <c r="F332" s="1"/>
      <c r="G332" s="1"/>
      <c r="H332" s="19"/>
      <c r="I332" s="1"/>
      <c r="J332" s="1"/>
      <c r="K332" s="1"/>
      <c r="L332" s="1"/>
    </row>
    <row r="333" spans="1:12" x14ac:dyDescent="0.25">
      <c r="A333" s="14"/>
      <c r="B333" s="1"/>
      <c r="C333" s="307"/>
      <c r="D333" s="38"/>
      <c r="E333" s="1"/>
      <c r="F333" s="1"/>
      <c r="G333" s="1"/>
      <c r="H333" s="19"/>
      <c r="I333" s="1"/>
      <c r="J333" s="1"/>
      <c r="K333" s="1"/>
      <c r="L333" s="1"/>
    </row>
    <row r="334" spans="1:12" x14ac:dyDescent="0.25">
      <c r="A334" s="14"/>
      <c r="B334" s="1"/>
      <c r="C334" s="307"/>
      <c r="D334" s="38"/>
      <c r="E334" s="1"/>
      <c r="F334" s="1"/>
      <c r="G334" s="1"/>
      <c r="H334" s="19"/>
      <c r="I334" s="1"/>
      <c r="J334" s="1"/>
      <c r="K334" s="1"/>
      <c r="L334" s="1"/>
    </row>
    <row r="335" spans="1:12" x14ac:dyDescent="0.25">
      <c r="A335" s="14"/>
      <c r="B335" s="1"/>
      <c r="C335" s="307"/>
      <c r="D335" s="38"/>
      <c r="E335" s="1"/>
      <c r="F335" s="1"/>
      <c r="G335" s="1"/>
      <c r="H335" s="19"/>
      <c r="I335" s="1"/>
      <c r="J335" s="1"/>
      <c r="K335" s="1"/>
      <c r="L335" s="1"/>
    </row>
    <row r="336" spans="1:12" x14ac:dyDescent="0.25">
      <c r="A336" s="14"/>
      <c r="B336" s="1"/>
      <c r="C336" s="307"/>
      <c r="D336" s="38"/>
      <c r="E336" s="1"/>
      <c r="F336" s="1"/>
      <c r="G336" s="1"/>
      <c r="H336" s="19"/>
      <c r="I336" s="1"/>
      <c r="J336" s="1"/>
      <c r="K336" s="1"/>
      <c r="L336" s="1"/>
    </row>
    <row r="337" spans="1:12" x14ac:dyDescent="0.25">
      <c r="A337" s="14"/>
      <c r="B337" s="1"/>
      <c r="C337" s="307"/>
      <c r="D337" s="38"/>
      <c r="E337" s="1"/>
      <c r="F337" s="1"/>
      <c r="G337" s="1"/>
      <c r="H337" s="19"/>
      <c r="I337" s="1"/>
      <c r="J337" s="1"/>
      <c r="K337" s="1"/>
      <c r="L337" s="1"/>
    </row>
    <row r="338" spans="1:12" x14ac:dyDescent="0.25">
      <c r="A338" s="14"/>
      <c r="B338" s="1"/>
      <c r="C338" s="307"/>
      <c r="D338" s="38"/>
      <c r="E338" s="1"/>
      <c r="F338" s="1"/>
      <c r="G338" s="1"/>
      <c r="H338" s="19"/>
      <c r="I338" s="1"/>
      <c r="J338" s="1"/>
      <c r="K338" s="1"/>
      <c r="L338" s="1"/>
    </row>
    <row r="339" spans="1:12" x14ac:dyDescent="0.25">
      <c r="A339" s="14"/>
      <c r="B339" s="1"/>
      <c r="C339" s="307"/>
      <c r="D339" s="38"/>
      <c r="E339" s="1"/>
      <c r="F339" s="1"/>
      <c r="G339" s="1"/>
      <c r="H339" s="19"/>
      <c r="I339" s="1"/>
      <c r="J339" s="1"/>
      <c r="K339" s="1"/>
      <c r="L339" s="1"/>
    </row>
    <row r="340" spans="1:12" x14ac:dyDescent="0.25">
      <c r="A340" s="14"/>
      <c r="B340" s="1"/>
      <c r="C340" s="307"/>
      <c r="D340" s="38"/>
      <c r="E340" s="1"/>
      <c r="F340" s="1"/>
      <c r="G340" s="1"/>
      <c r="H340" s="19"/>
      <c r="I340" s="1"/>
      <c r="J340" s="1"/>
      <c r="K340" s="1"/>
      <c r="L340" s="1"/>
    </row>
    <row r="341" spans="1:12" x14ac:dyDescent="0.25">
      <c r="A341" s="14"/>
      <c r="B341" s="1"/>
      <c r="C341" s="307"/>
      <c r="D341" s="38"/>
      <c r="E341" s="1"/>
      <c r="F341" s="1"/>
      <c r="G341" s="1"/>
      <c r="H341" s="19"/>
      <c r="I341" s="1"/>
      <c r="J341" s="1"/>
      <c r="K341" s="1"/>
      <c r="L341" s="1"/>
    </row>
    <row r="342" spans="1:12" x14ac:dyDescent="0.25">
      <c r="A342" s="14"/>
      <c r="B342" s="1"/>
      <c r="C342" s="307"/>
      <c r="D342" s="38"/>
      <c r="E342" s="1"/>
      <c r="F342" s="1"/>
      <c r="G342" s="1"/>
      <c r="H342" s="19"/>
      <c r="I342" s="1"/>
      <c r="J342" s="1"/>
      <c r="K342" s="1"/>
      <c r="L342" s="1"/>
    </row>
    <row r="343" spans="1:12" x14ac:dyDescent="0.25">
      <c r="A343" s="14"/>
      <c r="B343" s="1"/>
      <c r="C343" s="307"/>
      <c r="D343" s="38"/>
      <c r="E343" s="1"/>
      <c r="F343" s="1"/>
      <c r="G343" s="1"/>
      <c r="H343" s="19"/>
      <c r="I343" s="1"/>
      <c r="J343" s="1"/>
      <c r="K343" s="1"/>
      <c r="L343" s="1"/>
    </row>
    <row r="344" spans="1:12" x14ac:dyDescent="0.25">
      <c r="A344" s="14"/>
      <c r="B344" s="1"/>
      <c r="C344" s="307"/>
      <c r="D344" s="38"/>
      <c r="E344" s="1"/>
      <c r="F344" s="1"/>
      <c r="G344" s="1"/>
      <c r="H344" s="19"/>
      <c r="I344" s="1"/>
      <c r="J344" s="1"/>
      <c r="K344" s="1"/>
      <c r="L344" s="1"/>
    </row>
    <row r="345" spans="1:12" x14ac:dyDescent="0.25">
      <c r="A345" s="14"/>
      <c r="B345" s="1"/>
      <c r="C345" s="307"/>
      <c r="D345" s="38"/>
      <c r="E345" s="1"/>
      <c r="F345" s="1"/>
      <c r="G345" s="1"/>
      <c r="H345" s="19"/>
      <c r="I345" s="1"/>
      <c r="J345" s="1"/>
      <c r="K345" s="1"/>
      <c r="L345" s="1"/>
    </row>
    <row r="346" spans="1:12" x14ac:dyDescent="0.25">
      <c r="A346" s="14"/>
      <c r="B346" s="1"/>
      <c r="C346" s="307"/>
      <c r="D346" s="38"/>
      <c r="E346" s="1"/>
      <c r="F346" s="1"/>
      <c r="G346" s="1"/>
      <c r="H346" s="19"/>
      <c r="I346" s="1"/>
      <c r="J346" s="1"/>
      <c r="K346" s="1"/>
      <c r="L346" s="1"/>
    </row>
    <row r="347" spans="1:12" x14ac:dyDescent="0.25">
      <c r="A347" s="14"/>
      <c r="B347" s="1"/>
      <c r="C347" s="307"/>
      <c r="D347" s="38"/>
      <c r="E347" s="1"/>
      <c r="F347" s="1"/>
      <c r="G347" s="1"/>
      <c r="H347" s="19"/>
      <c r="I347" s="1"/>
      <c r="J347" s="1"/>
      <c r="K347" s="1"/>
      <c r="L347" s="1"/>
    </row>
    <row r="348" spans="1:12" x14ac:dyDescent="0.25">
      <c r="A348" s="14"/>
      <c r="B348" s="1"/>
      <c r="C348" s="307"/>
      <c r="D348" s="38"/>
      <c r="E348" s="1"/>
      <c r="F348" s="1"/>
      <c r="G348" s="1"/>
      <c r="H348" s="19"/>
      <c r="I348" s="1"/>
      <c r="J348" s="1"/>
      <c r="K348" s="1"/>
      <c r="L348" s="1"/>
    </row>
    <row r="349" spans="1:12" x14ac:dyDescent="0.25">
      <c r="A349" s="14"/>
      <c r="B349" s="1"/>
      <c r="C349" s="307"/>
      <c r="D349" s="38"/>
      <c r="E349" s="1"/>
      <c r="F349" s="1"/>
      <c r="G349" s="1"/>
      <c r="H349" s="19"/>
      <c r="I349" s="1"/>
      <c r="J349" s="1"/>
      <c r="K349" s="1"/>
      <c r="L349" s="1"/>
    </row>
    <row r="350" spans="1:12" x14ac:dyDescent="0.25">
      <c r="A350" s="14"/>
      <c r="B350" s="1"/>
      <c r="C350" s="307"/>
      <c r="D350" s="38"/>
      <c r="E350" s="1"/>
      <c r="F350" s="1"/>
      <c r="G350" s="1"/>
      <c r="H350" s="19"/>
      <c r="I350" s="1"/>
      <c r="J350" s="1"/>
      <c r="K350" s="1"/>
      <c r="L350" s="1"/>
    </row>
    <row r="351" spans="1:12" x14ac:dyDescent="0.25">
      <c r="A351" s="14"/>
      <c r="B351" s="1"/>
      <c r="C351" s="307"/>
      <c r="D351" s="38"/>
      <c r="E351" s="1"/>
      <c r="F351" s="1"/>
      <c r="G351" s="1"/>
      <c r="H351" s="19"/>
      <c r="I351" s="1"/>
      <c r="J351" s="1"/>
      <c r="K351" s="1"/>
      <c r="L351" s="1"/>
    </row>
    <row r="352" spans="1:12" x14ac:dyDescent="0.25">
      <c r="A352" s="14"/>
      <c r="B352" s="1"/>
      <c r="C352" s="307"/>
      <c r="D352" s="38"/>
      <c r="E352" s="1"/>
      <c r="F352" s="1"/>
      <c r="G352" s="1"/>
      <c r="H352" s="19"/>
      <c r="I352" s="1"/>
      <c r="J352" s="1"/>
      <c r="K352" s="1"/>
      <c r="L352" s="1"/>
    </row>
    <row r="353" spans="1:12" x14ac:dyDescent="0.25">
      <c r="A353" s="14"/>
      <c r="B353" s="1"/>
      <c r="C353" s="307"/>
      <c r="D353" s="38"/>
      <c r="E353" s="1"/>
      <c r="F353" s="1"/>
      <c r="G353" s="1"/>
      <c r="H353" s="19"/>
      <c r="I353" s="1"/>
      <c r="J353" s="1"/>
      <c r="K353" s="1"/>
      <c r="L353" s="1"/>
    </row>
    <row r="354" spans="1:12" x14ac:dyDescent="0.25">
      <c r="A354" s="14"/>
      <c r="B354" s="1"/>
      <c r="C354" s="307"/>
      <c r="D354" s="38"/>
      <c r="E354" s="1"/>
      <c r="F354" s="1"/>
      <c r="G354" s="1"/>
      <c r="H354" s="19"/>
      <c r="I354" s="1"/>
      <c r="J354" s="1"/>
      <c r="K354" s="1"/>
      <c r="L354" s="1"/>
    </row>
    <row r="355" spans="1:12" x14ac:dyDescent="0.25">
      <c r="A355" s="14"/>
      <c r="B355" s="1"/>
      <c r="C355" s="307"/>
      <c r="D355" s="38"/>
      <c r="E355" s="1"/>
      <c r="F355" s="1"/>
      <c r="G355" s="1"/>
      <c r="H355" s="19"/>
      <c r="I355" s="1"/>
      <c r="J355" s="1"/>
      <c r="K355" s="1"/>
      <c r="L355" s="1"/>
    </row>
    <row r="356" spans="1:12" x14ac:dyDescent="0.25">
      <c r="A356" s="14"/>
      <c r="B356" s="1"/>
      <c r="C356" s="307"/>
      <c r="D356" s="38"/>
      <c r="E356" s="1"/>
      <c r="F356" s="1"/>
      <c r="G356" s="1"/>
      <c r="H356" s="19"/>
      <c r="I356" s="1"/>
      <c r="J356" s="1"/>
      <c r="K356" s="1"/>
      <c r="L356" s="1"/>
    </row>
    <row r="357" spans="1:12" x14ac:dyDescent="0.25">
      <c r="A357" s="14"/>
      <c r="B357" s="1"/>
      <c r="C357" s="307"/>
      <c r="D357" s="38"/>
      <c r="E357" s="1"/>
      <c r="F357" s="1"/>
      <c r="G357" s="1"/>
      <c r="H357" s="19"/>
      <c r="I357" s="1"/>
      <c r="J357" s="1"/>
      <c r="K357" s="1"/>
      <c r="L357" s="1"/>
    </row>
    <row r="358" spans="1:12" x14ac:dyDescent="0.25">
      <c r="A358" s="14"/>
      <c r="B358" s="1"/>
      <c r="C358" s="307"/>
      <c r="D358" s="38"/>
      <c r="E358" s="1"/>
      <c r="F358" s="1"/>
      <c r="G358" s="1"/>
      <c r="H358" s="19"/>
      <c r="I358" s="1"/>
      <c r="J358" s="1"/>
      <c r="K358" s="1"/>
      <c r="L358" s="1"/>
    </row>
    <row r="359" spans="1:12" x14ac:dyDescent="0.25">
      <c r="A359" s="14"/>
      <c r="B359" s="1"/>
      <c r="C359" s="307"/>
      <c r="D359" s="38"/>
      <c r="E359" s="1"/>
      <c r="F359" s="1"/>
      <c r="G359" s="1"/>
      <c r="H359" s="19"/>
      <c r="I359" s="1"/>
      <c r="J359" s="1"/>
      <c r="K359" s="1"/>
      <c r="L359" s="1"/>
    </row>
    <row r="360" spans="1:12" x14ac:dyDescent="0.25">
      <c r="A360" s="14"/>
      <c r="B360" s="1"/>
      <c r="C360" s="307"/>
      <c r="D360" s="38"/>
      <c r="E360" s="1"/>
      <c r="F360" s="1"/>
      <c r="G360" s="1"/>
      <c r="H360" s="19"/>
      <c r="I360" s="1"/>
      <c r="J360" s="1"/>
      <c r="K360" s="1"/>
      <c r="L360" s="1"/>
    </row>
    <row r="361" spans="1:12" x14ac:dyDescent="0.25">
      <c r="A361" s="14"/>
      <c r="B361" s="1"/>
      <c r="C361" s="307"/>
      <c r="D361" s="38"/>
      <c r="E361" s="1"/>
      <c r="F361" s="1"/>
      <c r="G361" s="1"/>
      <c r="H361" s="19"/>
      <c r="I361" s="1"/>
      <c r="J361" s="1"/>
      <c r="K361" s="1"/>
      <c r="L361" s="1"/>
    </row>
    <row r="362" spans="1:12" x14ac:dyDescent="0.25">
      <c r="A362" s="14"/>
      <c r="B362" s="1"/>
      <c r="C362" s="307"/>
      <c r="D362" s="38"/>
      <c r="E362" s="1"/>
      <c r="F362" s="1"/>
      <c r="G362" s="1"/>
      <c r="H362" s="19"/>
      <c r="I362" s="1"/>
      <c r="J362" s="1"/>
      <c r="K362" s="1"/>
      <c r="L362" s="1"/>
    </row>
    <row r="363" spans="1:12" x14ac:dyDescent="0.25">
      <c r="A363" s="14"/>
      <c r="B363" s="1"/>
      <c r="C363" s="307"/>
      <c r="D363" s="38"/>
      <c r="E363" s="1"/>
      <c r="F363" s="1"/>
      <c r="G363" s="1"/>
      <c r="H363" s="19"/>
      <c r="I363" s="1"/>
      <c r="J363" s="1"/>
      <c r="K363" s="1"/>
      <c r="L363" s="1"/>
    </row>
    <row r="364" spans="1:12" x14ac:dyDescent="0.25">
      <c r="A364" s="14"/>
      <c r="B364" s="1"/>
      <c r="C364" s="307"/>
      <c r="D364" s="38"/>
      <c r="E364" s="1"/>
      <c r="F364" s="1"/>
      <c r="G364" s="1"/>
      <c r="H364" s="19"/>
      <c r="I364" s="1"/>
      <c r="J364" s="1"/>
      <c r="K364" s="1"/>
      <c r="L364" s="1"/>
    </row>
    <row r="365" spans="1:12" x14ac:dyDescent="0.25">
      <c r="A365" s="14"/>
      <c r="B365" s="1"/>
      <c r="C365" s="307"/>
      <c r="D365" s="38"/>
      <c r="E365" s="1"/>
      <c r="F365" s="1"/>
      <c r="G365" s="1"/>
      <c r="H365" s="19"/>
      <c r="I365" s="1"/>
      <c r="J365" s="1"/>
      <c r="K365" s="1"/>
      <c r="L365" s="1"/>
    </row>
    <row r="366" spans="1:12" x14ac:dyDescent="0.25">
      <c r="A366" s="14"/>
      <c r="B366" s="1"/>
      <c r="C366" s="307"/>
      <c r="D366" s="38"/>
      <c r="E366" s="1"/>
      <c r="F366" s="1"/>
      <c r="G366" s="1"/>
      <c r="H366" s="19"/>
      <c r="I366" s="1"/>
      <c r="J366" s="1"/>
      <c r="K366" s="1"/>
      <c r="L366" s="1"/>
    </row>
    <row r="367" spans="1:12" x14ac:dyDescent="0.25">
      <c r="A367" s="14"/>
      <c r="B367" s="1"/>
      <c r="C367" s="307"/>
      <c r="D367" s="38"/>
      <c r="E367" s="1"/>
      <c r="F367" s="1"/>
      <c r="G367" s="1"/>
      <c r="H367" s="19"/>
      <c r="I367" s="1"/>
      <c r="J367" s="1"/>
      <c r="K367" s="1"/>
      <c r="L367" s="1"/>
    </row>
    <row r="368" spans="1:12" x14ac:dyDescent="0.25">
      <c r="A368" s="14"/>
      <c r="B368" s="1"/>
      <c r="C368" s="307"/>
      <c r="D368" s="38"/>
      <c r="E368" s="1"/>
      <c r="F368" s="1"/>
      <c r="G368" s="1"/>
      <c r="H368" s="19"/>
      <c r="I368" s="1"/>
      <c r="J368" s="1"/>
      <c r="K368" s="1"/>
      <c r="L368" s="1"/>
    </row>
    <row r="369" spans="1:12" x14ac:dyDescent="0.25">
      <c r="A369" s="14"/>
      <c r="B369" s="1"/>
      <c r="C369" s="307"/>
      <c r="D369" s="38"/>
      <c r="E369" s="1"/>
      <c r="F369" s="1"/>
      <c r="G369" s="1"/>
      <c r="H369" s="19"/>
      <c r="I369" s="1"/>
      <c r="J369" s="1"/>
      <c r="K369" s="1"/>
      <c r="L369" s="1"/>
    </row>
    <row r="370" spans="1:12" x14ac:dyDescent="0.25">
      <c r="A370" s="14"/>
      <c r="B370" s="1"/>
      <c r="C370" s="307"/>
      <c r="D370" s="38"/>
      <c r="E370" s="1"/>
      <c r="F370" s="1"/>
      <c r="G370" s="1"/>
      <c r="H370" s="19"/>
      <c r="I370" s="1"/>
      <c r="J370" s="1"/>
      <c r="K370" s="1"/>
      <c r="L370" s="1"/>
    </row>
    <row r="371" spans="1:12" x14ac:dyDescent="0.25">
      <c r="A371" s="14"/>
      <c r="B371" s="1"/>
      <c r="C371" s="307"/>
      <c r="D371" s="38"/>
      <c r="E371" s="1"/>
      <c r="F371" s="1"/>
      <c r="G371" s="1"/>
      <c r="H371" s="19"/>
      <c r="I371" s="1"/>
      <c r="J371" s="1"/>
      <c r="K371" s="1"/>
      <c r="L371" s="1"/>
    </row>
    <row r="372" spans="1:12" x14ac:dyDescent="0.25">
      <c r="A372" s="14"/>
      <c r="B372" s="1"/>
      <c r="C372" s="307"/>
      <c r="D372" s="38"/>
      <c r="E372" s="1"/>
      <c r="F372" s="1"/>
      <c r="G372" s="1"/>
      <c r="H372" s="19"/>
      <c r="I372" s="1"/>
      <c r="J372" s="1"/>
      <c r="K372" s="1"/>
      <c r="L372" s="1"/>
    </row>
    <row r="373" spans="1:12" x14ac:dyDescent="0.25">
      <c r="A373" s="14"/>
      <c r="B373" s="1"/>
      <c r="C373" s="307"/>
      <c r="D373" s="38"/>
      <c r="E373" s="1"/>
      <c r="F373" s="1"/>
      <c r="G373" s="1"/>
      <c r="H373" s="19"/>
      <c r="I373" s="1"/>
      <c r="J373" s="1"/>
      <c r="K373" s="1"/>
      <c r="L373" s="1"/>
    </row>
    <row r="374" spans="1:12" x14ac:dyDescent="0.25">
      <c r="A374" s="14"/>
      <c r="B374" s="1"/>
      <c r="C374" s="307"/>
      <c r="D374" s="38"/>
      <c r="E374" s="1"/>
      <c r="F374" s="1"/>
      <c r="G374" s="1"/>
      <c r="H374" s="19"/>
      <c r="I374" s="1"/>
      <c r="J374" s="1"/>
      <c r="K374" s="1"/>
      <c r="L374" s="1"/>
    </row>
    <row r="375" spans="1:12" x14ac:dyDescent="0.25">
      <c r="A375" s="14"/>
      <c r="B375" s="1"/>
      <c r="C375" s="307"/>
      <c r="D375" s="38"/>
      <c r="E375" s="1"/>
      <c r="F375" s="1"/>
      <c r="G375" s="1"/>
      <c r="H375" s="19"/>
      <c r="I375" s="1"/>
      <c r="J375" s="1"/>
      <c r="K375" s="1"/>
      <c r="L375" s="1"/>
    </row>
    <row r="376" spans="1:12" x14ac:dyDescent="0.25">
      <c r="A376" s="14"/>
      <c r="B376" s="1"/>
      <c r="C376" s="307"/>
      <c r="D376" s="38"/>
      <c r="E376" s="1"/>
      <c r="F376" s="1"/>
      <c r="G376" s="1"/>
      <c r="H376" s="19"/>
      <c r="I376" s="1"/>
      <c r="J376" s="1"/>
      <c r="K376" s="1"/>
      <c r="L376" s="1"/>
    </row>
    <row r="377" spans="1:12" x14ac:dyDescent="0.25">
      <c r="A377" s="14"/>
      <c r="B377" s="1"/>
      <c r="C377" s="307"/>
      <c r="D377" s="38"/>
      <c r="E377" s="1"/>
      <c r="F377" s="1"/>
      <c r="G377" s="1"/>
      <c r="H377" s="19"/>
      <c r="I377" s="1"/>
      <c r="J377" s="1"/>
      <c r="K377" s="1"/>
      <c r="L377" s="1"/>
    </row>
    <row r="378" spans="1:12" x14ac:dyDescent="0.25">
      <c r="A378" s="14"/>
      <c r="B378" s="1"/>
      <c r="C378" s="307"/>
      <c r="D378" s="38"/>
      <c r="E378" s="1"/>
      <c r="F378" s="1"/>
      <c r="G378" s="1"/>
      <c r="H378" s="19"/>
      <c r="I378" s="1"/>
      <c r="J378" s="1"/>
      <c r="K378" s="1"/>
      <c r="L378" s="1"/>
    </row>
    <row r="379" spans="1:12" x14ac:dyDescent="0.25">
      <c r="A379" s="14"/>
      <c r="B379" s="1"/>
      <c r="C379" s="307"/>
      <c r="D379" s="38"/>
      <c r="E379" s="1"/>
      <c r="F379" s="1"/>
      <c r="G379" s="1"/>
      <c r="H379" s="19"/>
      <c r="I379" s="1"/>
      <c r="J379" s="1"/>
      <c r="K379" s="1"/>
      <c r="L379" s="1"/>
    </row>
    <row r="380" spans="1:12" x14ac:dyDescent="0.25">
      <c r="A380" s="14"/>
      <c r="B380" s="1"/>
      <c r="C380" s="307"/>
      <c r="D380" s="38"/>
      <c r="E380" s="1"/>
      <c r="F380" s="1"/>
      <c r="G380" s="1"/>
      <c r="H380" s="19"/>
      <c r="I380" s="1"/>
      <c r="J380" s="1"/>
      <c r="K380" s="1"/>
      <c r="L380" s="1"/>
    </row>
    <row r="381" spans="1:12" x14ac:dyDescent="0.25">
      <c r="A381" s="14"/>
      <c r="B381" s="1"/>
      <c r="C381" s="307"/>
      <c r="D381" s="38"/>
      <c r="E381" s="1"/>
      <c r="F381" s="1"/>
      <c r="G381" s="1"/>
      <c r="H381" s="19"/>
      <c r="I381" s="1"/>
      <c r="J381" s="1"/>
      <c r="K381" s="1"/>
      <c r="L381" s="1"/>
    </row>
    <row r="382" spans="1:12" x14ac:dyDescent="0.25">
      <c r="A382" s="14"/>
      <c r="B382" s="1"/>
      <c r="C382" s="307"/>
      <c r="D382" s="38"/>
      <c r="E382" s="1"/>
      <c r="F382" s="1"/>
      <c r="G382" s="1"/>
      <c r="H382" s="19"/>
      <c r="I382" s="1"/>
      <c r="J382" s="1"/>
      <c r="K382" s="1"/>
      <c r="L382" s="1"/>
    </row>
    <row r="383" spans="1:12" x14ac:dyDescent="0.25">
      <c r="A383" s="14"/>
      <c r="B383" s="1"/>
      <c r="C383" s="307"/>
      <c r="D383" s="38"/>
      <c r="E383" s="1"/>
      <c r="F383" s="1"/>
      <c r="G383" s="1"/>
      <c r="H383" s="19"/>
      <c r="I383" s="1"/>
      <c r="J383" s="1"/>
      <c r="K383" s="1"/>
      <c r="L383" s="1"/>
    </row>
    <row r="384" spans="1:12" x14ac:dyDescent="0.25">
      <c r="A384" s="14"/>
      <c r="B384" s="1"/>
      <c r="C384" s="307"/>
      <c r="D384" s="38"/>
      <c r="E384" s="1"/>
      <c r="F384" s="1"/>
      <c r="G384" s="1"/>
      <c r="H384" s="19"/>
      <c r="I384" s="1"/>
      <c r="J384" s="1"/>
      <c r="K384" s="1"/>
      <c r="L384" s="1"/>
    </row>
    <row r="385" spans="1:12" x14ac:dyDescent="0.25">
      <c r="A385" s="14"/>
      <c r="B385" s="1"/>
      <c r="C385" s="307"/>
      <c r="D385" s="38"/>
      <c r="E385" s="1"/>
      <c r="F385" s="1"/>
      <c r="G385" s="1"/>
      <c r="H385" s="19"/>
      <c r="I385" s="1"/>
      <c r="J385" s="1"/>
      <c r="K385" s="1"/>
      <c r="L385" s="1"/>
    </row>
    <row r="386" spans="1:12" x14ac:dyDescent="0.25">
      <c r="A386" s="14"/>
      <c r="B386" s="1"/>
      <c r="C386" s="307"/>
      <c r="D386" s="38"/>
      <c r="E386" s="1"/>
      <c r="F386" s="1"/>
      <c r="G386" s="1"/>
      <c r="H386" s="19"/>
      <c r="I386" s="1"/>
      <c r="J386" s="1"/>
      <c r="K386" s="1"/>
      <c r="L386" s="1"/>
    </row>
    <row r="387" spans="1:12" x14ac:dyDescent="0.25">
      <c r="A387" s="14"/>
      <c r="B387" s="1"/>
      <c r="C387" s="307"/>
      <c r="D387" s="38"/>
      <c r="E387" s="1"/>
      <c r="F387" s="1"/>
      <c r="G387" s="1"/>
      <c r="H387" s="19"/>
      <c r="I387" s="1"/>
      <c r="J387" s="1"/>
      <c r="K387" s="1"/>
      <c r="L387" s="1"/>
    </row>
    <row r="388" spans="1:12" x14ac:dyDescent="0.25">
      <c r="A388" s="14"/>
      <c r="B388" s="1"/>
      <c r="C388" s="307"/>
      <c r="D388" s="38"/>
      <c r="E388" s="1"/>
      <c r="F388" s="1"/>
      <c r="G388" s="1"/>
      <c r="H388" s="19"/>
      <c r="I388" s="1"/>
      <c r="J388" s="1"/>
      <c r="K388" s="1"/>
      <c r="L388" s="1"/>
    </row>
    <row r="389" spans="1:12" x14ac:dyDescent="0.25">
      <c r="A389" s="14"/>
      <c r="B389" s="1"/>
      <c r="C389" s="307"/>
      <c r="D389" s="38"/>
      <c r="E389" s="1"/>
      <c r="F389" s="1"/>
      <c r="G389" s="1"/>
      <c r="H389" s="19"/>
      <c r="I389" s="1"/>
      <c r="J389" s="1"/>
      <c r="K389" s="1"/>
      <c r="L389" s="1"/>
    </row>
    <row r="390" spans="1:12" x14ac:dyDescent="0.25">
      <c r="A390" s="14"/>
      <c r="B390" s="1"/>
      <c r="C390" s="307"/>
      <c r="D390" s="38"/>
      <c r="E390" s="1"/>
      <c r="F390" s="1"/>
      <c r="G390" s="1"/>
      <c r="H390" s="19"/>
      <c r="I390" s="1"/>
      <c r="J390" s="1"/>
      <c r="K390" s="1"/>
      <c r="L390" s="1"/>
    </row>
    <row r="391" spans="1:12" x14ac:dyDescent="0.25">
      <c r="A391" s="14"/>
      <c r="B391" s="1"/>
      <c r="C391" s="307"/>
      <c r="D391" s="38"/>
      <c r="E391" s="1"/>
      <c r="F391" s="1"/>
      <c r="G391" s="1"/>
      <c r="H391" s="19"/>
      <c r="I391" s="1"/>
      <c r="J391" s="1"/>
      <c r="K391" s="1"/>
      <c r="L391" s="1"/>
    </row>
    <row r="392" spans="1:12" x14ac:dyDescent="0.25">
      <c r="A392" s="14"/>
      <c r="B392" s="1"/>
      <c r="C392" s="307"/>
      <c r="D392" s="38"/>
      <c r="E392" s="1"/>
      <c r="F392" s="1"/>
      <c r="G392" s="1"/>
      <c r="H392" s="19"/>
      <c r="I392" s="1"/>
      <c r="J392" s="1"/>
      <c r="K392" s="1"/>
      <c r="L392" s="1"/>
    </row>
    <row r="393" spans="1:12" x14ac:dyDescent="0.25">
      <c r="A393" s="14"/>
      <c r="B393" s="1"/>
      <c r="C393" s="307"/>
      <c r="D393" s="38"/>
      <c r="E393" s="1"/>
      <c r="F393" s="1"/>
      <c r="G393" s="1"/>
      <c r="H393" s="19"/>
      <c r="I393" s="1"/>
      <c r="J393" s="1"/>
      <c r="K393" s="1"/>
      <c r="L393" s="1"/>
    </row>
    <row r="394" spans="1:12" x14ac:dyDescent="0.25">
      <c r="A394" s="14"/>
      <c r="B394" s="1"/>
      <c r="C394" s="307"/>
      <c r="D394" s="38"/>
      <c r="E394" s="1"/>
      <c r="F394" s="1"/>
      <c r="G394" s="1"/>
      <c r="H394" s="19"/>
      <c r="I394" s="1"/>
      <c r="J394" s="1"/>
      <c r="K394" s="1"/>
      <c r="L394" s="1"/>
    </row>
    <row r="395" spans="1:12" x14ac:dyDescent="0.25">
      <c r="A395" s="14"/>
      <c r="B395" s="1"/>
      <c r="C395" s="307"/>
      <c r="D395" s="38"/>
      <c r="E395" s="1"/>
      <c r="F395" s="1"/>
      <c r="G395" s="1"/>
      <c r="H395" s="19"/>
      <c r="I395" s="1"/>
      <c r="J395" s="1"/>
      <c r="K395" s="1"/>
      <c r="L395" s="1"/>
    </row>
    <row r="396" spans="1:12" x14ac:dyDescent="0.25">
      <c r="A396" s="14"/>
      <c r="B396" s="1"/>
      <c r="C396" s="307"/>
      <c r="D396" s="38"/>
      <c r="E396" s="1"/>
      <c r="F396" s="1"/>
      <c r="G396" s="1"/>
      <c r="H396" s="19"/>
      <c r="I396" s="1"/>
      <c r="J396" s="1"/>
      <c r="K396" s="1"/>
      <c r="L396" s="1"/>
    </row>
    <row r="397" spans="1:12" x14ac:dyDescent="0.25">
      <c r="A397" s="14"/>
      <c r="B397" s="1"/>
      <c r="C397" s="307"/>
      <c r="D397" s="38"/>
      <c r="E397" s="1"/>
      <c r="F397" s="1"/>
      <c r="G397" s="1"/>
      <c r="H397" s="19"/>
      <c r="I397" s="1"/>
      <c r="J397" s="1"/>
      <c r="K397" s="1"/>
      <c r="L397" s="1"/>
    </row>
    <row r="398" spans="1:12" x14ac:dyDescent="0.25">
      <c r="A398" s="14"/>
      <c r="B398" s="1"/>
      <c r="C398" s="307"/>
      <c r="D398" s="38"/>
      <c r="E398" s="1"/>
      <c r="F398" s="1"/>
      <c r="G398" s="1"/>
      <c r="H398" s="19"/>
      <c r="I398" s="1"/>
      <c r="J398" s="1"/>
      <c r="K398" s="1"/>
      <c r="L398" s="1"/>
    </row>
    <row r="399" spans="1:12" x14ac:dyDescent="0.25">
      <c r="A399" s="14"/>
      <c r="B399" s="1"/>
      <c r="C399" s="307"/>
      <c r="D399" s="38"/>
      <c r="E399" s="1"/>
      <c r="F399" s="1"/>
      <c r="G399" s="1"/>
      <c r="H399" s="19"/>
      <c r="I399" s="1"/>
      <c r="J399" s="1"/>
      <c r="K399" s="1"/>
      <c r="L399" s="1"/>
    </row>
    <row r="400" spans="1:12" x14ac:dyDescent="0.25">
      <c r="A400" s="14"/>
      <c r="B400" s="1"/>
      <c r="C400" s="307"/>
      <c r="D400" s="38"/>
      <c r="E400" s="1"/>
      <c r="F400" s="1"/>
      <c r="G400" s="1"/>
      <c r="H400" s="19"/>
      <c r="I400" s="1"/>
      <c r="J400" s="1"/>
      <c r="K400" s="1"/>
      <c r="L400" s="1"/>
    </row>
    <row r="401" spans="1:12" x14ac:dyDescent="0.25">
      <c r="A401" s="14"/>
      <c r="B401" s="1"/>
      <c r="C401" s="307"/>
      <c r="D401" s="38"/>
      <c r="E401" s="1"/>
      <c r="F401" s="1"/>
      <c r="G401" s="1"/>
      <c r="H401" s="19"/>
      <c r="I401" s="1"/>
      <c r="J401" s="1"/>
      <c r="K401" s="1"/>
      <c r="L401" s="1"/>
    </row>
    <row r="402" spans="1:12" x14ac:dyDescent="0.25">
      <c r="A402" s="14"/>
      <c r="B402" s="1"/>
      <c r="C402" s="307"/>
      <c r="D402" s="38"/>
      <c r="E402" s="1"/>
      <c r="F402" s="1"/>
      <c r="G402" s="1"/>
      <c r="H402" s="19"/>
      <c r="I402" s="1"/>
      <c r="J402" s="1"/>
      <c r="K402" s="1"/>
      <c r="L402" s="1"/>
    </row>
    <row r="403" spans="1:12" x14ac:dyDescent="0.25">
      <c r="A403" s="14"/>
      <c r="B403" s="1"/>
      <c r="C403" s="307"/>
      <c r="D403" s="38"/>
      <c r="E403" s="1"/>
      <c r="F403" s="1"/>
      <c r="G403" s="1"/>
      <c r="H403" s="19"/>
      <c r="I403" s="1"/>
      <c r="J403" s="1"/>
      <c r="K403" s="1"/>
      <c r="L403" s="1"/>
    </row>
    <row r="404" spans="1:12" x14ac:dyDescent="0.25">
      <c r="A404" s="14"/>
      <c r="B404" s="1"/>
      <c r="C404" s="307"/>
      <c r="D404" s="38"/>
      <c r="E404" s="1"/>
      <c r="F404" s="1"/>
      <c r="G404" s="1"/>
      <c r="H404" s="19"/>
      <c r="I404" s="1"/>
      <c r="J404" s="1"/>
      <c r="K404" s="1"/>
      <c r="L404" s="1"/>
    </row>
    <row r="405" spans="1:12" x14ac:dyDescent="0.25">
      <c r="A405" s="14"/>
      <c r="B405" s="1"/>
      <c r="C405" s="307"/>
      <c r="D405" s="38"/>
      <c r="E405" s="1"/>
      <c r="F405" s="1"/>
      <c r="G405" s="1"/>
      <c r="H405" s="19"/>
      <c r="I405" s="1"/>
      <c r="J405" s="1"/>
      <c r="K405" s="1"/>
      <c r="L405" s="1"/>
    </row>
    <row r="406" spans="1:12" x14ac:dyDescent="0.25">
      <c r="A406" s="14"/>
      <c r="B406" s="1"/>
      <c r="C406" s="307"/>
      <c r="D406" s="38"/>
      <c r="E406" s="1"/>
      <c r="F406" s="1"/>
      <c r="G406" s="1"/>
      <c r="H406" s="19"/>
      <c r="I406" s="1"/>
      <c r="J406" s="1"/>
      <c r="K406" s="1"/>
      <c r="L406" s="1"/>
    </row>
    <row r="407" spans="1:12" x14ac:dyDescent="0.25">
      <c r="A407" s="14"/>
      <c r="B407" s="1"/>
      <c r="C407" s="307"/>
      <c r="D407" s="38"/>
      <c r="E407" s="1"/>
      <c r="F407" s="1"/>
      <c r="G407" s="1"/>
      <c r="H407" s="19"/>
      <c r="I407" s="1"/>
      <c r="J407" s="1"/>
      <c r="K407" s="1"/>
      <c r="L407" s="1"/>
    </row>
    <row r="408" spans="1:12" x14ac:dyDescent="0.25">
      <c r="A408" s="14"/>
      <c r="B408" s="1"/>
      <c r="C408" s="307"/>
      <c r="D408" s="38"/>
      <c r="E408" s="1"/>
      <c r="F408" s="1"/>
      <c r="G408" s="1"/>
      <c r="H408" s="19"/>
      <c r="I408" s="1"/>
      <c r="J408" s="1"/>
      <c r="K408" s="1"/>
      <c r="L408" s="1"/>
    </row>
    <row r="409" spans="1:12" x14ac:dyDescent="0.25">
      <c r="A409" s="14"/>
      <c r="B409" s="1"/>
      <c r="C409" s="307"/>
      <c r="D409" s="38"/>
      <c r="E409" s="1"/>
      <c r="F409" s="1"/>
      <c r="G409" s="1"/>
      <c r="H409" s="19"/>
      <c r="I409" s="1"/>
      <c r="J409" s="1"/>
      <c r="K409" s="1"/>
      <c r="L409" s="1"/>
    </row>
    <row r="410" spans="1:12" x14ac:dyDescent="0.25">
      <c r="A410" s="14"/>
      <c r="B410" s="1"/>
      <c r="C410" s="307"/>
      <c r="D410" s="38"/>
      <c r="E410" s="1"/>
      <c r="F410" s="1"/>
      <c r="G410" s="1"/>
      <c r="H410" s="19"/>
      <c r="I410" s="1"/>
      <c r="J410" s="1"/>
      <c r="K410" s="1"/>
      <c r="L410" s="1"/>
    </row>
    <row r="411" spans="1:12" x14ac:dyDescent="0.25">
      <c r="A411" s="14"/>
      <c r="B411" s="1"/>
      <c r="C411" s="307"/>
      <c r="D411" s="38"/>
      <c r="E411" s="1"/>
      <c r="F411" s="1"/>
      <c r="G411" s="1"/>
      <c r="H411" s="19"/>
      <c r="I411" s="1"/>
      <c r="J411" s="1"/>
      <c r="K411" s="1"/>
      <c r="L411" s="1"/>
    </row>
    <row r="412" spans="1:12" x14ac:dyDescent="0.25">
      <c r="A412" s="14"/>
      <c r="B412" s="1"/>
      <c r="C412" s="307"/>
      <c r="D412" s="38"/>
      <c r="E412" s="1"/>
      <c r="F412" s="1"/>
      <c r="G412" s="1"/>
      <c r="H412" s="19"/>
      <c r="I412" s="1"/>
      <c r="J412" s="1"/>
      <c r="K412" s="1"/>
      <c r="L412" s="1"/>
    </row>
    <row r="413" spans="1:12" x14ac:dyDescent="0.25">
      <c r="A413" s="14"/>
      <c r="B413" s="1"/>
      <c r="C413" s="307"/>
      <c r="D413" s="38"/>
      <c r="E413" s="1"/>
      <c r="F413" s="1"/>
      <c r="G413" s="1"/>
      <c r="H413" s="19"/>
      <c r="I413" s="1"/>
      <c r="J413" s="1"/>
      <c r="K413" s="1"/>
      <c r="L413" s="1"/>
    </row>
    <row r="414" spans="1:12" x14ac:dyDescent="0.25">
      <c r="A414" s="14"/>
      <c r="B414" s="1"/>
      <c r="C414" s="307"/>
      <c r="D414" s="38"/>
      <c r="E414" s="1"/>
      <c r="F414" s="1"/>
      <c r="G414" s="1"/>
      <c r="H414" s="19"/>
      <c r="I414" s="1"/>
      <c r="J414" s="1"/>
      <c r="K414" s="1"/>
      <c r="L414" s="1"/>
    </row>
    <row r="415" spans="1:12" x14ac:dyDescent="0.25">
      <c r="A415" s="14"/>
      <c r="B415" s="1"/>
      <c r="C415" s="307"/>
      <c r="D415" s="38"/>
      <c r="E415" s="1"/>
      <c r="F415" s="1"/>
      <c r="G415" s="1"/>
      <c r="H415" s="19"/>
      <c r="I415" s="1"/>
      <c r="J415" s="1"/>
      <c r="K415" s="1"/>
      <c r="L415" s="1"/>
    </row>
    <row r="416" spans="1:12" x14ac:dyDescent="0.25">
      <c r="A416" s="14"/>
      <c r="B416" s="1"/>
      <c r="C416" s="307"/>
      <c r="D416" s="38"/>
      <c r="E416" s="1"/>
      <c r="F416" s="1"/>
      <c r="G416" s="1"/>
      <c r="H416" s="19"/>
      <c r="I416" s="1"/>
      <c r="J416" s="1"/>
      <c r="K416" s="1"/>
      <c r="L416" s="1"/>
    </row>
    <row r="417" spans="1:12" x14ac:dyDescent="0.25">
      <c r="A417" s="14"/>
      <c r="B417" s="1"/>
      <c r="C417" s="307"/>
      <c r="D417" s="38"/>
      <c r="E417" s="1"/>
      <c r="F417" s="1"/>
      <c r="G417" s="1"/>
      <c r="H417" s="19"/>
      <c r="I417" s="1"/>
      <c r="J417" s="1"/>
      <c r="K417" s="1"/>
      <c r="L417" s="1"/>
    </row>
    <row r="418" spans="1:12" x14ac:dyDescent="0.25">
      <c r="A418" s="14"/>
      <c r="B418" s="1"/>
      <c r="C418" s="307"/>
      <c r="D418" s="38"/>
      <c r="E418" s="1"/>
      <c r="F418" s="1"/>
      <c r="G418" s="1"/>
      <c r="H418" s="19"/>
      <c r="I418" s="1"/>
      <c r="J418" s="1"/>
      <c r="K418" s="1"/>
      <c r="L418" s="1"/>
    </row>
    <row r="419" spans="1:12" x14ac:dyDescent="0.25">
      <c r="A419" s="14"/>
      <c r="B419" s="1"/>
      <c r="C419" s="307"/>
      <c r="D419" s="38"/>
      <c r="E419" s="1"/>
      <c r="F419" s="1"/>
      <c r="G419" s="1"/>
      <c r="H419" s="19"/>
      <c r="I419" s="1"/>
      <c r="J419" s="1"/>
      <c r="K419" s="1"/>
      <c r="L419" s="1"/>
    </row>
    <row r="420" spans="1:12" x14ac:dyDescent="0.25">
      <c r="A420" s="14"/>
      <c r="B420" s="1"/>
      <c r="C420" s="307"/>
      <c r="D420" s="38"/>
      <c r="E420" s="1"/>
      <c r="F420" s="1"/>
      <c r="G420" s="1"/>
      <c r="H420" s="19"/>
      <c r="I420" s="1"/>
      <c r="J420" s="1"/>
      <c r="K420" s="1"/>
      <c r="L420" s="1"/>
    </row>
    <row r="421" spans="1:12" x14ac:dyDescent="0.25">
      <c r="A421" s="14"/>
      <c r="B421" s="1"/>
      <c r="C421" s="307"/>
      <c r="D421" s="38"/>
      <c r="E421" s="1"/>
      <c r="F421" s="1"/>
      <c r="G421" s="1"/>
      <c r="H421" s="19"/>
      <c r="I421" s="1"/>
      <c r="J421" s="1"/>
      <c r="K421" s="1"/>
      <c r="L421" s="1"/>
    </row>
    <row r="422" spans="1:12" x14ac:dyDescent="0.25">
      <c r="A422" s="14"/>
      <c r="B422" s="1"/>
      <c r="C422" s="307"/>
      <c r="D422" s="38"/>
      <c r="E422" s="1"/>
      <c r="F422" s="1"/>
      <c r="G422" s="1"/>
      <c r="H422" s="19"/>
      <c r="I422" s="1"/>
      <c r="J422" s="1"/>
      <c r="K422" s="1"/>
      <c r="L422" s="1"/>
    </row>
    <row r="423" spans="1:12" x14ac:dyDescent="0.25">
      <c r="A423" s="14"/>
      <c r="B423" s="1"/>
      <c r="C423" s="307"/>
      <c r="D423" s="38"/>
      <c r="E423" s="1"/>
      <c r="F423" s="1"/>
      <c r="G423" s="1"/>
      <c r="H423" s="19"/>
      <c r="I423" s="1"/>
      <c r="J423" s="1"/>
      <c r="K423" s="1"/>
      <c r="L423" s="1"/>
    </row>
    <row r="424" spans="1:12" x14ac:dyDescent="0.25">
      <c r="A424" s="14"/>
      <c r="B424" s="1"/>
      <c r="C424" s="307"/>
      <c r="D424" s="38"/>
      <c r="E424" s="1"/>
      <c r="F424" s="1"/>
      <c r="G424" s="1"/>
      <c r="H424" s="19"/>
      <c r="I424" s="1"/>
      <c r="J424" s="1"/>
      <c r="K424" s="1"/>
      <c r="L424" s="1"/>
    </row>
    <row r="425" spans="1:12" x14ac:dyDescent="0.25">
      <c r="A425" s="14"/>
      <c r="B425" s="1"/>
      <c r="C425" s="307"/>
      <c r="D425" s="38"/>
      <c r="E425" s="1"/>
      <c r="F425" s="1"/>
      <c r="G425" s="1"/>
      <c r="H425" s="19"/>
      <c r="I425" s="1"/>
      <c r="J425" s="1"/>
      <c r="K425" s="1"/>
      <c r="L425" s="1"/>
    </row>
    <row r="426" spans="1:12" x14ac:dyDescent="0.25">
      <c r="A426" s="14"/>
      <c r="B426" s="1"/>
      <c r="C426" s="307"/>
      <c r="D426" s="38"/>
      <c r="E426" s="1"/>
      <c r="F426" s="1"/>
      <c r="G426" s="1"/>
      <c r="H426" s="19"/>
      <c r="I426" s="1"/>
      <c r="J426" s="1"/>
      <c r="K426" s="1"/>
      <c r="L426" s="1"/>
    </row>
    <row r="427" spans="1:12" x14ac:dyDescent="0.25">
      <c r="A427" s="14"/>
      <c r="B427" s="1"/>
      <c r="C427" s="307"/>
      <c r="D427" s="38"/>
      <c r="E427" s="1"/>
      <c r="F427" s="1"/>
      <c r="G427" s="1"/>
      <c r="H427" s="19"/>
      <c r="I427" s="1"/>
      <c r="J427" s="1"/>
      <c r="K427" s="1"/>
      <c r="L427" s="1"/>
    </row>
    <row r="428" spans="1:12" x14ac:dyDescent="0.25">
      <c r="A428" s="14"/>
      <c r="B428" s="1"/>
      <c r="C428" s="307"/>
      <c r="D428" s="38"/>
      <c r="E428" s="1"/>
      <c r="F428" s="1"/>
      <c r="G428" s="1"/>
      <c r="H428" s="19"/>
      <c r="I428" s="1"/>
      <c r="J428" s="1"/>
      <c r="K428" s="1"/>
      <c r="L428" s="1"/>
    </row>
    <row r="429" spans="1:12" x14ac:dyDescent="0.25">
      <c r="A429" s="14"/>
      <c r="B429" s="1"/>
      <c r="C429" s="307"/>
      <c r="D429" s="38"/>
      <c r="E429" s="1"/>
      <c r="F429" s="1"/>
      <c r="G429" s="1"/>
      <c r="H429" s="19"/>
      <c r="I429" s="1"/>
      <c r="J429" s="1"/>
      <c r="K429" s="1"/>
      <c r="L429" s="1"/>
    </row>
    <row r="430" spans="1:12" x14ac:dyDescent="0.25">
      <c r="A430" s="14"/>
      <c r="B430" s="1"/>
      <c r="C430" s="307"/>
      <c r="D430" s="38"/>
      <c r="E430" s="1"/>
      <c r="F430" s="1"/>
      <c r="G430" s="1"/>
      <c r="H430" s="19"/>
      <c r="I430" s="1"/>
      <c r="J430" s="1"/>
      <c r="K430" s="1"/>
      <c r="L430" s="1"/>
    </row>
    <row r="431" spans="1:12" x14ac:dyDescent="0.25">
      <c r="A431" s="14"/>
      <c r="B431" s="1"/>
      <c r="C431" s="307"/>
      <c r="D431" s="38"/>
      <c r="E431" s="1"/>
      <c r="F431" s="1"/>
      <c r="G431" s="1"/>
      <c r="H431" s="19"/>
      <c r="I431" s="1"/>
      <c r="J431" s="1"/>
      <c r="K431" s="1"/>
      <c r="L431" s="1"/>
    </row>
    <row r="432" spans="1:12" x14ac:dyDescent="0.25">
      <c r="A432" s="14"/>
      <c r="B432" s="1"/>
      <c r="C432" s="307"/>
      <c r="D432" s="38"/>
      <c r="E432" s="1"/>
      <c r="F432" s="1"/>
      <c r="G432" s="1"/>
      <c r="H432" s="19"/>
      <c r="I432" s="1"/>
      <c r="J432" s="1"/>
      <c r="K432" s="1"/>
      <c r="L432" s="1"/>
    </row>
    <row r="433" spans="1:12" x14ac:dyDescent="0.25">
      <c r="A433" s="14"/>
      <c r="B433" s="1"/>
      <c r="C433" s="307"/>
      <c r="D433" s="38"/>
      <c r="E433" s="1"/>
      <c r="F433" s="1"/>
      <c r="G433" s="1"/>
      <c r="H433" s="19"/>
      <c r="I433" s="1"/>
      <c r="J433" s="1"/>
      <c r="K433" s="1"/>
      <c r="L433" s="1"/>
    </row>
    <row r="434" spans="1:12" x14ac:dyDescent="0.25">
      <c r="A434" s="14"/>
      <c r="B434" s="1"/>
      <c r="C434" s="307"/>
      <c r="D434" s="38"/>
      <c r="E434" s="1"/>
      <c r="F434" s="1"/>
      <c r="G434" s="1"/>
      <c r="H434" s="19"/>
      <c r="I434" s="1"/>
      <c r="J434" s="1"/>
      <c r="K434" s="1"/>
      <c r="L434" s="1"/>
    </row>
    <row r="435" spans="1:12" x14ac:dyDescent="0.25">
      <c r="A435" s="14"/>
      <c r="B435" s="1"/>
      <c r="C435" s="307"/>
      <c r="D435" s="38"/>
      <c r="E435" s="1"/>
      <c r="F435" s="1"/>
      <c r="G435" s="1"/>
      <c r="H435" s="19"/>
      <c r="I435" s="1"/>
      <c r="J435" s="1"/>
      <c r="K435" s="1"/>
      <c r="L435" s="1"/>
    </row>
    <row r="436" spans="1:12" x14ac:dyDescent="0.25">
      <c r="A436" s="14"/>
      <c r="B436" s="1"/>
      <c r="C436" s="307"/>
      <c r="D436" s="38"/>
      <c r="E436" s="1"/>
      <c r="F436" s="1"/>
      <c r="G436" s="1"/>
      <c r="H436" s="19"/>
      <c r="I436" s="1"/>
      <c r="J436" s="1"/>
      <c r="K436" s="1"/>
      <c r="L436" s="1"/>
    </row>
    <row r="437" spans="1:12" x14ac:dyDescent="0.25">
      <c r="A437" s="14"/>
      <c r="B437" s="1"/>
      <c r="C437" s="307"/>
      <c r="D437" s="38"/>
      <c r="E437" s="1"/>
      <c r="F437" s="1"/>
      <c r="G437" s="1"/>
      <c r="H437" s="19"/>
      <c r="I437" s="1"/>
      <c r="J437" s="1"/>
      <c r="K437" s="1"/>
      <c r="L437" s="1"/>
    </row>
    <row r="438" spans="1:12" x14ac:dyDescent="0.25">
      <c r="A438" s="14"/>
      <c r="B438" s="1"/>
      <c r="C438" s="307"/>
      <c r="D438" s="38"/>
      <c r="E438" s="1"/>
      <c r="F438" s="1"/>
      <c r="G438" s="1"/>
      <c r="H438" s="19"/>
      <c r="I438" s="1"/>
      <c r="J438" s="1"/>
      <c r="K438" s="1"/>
      <c r="L438" s="1"/>
    </row>
    <row r="439" spans="1:12" x14ac:dyDescent="0.25">
      <c r="A439" s="14"/>
      <c r="B439" s="1"/>
      <c r="C439" s="307"/>
      <c r="D439" s="38"/>
      <c r="E439" s="1"/>
      <c r="F439" s="1"/>
      <c r="G439" s="1"/>
      <c r="H439" s="19"/>
      <c r="I439" s="1"/>
      <c r="J439" s="1"/>
      <c r="K439" s="1"/>
      <c r="L439" s="1"/>
    </row>
    <row r="440" spans="1:12" x14ac:dyDescent="0.25">
      <c r="A440" s="14"/>
      <c r="B440" s="1"/>
      <c r="C440" s="307"/>
      <c r="D440" s="38"/>
      <c r="E440" s="1"/>
      <c r="F440" s="1"/>
      <c r="G440" s="1"/>
      <c r="H440" s="19"/>
      <c r="I440" s="1"/>
      <c r="J440" s="1"/>
      <c r="K440" s="1"/>
      <c r="L440" s="1"/>
    </row>
    <row r="441" spans="1:12" x14ac:dyDescent="0.25">
      <c r="A441" s="14"/>
      <c r="B441" s="1"/>
      <c r="C441" s="307"/>
      <c r="D441" s="38"/>
      <c r="E441" s="1"/>
      <c r="F441" s="1"/>
      <c r="G441" s="1"/>
      <c r="H441" s="19"/>
      <c r="I441" s="1"/>
      <c r="J441" s="1"/>
      <c r="K441" s="1"/>
      <c r="L441" s="1"/>
    </row>
    <row r="442" spans="1:12" x14ac:dyDescent="0.25">
      <c r="A442" s="14"/>
      <c r="B442" s="1"/>
      <c r="C442" s="307"/>
      <c r="D442" s="38"/>
      <c r="E442" s="1"/>
      <c r="F442" s="1"/>
      <c r="G442" s="1"/>
      <c r="H442" s="19"/>
      <c r="I442" s="1"/>
      <c r="J442" s="1"/>
      <c r="K442" s="1"/>
      <c r="L442" s="1"/>
    </row>
    <row r="443" spans="1:12" x14ac:dyDescent="0.25">
      <c r="A443" s="14"/>
      <c r="B443" s="1"/>
      <c r="C443" s="307"/>
      <c r="D443" s="38"/>
      <c r="E443" s="1"/>
      <c r="F443" s="1"/>
      <c r="G443" s="1"/>
      <c r="H443" s="19"/>
      <c r="I443" s="1"/>
      <c r="J443" s="1"/>
      <c r="K443" s="1"/>
      <c r="L443" s="1"/>
    </row>
    <row r="444" spans="1:12" x14ac:dyDescent="0.25">
      <c r="A444" s="14"/>
      <c r="B444" s="1"/>
      <c r="C444" s="307"/>
      <c r="D444" s="38"/>
      <c r="E444" s="1"/>
      <c r="F444" s="1"/>
      <c r="G444" s="1"/>
      <c r="H444" s="19"/>
      <c r="I444" s="1"/>
      <c r="J444" s="1"/>
      <c r="K444" s="1"/>
      <c r="L444" s="1"/>
    </row>
    <row r="445" spans="1:12" x14ac:dyDescent="0.25">
      <c r="A445" s="14"/>
      <c r="B445" s="1"/>
      <c r="C445" s="307"/>
      <c r="D445" s="38"/>
      <c r="E445" s="1"/>
      <c r="F445" s="1"/>
      <c r="G445" s="1"/>
      <c r="H445" s="19"/>
      <c r="I445" s="1"/>
      <c r="J445" s="1"/>
      <c r="K445" s="1"/>
      <c r="L445" s="1"/>
    </row>
    <row r="446" spans="1:12" x14ac:dyDescent="0.25">
      <c r="A446" s="14"/>
      <c r="B446" s="1"/>
      <c r="C446" s="307"/>
      <c r="D446" s="38"/>
      <c r="E446" s="1"/>
      <c r="F446" s="1"/>
      <c r="G446" s="1"/>
      <c r="H446" s="19"/>
      <c r="I446" s="1"/>
      <c r="J446" s="1"/>
      <c r="K446" s="1"/>
      <c r="L446" s="1"/>
    </row>
    <row r="447" spans="1:12" x14ac:dyDescent="0.25">
      <c r="A447" s="14"/>
      <c r="B447" s="1"/>
      <c r="C447" s="307"/>
      <c r="D447" s="38"/>
      <c r="E447" s="1"/>
      <c r="F447" s="1"/>
      <c r="G447" s="1"/>
      <c r="H447" s="19"/>
      <c r="I447" s="1"/>
      <c r="J447" s="1"/>
      <c r="K447" s="1"/>
      <c r="L447" s="1"/>
    </row>
    <row r="448" spans="1:12" x14ac:dyDescent="0.25">
      <c r="A448" s="14"/>
      <c r="B448" s="1"/>
      <c r="C448" s="307"/>
      <c r="D448" s="38"/>
      <c r="E448" s="1"/>
      <c r="F448" s="1"/>
      <c r="G448" s="1"/>
      <c r="H448" s="19"/>
      <c r="I448" s="1"/>
      <c r="J448" s="1"/>
      <c r="K448" s="1"/>
      <c r="L448" s="1"/>
    </row>
    <row r="449" spans="1:12" x14ac:dyDescent="0.25">
      <c r="A449" s="14"/>
      <c r="B449" s="1"/>
      <c r="C449" s="307"/>
      <c r="D449" s="38"/>
      <c r="E449" s="1"/>
      <c r="F449" s="1"/>
      <c r="G449" s="1"/>
      <c r="H449" s="19"/>
      <c r="I449" s="1"/>
      <c r="J449" s="1"/>
      <c r="K449" s="1"/>
      <c r="L449" s="1"/>
    </row>
    <row r="450" spans="1:12" x14ac:dyDescent="0.25">
      <c r="A450" s="14"/>
      <c r="B450" s="1"/>
      <c r="C450" s="307"/>
      <c r="D450" s="38"/>
      <c r="E450" s="1"/>
      <c r="F450" s="1"/>
      <c r="G450" s="1"/>
      <c r="H450" s="19"/>
      <c r="I450" s="1"/>
      <c r="J450" s="1"/>
      <c r="K450" s="1"/>
      <c r="L450" s="1"/>
    </row>
    <row r="451" spans="1:12" x14ac:dyDescent="0.25">
      <c r="A451" s="14"/>
      <c r="B451" s="1"/>
      <c r="C451" s="307"/>
      <c r="D451" s="38"/>
      <c r="E451" s="1"/>
      <c r="F451" s="1"/>
      <c r="G451" s="1"/>
      <c r="H451" s="19"/>
      <c r="I451" s="1"/>
      <c r="J451" s="1"/>
      <c r="K451" s="1"/>
      <c r="L451" s="1"/>
    </row>
    <row r="452" spans="1:12" x14ac:dyDescent="0.25">
      <c r="A452" s="14"/>
      <c r="B452" s="1"/>
      <c r="C452" s="307"/>
      <c r="D452" s="38"/>
      <c r="E452" s="1"/>
      <c r="F452" s="1"/>
      <c r="G452" s="1"/>
      <c r="H452" s="19"/>
      <c r="I452" s="1"/>
      <c r="J452" s="1"/>
      <c r="K452" s="1"/>
      <c r="L452" s="1"/>
    </row>
    <row r="453" spans="1:12" x14ac:dyDescent="0.25">
      <c r="A453" s="14"/>
      <c r="B453" s="1"/>
      <c r="C453" s="307"/>
      <c r="D453" s="38"/>
      <c r="E453" s="1"/>
      <c r="F453" s="1"/>
      <c r="G453" s="1"/>
      <c r="H453" s="19"/>
      <c r="I453" s="1"/>
      <c r="J453" s="1"/>
      <c r="K453" s="1"/>
      <c r="L453" s="1"/>
    </row>
    <row r="454" spans="1:12" x14ac:dyDescent="0.25">
      <c r="A454" s="14"/>
      <c r="B454" s="1"/>
      <c r="C454" s="307"/>
      <c r="D454" s="38"/>
      <c r="E454" s="1"/>
      <c r="F454" s="1"/>
      <c r="G454" s="1"/>
      <c r="H454" s="19"/>
      <c r="I454" s="1"/>
      <c r="J454" s="1"/>
      <c r="K454" s="1"/>
      <c r="L454" s="1"/>
    </row>
    <row r="455" spans="1:12" x14ac:dyDescent="0.25">
      <c r="A455" s="14"/>
      <c r="B455" s="1"/>
      <c r="C455" s="307"/>
      <c r="D455" s="38"/>
      <c r="E455" s="1"/>
      <c r="F455" s="1"/>
      <c r="G455" s="1"/>
      <c r="H455" s="19"/>
      <c r="I455" s="1"/>
      <c r="J455" s="1"/>
      <c r="K455" s="1"/>
      <c r="L455" s="1"/>
    </row>
    <row r="456" spans="1:12" x14ac:dyDescent="0.25">
      <c r="A456" s="14"/>
      <c r="B456" s="1"/>
      <c r="C456" s="307"/>
      <c r="D456" s="38"/>
      <c r="E456" s="1"/>
      <c r="F456" s="1"/>
      <c r="G456" s="1"/>
      <c r="H456" s="19"/>
      <c r="I456" s="1"/>
      <c r="J456" s="1"/>
      <c r="K456" s="1"/>
      <c r="L456" s="1"/>
    </row>
    <row r="457" spans="1:12" x14ac:dyDescent="0.25">
      <c r="A457" s="14"/>
      <c r="B457" s="1"/>
      <c r="C457" s="307"/>
      <c r="D457" s="38"/>
      <c r="E457" s="1"/>
      <c r="F457" s="1"/>
      <c r="G457" s="1"/>
      <c r="H457" s="19"/>
      <c r="I457" s="1"/>
      <c r="J457" s="1"/>
      <c r="K457" s="1"/>
      <c r="L457" s="1"/>
    </row>
    <row r="458" spans="1:12" x14ac:dyDescent="0.25">
      <c r="A458" s="14"/>
      <c r="B458" s="1"/>
      <c r="C458" s="307"/>
      <c r="D458" s="38"/>
      <c r="E458" s="1"/>
      <c r="F458" s="1"/>
      <c r="G458" s="1"/>
      <c r="H458" s="19"/>
      <c r="I458" s="1"/>
      <c r="J458" s="1"/>
      <c r="K458" s="1"/>
      <c r="L458" s="1"/>
    </row>
    <row r="459" spans="1:12" x14ac:dyDescent="0.25">
      <c r="A459" s="14"/>
      <c r="B459" s="1"/>
      <c r="C459" s="307"/>
      <c r="D459" s="38"/>
      <c r="E459" s="1"/>
      <c r="F459" s="1"/>
      <c r="G459" s="1"/>
      <c r="H459" s="19"/>
      <c r="I459" s="1"/>
      <c r="J459" s="1"/>
      <c r="K459" s="1"/>
      <c r="L459" s="1"/>
    </row>
    <row r="460" spans="1:12" x14ac:dyDescent="0.25">
      <c r="A460" s="14"/>
      <c r="B460" s="1"/>
      <c r="C460" s="307"/>
      <c r="D460" s="38"/>
      <c r="E460" s="1"/>
      <c r="F460" s="1"/>
      <c r="G460" s="1"/>
      <c r="H460" s="19"/>
      <c r="I460" s="1"/>
      <c r="J460" s="1"/>
      <c r="K460" s="1"/>
      <c r="L460" s="1"/>
    </row>
    <row r="461" spans="1:12" x14ac:dyDescent="0.25">
      <c r="A461" s="14"/>
      <c r="B461" s="1"/>
      <c r="C461" s="307"/>
      <c r="D461" s="38"/>
      <c r="E461" s="1"/>
      <c r="F461" s="1"/>
      <c r="G461" s="1"/>
      <c r="H461" s="19"/>
      <c r="I461" s="1"/>
      <c r="J461" s="1"/>
      <c r="K461" s="1"/>
      <c r="L461" s="1"/>
    </row>
    <row r="462" spans="1:12" x14ac:dyDescent="0.25">
      <c r="A462" s="14"/>
      <c r="B462" s="1"/>
      <c r="C462" s="307"/>
      <c r="D462" s="38"/>
      <c r="E462" s="1"/>
      <c r="F462" s="1"/>
      <c r="G462" s="1"/>
      <c r="H462" s="19"/>
      <c r="I462" s="1"/>
      <c r="J462" s="1"/>
      <c r="K462" s="1"/>
      <c r="L462" s="1"/>
    </row>
    <row r="463" spans="1:12" x14ac:dyDescent="0.25">
      <c r="A463" s="14"/>
      <c r="B463" s="1"/>
      <c r="C463" s="307"/>
      <c r="D463" s="38"/>
      <c r="E463" s="1"/>
      <c r="F463" s="1"/>
      <c r="G463" s="1"/>
      <c r="H463" s="19"/>
      <c r="I463" s="1"/>
      <c r="J463" s="1"/>
      <c r="K463" s="1"/>
      <c r="L463" s="1"/>
    </row>
    <row r="464" spans="1:12" x14ac:dyDescent="0.25">
      <c r="A464" s="14"/>
      <c r="B464" s="1"/>
      <c r="C464" s="307"/>
      <c r="D464" s="38"/>
      <c r="E464" s="1"/>
      <c r="F464" s="1"/>
      <c r="G464" s="1"/>
      <c r="H464" s="19"/>
      <c r="I464" s="1"/>
      <c r="J464" s="1"/>
      <c r="K464" s="1"/>
      <c r="L464" s="1"/>
    </row>
    <row r="465" spans="1:12" x14ac:dyDescent="0.25">
      <c r="A465" s="14"/>
      <c r="B465" s="1"/>
      <c r="C465" s="307"/>
      <c r="D465" s="38"/>
      <c r="E465" s="1"/>
      <c r="F465" s="1"/>
      <c r="G465" s="1"/>
      <c r="H465" s="19"/>
      <c r="I465" s="1"/>
      <c r="J465" s="1"/>
      <c r="K465" s="1"/>
      <c r="L465" s="1"/>
    </row>
    <row r="466" spans="1:12" x14ac:dyDescent="0.25">
      <c r="A466" s="14"/>
      <c r="B466" s="1"/>
      <c r="C466" s="307"/>
      <c r="D466" s="38"/>
      <c r="E466" s="1"/>
      <c r="F466" s="1"/>
      <c r="G466" s="1"/>
      <c r="H466" s="19"/>
      <c r="I466" s="1"/>
      <c r="J466" s="1"/>
      <c r="K466" s="1"/>
      <c r="L466" s="1"/>
    </row>
    <row r="467" spans="1:12" x14ac:dyDescent="0.25">
      <c r="A467" s="14"/>
      <c r="B467" s="1"/>
      <c r="C467" s="307"/>
      <c r="D467" s="38"/>
      <c r="E467" s="1"/>
      <c r="F467" s="1"/>
      <c r="G467" s="1"/>
      <c r="H467" s="19"/>
      <c r="I467" s="1"/>
      <c r="J467" s="1"/>
      <c r="K467" s="1"/>
      <c r="L467" s="1"/>
    </row>
    <row r="468" spans="1:12" x14ac:dyDescent="0.25">
      <c r="A468" s="14"/>
      <c r="B468" s="1"/>
      <c r="C468" s="307"/>
      <c r="D468" s="38"/>
      <c r="E468" s="1"/>
      <c r="F468" s="1"/>
      <c r="G468" s="1"/>
      <c r="H468" s="19"/>
      <c r="I468" s="1"/>
      <c r="J468" s="1"/>
      <c r="K468" s="1"/>
      <c r="L468" s="1"/>
    </row>
    <row r="469" spans="1:12" x14ac:dyDescent="0.25">
      <c r="A469" s="14"/>
      <c r="B469" s="1"/>
      <c r="C469" s="307"/>
      <c r="D469" s="38"/>
      <c r="E469" s="1"/>
      <c r="F469" s="1"/>
      <c r="G469" s="1"/>
      <c r="H469" s="19"/>
      <c r="I469" s="1"/>
      <c r="J469" s="1"/>
      <c r="K469" s="1"/>
      <c r="L469" s="1"/>
    </row>
    <row r="470" spans="1:12" x14ac:dyDescent="0.25">
      <c r="A470" s="14"/>
      <c r="B470" s="1"/>
      <c r="C470" s="307"/>
      <c r="D470" s="38"/>
      <c r="E470" s="1"/>
      <c r="F470" s="1"/>
      <c r="G470" s="1"/>
      <c r="H470" s="19"/>
      <c r="I470" s="1"/>
      <c r="J470" s="1"/>
      <c r="K470" s="1"/>
      <c r="L470" s="1"/>
    </row>
    <row r="471" spans="1:12" x14ac:dyDescent="0.25">
      <c r="A471" s="14"/>
      <c r="B471" s="1"/>
      <c r="C471" s="307"/>
      <c r="D471" s="38"/>
      <c r="E471" s="1"/>
      <c r="F471" s="1"/>
      <c r="G471" s="1"/>
      <c r="H471" s="19"/>
      <c r="I471" s="1"/>
      <c r="J471" s="1"/>
      <c r="K471" s="1"/>
      <c r="L471" s="1"/>
    </row>
    <row r="472" spans="1:12" x14ac:dyDescent="0.25">
      <c r="A472" s="14"/>
      <c r="B472" s="1"/>
      <c r="C472" s="307"/>
      <c r="D472" s="38"/>
      <c r="E472" s="1"/>
      <c r="F472" s="1"/>
      <c r="G472" s="1"/>
      <c r="H472" s="19"/>
      <c r="I472" s="1"/>
      <c r="J472" s="1"/>
      <c r="K472" s="1"/>
      <c r="L472" s="1"/>
    </row>
    <row r="473" spans="1:12" x14ac:dyDescent="0.25">
      <c r="A473" s="14"/>
      <c r="B473" s="1"/>
      <c r="C473" s="307"/>
      <c r="D473" s="38"/>
      <c r="E473" s="1"/>
      <c r="F473" s="1"/>
      <c r="G473" s="1"/>
      <c r="H473" s="19"/>
      <c r="I473" s="1"/>
      <c r="J473" s="1"/>
      <c r="K473" s="1"/>
      <c r="L473" s="1"/>
    </row>
    <row r="474" spans="1:12" x14ac:dyDescent="0.25">
      <c r="A474" s="14"/>
      <c r="B474" s="1"/>
      <c r="C474" s="307"/>
      <c r="D474" s="38"/>
      <c r="E474" s="1"/>
      <c r="F474" s="1"/>
      <c r="G474" s="1"/>
      <c r="H474" s="19"/>
      <c r="I474" s="1"/>
      <c r="J474" s="1"/>
      <c r="K474" s="1"/>
      <c r="L474" s="1"/>
    </row>
    <row r="475" spans="1:12" x14ac:dyDescent="0.25">
      <c r="A475" s="14"/>
      <c r="B475" s="1"/>
      <c r="C475" s="307"/>
      <c r="D475" s="38"/>
      <c r="E475" s="1"/>
      <c r="F475" s="1"/>
      <c r="G475" s="1"/>
      <c r="H475" s="19"/>
      <c r="I475" s="1"/>
      <c r="J475" s="1"/>
      <c r="K475" s="1"/>
      <c r="L475" s="1"/>
    </row>
    <row r="476" spans="1:12" x14ac:dyDescent="0.25">
      <c r="A476" s="14"/>
      <c r="B476" s="1"/>
      <c r="C476" s="307"/>
      <c r="D476" s="38"/>
      <c r="E476" s="1"/>
      <c r="F476" s="1"/>
      <c r="G476" s="1"/>
      <c r="H476" s="19"/>
      <c r="I476" s="1"/>
      <c r="J476" s="1"/>
      <c r="K476" s="1"/>
      <c r="L476" s="1"/>
    </row>
    <row r="477" spans="1:12" x14ac:dyDescent="0.25">
      <c r="A477" s="14"/>
      <c r="B477" s="1"/>
      <c r="C477" s="307"/>
      <c r="D477" s="38"/>
      <c r="E477" s="1"/>
      <c r="F477" s="1"/>
      <c r="G477" s="1"/>
      <c r="H477" s="19"/>
      <c r="I477" s="1"/>
      <c r="J477" s="1"/>
      <c r="K477" s="1"/>
      <c r="L477" s="1"/>
    </row>
    <row r="478" spans="1:12" x14ac:dyDescent="0.25">
      <c r="A478" s="14"/>
      <c r="B478" s="1"/>
      <c r="C478" s="307"/>
      <c r="D478" s="38"/>
      <c r="E478" s="1"/>
      <c r="F478" s="1"/>
      <c r="G478" s="1"/>
      <c r="H478" s="19"/>
      <c r="I478" s="1"/>
      <c r="J478" s="1"/>
      <c r="K478" s="1"/>
      <c r="L478" s="1"/>
    </row>
    <row r="479" spans="1:12" x14ac:dyDescent="0.25">
      <c r="A479" s="14"/>
      <c r="B479" s="1"/>
      <c r="C479" s="307"/>
      <c r="D479" s="38"/>
      <c r="E479" s="1"/>
      <c r="F479" s="1"/>
      <c r="G479" s="1"/>
      <c r="H479" s="19"/>
      <c r="I479" s="1"/>
      <c r="J479" s="1"/>
      <c r="K479" s="1"/>
      <c r="L479" s="1"/>
    </row>
    <row r="480" spans="1:12" x14ac:dyDescent="0.25">
      <c r="A480" s="14"/>
      <c r="B480" s="1"/>
      <c r="C480" s="307"/>
      <c r="D480" s="38"/>
      <c r="E480" s="1"/>
      <c r="F480" s="1"/>
      <c r="G480" s="1"/>
      <c r="H480" s="19"/>
      <c r="I480" s="1"/>
      <c r="J480" s="1"/>
      <c r="K480" s="1"/>
      <c r="L480" s="1"/>
    </row>
    <row r="481" spans="1:12" x14ac:dyDescent="0.25">
      <c r="A481" s="14"/>
      <c r="B481" s="1"/>
      <c r="C481" s="307"/>
      <c r="D481" s="38"/>
      <c r="E481" s="1"/>
      <c r="F481" s="1"/>
      <c r="G481" s="1"/>
      <c r="H481" s="19"/>
      <c r="I481" s="1"/>
      <c r="J481" s="1"/>
      <c r="K481" s="1"/>
      <c r="L481" s="1"/>
    </row>
    <row r="482" spans="1:12" x14ac:dyDescent="0.25">
      <c r="A482" s="14"/>
      <c r="B482" s="1"/>
      <c r="C482" s="307"/>
      <c r="D482" s="38"/>
      <c r="E482" s="1"/>
      <c r="F482" s="1"/>
      <c r="G482" s="1"/>
      <c r="H482" s="19"/>
      <c r="I482" s="1"/>
      <c r="J482" s="1"/>
      <c r="K482" s="1"/>
      <c r="L482" s="1"/>
    </row>
    <row r="483" spans="1:12" x14ac:dyDescent="0.25">
      <c r="A483" s="14"/>
      <c r="B483" s="1"/>
      <c r="C483" s="307"/>
      <c r="D483" s="38"/>
      <c r="E483" s="1"/>
      <c r="F483" s="1"/>
      <c r="G483" s="1"/>
      <c r="H483" s="19"/>
      <c r="I483" s="1"/>
      <c r="J483" s="1"/>
      <c r="K483" s="1"/>
      <c r="L483" s="1"/>
    </row>
    <row r="484" spans="1:12" x14ac:dyDescent="0.25">
      <c r="A484" s="14"/>
      <c r="B484" s="1"/>
      <c r="C484" s="307"/>
      <c r="D484" s="38"/>
      <c r="E484" s="1"/>
      <c r="F484" s="1"/>
      <c r="G484" s="1"/>
      <c r="H484" s="19"/>
      <c r="I484" s="1"/>
      <c r="J484" s="1"/>
      <c r="K484" s="1"/>
      <c r="L484" s="1"/>
    </row>
    <row r="485" spans="1:12" x14ac:dyDescent="0.25">
      <c r="A485" s="14"/>
      <c r="B485" s="1"/>
      <c r="C485" s="307"/>
      <c r="D485" s="38"/>
      <c r="E485" s="1"/>
      <c r="F485" s="1"/>
      <c r="G485" s="1"/>
      <c r="H485" s="19"/>
      <c r="I485" s="1"/>
      <c r="J485" s="1"/>
      <c r="K485" s="1"/>
      <c r="L485" s="1"/>
    </row>
    <row r="486" spans="1:12" x14ac:dyDescent="0.25">
      <c r="A486" s="14"/>
      <c r="B486" s="1"/>
      <c r="C486" s="307"/>
      <c r="D486" s="38"/>
      <c r="E486" s="1"/>
      <c r="F486" s="1"/>
      <c r="G486" s="1"/>
      <c r="H486" s="19"/>
      <c r="I486" s="1"/>
      <c r="J486" s="1"/>
      <c r="K486" s="1"/>
      <c r="L486" s="1"/>
    </row>
    <row r="487" spans="1:12" x14ac:dyDescent="0.25">
      <c r="A487" s="14"/>
      <c r="B487" s="1"/>
      <c r="C487" s="307"/>
      <c r="D487" s="38"/>
      <c r="E487" s="1"/>
      <c r="F487" s="1"/>
      <c r="G487" s="1"/>
      <c r="H487" s="19"/>
      <c r="I487" s="1"/>
      <c r="J487" s="1"/>
      <c r="K487" s="1"/>
      <c r="L487" s="1"/>
    </row>
    <row r="488" spans="1:12" x14ac:dyDescent="0.25">
      <c r="A488" s="14"/>
      <c r="B488" s="1"/>
      <c r="C488" s="307"/>
      <c r="D488" s="38"/>
      <c r="E488" s="1"/>
      <c r="F488" s="1"/>
      <c r="G488" s="1"/>
      <c r="H488" s="19"/>
      <c r="I488" s="1"/>
      <c r="J488" s="1"/>
      <c r="K488" s="1"/>
      <c r="L488" s="1"/>
    </row>
    <row r="489" spans="1:12" x14ac:dyDescent="0.25">
      <c r="A489" s="14"/>
      <c r="B489" s="1"/>
      <c r="C489" s="307"/>
      <c r="D489" s="38"/>
      <c r="E489" s="1"/>
      <c r="F489" s="1"/>
      <c r="G489" s="1"/>
      <c r="H489" s="19"/>
      <c r="I489" s="1"/>
      <c r="J489" s="1"/>
      <c r="K489" s="1"/>
      <c r="L489" s="1"/>
    </row>
    <row r="490" spans="1:12" x14ac:dyDescent="0.25">
      <c r="A490" s="14"/>
      <c r="B490" s="1"/>
      <c r="C490" s="307"/>
      <c r="D490" s="38"/>
      <c r="E490" s="1"/>
      <c r="F490" s="1"/>
      <c r="G490" s="1"/>
      <c r="H490" s="19"/>
      <c r="I490" s="1"/>
      <c r="J490" s="1"/>
      <c r="K490" s="1"/>
      <c r="L490" s="1"/>
    </row>
    <row r="491" spans="1:12" x14ac:dyDescent="0.25">
      <c r="A491" s="14"/>
      <c r="B491" s="1"/>
      <c r="C491" s="307"/>
      <c r="D491" s="38"/>
      <c r="E491" s="1"/>
      <c r="F491" s="1"/>
      <c r="G491" s="1"/>
      <c r="H491" s="19"/>
      <c r="I491" s="1"/>
      <c r="J491" s="1"/>
      <c r="K491" s="1"/>
      <c r="L491" s="1"/>
    </row>
    <row r="492" spans="1:12" x14ac:dyDescent="0.25">
      <c r="A492" s="14"/>
      <c r="B492" s="1"/>
      <c r="C492" s="307"/>
      <c r="D492" s="38"/>
      <c r="E492" s="1"/>
      <c r="F492" s="1"/>
      <c r="G492" s="1"/>
      <c r="H492" s="19"/>
      <c r="I492" s="1"/>
      <c r="J492" s="1"/>
      <c r="K492" s="1"/>
      <c r="L492" s="1"/>
    </row>
    <row r="493" spans="1:12" x14ac:dyDescent="0.25">
      <c r="A493" s="14"/>
      <c r="B493" s="1"/>
      <c r="C493" s="307"/>
      <c r="D493" s="38"/>
      <c r="E493" s="1"/>
      <c r="F493" s="1"/>
      <c r="G493" s="1"/>
      <c r="H493" s="19"/>
      <c r="I493" s="1"/>
      <c r="J493" s="1"/>
      <c r="K493" s="1"/>
      <c r="L493" s="1"/>
    </row>
    <row r="494" spans="1:12" x14ac:dyDescent="0.25">
      <c r="A494" s="14"/>
      <c r="B494" s="1"/>
      <c r="C494" s="307"/>
      <c r="D494" s="38"/>
      <c r="E494" s="1"/>
      <c r="F494" s="1"/>
      <c r="G494" s="1"/>
      <c r="H494" s="19"/>
      <c r="I494" s="1"/>
      <c r="J494" s="1"/>
      <c r="K494" s="1"/>
      <c r="L494" s="1"/>
    </row>
    <row r="495" spans="1:12" x14ac:dyDescent="0.25">
      <c r="A495" s="14"/>
      <c r="B495" s="1"/>
      <c r="C495" s="307"/>
      <c r="D495" s="38"/>
      <c r="E495" s="1"/>
      <c r="F495" s="1"/>
      <c r="G495" s="1"/>
      <c r="H495" s="19"/>
      <c r="I495" s="1"/>
      <c r="J495" s="1"/>
      <c r="K495" s="1"/>
      <c r="L495" s="1"/>
    </row>
    <row r="496" spans="1:12" x14ac:dyDescent="0.25">
      <c r="A496" s="14"/>
      <c r="B496" s="1"/>
      <c r="C496" s="307"/>
      <c r="D496" s="38"/>
      <c r="E496" s="1"/>
      <c r="F496" s="1"/>
      <c r="G496" s="1"/>
      <c r="H496" s="19"/>
      <c r="I496" s="1"/>
      <c r="J496" s="1"/>
      <c r="K496" s="1"/>
      <c r="L496" s="1"/>
    </row>
    <row r="497" spans="1:12" x14ac:dyDescent="0.25">
      <c r="A497" s="14"/>
      <c r="B497" s="1"/>
      <c r="C497" s="307"/>
      <c r="D497" s="38"/>
      <c r="E497" s="1"/>
      <c r="F497" s="1"/>
      <c r="G497" s="1"/>
      <c r="H497" s="19"/>
      <c r="I497" s="1"/>
      <c r="J497" s="1"/>
      <c r="K497" s="1"/>
      <c r="L497" s="1"/>
    </row>
    <row r="498" spans="1:12" x14ac:dyDescent="0.25">
      <c r="A498" s="14"/>
      <c r="B498" s="1"/>
      <c r="C498" s="307"/>
      <c r="D498" s="38"/>
      <c r="E498" s="1"/>
      <c r="F498" s="1"/>
      <c r="G498" s="1"/>
      <c r="H498" s="19"/>
      <c r="I498" s="1"/>
      <c r="J498" s="1"/>
      <c r="K498" s="1"/>
      <c r="L498" s="1"/>
    </row>
    <row r="499" spans="1:12" x14ac:dyDescent="0.25">
      <c r="A499" s="14"/>
      <c r="B499" s="1"/>
      <c r="C499" s="307"/>
      <c r="D499" s="38"/>
      <c r="E499" s="1"/>
      <c r="F499" s="1"/>
      <c r="G499" s="1"/>
      <c r="H499" s="19"/>
      <c r="I499" s="1"/>
      <c r="J499" s="1"/>
      <c r="K499" s="1"/>
      <c r="L499" s="1"/>
    </row>
    <row r="500" spans="1:12" x14ac:dyDescent="0.25">
      <c r="A500" s="14"/>
      <c r="B500" s="1"/>
      <c r="C500" s="307"/>
      <c r="D500" s="38"/>
      <c r="E500" s="1"/>
      <c r="F500" s="1"/>
      <c r="G500" s="1"/>
      <c r="H500" s="19"/>
      <c r="I500" s="1"/>
      <c r="J500" s="1"/>
      <c r="K500" s="1"/>
      <c r="L500" s="1"/>
    </row>
    <row r="501" spans="1:12" x14ac:dyDescent="0.25">
      <c r="A501" s="14"/>
      <c r="B501" s="1"/>
      <c r="C501" s="307"/>
      <c r="D501" s="38"/>
      <c r="E501" s="1"/>
      <c r="F501" s="1"/>
      <c r="G501" s="1"/>
      <c r="H501" s="19"/>
      <c r="I501" s="1"/>
      <c r="J501" s="1"/>
      <c r="K501" s="1"/>
      <c r="L501" s="1"/>
    </row>
    <row r="502" spans="1:12" x14ac:dyDescent="0.25">
      <c r="A502" s="14"/>
      <c r="B502" s="1"/>
      <c r="C502" s="307"/>
      <c r="D502" s="38"/>
      <c r="E502" s="1"/>
      <c r="F502" s="1"/>
      <c r="G502" s="1"/>
      <c r="H502" s="19"/>
      <c r="I502" s="1"/>
      <c r="J502" s="1"/>
      <c r="K502" s="1"/>
      <c r="L502" s="1"/>
    </row>
    <row r="503" spans="1:12" x14ac:dyDescent="0.25">
      <c r="A503" s="14"/>
      <c r="B503" s="1"/>
      <c r="C503" s="307"/>
      <c r="D503" s="38"/>
      <c r="E503" s="1"/>
      <c r="F503" s="1"/>
      <c r="G503" s="1"/>
      <c r="H503" s="19"/>
      <c r="I503" s="1"/>
      <c r="J503" s="1"/>
      <c r="K503" s="1"/>
      <c r="L503" s="1"/>
    </row>
    <row r="504" spans="1:12" x14ac:dyDescent="0.25">
      <c r="A504" s="14"/>
      <c r="B504" s="1"/>
      <c r="C504" s="307"/>
      <c r="D504" s="38"/>
      <c r="E504" s="1"/>
      <c r="F504" s="1"/>
      <c r="G504" s="1"/>
      <c r="H504" s="19"/>
      <c r="I504" s="1"/>
      <c r="J504" s="1"/>
      <c r="K504" s="1"/>
      <c r="L504" s="1"/>
    </row>
    <row r="505" spans="1:12" x14ac:dyDescent="0.25">
      <c r="A505" s="14"/>
      <c r="B505" s="1"/>
      <c r="C505" s="307"/>
      <c r="D505" s="38"/>
      <c r="E505" s="1"/>
      <c r="F505" s="1"/>
      <c r="G505" s="1"/>
      <c r="H505" s="19"/>
      <c r="I505" s="1"/>
      <c r="J505" s="1"/>
      <c r="K505" s="1"/>
      <c r="L505" s="1"/>
    </row>
    <row r="506" spans="1:12" x14ac:dyDescent="0.25">
      <c r="A506" s="14"/>
      <c r="B506" s="1"/>
      <c r="C506" s="307"/>
      <c r="D506" s="38"/>
      <c r="E506" s="1"/>
      <c r="F506" s="1"/>
      <c r="G506" s="1"/>
      <c r="H506" s="19"/>
      <c r="I506" s="1"/>
      <c r="J506" s="1"/>
      <c r="K506" s="1"/>
      <c r="L506" s="1"/>
    </row>
    <row r="507" spans="1:12" x14ac:dyDescent="0.25">
      <c r="A507" s="14"/>
      <c r="B507" s="1"/>
      <c r="C507" s="307"/>
      <c r="D507" s="38"/>
      <c r="E507" s="1"/>
      <c r="F507" s="1"/>
      <c r="G507" s="1"/>
      <c r="H507" s="19"/>
      <c r="I507" s="1"/>
      <c r="J507" s="1"/>
      <c r="K507" s="1"/>
      <c r="L507" s="1"/>
    </row>
    <row r="508" spans="1:12" x14ac:dyDescent="0.25">
      <c r="A508" s="14"/>
      <c r="B508" s="1"/>
      <c r="C508" s="307"/>
      <c r="D508" s="38"/>
      <c r="E508" s="1"/>
      <c r="F508" s="1"/>
      <c r="G508" s="1"/>
      <c r="H508" s="19"/>
      <c r="I508" s="1"/>
      <c r="J508" s="1"/>
      <c r="K508" s="1"/>
      <c r="L508" s="1"/>
    </row>
    <row r="509" spans="1:12" x14ac:dyDescent="0.25">
      <c r="A509" s="14"/>
      <c r="B509" s="1"/>
      <c r="C509" s="307"/>
      <c r="D509" s="38"/>
      <c r="E509" s="1"/>
      <c r="F509" s="1"/>
      <c r="G509" s="1"/>
      <c r="H509" s="19"/>
      <c r="I509" s="1"/>
      <c r="J509" s="1"/>
      <c r="K509" s="1"/>
      <c r="L509" s="1"/>
    </row>
    <row r="510" spans="1:12" x14ac:dyDescent="0.25">
      <c r="A510" s="14"/>
      <c r="B510" s="1"/>
      <c r="C510" s="307"/>
      <c r="D510" s="38"/>
      <c r="E510" s="1"/>
      <c r="F510" s="1"/>
      <c r="G510" s="1"/>
      <c r="H510" s="19"/>
      <c r="I510" s="1"/>
      <c r="J510" s="1"/>
      <c r="K510" s="1"/>
      <c r="L510" s="1"/>
    </row>
    <row r="511" spans="1:12" x14ac:dyDescent="0.25">
      <c r="A511" s="14"/>
      <c r="B511" s="1"/>
      <c r="C511" s="307"/>
      <c r="D511" s="38"/>
      <c r="E511" s="1"/>
      <c r="F511" s="1"/>
      <c r="G511" s="1"/>
      <c r="H511" s="19"/>
      <c r="I511" s="1"/>
      <c r="J511" s="1"/>
      <c r="K511" s="1"/>
      <c r="L511" s="1"/>
    </row>
    <row r="512" spans="1:12" x14ac:dyDescent="0.25">
      <c r="A512" s="14"/>
      <c r="B512" s="1"/>
      <c r="C512" s="307"/>
      <c r="D512" s="38"/>
      <c r="E512" s="1"/>
      <c r="F512" s="1"/>
      <c r="G512" s="1"/>
      <c r="H512" s="19"/>
      <c r="I512" s="1"/>
      <c r="J512" s="1"/>
      <c r="K512" s="1"/>
      <c r="L512" s="1"/>
    </row>
    <row r="513" spans="1:12" x14ac:dyDescent="0.25">
      <c r="A513" s="14"/>
      <c r="B513" s="1"/>
      <c r="C513" s="307"/>
      <c r="D513" s="38"/>
      <c r="E513" s="1"/>
      <c r="F513" s="1"/>
      <c r="G513" s="1"/>
      <c r="H513" s="19"/>
      <c r="I513" s="1"/>
      <c r="J513" s="1"/>
      <c r="K513" s="1"/>
      <c r="L513" s="1"/>
    </row>
    <row r="514" spans="1:12" x14ac:dyDescent="0.25">
      <c r="A514" s="14"/>
      <c r="B514" s="1"/>
      <c r="C514" s="307"/>
      <c r="D514" s="38"/>
      <c r="E514" s="1"/>
      <c r="F514" s="1"/>
      <c r="G514" s="1"/>
      <c r="H514" s="19"/>
      <c r="I514" s="1"/>
      <c r="J514" s="1"/>
      <c r="K514" s="1"/>
      <c r="L514" s="1"/>
    </row>
    <row r="515" spans="1:12" x14ac:dyDescent="0.25">
      <c r="A515" s="14"/>
      <c r="B515" s="1"/>
      <c r="C515" s="307"/>
      <c r="D515" s="38"/>
      <c r="E515" s="1"/>
      <c r="F515" s="1"/>
      <c r="G515" s="1"/>
      <c r="H515" s="19"/>
      <c r="I515" s="1"/>
      <c r="J515" s="1"/>
      <c r="K515" s="1"/>
      <c r="L515" s="1"/>
    </row>
    <row r="516" spans="1:12" x14ac:dyDescent="0.25">
      <c r="A516" s="14"/>
      <c r="B516" s="1"/>
      <c r="C516" s="307"/>
      <c r="D516" s="38"/>
      <c r="E516" s="1"/>
      <c r="F516" s="1"/>
      <c r="G516" s="1"/>
      <c r="H516" s="19"/>
      <c r="I516" s="1"/>
      <c r="J516" s="1"/>
      <c r="K516" s="1"/>
      <c r="L516" s="1"/>
    </row>
    <row r="517" spans="1:12" x14ac:dyDescent="0.25">
      <c r="A517" s="14"/>
      <c r="B517" s="1"/>
      <c r="C517" s="307"/>
      <c r="D517" s="38"/>
      <c r="E517" s="1"/>
      <c r="F517" s="1"/>
      <c r="G517" s="1"/>
      <c r="H517" s="19"/>
      <c r="I517" s="1"/>
      <c r="J517" s="1"/>
      <c r="K517" s="1"/>
      <c r="L517" s="1"/>
    </row>
    <row r="518" spans="1:12" x14ac:dyDescent="0.25">
      <c r="A518" s="14"/>
      <c r="B518" s="1"/>
      <c r="C518" s="307"/>
      <c r="D518" s="38"/>
      <c r="E518" s="1"/>
      <c r="F518" s="1"/>
      <c r="G518" s="1"/>
      <c r="H518" s="19"/>
      <c r="I518" s="1"/>
      <c r="J518" s="1"/>
      <c r="K518" s="1"/>
      <c r="L518" s="1"/>
    </row>
    <row r="519" spans="1:12" x14ac:dyDescent="0.25">
      <c r="A519" s="14"/>
      <c r="B519" s="1"/>
      <c r="C519" s="307"/>
      <c r="D519" s="38"/>
      <c r="E519" s="1"/>
      <c r="F519" s="1"/>
      <c r="G519" s="1"/>
      <c r="H519" s="19"/>
      <c r="I519" s="1"/>
      <c r="J519" s="1"/>
      <c r="K519" s="1"/>
      <c r="L519" s="1"/>
    </row>
    <row r="520" spans="1:12" x14ac:dyDescent="0.25">
      <c r="A520" s="14"/>
      <c r="B520" s="1"/>
      <c r="C520" s="307"/>
      <c r="D520" s="38"/>
      <c r="E520" s="1"/>
      <c r="F520" s="1"/>
      <c r="G520" s="1"/>
      <c r="H520" s="19"/>
      <c r="I520" s="1"/>
      <c r="J520" s="1"/>
      <c r="K520" s="1"/>
      <c r="L520" s="1"/>
    </row>
    <row r="521" spans="1:12" x14ac:dyDescent="0.25">
      <c r="A521" s="14"/>
      <c r="B521" s="1"/>
      <c r="C521" s="307"/>
      <c r="D521" s="38"/>
      <c r="E521" s="1"/>
      <c r="F521" s="1"/>
      <c r="G521" s="1"/>
      <c r="H521" s="19"/>
      <c r="I521" s="1"/>
      <c r="J521" s="1"/>
      <c r="K521" s="1"/>
      <c r="L521" s="1"/>
    </row>
    <row r="522" spans="1:12" x14ac:dyDescent="0.25">
      <c r="A522" s="14"/>
      <c r="B522" s="1"/>
      <c r="C522" s="307"/>
      <c r="D522" s="38"/>
      <c r="E522" s="1"/>
      <c r="F522" s="1"/>
      <c r="G522" s="1"/>
      <c r="H522" s="19"/>
      <c r="I522" s="1"/>
      <c r="J522" s="1"/>
      <c r="K522" s="1"/>
      <c r="L522" s="1"/>
    </row>
    <row r="523" spans="1:12" x14ac:dyDescent="0.25">
      <c r="A523" s="14"/>
      <c r="B523" s="1"/>
      <c r="C523" s="307"/>
      <c r="D523" s="38"/>
      <c r="E523" s="1"/>
      <c r="F523" s="1"/>
      <c r="G523" s="1"/>
      <c r="H523" s="19"/>
      <c r="I523" s="1"/>
      <c r="J523" s="1"/>
      <c r="K523" s="1"/>
      <c r="L523" s="1"/>
    </row>
    <row r="524" spans="1:12" x14ac:dyDescent="0.25">
      <c r="A524" s="14"/>
      <c r="B524" s="1"/>
      <c r="C524" s="307"/>
      <c r="D524" s="38"/>
      <c r="E524" s="1"/>
      <c r="F524" s="1"/>
      <c r="G524" s="1"/>
      <c r="H524" s="19"/>
      <c r="I524" s="1"/>
      <c r="J524" s="1"/>
      <c r="K524" s="1"/>
      <c r="L524" s="1"/>
    </row>
    <row r="525" spans="1:12" x14ac:dyDescent="0.25">
      <c r="A525" s="14"/>
      <c r="B525" s="1"/>
      <c r="C525" s="307"/>
      <c r="D525" s="38"/>
      <c r="E525" s="1"/>
      <c r="F525" s="1"/>
      <c r="G525" s="1"/>
      <c r="H525" s="19"/>
      <c r="I525" s="1"/>
      <c r="J525" s="1"/>
      <c r="K525" s="1"/>
      <c r="L525" s="1"/>
    </row>
    <row r="526" spans="1:12" x14ac:dyDescent="0.25">
      <c r="A526" s="14"/>
      <c r="B526" s="1"/>
      <c r="C526" s="307"/>
      <c r="D526" s="38"/>
      <c r="E526" s="1"/>
      <c r="F526" s="1"/>
      <c r="G526" s="1"/>
      <c r="H526" s="19"/>
      <c r="I526" s="1"/>
      <c r="J526" s="1"/>
      <c r="K526" s="1"/>
      <c r="L526" s="1"/>
    </row>
    <row r="527" spans="1:12" x14ac:dyDescent="0.25">
      <c r="A527" s="14"/>
      <c r="B527" s="1"/>
      <c r="C527" s="307"/>
      <c r="D527" s="38"/>
      <c r="E527" s="1"/>
      <c r="F527" s="1"/>
      <c r="G527" s="1"/>
      <c r="H527" s="19"/>
      <c r="I527" s="1"/>
      <c r="J527" s="1"/>
      <c r="K527" s="1"/>
      <c r="L527" s="1"/>
    </row>
    <row r="528" spans="1:12" x14ac:dyDescent="0.25">
      <c r="A528" s="14"/>
      <c r="B528" s="1"/>
      <c r="C528" s="307"/>
      <c r="D528" s="38"/>
      <c r="E528" s="1"/>
      <c r="F528" s="1"/>
      <c r="G528" s="1"/>
      <c r="H528" s="19"/>
      <c r="I528" s="1"/>
      <c r="J528" s="1"/>
      <c r="K528" s="1"/>
      <c r="L528" s="1"/>
    </row>
    <row r="529" spans="1:12" x14ac:dyDescent="0.25">
      <c r="A529" s="14"/>
      <c r="B529" s="1"/>
      <c r="C529" s="307"/>
      <c r="D529" s="38"/>
      <c r="E529" s="1"/>
      <c r="F529" s="1"/>
      <c r="G529" s="1"/>
      <c r="H529" s="19"/>
      <c r="I529" s="1"/>
      <c r="J529" s="1"/>
      <c r="K529" s="1"/>
      <c r="L529" s="1"/>
    </row>
    <row r="530" spans="1:12" x14ac:dyDescent="0.25">
      <c r="A530" s="14"/>
      <c r="B530" s="1"/>
      <c r="C530" s="307"/>
      <c r="D530" s="38"/>
      <c r="E530" s="1"/>
      <c r="F530" s="1"/>
      <c r="G530" s="1"/>
      <c r="H530" s="19"/>
      <c r="I530" s="1"/>
      <c r="J530" s="1"/>
      <c r="K530" s="1"/>
      <c r="L530" s="1"/>
    </row>
    <row r="531" spans="1:12" x14ac:dyDescent="0.25">
      <c r="A531" s="14"/>
      <c r="B531" s="1"/>
      <c r="C531" s="307"/>
      <c r="D531" s="38"/>
      <c r="E531" s="1"/>
      <c r="F531" s="1"/>
      <c r="G531" s="1"/>
      <c r="H531" s="19"/>
      <c r="I531" s="1"/>
      <c r="J531" s="1"/>
      <c r="K531" s="1"/>
      <c r="L531" s="1"/>
    </row>
    <row r="532" spans="1:12" x14ac:dyDescent="0.25">
      <c r="A532" s="14"/>
      <c r="B532" s="1"/>
      <c r="C532" s="307"/>
      <c r="D532" s="38"/>
      <c r="E532" s="1"/>
      <c r="F532" s="1"/>
      <c r="G532" s="1"/>
      <c r="H532" s="19"/>
      <c r="I532" s="1"/>
      <c r="J532" s="1"/>
      <c r="K532" s="1"/>
      <c r="L532" s="1"/>
    </row>
    <row r="533" spans="1:12" x14ac:dyDescent="0.25">
      <c r="A533" s="14"/>
      <c r="B533" s="1"/>
      <c r="C533" s="307"/>
      <c r="D533" s="38"/>
      <c r="E533" s="1"/>
      <c r="F533" s="1"/>
      <c r="G533" s="1"/>
      <c r="H533" s="19"/>
      <c r="I533" s="1"/>
      <c r="J533" s="1"/>
      <c r="K533" s="1"/>
      <c r="L533" s="1"/>
    </row>
    <row r="534" spans="1:12" x14ac:dyDescent="0.25">
      <c r="A534" s="14"/>
      <c r="B534" s="1"/>
      <c r="C534" s="307"/>
      <c r="D534" s="38"/>
      <c r="E534" s="1"/>
      <c r="F534" s="1"/>
      <c r="G534" s="1"/>
      <c r="H534" s="19"/>
      <c r="I534" s="1"/>
      <c r="J534" s="1"/>
      <c r="K534" s="1"/>
      <c r="L534" s="1"/>
    </row>
    <row r="535" spans="1:12" x14ac:dyDescent="0.25">
      <c r="A535" s="14"/>
      <c r="B535" s="1"/>
      <c r="C535" s="307"/>
      <c r="D535" s="38"/>
      <c r="E535" s="1"/>
      <c r="F535" s="1"/>
      <c r="G535" s="1"/>
      <c r="H535" s="19"/>
      <c r="I535" s="1"/>
      <c r="J535" s="1"/>
      <c r="K535" s="1"/>
      <c r="L535" s="1"/>
    </row>
    <row r="536" spans="1:12" x14ac:dyDescent="0.25">
      <c r="A536" s="14"/>
      <c r="B536" s="1"/>
      <c r="C536" s="307"/>
      <c r="D536" s="38"/>
      <c r="E536" s="1"/>
      <c r="F536" s="1"/>
      <c r="G536" s="1"/>
      <c r="H536" s="19"/>
      <c r="I536" s="1"/>
      <c r="J536" s="1"/>
      <c r="K536" s="1"/>
      <c r="L536" s="1"/>
    </row>
    <row r="537" spans="1:12" x14ac:dyDescent="0.25">
      <c r="A537" s="14"/>
      <c r="B537" s="1"/>
      <c r="C537" s="307"/>
      <c r="D537" s="38"/>
      <c r="E537" s="1"/>
      <c r="F537" s="1"/>
      <c r="G537" s="1"/>
      <c r="H537" s="19"/>
      <c r="I537" s="1"/>
      <c r="J537" s="1"/>
      <c r="K537" s="1"/>
      <c r="L537" s="1"/>
    </row>
    <row r="538" spans="1:12" x14ac:dyDescent="0.25">
      <c r="A538" s="14"/>
      <c r="B538" s="1"/>
      <c r="C538" s="307"/>
      <c r="D538" s="38"/>
      <c r="E538" s="1"/>
      <c r="F538" s="1"/>
      <c r="G538" s="1"/>
      <c r="H538" s="19"/>
      <c r="I538" s="1"/>
      <c r="J538" s="1"/>
      <c r="K538" s="1"/>
      <c r="L538" s="1"/>
    </row>
    <row r="539" spans="1:12" x14ac:dyDescent="0.25">
      <c r="A539" s="14"/>
      <c r="B539" s="1"/>
      <c r="C539" s="307"/>
      <c r="D539" s="38"/>
      <c r="E539" s="1"/>
      <c r="F539" s="1"/>
      <c r="G539" s="1"/>
      <c r="H539" s="19"/>
      <c r="I539" s="1"/>
      <c r="J539" s="1"/>
      <c r="K539" s="1"/>
      <c r="L539" s="1"/>
    </row>
    <row r="540" spans="1:12" x14ac:dyDescent="0.25">
      <c r="A540" s="14"/>
      <c r="B540" s="1"/>
      <c r="C540" s="307"/>
      <c r="D540" s="38"/>
      <c r="E540" s="1"/>
      <c r="F540" s="1"/>
      <c r="G540" s="1"/>
      <c r="H540" s="19"/>
      <c r="I540" s="1"/>
      <c r="J540" s="1"/>
      <c r="K540" s="1"/>
      <c r="L540" s="1"/>
    </row>
    <row r="541" spans="1:12" x14ac:dyDescent="0.25">
      <c r="A541" s="14"/>
      <c r="B541" s="1"/>
      <c r="C541" s="307"/>
      <c r="D541" s="38"/>
      <c r="E541" s="1"/>
      <c r="F541" s="1"/>
      <c r="G541" s="1"/>
      <c r="H541" s="19"/>
      <c r="I541" s="1"/>
      <c r="J541" s="1"/>
      <c r="K541" s="1"/>
      <c r="L541" s="1"/>
    </row>
    <row r="542" spans="1:12" x14ac:dyDescent="0.25">
      <c r="A542" s="14"/>
      <c r="B542" s="1"/>
      <c r="C542" s="307"/>
      <c r="D542" s="38"/>
      <c r="E542" s="1"/>
      <c r="F542" s="1"/>
      <c r="G542" s="1"/>
      <c r="H542" s="19"/>
      <c r="I542" s="1"/>
      <c r="J542" s="1"/>
      <c r="K542" s="1"/>
      <c r="L542" s="1"/>
    </row>
    <row r="543" spans="1:12" x14ac:dyDescent="0.25">
      <c r="A543" s="14"/>
      <c r="B543" s="1"/>
      <c r="C543" s="307"/>
      <c r="D543" s="38"/>
      <c r="E543" s="1"/>
      <c r="F543" s="1"/>
      <c r="G543" s="1"/>
      <c r="H543" s="19"/>
      <c r="I543" s="1"/>
      <c r="J543" s="1"/>
      <c r="K543" s="1"/>
      <c r="L543" s="1"/>
    </row>
    <row r="544" spans="1:12" x14ac:dyDescent="0.25">
      <c r="A544" s="14"/>
      <c r="B544" s="1"/>
      <c r="C544" s="307"/>
      <c r="D544" s="38"/>
      <c r="E544" s="1"/>
      <c r="F544" s="1"/>
      <c r="G544" s="1"/>
      <c r="H544" s="19"/>
      <c r="I544" s="1"/>
      <c r="J544" s="1"/>
      <c r="K544" s="1"/>
      <c r="L544" s="1"/>
    </row>
    <row r="545" spans="1:12" x14ac:dyDescent="0.25">
      <c r="A545" s="14"/>
      <c r="B545" s="1"/>
      <c r="C545" s="307"/>
      <c r="D545" s="38"/>
      <c r="E545" s="1"/>
      <c r="F545" s="1"/>
      <c r="G545" s="1"/>
      <c r="H545" s="19"/>
      <c r="I545" s="1"/>
      <c r="J545" s="1"/>
      <c r="K545" s="1"/>
      <c r="L545" s="1"/>
    </row>
    <row r="546" spans="1:12" x14ac:dyDescent="0.25">
      <c r="A546" s="14"/>
      <c r="B546" s="1"/>
      <c r="C546" s="307"/>
      <c r="D546" s="38"/>
      <c r="E546" s="1"/>
      <c r="F546" s="1"/>
      <c r="G546" s="1"/>
      <c r="H546" s="19"/>
      <c r="I546" s="1"/>
      <c r="J546" s="1"/>
      <c r="K546" s="1"/>
      <c r="L546" s="1"/>
    </row>
    <row r="547" spans="1:12" x14ac:dyDescent="0.25">
      <c r="A547" s="14"/>
      <c r="B547" s="1"/>
      <c r="C547" s="307"/>
      <c r="D547" s="38"/>
      <c r="E547" s="1"/>
      <c r="F547" s="1"/>
      <c r="G547" s="1"/>
      <c r="H547" s="19"/>
      <c r="I547" s="1"/>
      <c r="J547" s="1"/>
      <c r="K547" s="1"/>
      <c r="L547" s="1"/>
    </row>
    <row r="548" spans="1:12" x14ac:dyDescent="0.25">
      <c r="A548" s="14"/>
      <c r="B548" s="1"/>
      <c r="C548" s="307"/>
      <c r="D548" s="38"/>
      <c r="E548" s="1"/>
      <c r="F548" s="1"/>
      <c r="G548" s="1"/>
      <c r="H548" s="19"/>
      <c r="I548" s="1"/>
      <c r="J548" s="1"/>
      <c r="K548" s="1"/>
      <c r="L548" s="1"/>
    </row>
    <row r="549" spans="1:12" x14ac:dyDescent="0.25">
      <c r="A549" s="14"/>
      <c r="B549" s="1"/>
      <c r="C549" s="307"/>
      <c r="D549" s="38"/>
      <c r="E549" s="1"/>
      <c r="F549" s="1"/>
      <c r="G549" s="1"/>
      <c r="H549" s="19"/>
      <c r="I549" s="1"/>
      <c r="J549" s="1"/>
      <c r="K549" s="1"/>
      <c r="L549" s="1"/>
    </row>
    <row r="550" spans="1:12" x14ac:dyDescent="0.25">
      <c r="A550" s="14"/>
      <c r="B550" s="1"/>
      <c r="C550" s="307"/>
      <c r="D550" s="38"/>
      <c r="E550" s="1"/>
      <c r="F550" s="1"/>
      <c r="G550" s="1"/>
      <c r="H550" s="19"/>
      <c r="I550" s="1"/>
      <c r="J550" s="1"/>
      <c r="K550" s="1"/>
      <c r="L550" s="1"/>
    </row>
    <row r="551" spans="1:12" x14ac:dyDescent="0.25">
      <c r="A551" s="14"/>
      <c r="B551" s="1"/>
      <c r="C551" s="307"/>
      <c r="D551" s="38"/>
      <c r="E551" s="1"/>
      <c r="F551" s="1"/>
      <c r="G551" s="1"/>
      <c r="H551" s="19"/>
      <c r="I551" s="1"/>
      <c r="J551" s="1"/>
      <c r="K551" s="1"/>
      <c r="L551" s="1"/>
    </row>
    <row r="552" spans="1:12" x14ac:dyDescent="0.25">
      <c r="A552" s="14"/>
      <c r="B552" s="1"/>
      <c r="C552" s="307"/>
      <c r="D552" s="38"/>
      <c r="E552" s="1"/>
      <c r="F552" s="1"/>
      <c r="G552" s="1"/>
      <c r="H552" s="19"/>
      <c r="I552" s="1"/>
      <c r="J552" s="1"/>
      <c r="K552" s="1"/>
      <c r="L552" s="1"/>
    </row>
    <row r="553" spans="1:12" x14ac:dyDescent="0.25">
      <c r="A553" s="14"/>
      <c r="B553" s="1"/>
      <c r="C553" s="307"/>
      <c r="D553" s="38"/>
      <c r="E553" s="1"/>
      <c r="F553" s="1"/>
      <c r="G553" s="1"/>
      <c r="H553" s="19"/>
      <c r="I553" s="1"/>
      <c r="J553" s="1"/>
      <c r="K553" s="1"/>
      <c r="L553" s="1"/>
    </row>
    <row r="554" spans="1:12" x14ac:dyDescent="0.25">
      <c r="A554" s="14"/>
      <c r="B554" s="1"/>
      <c r="C554" s="307"/>
      <c r="D554" s="38"/>
      <c r="E554" s="1"/>
      <c r="F554" s="1"/>
      <c r="G554" s="1"/>
      <c r="H554" s="19"/>
      <c r="I554" s="1"/>
      <c r="J554" s="1"/>
      <c r="K554" s="1"/>
      <c r="L554" s="1"/>
    </row>
    <row r="555" spans="1:12" x14ac:dyDescent="0.25">
      <c r="A555" s="14"/>
      <c r="B555" s="1"/>
      <c r="C555" s="307"/>
      <c r="D555" s="38"/>
      <c r="E555" s="1"/>
      <c r="F555" s="1"/>
      <c r="G555" s="1"/>
      <c r="H555" s="19"/>
      <c r="I555" s="1"/>
      <c r="J555" s="1"/>
      <c r="K555" s="1"/>
      <c r="L555" s="1"/>
    </row>
    <row r="556" spans="1:12" x14ac:dyDescent="0.25">
      <c r="A556" s="14"/>
      <c r="B556" s="1"/>
      <c r="C556" s="307"/>
      <c r="D556" s="38"/>
      <c r="E556" s="1"/>
      <c r="F556" s="1"/>
      <c r="G556" s="1"/>
      <c r="H556" s="19"/>
      <c r="I556" s="1"/>
      <c r="J556" s="1"/>
      <c r="K556" s="1"/>
      <c r="L556" s="1"/>
    </row>
    <row r="557" spans="1:12" x14ac:dyDescent="0.25">
      <c r="A557" s="14"/>
      <c r="B557" s="1"/>
      <c r="C557" s="307"/>
      <c r="D557" s="38"/>
      <c r="E557" s="1"/>
      <c r="F557" s="1"/>
      <c r="G557" s="1"/>
      <c r="H557" s="19"/>
      <c r="I557" s="1"/>
      <c r="J557" s="1"/>
      <c r="K557" s="1"/>
      <c r="L557" s="1"/>
    </row>
    <row r="558" spans="1:12" x14ac:dyDescent="0.25">
      <c r="A558" s="14"/>
      <c r="B558" s="1"/>
      <c r="C558" s="307"/>
      <c r="D558" s="38"/>
      <c r="E558" s="1"/>
      <c r="F558" s="1"/>
      <c r="G558" s="1"/>
      <c r="H558" s="19"/>
      <c r="I558" s="1"/>
      <c r="J558" s="1"/>
      <c r="K558" s="1"/>
      <c r="L558" s="1"/>
    </row>
    <row r="559" spans="1:12" x14ac:dyDescent="0.25">
      <c r="A559" s="14"/>
      <c r="B559" s="1"/>
      <c r="C559" s="307"/>
      <c r="D559" s="38"/>
      <c r="E559" s="1"/>
      <c r="F559" s="1"/>
      <c r="G559" s="1"/>
      <c r="H559" s="19"/>
      <c r="I559" s="1"/>
      <c r="J559" s="1"/>
      <c r="K559" s="1"/>
      <c r="L559" s="1"/>
    </row>
    <row r="560" spans="1:12" x14ac:dyDescent="0.25">
      <c r="A560" s="14"/>
      <c r="B560" s="1"/>
      <c r="C560" s="307"/>
      <c r="D560" s="38"/>
      <c r="E560" s="1"/>
      <c r="F560" s="1"/>
      <c r="G560" s="1"/>
      <c r="H560" s="19"/>
      <c r="I560" s="1"/>
      <c r="J560" s="1"/>
      <c r="K560" s="1"/>
      <c r="L560" s="1"/>
    </row>
    <row r="561" spans="1:12" x14ac:dyDescent="0.25">
      <c r="A561" s="14"/>
      <c r="B561" s="1"/>
      <c r="C561" s="307"/>
      <c r="D561" s="38"/>
      <c r="E561" s="1"/>
      <c r="F561" s="1"/>
      <c r="G561" s="1"/>
      <c r="H561" s="19"/>
      <c r="I561" s="1"/>
      <c r="J561" s="1"/>
      <c r="K561" s="1"/>
      <c r="L561" s="1"/>
    </row>
    <row r="562" spans="1:12" x14ac:dyDescent="0.25">
      <c r="A562" s="14"/>
      <c r="B562" s="1"/>
      <c r="C562" s="307"/>
      <c r="D562" s="38"/>
      <c r="E562" s="1"/>
      <c r="F562" s="1"/>
      <c r="G562" s="1"/>
      <c r="H562" s="19"/>
      <c r="I562" s="1"/>
      <c r="J562" s="1"/>
      <c r="K562" s="1"/>
      <c r="L562" s="1"/>
    </row>
    <row r="563" spans="1:12" x14ac:dyDescent="0.25">
      <c r="A563" s="14"/>
      <c r="B563" s="1"/>
      <c r="C563" s="307"/>
      <c r="D563" s="38"/>
      <c r="E563" s="1"/>
      <c r="F563" s="1"/>
      <c r="G563" s="1"/>
      <c r="H563" s="19"/>
      <c r="I563" s="1"/>
      <c r="J563" s="1"/>
      <c r="K563" s="1"/>
      <c r="L563" s="1"/>
    </row>
    <row r="564" spans="1:12" x14ac:dyDescent="0.25">
      <c r="A564" s="14"/>
      <c r="B564" s="1"/>
      <c r="C564" s="307"/>
      <c r="D564" s="38"/>
      <c r="E564" s="1"/>
      <c r="F564" s="1"/>
      <c r="G564" s="1"/>
      <c r="H564" s="19"/>
      <c r="I564" s="1"/>
      <c r="J564" s="1"/>
      <c r="K564" s="1"/>
      <c r="L564" s="1"/>
    </row>
    <row r="565" spans="1:12" x14ac:dyDescent="0.25">
      <c r="A565" s="14"/>
      <c r="B565" s="1"/>
      <c r="C565" s="307"/>
      <c r="D565" s="38"/>
      <c r="E565" s="1"/>
      <c r="F565" s="1"/>
      <c r="G565" s="1"/>
      <c r="H565" s="19"/>
      <c r="I565" s="1"/>
      <c r="J565" s="1"/>
      <c r="K565" s="1"/>
      <c r="L565" s="1"/>
    </row>
    <row r="566" spans="1:12" x14ac:dyDescent="0.25">
      <c r="A566" s="14"/>
      <c r="B566" s="1"/>
      <c r="C566" s="307"/>
      <c r="D566" s="38"/>
      <c r="E566" s="1"/>
      <c r="F566" s="1"/>
      <c r="G566" s="1"/>
      <c r="H566" s="19"/>
      <c r="I566" s="1"/>
      <c r="J566" s="1"/>
      <c r="K566" s="1"/>
      <c r="L566" s="1"/>
    </row>
    <row r="567" spans="1:12" x14ac:dyDescent="0.25">
      <c r="A567" s="14"/>
      <c r="B567" s="1"/>
      <c r="C567" s="307"/>
      <c r="D567" s="38"/>
      <c r="E567" s="1"/>
      <c r="F567" s="1"/>
      <c r="G567" s="1"/>
      <c r="H567" s="19"/>
      <c r="I567" s="1"/>
      <c r="J567" s="1"/>
      <c r="K567" s="1"/>
      <c r="L567" s="1"/>
    </row>
    <row r="568" spans="1:12" x14ac:dyDescent="0.25">
      <c r="A568" s="14"/>
      <c r="B568" s="1"/>
      <c r="C568" s="307"/>
      <c r="D568" s="38"/>
      <c r="E568" s="1"/>
      <c r="F568" s="1"/>
      <c r="G568" s="1"/>
      <c r="H568" s="19"/>
      <c r="I568" s="1"/>
      <c r="J568" s="1"/>
      <c r="K568" s="1"/>
      <c r="L568" s="1"/>
    </row>
    <row r="569" spans="1:12" x14ac:dyDescent="0.25">
      <c r="A569" s="14"/>
      <c r="B569" s="1"/>
      <c r="C569" s="307"/>
      <c r="D569" s="38"/>
      <c r="E569" s="1"/>
      <c r="F569" s="1"/>
      <c r="G569" s="1"/>
      <c r="H569" s="19"/>
      <c r="I569" s="1"/>
      <c r="J569" s="1"/>
      <c r="K569" s="1"/>
      <c r="L569" s="1"/>
    </row>
    <row r="570" spans="1:12" x14ac:dyDescent="0.25">
      <c r="A570" s="14"/>
      <c r="B570" s="1"/>
      <c r="C570" s="307"/>
      <c r="D570" s="38"/>
      <c r="E570" s="1"/>
      <c r="F570" s="1"/>
      <c r="G570" s="1"/>
      <c r="H570" s="19"/>
      <c r="I570" s="1"/>
      <c r="J570" s="1"/>
      <c r="K570" s="1"/>
      <c r="L570" s="1"/>
    </row>
    <row r="571" spans="1:12" x14ac:dyDescent="0.25">
      <c r="A571" s="14"/>
      <c r="B571" s="1"/>
      <c r="C571" s="307"/>
      <c r="D571" s="38"/>
      <c r="E571" s="1"/>
      <c r="F571" s="1"/>
      <c r="G571" s="1"/>
      <c r="H571" s="19"/>
      <c r="I571" s="1"/>
      <c r="J571" s="1"/>
      <c r="K571" s="1"/>
      <c r="L571" s="1"/>
    </row>
    <row r="572" spans="1:12" x14ac:dyDescent="0.25">
      <c r="A572" s="14"/>
      <c r="B572" s="1"/>
      <c r="C572" s="307"/>
      <c r="D572" s="38"/>
      <c r="E572" s="1"/>
      <c r="F572" s="1"/>
      <c r="G572" s="1"/>
      <c r="H572" s="19"/>
      <c r="I572" s="1"/>
      <c r="J572" s="1"/>
      <c r="K572" s="1"/>
      <c r="L572" s="1"/>
    </row>
    <row r="573" spans="1:12" x14ac:dyDescent="0.25">
      <c r="A573" s="14"/>
      <c r="B573" s="1"/>
      <c r="C573" s="307"/>
      <c r="D573" s="38"/>
      <c r="E573" s="1"/>
      <c r="F573" s="1"/>
      <c r="G573" s="1"/>
      <c r="H573" s="19"/>
      <c r="I573" s="1"/>
      <c r="J573" s="1"/>
      <c r="K573" s="1"/>
      <c r="L573" s="1"/>
    </row>
    <row r="574" spans="1:12" x14ac:dyDescent="0.25">
      <c r="A574" s="14"/>
      <c r="B574" s="1"/>
      <c r="C574" s="307"/>
      <c r="D574" s="38"/>
      <c r="E574" s="1"/>
      <c r="F574" s="1"/>
      <c r="G574" s="1"/>
      <c r="H574" s="19"/>
      <c r="I574" s="1"/>
      <c r="J574" s="1"/>
      <c r="K574" s="1"/>
      <c r="L574" s="1"/>
    </row>
    <row r="575" spans="1:12" x14ac:dyDescent="0.25">
      <c r="A575" s="14"/>
      <c r="B575" s="1"/>
      <c r="C575" s="307"/>
      <c r="D575" s="38"/>
      <c r="E575" s="1"/>
      <c r="F575" s="1"/>
      <c r="G575" s="1"/>
      <c r="H575" s="19"/>
      <c r="I575" s="1"/>
      <c r="J575" s="1"/>
      <c r="K575" s="1"/>
      <c r="L575" s="1"/>
    </row>
    <row r="576" spans="1:12" x14ac:dyDescent="0.25">
      <c r="A576" s="14"/>
      <c r="B576" s="1"/>
      <c r="C576" s="307"/>
      <c r="D576" s="38"/>
      <c r="E576" s="1"/>
      <c r="F576" s="1"/>
      <c r="G576" s="1"/>
      <c r="H576" s="19"/>
      <c r="I576" s="1"/>
      <c r="J576" s="1"/>
      <c r="K576" s="1"/>
      <c r="L576" s="1"/>
    </row>
    <row r="577" spans="1:12" x14ac:dyDescent="0.25">
      <c r="A577" s="14"/>
      <c r="B577" s="1"/>
      <c r="C577" s="307"/>
      <c r="D577" s="38"/>
      <c r="E577" s="1"/>
      <c r="F577" s="1"/>
      <c r="G577" s="1"/>
      <c r="H577" s="19"/>
      <c r="I577" s="1"/>
      <c r="J577" s="1"/>
      <c r="K577" s="1"/>
      <c r="L577" s="1"/>
    </row>
    <row r="578" spans="1:12" x14ac:dyDescent="0.25">
      <c r="A578" s="14"/>
      <c r="B578" s="1"/>
      <c r="C578" s="307"/>
      <c r="D578" s="38"/>
      <c r="E578" s="1"/>
      <c r="F578" s="1"/>
      <c r="G578" s="1"/>
      <c r="H578" s="19"/>
      <c r="I578" s="1"/>
      <c r="J578" s="1"/>
      <c r="K578" s="1"/>
      <c r="L578" s="1"/>
    </row>
    <row r="579" spans="1:12" x14ac:dyDescent="0.25">
      <c r="A579" s="14"/>
      <c r="B579" s="1"/>
      <c r="C579" s="307"/>
      <c r="D579" s="38"/>
      <c r="E579" s="1"/>
      <c r="F579" s="1"/>
      <c r="G579" s="1"/>
      <c r="H579" s="19"/>
      <c r="I579" s="1"/>
      <c r="J579" s="1"/>
      <c r="K579" s="1"/>
      <c r="L579" s="1"/>
    </row>
    <row r="580" spans="1:12" x14ac:dyDescent="0.25">
      <c r="A580" s="14"/>
      <c r="B580" s="1"/>
      <c r="C580" s="307"/>
      <c r="D580" s="38"/>
      <c r="E580" s="1"/>
      <c r="F580" s="1"/>
      <c r="G580" s="1"/>
      <c r="H580" s="19"/>
      <c r="I580" s="1"/>
      <c r="J580" s="1"/>
      <c r="K580" s="1"/>
      <c r="L580" s="1"/>
    </row>
    <row r="581" spans="1:12" x14ac:dyDescent="0.25">
      <c r="A581" s="14"/>
      <c r="B581" s="1"/>
      <c r="C581" s="307"/>
      <c r="D581" s="38"/>
      <c r="E581" s="1"/>
      <c r="F581" s="1"/>
      <c r="G581" s="1"/>
      <c r="H581" s="19"/>
      <c r="I581" s="1"/>
      <c r="J581" s="1"/>
      <c r="K581" s="1"/>
      <c r="L581" s="1"/>
    </row>
    <row r="582" spans="1:12" x14ac:dyDescent="0.25">
      <c r="A582" s="14"/>
      <c r="B582" s="1"/>
      <c r="C582" s="307"/>
      <c r="D582" s="38"/>
      <c r="E582" s="1"/>
      <c r="F582" s="1"/>
      <c r="G582" s="1"/>
      <c r="H582" s="19"/>
      <c r="I582" s="1"/>
      <c r="J582" s="1"/>
      <c r="K582" s="1"/>
      <c r="L582" s="1"/>
    </row>
    <row r="583" spans="1:12" x14ac:dyDescent="0.25">
      <c r="A583" s="14"/>
      <c r="B583" s="1"/>
      <c r="C583" s="307"/>
      <c r="D583" s="38"/>
      <c r="E583" s="1"/>
      <c r="F583" s="1"/>
      <c r="G583" s="1"/>
      <c r="H583" s="19"/>
      <c r="I583" s="1"/>
      <c r="J583" s="1"/>
      <c r="K583" s="1"/>
      <c r="L583" s="1"/>
    </row>
    <row r="584" spans="1:12" x14ac:dyDescent="0.25">
      <c r="A584" s="14"/>
      <c r="B584" s="1"/>
      <c r="C584" s="307"/>
      <c r="D584" s="38"/>
      <c r="E584" s="1"/>
      <c r="F584" s="1"/>
      <c r="G584" s="1"/>
      <c r="H584" s="19"/>
      <c r="I584" s="1"/>
      <c r="J584" s="1"/>
      <c r="K584" s="1"/>
      <c r="L584" s="1"/>
    </row>
    <row r="585" spans="1:12" x14ac:dyDescent="0.25">
      <c r="A585" s="14"/>
      <c r="B585" s="1"/>
      <c r="C585" s="307"/>
      <c r="D585" s="38"/>
      <c r="E585" s="1"/>
      <c r="F585" s="1"/>
      <c r="G585" s="1"/>
      <c r="H585" s="19"/>
      <c r="I585" s="1"/>
      <c r="J585" s="1"/>
      <c r="K585" s="1"/>
      <c r="L585" s="1"/>
    </row>
    <row r="586" spans="1:12" x14ac:dyDescent="0.25">
      <c r="A586" s="14"/>
      <c r="B586" s="1"/>
      <c r="C586" s="307"/>
      <c r="D586" s="38"/>
      <c r="E586" s="1"/>
      <c r="F586" s="1"/>
      <c r="G586" s="1"/>
      <c r="H586" s="19"/>
      <c r="I586" s="1"/>
      <c r="J586" s="1"/>
      <c r="K586" s="1"/>
      <c r="L586" s="1"/>
    </row>
    <row r="587" spans="1:12" x14ac:dyDescent="0.25">
      <c r="A587" s="14"/>
      <c r="B587" s="1"/>
      <c r="C587" s="307"/>
      <c r="D587" s="38"/>
      <c r="E587" s="1"/>
      <c r="F587" s="1"/>
      <c r="G587" s="1"/>
      <c r="H587" s="19"/>
      <c r="I587" s="1"/>
      <c r="J587" s="1"/>
      <c r="K587" s="1"/>
      <c r="L587" s="1"/>
    </row>
    <row r="588" spans="1:12" x14ac:dyDescent="0.25">
      <c r="A588" s="14"/>
      <c r="B588" s="1"/>
      <c r="C588" s="307"/>
      <c r="D588" s="38"/>
      <c r="E588" s="1"/>
      <c r="F588" s="1"/>
      <c r="G588" s="1"/>
      <c r="H588" s="19"/>
      <c r="I588" s="1"/>
      <c r="J588" s="1"/>
      <c r="K588" s="1"/>
      <c r="L588" s="1"/>
    </row>
    <row r="589" spans="1:12" x14ac:dyDescent="0.25">
      <c r="A589" s="14"/>
      <c r="B589" s="1"/>
      <c r="C589" s="307"/>
      <c r="D589" s="38"/>
      <c r="E589" s="1"/>
      <c r="F589" s="1"/>
      <c r="G589" s="1"/>
      <c r="H589" s="19"/>
      <c r="I589" s="1"/>
      <c r="J589" s="1"/>
      <c r="K589" s="1"/>
      <c r="L589" s="1"/>
    </row>
    <row r="590" spans="1:12" x14ac:dyDescent="0.25">
      <c r="A590" s="14"/>
      <c r="B590" s="1"/>
      <c r="C590" s="307"/>
      <c r="D590" s="38"/>
      <c r="E590" s="1"/>
      <c r="F590" s="1"/>
      <c r="G590" s="1"/>
      <c r="H590" s="19"/>
      <c r="I590" s="1"/>
      <c r="J590" s="1"/>
      <c r="K590" s="1"/>
      <c r="L590" s="1"/>
    </row>
    <row r="591" spans="1:12" x14ac:dyDescent="0.25">
      <c r="A591" s="14"/>
      <c r="B591" s="1"/>
      <c r="C591" s="307"/>
      <c r="D591" s="38"/>
      <c r="E591" s="1"/>
      <c r="F591" s="1"/>
      <c r="G591" s="1"/>
      <c r="H591" s="19"/>
      <c r="I591" s="1"/>
      <c r="J591" s="1"/>
      <c r="K591" s="1"/>
      <c r="L591" s="1"/>
    </row>
    <row r="592" spans="1:12" x14ac:dyDescent="0.25">
      <c r="A592" s="14"/>
      <c r="B592" s="1"/>
      <c r="C592" s="307"/>
      <c r="D592" s="38"/>
      <c r="E592" s="1"/>
      <c r="F592" s="1"/>
      <c r="G592" s="1"/>
      <c r="H592" s="19"/>
      <c r="I592" s="1"/>
      <c r="J592" s="1"/>
      <c r="K592" s="1"/>
      <c r="L592" s="1"/>
    </row>
    <row r="593" spans="1:12" x14ac:dyDescent="0.25">
      <c r="A593" s="14"/>
      <c r="B593" s="1"/>
      <c r="C593" s="307"/>
      <c r="D593" s="38"/>
      <c r="E593" s="1"/>
      <c r="F593" s="1"/>
      <c r="G593" s="1"/>
      <c r="H593" s="19"/>
      <c r="I593" s="1"/>
      <c r="J593" s="1"/>
      <c r="K593" s="1"/>
      <c r="L593" s="1"/>
    </row>
    <row r="594" spans="1:12" x14ac:dyDescent="0.25">
      <c r="A594" s="14"/>
      <c r="B594" s="1"/>
      <c r="C594" s="307"/>
      <c r="D594" s="38"/>
      <c r="E594" s="1"/>
      <c r="F594" s="1"/>
      <c r="G594" s="1"/>
      <c r="H594" s="19"/>
      <c r="I594" s="1"/>
      <c r="J594" s="1"/>
      <c r="K594" s="1"/>
      <c r="L594" s="1"/>
    </row>
    <row r="595" spans="1:12" x14ac:dyDescent="0.25">
      <c r="A595" s="14"/>
      <c r="B595" s="1"/>
      <c r="C595" s="307"/>
      <c r="D595" s="38"/>
      <c r="E595" s="1"/>
      <c r="F595" s="1"/>
      <c r="G595" s="1"/>
      <c r="H595" s="19"/>
      <c r="I595" s="1"/>
      <c r="J595" s="1"/>
      <c r="K595" s="1"/>
      <c r="L595" s="1"/>
    </row>
    <row r="596" spans="1:12" x14ac:dyDescent="0.25">
      <c r="A596" s="14"/>
      <c r="B596" s="1"/>
      <c r="C596" s="307"/>
      <c r="D596" s="38"/>
      <c r="E596" s="1"/>
      <c r="F596" s="1"/>
      <c r="G596" s="1"/>
      <c r="H596" s="19"/>
      <c r="I596" s="1"/>
      <c r="J596" s="1"/>
      <c r="K596" s="1"/>
      <c r="L596" s="1"/>
    </row>
    <row r="597" spans="1:12" x14ac:dyDescent="0.25">
      <c r="A597" s="14"/>
      <c r="B597" s="1"/>
      <c r="C597" s="307"/>
      <c r="D597" s="38"/>
      <c r="E597" s="1"/>
      <c r="F597" s="1"/>
      <c r="G597" s="1"/>
      <c r="H597" s="19"/>
      <c r="I597" s="1"/>
      <c r="J597" s="1"/>
      <c r="K597" s="1"/>
      <c r="L597" s="1"/>
    </row>
    <row r="598" spans="1:12" x14ac:dyDescent="0.25">
      <c r="A598" s="14"/>
      <c r="B598" s="1"/>
      <c r="C598" s="307"/>
      <c r="D598" s="38"/>
      <c r="E598" s="1"/>
      <c r="F598" s="1"/>
      <c r="G598" s="1"/>
      <c r="H598" s="19"/>
      <c r="I598" s="1"/>
      <c r="J598" s="1"/>
      <c r="K598" s="1"/>
      <c r="L598" s="1"/>
    </row>
    <row r="599" spans="1:12" x14ac:dyDescent="0.25">
      <c r="A599" s="14"/>
      <c r="B599" s="1"/>
      <c r="C599" s="307"/>
      <c r="D599" s="38"/>
      <c r="E599" s="1"/>
      <c r="F599" s="1"/>
      <c r="G599" s="1"/>
      <c r="H599" s="19"/>
      <c r="I599" s="1"/>
      <c r="J599" s="1"/>
      <c r="K599" s="1"/>
      <c r="L599" s="1"/>
    </row>
    <row r="600" spans="1:12" x14ac:dyDescent="0.25">
      <c r="A600" s="14"/>
      <c r="B600" s="1"/>
      <c r="C600" s="307"/>
      <c r="D600" s="38"/>
      <c r="E600" s="1"/>
      <c r="F600" s="1"/>
      <c r="G600" s="1"/>
      <c r="H600" s="19"/>
      <c r="I600" s="1"/>
      <c r="J600" s="1"/>
      <c r="K600" s="1"/>
      <c r="L600" s="1"/>
    </row>
    <row r="601" spans="1:12" x14ac:dyDescent="0.25">
      <c r="A601" s="14"/>
      <c r="B601" s="1"/>
      <c r="C601" s="307"/>
      <c r="D601" s="38"/>
      <c r="E601" s="1"/>
      <c r="F601" s="1"/>
      <c r="G601" s="1"/>
      <c r="H601" s="19"/>
      <c r="I601" s="1"/>
      <c r="J601" s="1"/>
      <c r="K601" s="1"/>
      <c r="L601" s="1"/>
    </row>
    <row r="602" spans="1:12" x14ac:dyDescent="0.25">
      <c r="A602" s="14"/>
      <c r="B602" s="1"/>
      <c r="C602" s="307"/>
      <c r="D602" s="38"/>
      <c r="E602" s="1"/>
      <c r="F602" s="1"/>
      <c r="G602" s="1"/>
      <c r="H602" s="19"/>
      <c r="I602" s="1"/>
      <c r="J602" s="1"/>
      <c r="K602" s="1"/>
      <c r="L602" s="1"/>
    </row>
    <row r="603" spans="1:12" x14ac:dyDescent="0.25">
      <c r="A603" s="14"/>
      <c r="B603" s="1"/>
      <c r="C603" s="307"/>
      <c r="D603" s="38"/>
      <c r="E603" s="1"/>
      <c r="F603" s="1"/>
      <c r="G603" s="1"/>
      <c r="H603" s="19"/>
      <c r="I603" s="1"/>
      <c r="J603" s="1"/>
      <c r="K603" s="1"/>
      <c r="L603" s="1"/>
    </row>
    <row r="604" spans="1:12" x14ac:dyDescent="0.25">
      <c r="A604" s="14"/>
      <c r="B604" s="1"/>
      <c r="C604" s="307"/>
      <c r="D604" s="38"/>
      <c r="E604" s="1"/>
      <c r="F604" s="1"/>
      <c r="G604" s="1"/>
      <c r="H604" s="19"/>
      <c r="I604" s="1"/>
      <c r="J604" s="1"/>
      <c r="K604" s="1"/>
      <c r="L604" s="1"/>
    </row>
    <row r="605" spans="1:12" x14ac:dyDescent="0.25">
      <c r="A605" s="14"/>
      <c r="B605" s="1"/>
      <c r="C605" s="307"/>
      <c r="D605" s="38"/>
      <c r="E605" s="1"/>
      <c r="F605" s="1"/>
      <c r="G605" s="1"/>
      <c r="H605" s="19"/>
      <c r="I605" s="1"/>
      <c r="J605" s="1"/>
      <c r="K605" s="1"/>
      <c r="L605" s="1"/>
    </row>
    <row r="606" spans="1:12" x14ac:dyDescent="0.25">
      <c r="A606" s="14"/>
      <c r="B606" s="1"/>
      <c r="C606" s="307"/>
      <c r="D606" s="38"/>
      <c r="E606" s="1"/>
      <c r="F606" s="1"/>
      <c r="G606" s="1"/>
      <c r="H606" s="19"/>
      <c r="I606" s="1"/>
      <c r="J606" s="1"/>
      <c r="K606" s="1"/>
      <c r="L606" s="1"/>
    </row>
    <row r="607" spans="1:12" x14ac:dyDescent="0.25">
      <c r="A607" s="14"/>
      <c r="B607" s="1"/>
      <c r="C607" s="307"/>
      <c r="D607" s="38"/>
      <c r="E607" s="1"/>
      <c r="F607" s="1"/>
      <c r="G607" s="1"/>
      <c r="H607" s="19"/>
      <c r="I607" s="1"/>
      <c r="J607" s="1"/>
      <c r="K607" s="1"/>
      <c r="L607" s="1"/>
    </row>
    <row r="608" spans="1:12" x14ac:dyDescent="0.25">
      <c r="A608" s="14"/>
      <c r="B608" s="1"/>
      <c r="C608" s="307"/>
      <c r="D608" s="38"/>
      <c r="E608" s="1"/>
      <c r="F608" s="1"/>
      <c r="G608" s="1"/>
      <c r="H608" s="19"/>
      <c r="I608" s="1"/>
      <c r="J608" s="1"/>
      <c r="K608" s="1"/>
      <c r="L608" s="1"/>
    </row>
    <row r="609" spans="1:12" x14ac:dyDescent="0.25">
      <c r="A609" s="14"/>
      <c r="B609" s="1"/>
      <c r="C609" s="307"/>
      <c r="D609" s="38"/>
      <c r="E609" s="1"/>
      <c r="F609" s="1"/>
      <c r="G609" s="1"/>
      <c r="H609" s="19"/>
      <c r="I609" s="1"/>
      <c r="J609" s="1"/>
      <c r="K609" s="1"/>
      <c r="L609" s="1"/>
    </row>
    <row r="610" spans="1:12" x14ac:dyDescent="0.25">
      <c r="A610" s="14"/>
      <c r="B610" s="1"/>
      <c r="C610" s="307"/>
      <c r="D610" s="38"/>
      <c r="E610" s="1"/>
      <c r="F610" s="1"/>
      <c r="G610" s="1"/>
      <c r="H610" s="19"/>
      <c r="I610" s="1"/>
      <c r="J610" s="1"/>
      <c r="K610" s="1"/>
      <c r="L610" s="1"/>
    </row>
    <row r="611" spans="1:12" x14ac:dyDescent="0.25">
      <c r="A611" s="14"/>
      <c r="B611" s="1"/>
      <c r="C611" s="307"/>
      <c r="D611" s="38"/>
      <c r="E611" s="1"/>
      <c r="F611" s="1"/>
      <c r="G611" s="1"/>
      <c r="H611" s="19"/>
      <c r="I611" s="1"/>
      <c r="J611" s="1"/>
      <c r="K611" s="1"/>
      <c r="L611" s="1"/>
    </row>
    <row r="612" spans="1:12" x14ac:dyDescent="0.25">
      <c r="A612" s="14"/>
      <c r="B612" s="1"/>
      <c r="C612" s="307"/>
      <c r="D612" s="38"/>
      <c r="E612" s="1"/>
      <c r="F612" s="1"/>
      <c r="G612" s="1"/>
      <c r="H612" s="19"/>
      <c r="I612" s="1"/>
      <c r="J612" s="1"/>
      <c r="K612" s="1"/>
      <c r="L612" s="1"/>
    </row>
    <row r="613" spans="1:12" x14ac:dyDescent="0.25">
      <c r="A613" s="14"/>
      <c r="B613" s="1"/>
      <c r="C613" s="307"/>
      <c r="D613" s="38"/>
      <c r="E613" s="1"/>
      <c r="F613" s="1"/>
      <c r="G613" s="1"/>
      <c r="H613" s="19"/>
      <c r="I613" s="1"/>
      <c r="J613" s="1"/>
      <c r="K613" s="1"/>
      <c r="L613" s="1"/>
    </row>
    <row r="614" spans="1:12" x14ac:dyDescent="0.25">
      <c r="A614" s="14"/>
      <c r="B614" s="1"/>
      <c r="C614" s="307"/>
      <c r="D614" s="38"/>
      <c r="E614" s="1"/>
      <c r="F614" s="1"/>
      <c r="G614" s="1"/>
      <c r="H614" s="19"/>
      <c r="I614" s="1"/>
      <c r="J614" s="1"/>
      <c r="K614" s="1"/>
      <c r="L614" s="1"/>
    </row>
    <row r="615" spans="1:12" x14ac:dyDescent="0.25">
      <c r="A615" s="14"/>
      <c r="B615" s="1"/>
      <c r="C615" s="307"/>
      <c r="D615" s="38"/>
      <c r="E615" s="1"/>
      <c r="F615" s="1"/>
      <c r="G615" s="1"/>
      <c r="H615" s="19"/>
      <c r="I615" s="1"/>
      <c r="J615" s="1"/>
      <c r="K615" s="1"/>
      <c r="L615" s="1"/>
    </row>
    <row r="616" spans="1:12" x14ac:dyDescent="0.25">
      <c r="A616" s="14"/>
      <c r="B616" s="1"/>
      <c r="C616" s="307"/>
      <c r="D616" s="38"/>
      <c r="E616" s="1"/>
      <c r="F616" s="1"/>
      <c r="G616" s="1"/>
      <c r="H616" s="19"/>
      <c r="I616" s="1"/>
      <c r="J616" s="1"/>
      <c r="K616" s="1"/>
      <c r="L616" s="1"/>
    </row>
    <row r="617" spans="1:12" x14ac:dyDescent="0.25">
      <c r="A617" s="14"/>
      <c r="B617" s="1"/>
      <c r="C617" s="307"/>
      <c r="D617" s="38"/>
      <c r="E617" s="1"/>
      <c r="F617" s="1"/>
      <c r="G617" s="1"/>
      <c r="H617" s="19"/>
      <c r="I617" s="1"/>
      <c r="J617" s="1"/>
      <c r="K617" s="1"/>
      <c r="L617" s="1"/>
    </row>
    <row r="618" spans="1:12" x14ac:dyDescent="0.25">
      <c r="A618" s="14"/>
      <c r="B618" s="1"/>
      <c r="C618" s="307"/>
      <c r="D618" s="38"/>
      <c r="E618" s="1"/>
      <c r="F618" s="1"/>
      <c r="G618" s="1"/>
      <c r="H618" s="19"/>
      <c r="I618" s="1"/>
      <c r="J618" s="1"/>
      <c r="K618" s="1"/>
      <c r="L618" s="1"/>
    </row>
    <row r="619" spans="1:12" x14ac:dyDescent="0.25">
      <c r="A619" s="14"/>
      <c r="B619" s="1"/>
      <c r="C619" s="307"/>
      <c r="D619" s="38"/>
      <c r="E619" s="1"/>
      <c r="F619" s="1"/>
      <c r="G619" s="1"/>
      <c r="H619" s="19"/>
      <c r="I619" s="1"/>
      <c r="J619" s="1"/>
      <c r="K619" s="1"/>
      <c r="L619" s="1"/>
    </row>
    <row r="620" spans="1:12" x14ac:dyDescent="0.25">
      <c r="A620" s="14"/>
      <c r="B620" s="1"/>
      <c r="C620" s="307"/>
      <c r="D620" s="38"/>
      <c r="E620" s="1"/>
      <c r="F620" s="1"/>
      <c r="G620" s="1"/>
      <c r="H620" s="19"/>
      <c r="I620" s="1"/>
      <c r="J620" s="1"/>
      <c r="K620" s="1"/>
      <c r="L620" s="1"/>
    </row>
    <row r="621" spans="1:12" x14ac:dyDescent="0.25">
      <c r="A621" s="14"/>
      <c r="B621" s="1"/>
      <c r="C621" s="307"/>
      <c r="D621" s="38"/>
      <c r="E621" s="1"/>
      <c r="F621" s="1"/>
      <c r="G621" s="1"/>
      <c r="H621" s="19"/>
      <c r="I621" s="1"/>
      <c r="J621" s="1"/>
      <c r="K621" s="1"/>
      <c r="L621" s="1"/>
    </row>
    <row r="622" spans="1:12" x14ac:dyDescent="0.25">
      <c r="A622" s="14"/>
      <c r="B622" s="1"/>
      <c r="C622" s="307"/>
      <c r="D622" s="38"/>
      <c r="E622" s="1"/>
      <c r="F622" s="1"/>
      <c r="G622" s="1"/>
      <c r="H622" s="19"/>
      <c r="I622" s="1"/>
      <c r="J622" s="1"/>
      <c r="K622" s="1"/>
      <c r="L622" s="1"/>
    </row>
    <row r="623" spans="1:12" x14ac:dyDescent="0.25">
      <c r="A623" s="14"/>
      <c r="B623" s="1"/>
      <c r="C623" s="307"/>
      <c r="D623" s="38"/>
      <c r="E623" s="1"/>
      <c r="F623" s="1"/>
      <c r="G623" s="1"/>
      <c r="H623" s="19"/>
      <c r="I623" s="1"/>
      <c r="J623" s="1"/>
      <c r="K623" s="1"/>
      <c r="L623" s="1"/>
    </row>
    <row r="624" spans="1:12" x14ac:dyDescent="0.25">
      <c r="A624" s="14"/>
      <c r="B624" s="1"/>
      <c r="C624" s="307"/>
      <c r="D624" s="38"/>
      <c r="E624" s="1"/>
      <c r="F624" s="1"/>
      <c r="G624" s="1"/>
      <c r="H624" s="19"/>
      <c r="I624" s="1"/>
      <c r="J624" s="1"/>
      <c r="K624" s="1"/>
      <c r="L624" s="1"/>
    </row>
    <row r="625" spans="1:12" x14ac:dyDescent="0.25">
      <c r="A625" s="14"/>
      <c r="B625" s="1"/>
      <c r="C625" s="307"/>
      <c r="D625" s="38"/>
      <c r="E625" s="1"/>
      <c r="F625" s="1"/>
      <c r="G625" s="1"/>
      <c r="H625" s="19"/>
      <c r="I625" s="1"/>
      <c r="J625" s="1"/>
      <c r="K625" s="1"/>
      <c r="L625" s="1"/>
    </row>
    <row r="626" spans="1:12" x14ac:dyDescent="0.25">
      <c r="A626" s="14"/>
      <c r="B626" s="1"/>
      <c r="C626" s="307"/>
      <c r="D626" s="38"/>
      <c r="E626" s="1"/>
      <c r="F626" s="1"/>
      <c r="G626" s="1"/>
      <c r="H626" s="19"/>
      <c r="I626" s="1"/>
      <c r="J626" s="1"/>
      <c r="K626" s="1"/>
      <c r="L626" s="1"/>
    </row>
    <row r="627" spans="1:12" x14ac:dyDescent="0.25">
      <c r="A627" s="14"/>
      <c r="B627" s="1"/>
      <c r="C627" s="307"/>
      <c r="D627" s="38"/>
      <c r="E627" s="1"/>
      <c r="F627" s="1"/>
      <c r="G627" s="1"/>
      <c r="H627" s="19"/>
      <c r="I627" s="1"/>
      <c r="J627" s="1"/>
      <c r="K627" s="1"/>
      <c r="L627" s="1"/>
    </row>
    <row r="628" spans="1:12" x14ac:dyDescent="0.25">
      <c r="A628" s="14"/>
      <c r="B628" s="1"/>
      <c r="C628" s="307"/>
      <c r="D628" s="38"/>
      <c r="E628" s="1"/>
      <c r="F628" s="1"/>
      <c r="G628" s="1"/>
      <c r="H628" s="19"/>
      <c r="I628" s="1"/>
      <c r="J628" s="1"/>
      <c r="K628" s="1"/>
      <c r="L628" s="1"/>
    </row>
    <row r="629" spans="1:12" x14ac:dyDescent="0.25">
      <c r="A629" s="14"/>
      <c r="B629" s="1"/>
      <c r="C629" s="307"/>
      <c r="D629" s="38"/>
      <c r="E629" s="1"/>
      <c r="F629" s="1"/>
      <c r="G629" s="1"/>
      <c r="H629" s="19"/>
      <c r="I629" s="1"/>
      <c r="J629" s="1"/>
      <c r="K629" s="1"/>
      <c r="L629" s="1"/>
    </row>
    <row r="630" spans="1:12" x14ac:dyDescent="0.25">
      <c r="A630" s="14"/>
      <c r="B630" s="1"/>
      <c r="C630" s="307"/>
      <c r="D630" s="38"/>
      <c r="E630" s="1"/>
      <c r="F630" s="1"/>
      <c r="G630" s="1"/>
      <c r="H630" s="19"/>
      <c r="I630" s="1"/>
      <c r="J630" s="1"/>
      <c r="K630" s="1"/>
      <c r="L630" s="1"/>
    </row>
    <row r="631" spans="1:12" x14ac:dyDescent="0.25">
      <c r="A631" s="14"/>
      <c r="B631" s="1"/>
      <c r="C631" s="307"/>
      <c r="D631" s="38"/>
      <c r="E631" s="1"/>
      <c r="F631" s="1"/>
      <c r="G631" s="1"/>
      <c r="H631" s="19"/>
      <c r="I631" s="1"/>
      <c r="J631" s="1"/>
      <c r="K631" s="1"/>
      <c r="L631" s="1"/>
    </row>
    <row r="632" spans="1:12" x14ac:dyDescent="0.25">
      <c r="A632" s="14"/>
      <c r="B632" s="1"/>
      <c r="C632" s="307"/>
      <c r="D632" s="38"/>
      <c r="E632" s="1"/>
      <c r="F632" s="1"/>
      <c r="G632" s="1"/>
      <c r="H632" s="19"/>
      <c r="I632" s="1"/>
      <c r="J632" s="1"/>
      <c r="K632" s="1"/>
      <c r="L632" s="1"/>
    </row>
    <row r="633" spans="1:12" x14ac:dyDescent="0.25">
      <c r="A633" s="14"/>
      <c r="B633" s="1"/>
      <c r="C633" s="307"/>
      <c r="D633" s="38"/>
      <c r="E633" s="1"/>
      <c r="F633" s="1"/>
      <c r="G633" s="1"/>
      <c r="H633" s="19"/>
      <c r="I633" s="1"/>
      <c r="J633" s="1"/>
      <c r="K633" s="1"/>
      <c r="L633" s="1"/>
    </row>
    <row r="634" spans="1:12" x14ac:dyDescent="0.25">
      <c r="A634" s="14"/>
      <c r="B634" s="1"/>
      <c r="C634" s="307"/>
      <c r="D634" s="38"/>
      <c r="E634" s="1"/>
      <c r="F634" s="1"/>
      <c r="G634" s="1"/>
      <c r="H634" s="19"/>
      <c r="I634" s="1"/>
      <c r="J634" s="1"/>
      <c r="K634" s="1"/>
      <c r="L634" s="1"/>
    </row>
    <row r="635" spans="1:12" x14ac:dyDescent="0.25">
      <c r="A635" s="14"/>
      <c r="B635" s="1"/>
      <c r="C635" s="307"/>
      <c r="D635" s="38"/>
      <c r="E635" s="1"/>
      <c r="F635" s="1"/>
      <c r="G635" s="1"/>
      <c r="H635" s="19"/>
      <c r="I635" s="1"/>
      <c r="J635" s="1"/>
      <c r="K635" s="1"/>
      <c r="L635" s="1"/>
    </row>
    <row r="636" spans="1:12" x14ac:dyDescent="0.25">
      <c r="A636" s="14"/>
      <c r="B636" s="1"/>
      <c r="C636" s="307"/>
      <c r="D636" s="38"/>
      <c r="E636" s="1"/>
      <c r="F636" s="1"/>
      <c r="G636" s="1"/>
      <c r="H636" s="19"/>
      <c r="I636" s="1"/>
      <c r="J636" s="1"/>
      <c r="K636" s="1"/>
      <c r="L636" s="1"/>
    </row>
    <row r="637" spans="1:12" x14ac:dyDescent="0.25">
      <c r="A637" s="14"/>
      <c r="B637" s="1"/>
      <c r="C637" s="307"/>
      <c r="D637" s="38"/>
      <c r="E637" s="1"/>
      <c r="F637" s="1"/>
      <c r="G637" s="1"/>
      <c r="H637" s="19"/>
      <c r="I637" s="1"/>
      <c r="J637" s="1"/>
      <c r="K637" s="1"/>
      <c r="L637" s="1"/>
    </row>
    <row r="638" spans="1:12" x14ac:dyDescent="0.25">
      <c r="A638" s="14"/>
      <c r="B638" s="1"/>
      <c r="C638" s="307"/>
      <c r="D638" s="38"/>
      <c r="E638" s="1"/>
      <c r="F638" s="1"/>
      <c r="G638" s="1"/>
      <c r="H638" s="19"/>
      <c r="I638" s="1"/>
      <c r="J638" s="1"/>
      <c r="K638" s="1"/>
      <c r="L638" s="1"/>
    </row>
    <row r="639" spans="1:12" x14ac:dyDescent="0.25">
      <c r="A639" s="14"/>
      <c r="B639" s="1"/>
      <c r="C639" s="307"/>
      <c r="D639" s="38"/>
      <c r="E639" s="1"/>
      <c r="F639" s="1"/>
      <c r="G639" s="1"/>
      <c r="H639" s="19"/>
      <c r="I639" s="1"/>
      <c r="J639" s="1"/>
      <c r="K639" s="1"/>
      <c r="L639" s="1"/>
    </row>
    <row r="640" spans="1:12" x14ac:dyDescent="0.25">
      <c r="A640" s="14"/>
      <c r="B640" s="1"/>
      <c r="C640" s="307"/>
      <c r="D640" s="38"/>
      <c r="E640" s="1"/>
      <c r="F640" s="1"/>
      <c r="G640" s="1"/>
      <c r="H640" s="19"/>
      <c r="I640" s="1"/>
      <c r="J640" s="1"/>
      <c r="K640" s="1"/>
      <c r="L640" s="1"/>
    </row>
    <row r="641" spans="1:12" x14ac:dyDescent="0.25">
      <c r="A641" s="14"/>
      <c r="B641" s="1"/>
      <c r="C641" s="307"/>
      <c r="D641" s="38"/>
      <c r="E641" s="1"/>
      <c r="F641" s="1"/>
      <c r="G641" s="1"/>
      <c r="H641" s="19"/>
      <c r="I641" s="1"/>
      <c r="J641" s="1"/>
      <c r="K641" s="1"/>
      <c r="L641" s="1"/>
    </row>
    <row r="642" spans="1:12" x14ac:dyDescent="0.25">
      <c r="A642" s="14"/>
      <c r="B642" s="1"/>
      <c r="C642" s="307"/>
      <c r="D642" s="38"/>
      <c r="E642" s="1"/>
      <c r="F642" s="1"/>
      <c r="G642" s="1"/>
      <c r="H642" s="19"/>
      <c r="I642" s="1"/>
      <c r="J642" s="1"/>
      <c r="K642" s="1"/>
      <c r="L642" s="1"/>
    </row>
    <row r="643" spans="1:12" x14ac:dyDescent="0.25">
      <c r="A643" s="14"/>
      <c r="B643" s="1"/>
      <c r="C643" s="307"/>
      <c r="D643" s="38"/>
      <c r="E643" s="1"/>
      <c r="F643" s="1"/>
      <c r="G643" s="1"/>
      <c r="H643" s="19"/>
      <c r="I643" s="1"/>
      <c r="J643" s="1"/>
      <c r="K643" s="1"/>
      <c r="L643" s="1"/>
    </row>
    <row r="644" spans="1:12" x14ac:dyDescent="0.25">
      <c r="A644" s="14"/>
      <c r="B644" s="1"/>
      <c r="C644" s="307"/>
      <c r="D644" s="38"/>
      <c r="E644" s="1"/>
      <c r="F644" s="1"/>
      <c r="G644" s="1"/>
      <c r="H644" s="19"/>
      <c r="I644" s="1"/>
      <c r="J644" s="1"/>
      <c r="K644" s="1"/>
      <c r="L644" s="1"/>
    </row>
    <row r="645" spans="1:12" x14ac:dyDescent="0.25">
      <c r="A645" s="14"/>
      <c r="B645" s="1"/>
      <c r="C645" s="307"/>
      <c r="D645" s="38"/>
      <c r="E645" s="1"/>
      <c r="F645" s="1"/>
      <c r="G645" s="1"/>
      <c r="H645" s="19"/>
      <c r="I645" s="1"/>
      <c r="J645" s="1"/>
      <c r="K645" s="1"/>
      <c r="L645" s="1"/>
    </row>
    <row r="646" spans="1:12" x14ac:dyDescent="0.25">
      <c r="A646" s="14"/>
      <c r="B646" s="1"/>
      <c r="C646" s="307"/>
      <c r="D646" s="38"/>
      <c r="E646" s="1"/>
      <c r="F646" s="1"/>
      <c r="G646" s="1"/>
      <c r="H646" s="19"/>
      <c r="I646" s="1"/>
      <c r="J646" s="1"/>
      <c r="K646" s="1"/>
      <c r="L646" s="1"/>
    </row>
    <row r="647" spans="1:12" x14ac:dyDescent="0.25">
      <c r="A647" s="14"/>
      <c r="B647" s="1"/>
      <c r="C647" s="307"/>
      <c r="D647" s="38"/>
      <c r="E647" s="1"/>
      <c r="F647" s="1"/>
      <c r="G647" s="1"/>
      <c r="H647" s="19"/>
      <c r="I647" s="1"/>
      <c r="J647" s="1"/>
      <c r="K647" s="1"/>
      <c r="L647" s="1"/>
    </row>
    <row r="648" spans="1:12" x14ac:dyDescent="0.25">
      <c r="A648" s="14"/>
      <c r="B648" s="1"/>
      <c r="C648" s="307"/>
      <c r="D648" s="38"/>
      <c r="E648" s="1"/>
      <c r="F648" s="1"/>
      <c r="G648" s="1"/>
      <c r="H648" s="19"/>
      <c r="I648" s="1"/>
      <c r="J648" s="1"/>
      <c r="K648" s="1"/>
      <c r="L648" s="1"/>
    </row>
    <row r="649" spans="1:12" x14ac:dyDescent="0.25">
      <c r="A649" s="14"/>
      <c r="B649" s="1"/>
      <c r="C649" s="307"/>
      <c r="D649" s="38"/>
      <c r="E649" s="1"/>
      <c r="F649" s="1"/>
      <c r="G649" s="1"/>
      <c r="H649" s="19"/>
      <c r="I649" s="1"/>
      <c r="J649" s="1"/>
      <c r="K649" s="1"/>
      <c r="L649" s="1"/>
    </row>
    <row r="650" spans="1:12" x14ac:dyDescent="0.25">
      <c r="A650" s="14"/>
      <c r="B650" s="1"/>
      <c r="C650" s="307"/>
      <c r="D650" s="38"/>
      <c r="E650" s="1"/>
      <c r="F650" s="1"/>
      <c r="G650" s="1"/>
      <c r="H650" s="19"/>
      <c r="I650" s="1"/>
      <c r="J650" s="1"/>
      <c r="K650" s="1"/>
      <c r="L650" s="1"/>
    </row>
    <row r="651" spans="1:12" x14ac:dyDescent="0.25">
      <c r="A651" s="14"/>
      <c r="B651" s="1"/>
      <c r="C651" s="307"/>
      <c r="D651" s="38"/>
      <c r="E651" s="1"/>
      <c r="F651" s="1"/>
      <c r="G651" s="1"/>
      <c r="H651" s="19"/>
      <c r="I651" s="1"/>
      <c r="J651" s="1"/>
      <c r="K651" s="1"/>
      <c r="L651" s="1"/>
    </row>
    <row r="652" spans="1:12" x14ac:dyDescent="0.25">
      <c r="A652" s="14"/>
      <c r="B652" s="1"/>
      <c r="C652" s="307"/>
      <c r="D652" s="38"/>
      <c r="E652" s="1"/>
      <c r="F652" s="1"/>
      <c r="G652" s="1"/>
      <c r="H652" s="19"/>
      <c r="I652" s="1"/>
      <c r="J652" s="1"/>
      <c r="K652" s="1"/>
      <c r="L652" s="1"/>
    </row>
    <row r="653" spans="1:12" x14ac:dyDescent="0.25">
      <c r="A653" s="14"/>
      <c r="B653" s="1"/>
      <c r="C653" s="307"/>
      <c r="D653" s="38"/>
      <c r="E653" s="1"/>
      <c r="F653" s="1"/>
      <c r="G653" s="1"/>
      <c r="H653" s="19"/>
      <c r="I653" s="1"/>
      <c r="J653" s="1"/>
      <c r="K653" s="1"/>
      <c r="L653" s="1"/>
    </row>
    <row r="654" spans="1:12" x14ac:dyDescent="0.25">
      <c r="A654" s="14"/>
      <c r="B654" s="1"/>
      <c r="C654" s="307"/>
      <c r="D654" s="38"/>
      <c r="E654" s="1"/>
      <c r="F654" s="1"/>
      <c r="G654" s="1"/>
      <c r="H654" s="19"/>
      <c r="I654" s="1"/>
      <c r="J654" s="1"/>
      <c r="K654" s="1"/>
      <c r="L654" s="1"/>
    </row>
    <row r="655" spans="1:12" x14ac:dyDescent="0.25">
      <c r="A655" s="14"/>
      <c r="B655" s="1"/>
      <c r="C655" s="307"/>
      <c r="D655" s="38"/>
      <c r="E655" s="1"/>
      <c r="F655" s="1"/>
      <c r="G655" s="1"/>
      <c r="H655" s="19"/>
      <c r="I655" s="1"/>
      <c r="J655" s="1"/>
      <c r="K655" s="1"/>
      <c r="L655" s="1"/>
    </row>
    <row r="656" spans="1:12" x14ac:dyDescent="0.25">
      <c r="A656" s="14"/>
      <c r="B656" s="1"/>
      <c r="C656" s="307"/>
      <c r="D656" s="38"/>
      <c r="E656" s="1"/>
      <c r="F656" s="1"/>
      <c r="G656" s="1"/>
      <c r="H656" s="19"/>
      <c r="I656" s="1"/>
      <c r="J656" s="1"/>
      <c r="K656" s="1"/>
      <c r="L656" s="1"/>
    </row>
    <row r="657" spans="1:12" x14ac:dyDescent="0.25">
      <c r="A657" s="14"/>
      <c r="B657" s="1"/>
      <c r="C657" s="307"/>
      <c r="D657" s="38"/>
      <c r="E657" s="1"/>
      <c r="F657" s="1"/>
      <c r="G657" s="1"/>
      <c r="H657" s="19"/>
      <c r="I657" s="1"/>
      <c r="J657" s="1"/>
      <c r="K657" s="1"/>
      <c r="L657" s="1"/>
    </row>
    <row r="658" spans="1:12" x14ac:dyDescent="0.25">
      <c r="A658" s="14"/>
      <c r="B658" s="1"/>
      <c r="C658" s="307"/>
      <c r="D658" s="38"/>
      <c r="E658" s="1"/>
      <c r="F658" s="1"/>
      <c r="G658" s="1"/>
      <c r="H658" s="19"/>
      <c r="I658" s="1"/>
      <c r="J658" s="1"/>
      <c r="K658" s="1"/>
      <c r="L658" s="1"/>
    </row>
    <row r="659" spans="1:12" x14ac:dyDescent="0.25">
      <c r="A659" s="14"/>
      <c r="B659" s="1"/>
      <c r="C659" s="307"/>
      <c r="D659" s="38"/>
      <c r="E659" s="1"/>
      <c r="F659" s="1"/>
      <c r="G659" s="1"/>
      <c r="H659" s="19"/>
      <c r="I659" s="1"/>
      <c r="J659" s="1"/>
      <c r="K659" s="1"/>
      <c r="L659" s="1"/>
    </row>
    <row r="660" spans="1:12" x14ac:dyDescent="0.25">
      <c r="A660" s="14"/>
      <c r="B660" s="1"/>
      <c r="C660" s="307"/>
      <c r="D660" s="38"/>
      <c r="E660" s="1"/>
      <c r="F660" s="1"/>
      <c r="G660" s="1"/>
      <c r="H660" s="19"/>
      <c r="I660" s="1"/>
      <c r="J660" s="1"/>
      <c r="K660" s="1"/>
      <c r="L660" s="1"/>
    </row>
    <row r="661" spans="1:12" x14ac:dyDescent="0.25">
      <c r="A661" s="14"/>
      <c r="B661" s="1"/>
      <c r="C661" s="307"/>
      <c r="D661" s="38"/>
      <c r="E661" s="1"/>
      <c r="F661" s="1"/>
      <c r="G661" s="1"/>
      <c r="H661" s="19"/>
      <c r="I661" s="1"/>
      <c r="J661" s="1"/>
      <c r="K661" s="1"/>
      <c r="L661" s="1"/>
    </row>
    <row r="662" spans="1:12" x14ac:dyDescent="0.25">
      <c r="A662" s="14"/>
      <c r="B662" s="1"/>
      <c r="C662" s="307"/>
      <c r="D662" s="38"/>
      <c r="E662" s="1"/>
      <c r="F662" s="1"/>
      <c r="G662" s="1"/>
      <c r="H662" s="19"/>
      <c r="I662" s="1"/>
      <c r="J662" s="1"/>
      <c r="K662" s="1"/>
      <c r="L662" s="1"/>
    </row>
    <row r="663" spans="1:12" x14ac:dyDescent="0.25">
      <c r="A663" s="14"/>
      <c r="B663" s="1"/>
      <c r="C663" s="307"/>
      <c r="D663" s="38"/>
      <c r="E663" s="1"/>
      <c r="F663" s="1"/>
      <c r="G663" s="1"/>
      <c r="H663" s="19"/>
      <c r="I663" s="1"/>
      <c r="J663" s="1"/>
      <c r="K663" s="1"/>
      <c r="L663" s="1"/>
    </row>
    <row r="664" spans="1:12" x14ac:dyDescent="0.25">
      <c r="A664" s="14"/>
      <c r="B664" s="1"/>
      <c r="C664" s="307"/>
      <c r="D664" s="38"/>
      <c r="E664" s="1"/>
      <c r="F664" s="1"/>
      <c r="G664" s="1"/>
      <c r="H664" s="19"/>
      <c r="I664" s="1"/>
      <c r="J664" s="1"/>
      <c r="K664" s="1"/>
      <c r="L664" s="1"/>
    </row>
    <row r="665" spans="1:12" x14ac:dyDescent="0.25">
      <c r="A665" s="14"/>
      <c r="B665" s="1"/>
      <c r="C665" s="307"/>
      <c r="D665" s="38"/>
      <c r="E665" s="1"/>
      <c r="F665" s="1"/>
      <c r="G665" s="1"/>
      <c r="H665" s="19"/>
      <c r="I665" s="1"/>
      <c r="J665" s="1"/>
      <c r="K665" s="1"/>
      <c r="L665" s="1"/>
    </row>
    <row r="666" spans="1:12" x14ac:dyDescent="0.25">
      <c r="A666" s="14"/>
      <c r="B666" s="1"/>
      <c r="C666" s="307"/>
      <c r="D666" s="38"/>
      <c r="E666" s="1"/>
      <c r="F666" s="1"/>
      <c r="G666" s="1"/>
      <c r="H666" s="19"/>
      <c r="I666" s="1"/>
      <c r="J666" s="1"/>
      <c r="K666" s="1"/>
      <c r="L666" s="1"/>
    </row>
    <row r="667" spans="1:12" x14ac:dyDescent="0.25">
      <c r="A667" s="14"/>
      <c r="B667" s="1"/>
      <c r="C667" s="307"/>
      <c r="D667" s="38"/>
      <c r="E667" s="1"/>
      <c r="F667" s="1"/>
      <c r="G667" s="1"/>
      <c r="H667" s="19"/>
      <c r="I667" s="1"/>
      <c r="J667" s="1"/>
      <c r="K667" s="1"/>
      <c r="L667" s="1"/>
    </row>
    <row r="668" spans="1:12" x14ac:dyDescent="0.25">
      <c r="A668" s="14"/>
      <c r="B668" s="1"/>
      <c r="C668" s="307"/>
      <c r="D668" s="38"/>
      <c r="E668" s="1"/>
      <c r="F668" s="1"/>
      <c r="G668" s="1"/>
      <c r="H668" s="19"/>
      <c r="I668" s="1"/>
      <c r="J668" s="1"/>
      <c r="K668" s="1"/>
      <c r="L668" s="1"/>
    </row>
    <row r="669" spans="1:12" x14ac:dyDescent="0.25">
      <c r="A669" s="14"/>
      <c r="B669" s="1"/>
      <c r="C669" s="307"/>
      <c r="D669" s="38"/>
      <c r="E669" s="1"/>
      <c r="F669" s="1"/>
      <c r="G669" s="1"/>
      <c r="H669" s="19"/>
      <c r="I669" s="1"/>
      <c r="J669" s="1"/>
      <c r="K669" s="1"/>
      <c r="L669" s="1"/>
    </row>
    <row r="670" spans="1:12" x14ac:dyDescent="0.25">
      <c r="A670" s="14"/>
      <c r="B670" s="1"/>
      <c r="C670" s="307"/>
      <c r="D670" s="38"/>
      <c r="E670" s="1"/>
      <c r="F670" s="1"/>
      <c r="G670" s="1"/>
      <c r="H670" s="19"/>
      <c r="I670" s="1"/>
      <c r="J670" s="1"/>
      <c r="K670" s="1"/>
      <c r="L670" s="1"/>
    </row>
    <row r="671" spans="1:12" x14ac:dyDescent="0.25">
      <c r="A671" s="14"/>
      <c r="B671" s="1"/>
      <c r="C671" s="307"/>
      <c r="D671" s="38"/>
      <c r="E671" s="1"/>
      <c r="F671" s="1"/>
      <c r="G671" s="1"/>
      <c r="H671" s="19"/>
      <c r="I671" s="1"/>
      <c r="J671" s="1"/>
      <c r="K671" s="1"/>
      <c r="L671" s="1"/>
    </row>
    <row r="672" spans="1:12" x14ac:dyDescent="0.25">
      <c r="A672" s="14"/>
      <c r="B672" s="1"/>
      <c r="C672" s="307"/>
      <c r="D672" s="38"/>
      <c r="E672" s="1"/>
      <c r="F672" s="1"/>
      <c r="G672" s="1"/>
      <c r="H672" s="19"/>
      <c r="I672" s="1"/>
      <c r="J672" s="1"/>
      <c r="K672" s="1"/>
      <c r="L672" s="1"/>
    </row>
    <row r="673" spans="1:12" x14ac:dyDescent="0.25">
      <c r="A673" s="14"/>
      <c r="B673" s="1"/>
      <c r="C673" s="307"/>
      <c r="D673" s="38"/>
      <c r="E673" s="1"/>
      <c r="F673" s="1"/>
      <c r="G673" s="1"/>
      <c r="H673" s="19"/>
      <c r="I673" s="1"/>
      <c r="J673" s="1"/>
      <c r="K673" s="1"/>
      <c r="L673" s="1"/>
    </row>
    <row r="674" spans="1:12" x14ac:dyDescent="0.25">
      <c r="A674" s="14"/>
      <c r="B674" s="1"/>
      <c r="C674" s="307"/>
      <c r="D674" s="38"/>
      <c r="E674" s="1"/>
      <c r="F674" s="1"/>
      <c r="G674" s="1"/>
      <c r="H674" s="19"/>
      <c r="I674" s="1"/>
      <c r="J674" s="1"/>
      <c r="K674" s="1"/>
      <c r="L674" s="1"/>
    </row>
    <row r="675" spans="1:12" x14ac:dyDescent="0.25">
      <c r="A675" s="14"/>
      <c r="B675" s="1"/>
      <c r="C675" s="307"/>
      <c r="D675" s="38"/>
      <c r="E675" s="1"/>
      <c r="F675" s="1"/>
      <c r="G675" s="1"/>
      <c r="H675" s="19"/>
      <c r="I675" s="1"/>
      <c r="J675" s="1"/>
      <c r="K675" s="1"/>
      <c r="L675" s="1"/>
    </row>
    <row r="676" spans="1:12" x14ac:dyDescent="0.25">
      <c r="A676" s="14"/>
      <c r="B676" s="1"/>
      <c r="C676" s="307"/>
      <c r="D676" s="38"/>
      <c r="E676" s="1"/>
      <c r="F676" s="1"/>
      <c r="G676" s="1"/>
      <c r="H676" s="19"/>
      <c r="I676" s="1"/>
      <c r="J676" s="1"/>
      <c r="K676" s="1"/>
      <c r="L676" s="1"/>
    </row>
    <row r="677" spans="1:12" x14ac:dyDescent="0.25">
      <c r="A677" s="14"/>
      <c r="B677" s="1"/>
      <c r="C677" s="307"/>
      <c r="D677" s="38"/>
      <c r="E677" s="1"/>
      <c r="F677" s="1"/>
      <c r="G677" s="1"/>
      <c r="H677" s="19"/>
      <c r="I677" s="1"/>
      <c r="J677" s="1"/>
      <c r="K677" s="1"/>
      <c r="L677" s="1"/>
    </row>
    <row r="678" spans="1:12" x14ac:dyDescent="0.25">
      <c r="A678" s="14"/>
      <c r="B678" s="1"/>
      <c r="C678" s="307"/>
      <c r="D678" s="38"/>
      <c r="E678" s="1"/>
      <c r="F678" s="1"/>
      <c r="G678" s="1"/>
      <c r="H678" s="19"/>
      <c r="I678" s="1"/>
      <c r="J678" s="1"/>
      <c r="K678" s="1"/>
      <c r="L678" s="1"/>
    </row>
    <row r="679" spans="1:12" x14ac:dyDescent="0.25">
      <c r="A679" s="14"/>
      <c r="B679" s="1"/>
      <c r="C679" s="307"/>
      <c r="D679" s="38"/>
      <c r="E679" s="1"/>
      <c r="F679" s="1"/>
      <c r="G679" s="1"/>
      <c r="H679" s="19"/>
      <c r="I679" s="1"/>
      <c r="J679" s="1"/>
      <c r="K679" s="1"/>
      <c r="L679" s="1"/>
    </row>
    <row r="680" spans="1:12" x14ac:dyDescent="0.25">
      <c r="A680" s="14"/>
      <c r="B680" s="1"/>
      <c r="C680" s="307"/>
      <c r="D680" s="38"/>
      <c r="E680" s="1"/>
      <c r="F680" s="1"/>
      <c r="G680" s="1"/>
      <c r="H680" s="19"/>
      <c r="I680" s="1"/>
      <c r="J680" s="1"/>
      <c r="K680" s="1"/>
      <c r="L680" s="1"/>
    </row>
    <row r="681" spans="1:12" x14ac:dyDescent="0.25">
      <c r="A681" s="14"/>
      <c r="B681" s="1"/>
      <c r="C681" s="307"/>
      <c r="D681" s="38"/>
      <c r="E681" s="1"/>
      <c r="F681" s="1"/>
      <c r="G681" s="1"/>
      <c r="H681" s="19"/>
      <c r="I681" s="1"/>
      <c r="J681" s="1"/>
      <c r="K681" s="1"/>
      <c r="L681" s="1"/>
    </row>
    <row r="682" spans="1:12" x14ac:dyDescent="0.25">
      <c r="A682" s="14"/>
      <c r="B682" s="1"/>
      <c r="C682" s="307"/>
      <c r="D682" s="38"/>
      <c r="E682" s="1"/>
      <c r="F682" s="1"/>
      <c r="G682" s="1"/>
      <c r="H682" s="19"/>
      <c r="I682" s="1"/>
      <c r="J682" s="1"/>
      <c r="K682" s="1"/>
      <c r="L682" s="1"/>
    </row>
    <row r="683" spans="1:12" x14ac:dyDescent="0.25">
      <c r="A683" s="14"/>
      <c r="B683" s="1"/>
      <c r="C683" s="307"/>
      <c r="D683" s="38"/>
      <c r="E683" s="1"/>
      <c r="F683" s="1"/>
      <c r="G683" s="1"/>
      <c r="H683" s="19"/>
      <c r="I683" s="1"/>
      <c r="J683" s="1"/>
      <c r="K683" s="1"/>
      <c r="L683" s="1"/>
    </row>
    <row r="684" spans="1:12" x14ac:dyDescent="0.25">
      <c r="A684" s="14"/>
      <c r="B684" s="1"/>
      <c r="C684" s="307"/>
      <c r="D684" s="38"/>
      <c r="E684" s="1"/>
      <c r="F684" s="1"/>
      <c r="G684" s="1"/>
      <c r="H684" s="19"/>
      <c r="I684" s="1"/>
      <c r="J684" s="1"/>
      <c r="K684" s="1"/>
      <c r="L684" s="1"/>
    </row>
    <row r="685" spans="1:12" x14ac:dyDescent="0.25">
      <c r="A685" s="14"/>
      <c r="B685" s="1"/>
      <c r="C685" s="307"/>
      <c r="D685" s="38"/>
      <c r="E685" s="1"/>
      <c r="F685" s="1"/>
      <c r="G685" s="1"/>
      <c r="H685" s="19"/>
      <c r="I685" s="1"/>
      <c r="J685" s="1"/>
      <c r="K685" s="1"/>
      <c r="L685" s="1"/>
    </row>
    <row r="686" spans="1:12" x14ac:dyDescent="0.25">
      <c r="A686" s="14"/>
      <c r="B686" s="1"/>
      <c r="C686" s="307"/>
      <c r="D686" s="38"/>
      <c r="E686" s="1"/>
      <c r="F686" s="1"/>
      <c r="G686" s="1"/>
      <c r="H686" s="19"/>
      <c r="I686" s="1"/>
      <c r="J686" s="1"/>
      <c r="K686" s="1"/>
      <c r="L686" s="1"/>
    </row>
    <row r="687" spans="1:12" x14ac:dyDescent="0.25">
      <c r="A687" s="14"/>
      <c r="B687" s="1"/>
      <c r="C687" s="307"/>
      <c r="D687" s="38"/>
      <c r="E687" s="1"/>
      <c r="F687" s="1"/>
      <c r="G687" s="1"/>
      <c r="H687" s="19"/>
      <c r="I687" s="1"/>
      <c r="J687" s="1"/>
      <c r="K687" s="1"/>
      <c r="L687" s="1"/>
    </row>
    <row r="688" spans="1:12" x14ac:dyDescent="0.25">
      <c r="A688" s="14"/>
      <c r="B688" s="1"/>
      <c r="C688" s="307"/>
      <c r="D688" s="38"/>
      <c r="E688" s="1"/>
      <c r="F688" s="1"/>
      <c r="G688" s="1"/>
      <c r="H688" s="19"/>
      <c r="I688" s="1"/>
      <c r="J688" s="1"/>
      <c r="K688" s="1"/>
      <c r="L688" s="1"/>
    </row>
    <row r="689" spans="1:12" x14ac:dyDescent="0.25">
      <c r="A689" s="14"/>
      <c r="B689" s="1"/>
      <c r="C689" s="307"/>
      <c r="D689" s="38"/>
      <c r="E689" s="1"/>
      <c r="F689" s="1"/>
      <c r="G689" s="1"/>
      <c r="H689" s="19"/>
      <c r="I689" s="1"/>
      <c r="J689" s="1"/>
      <c r="K689" s="1"/>
      <c r="L689" s="1"/>
    </row>
    <row r="690" spans="1:12" x14ac:dyDescent="0.25">
      <c r="A690" s="14"/>
      <c r="B690" s="1"/>
      <c r="C690" s="307"/>
      <c r="D690" s="38"/>
      <c r="E690" s="1"/>
      <c r="F690" s="1"/>
      <c r="G690" s="1"/>
      <c r="H690" s="19"/>
      <c r="I690" s="1"/>
      <c r="J690" s="1"/>
      <c r="K690" s="1"/>
      <c r="L690" s="1"/>
    </row>
    <row r="691" spans="1:12" x14ac:dyDescent="0.25">
      <c r="A691" s="14"/>
      <c r="B691" s="1"/>
      <c r="C691" s="307"/>
      <c r="D691" s="38"/>
      <c r="E691" s="1"/>
      <c r="F691" s="1"/>
      <c r="G691" s="1"/>
      <c r="H691" s="19"/>
      <c r="I691" s="1"/>
      <c r="J691" s="1"/>
      <c r="K691" s="1"/>
      <c r="L691" s="1"/>
    </row>
    <row r="692" spans="1:12" x14ac:dyDescent="0.25">
      <c r="A692" s="14"/>
      <c r="B692" s="1"/>
      <c r="C692" s="307"/>
      <c r="D692" s="38"/>
      <c r="E692" s="1"/>
      <c r="F692" s="1"/>
      <c r="G692" s="1"/>
      <c r="H692" s="19"/>
      <c r="I692" s="1"/>
      <c r="J692" s="1"/>
      <c r="K692" s="1"/>
      <c r="L692" s="1"/>
    </row>
    <row r="693" spans="1:12" x14ac:dyDescent="0.25">
      <c r="A693" s="14"/>
      <c r="B693" s="1"/>
      <c r="C693" s="307"/>
      <c r="D693" s="38"/>
      <c r="E693" s="1"/>
      <c r="F693" s="1"/>
      <c r="G693" s="1"/>
      <c r="H693" s="19"/>
      <c r="I693" s="1"/>
      <c r="J693" s="1"/>
      <c r="K693" s="1"/>
      <c r="L693" s="1"/>
    </row>
    <row r="694" spans="1:12" x14ac:dyDescent="0.25">
      <c r="A694" s="14"/>
      <c r="B694" s="1"/>
      <c r="C694" s="307"/>
      <c r="D694" s="38"/>
      <c r="E694" s="1"/>
      <c r="F694" s="1"/>
      <c r="G694" s="1"/>
      <c r="H694" s="19"/>
      <c r="I694" s="1"/>
      <c r="J694" s="1"/>
      <c r="K694" s="1"/>
      <c r="L694" s="1"/>
    </row>
    <row r="695" spans="1:12" x14ac:dyDescent="0.25">
      <c r="A695" s="14"/>
      <c r="B695" s="1"/>
      <c r="C695" s="307"/>
      <c r="D695" s="38"/>
      <c r="E695" s="1"/>
      <c r="F695" s="1"/>
      <c r="G695" s="1"/>
      <c r="H695" s="19"/>
      <c r="I695" s="1"/>
      <c r="J695" s="1"/>
      <c r="K695" s="1"/>
      <c r="L695" s="1"/>
    </row>
    <row r="696" spans="1:12" x14ac:dyDescent="0.25">
      <c r="A696" s="14"/>
      <c r="B696" s="1"/>
      <c r="C696" s="307"/>
      <c r="D696" s="38"/>
      <c r="E696" s="1"/>
      <c r="F696" s="1"/>
      <c r="G696" s="1"/>
      <c r="H696" s="19"/>
      <c r="I696" s="1"/>
      <c r="J696" s="1"/>
      <c r="K696" s="1"/>
      <c r="L696" s="1"/>
    </row>
    <row r="697" spans="1:12" x14ac:dyDescent="0.25">
      <c r="A697" s="14"/>
      <c r="B697" s="1"/>
      <c r="C697" s="307"/>
      <c r="D697" s="38"/>
      <c r="E697" s="1"/>
      <c r="F697" s="1"/>
      <c r="G697" s="1"/>
      <c r="H697" s="19"/>
      <c r="I697" s="1"/>
      <c r="J697" s="1"/>
      <c r="K697" s="1"/>
      <c r="L697" s="1"/>
    </row>
    <row r="698" spans="1:12" x14ac:dyDescent="0.25">
      <c r="A698" s="14"/>
      <c r="B698" s="1"/>
      <c r="C698" s="307"/>
      <c r="D698" s="38"/>
      <c r="E698" s="1"/>
      <c r="F698" s="1"/>
      <c r="G698" s="1"/>
      <c r="H698" s="19"/>
      <c r="I698" s="1"/>
      <c r="J698" s="1"/>
      <c r="K698" s="1"/>
      <c r="L698" s="1"/>
    </row>
    <row r="699" spans="1:12" x14ac:dyDescent="0.25">
      <c r="A699" s="14"/>
      <c r="B699" s="1"/>
      <c r="C699" s="307"/>
      <c r="D699" s="38"/>
      <c r="E699" s="1"/>
      <c r="F699" s="1"/>
      <c r="G699" s="1"/>
      <c r="H699" s="19"/>
      <c r="I699" s="1"/>
      <c r="J699" s="1"/>
      <c r="K699" s="1"/>
      <c r="L699" s="1"/>
    </row>
    <row r="700" spans="1:12" x14ac:dyDescent="0.25">
      <c r="A700" s="14"/>
      <c r="B700" s="1"/>
      <c r="C700" s="307"/>
      <c r="D700" s="38"/>
      <c r="E700" s="1"/>
      <c r="F700" s="1"/>
      <c r="G700" s="1"/>
      <c r="H700" s="19"/>
      <c r="I700" s="1"/>
      <c r="J700" s="1"/>
      <c r="K700" s="1"/>
      <c r="L700" s="1"/>
    </row>
    <row r="701" spans="1:12" x14ac:dyDescent="0.25">
      <c r="A701" s="14"/>
      <c r="B701" s="1"/>
      <c r="C701" s="307"/>
      <c r="D701" s="38"/>
      <c r="E701" s="1"/>
      <c r="F701" s="1"/>
      <c r="G701" s="1"/>
      <c r="H701" s="19"/>
      <c r="I701" s="1"/>
      <c r="J701" s="1"/>
      <c r="K701" s="1"/>
      <c r="L701" s="1"/>
    </row>
    <row r="702" spans="1:12" x14ac:dyDescent="0.25">
      <c r="A702" s="14"/>
      <c r="B702" s="1"/>
      <c r="C702" s="307"/>
      <c r="D702" s="38"/>
      <c r="E702" s="1"/>
      <c r="F702" s="1"/>
      <c r="G702" s="1"/>
      <c r="H702" s="19"/>
      <c r="I702" s="1"/>
      <c r="J702" s="1"/>
      <c r="K702" s="1"/>
      <c r="L702" s="1"/>
    </row>
    <row r="703" spans="1:12" x14ac:dyDescent="0.25">
      <c r="A703" s="14"/>
      <c r="B703" s="1"/>
      <c r="C703" s="307"/>
      <c r="D703" s="38"/>
      <c r="E703" s="1"/>
      <c r="F703" s="1"/>
      <c r="G703" s="1"/>
      <c r="H703" s="19"/>
      <c r="I703" s="1"/>
      <c r="J703" s="1"/>
      <c r="K703" s="1"/>
      <c r="L703" s="1"/>
    </row>
    <row r="704" spans="1:12" x14ac:dyDescent="0.25">
      <c r="A704" s="14"/>
      <c r="B704" s="1"/>
      <c r="C704" s="307"/>
      <c r="D704" s="38"/>
      <c r="E704" s="1"/>
      <c r="F704" s="1"/>
      <c r="G704" s="1"/>
      <c r="H704" s="19"/>
      <c r="I704" s="1"/>
      <c r="J704" s="1"/>
      <c r="K704" s="1"/>
      <c r="L704" s="1"/>
    </row>
    <row r="705" spans="1:12" x14ac:dyDescent="0.25">
      <c r="A705" s="14"/>
      <c r="B705" s="1"/>
      <c r="C705" s="307"/>
      <c r="D705" s="38"/>
      <c r="E705" s="1"/>
      <c r="F705" s="1"/>
      <c r="G705" s="1"/>
      <c r="H705" s="19"/>
      <c r="I705" s="1"/>
      <c r="J705" s="1"/>
      <c r="K705" s="1"/>
      <c r="L705" s="1"/>
    </row>
    <row r="706" spans="1:12" x14ac:dyDescent="0.25">
      <c r="A706" s="14"/>
      <c r="B706" s="1"/>
      <c r="C706" s="307"/>
      <c r="D706" s="38"/>
      <c r="E706" s="1"/>
      <c r="F706" s="1"/>
      <c r="G706" s="1"/>
      <c r="H706" s="19"/>
      <c r="I706" s="1"/>
      <c r="J706" s="1"/>
      <c r="K706" s="1"/>
      <c r="L706" s="1"/>
    </row>
    <row r="707" spans="1:12" x14ac:dyDescent="0.25">
      <c r="A707" s="14"/>
      <c r="B707" s="1"/>
      <c r="C707" s="307"/>
      <c r="D707" s="38"/>
      <c r="E707" s="1"/>
      <c r="F707" s="1"/>
      <c r="G707" s="1"/>
      <c r="H707" s="19"/>
      <c r="I707" s="1"/>
      <c r="J707" s="1"/>
      <c r="K707" s="1"/>
      <c r="L707" s="1"/>
    </row>
    <row r="708" spans="1:12" x14ac:dyDescent="0.25">
      <c r="A708" s="14"/>
      <c r="B708" s="1"/>
      <c r="C708" s="307"/>
      <c r="D708" s="38"/>
      <c r="E708" s="1"/>
      <c r="F708" s="1"/>
      <c r="G708" s="1"/>
      <c r="H708" s="19"/>
      <c r="I708" s="1"/>
      <c r="J708" s="1"/>
      <c r="K708" s="1"/>
      <c r="L708" s="1"/>
    </row>
    <row r="709" spans="1:12" x14ac:dyDescent="0.25">
      <c r="A709" s="14"/>
      <c r="B709" s="1"/>
      <c r="C709" s="307"/>
      <c r="D709" s="38"/>
      <c r="E709" s="1"/>
      <c r="F709" s="1"/>
      <c r="G709" s="1"/>
      <c r="H709" s="19"/>
      <c r="I709" s="1"/>
      <c r="J709" s="1"/>
      <c r="K709" s="1"/>
      <c r="L709" s="1"/>
    </row>
    <row r="710" spans="1:12" x14ac:dyDescent="0.25">
      <c r="A710" s="14"/>
      <c r="B710" s="1"/>
      <c r="C710" s="307"/>
      <c r="D710" s="38"/>
      <c r="E710" s="1"/>
      <c r="F710" s="1"/>
      <c r="G710" s="1"/>
      <c r="H710" s="19"/>
      <c r="I710" s="1"/>
      <c r="J710" s="1"/>
      <c r="K710" s="1"/>
      <c r="L710" s="1"/>
    </row>
    <row r="711" spans="1:12" x14ac:dyDescent="0.25">
      <c r="A711" s="14"/>
      <c r="B711" s="1"/>
      <c r="C711" s="307"/>
      <c r="D711" s="38"/>
      <c r="E711" s="1"/>
      <c r="F711" s="1"/>
      <c r="G711" s="1"/>
      <c r="H711" s="19"/>
      <c r="I711" s="1"/>
      <c r="J711" s="1"/>
      <c r="K711" s="1"/>
      <c r="L711" s="1"/>
    </row>
    <row r="712" spans="1:12" x14ac:dyDescent="0.25">
      <c r="A712" s="14"/>
      <c r="B712" s="1"/>
      <c r="C712" s="307"/>
      <c r="D712" s="38"/>
      <c r="E712" s="1"/>
      <c r="F712" s="1"/>
      <c r="G712" s="1"/>
      <c r="H712" s="19"/>
      <c r="I712" s="1"/>
      <c r="J712" s="1"/>
      <c r="K712" s="1"/>
      <c r="L712" s="1"/>
    </row>
    <row r="713" spans="1:12" x14ac:dyDescent="0.25">
      <c r="A713" s="14"/>
      <c r="B713" s="1"/>
      <c r="C713" s="307"/>
      <c r="D713" s="38"/>
      <c r="E713" s="1"/>
      <c r="F713" s="1"/>
      <c r="G713" s="1"/>
      <c r="H713" s="19"/>
      <c r="I713" s="1"/>
      <c r="J713" s="1"/>
      <c r="K713" s="1"/>
      <c r="L713" s="1"/>
    </row>
    <row r="714" spans="1:12" x14ac:dyDescent="0.25">
      <c r="A714" s="14"/>
      <c r="B714" s="1"/>
      <c r="C714" s="307"/>
      <c r="D714" s="38"/>
      <c r="E714" s="1"/>
      <c r="F714" s="1"/>
      <c r="G714" s="1"/>
      <c r="H714" s="19"/>
      <c r="I714" s="1"/>
      <c r="J714" s="1"/>
      <c r="K714" s="1"/>
      <c r="L714" s="1"/>
    </row>
    <row r="715" spans="1:12" x14ac:dyDescent="0.25">
      <c r="A715" s="14"/>
      <c r="B715" s="1"/>
      <c r="C715" s="307"/>
      <c r="D715" s="38"/>
      <c r="E715" s="1"/>
      <c r="F715" s="1"/>
      <c r="G715" s="1"/>
      <c r="H715" s="19"/>
      <c r="I715" s="1"/>
      <c r="J715" s="1"/>
      <c r="K715" s="1"/>
      <c r="L715" s="1"/>
    </row>
    <row r="716" spans="1:12" x14ac:dyDescent="0.25">
      <c r="A716" s="14"/>
      <c r="B716" s="1"/>
      <c r="C716" s="307"/>
      <c r="D716" s="38"/>
      <c r="E716" s="1"/>
      <c r="F716" s="1"/>
      <c r="G716" s="1"/>
      <c r="H716" s="19"/>
      <c r="I716" s="1"/>
      <c r="J716" s="1"/>
      <c r="K716" s="1"/>
      <c r="L716" s="1"/>
    </row>
    <row r="717" spans="1:12" x14ac:dyDescent="0.25">
      <c r="A717" s="14"/>
      <c r="B717" s="1"/>
      <c r="C717" s="307"/>
      <c r="D717" s="38"/>
      <c r="E717" s="1"/>
      <c r="F717" s="1"/>
      <c r="G717" s="1"/>
      <c r="H717" s="19"/>
      <c r="I717" s="1"/>
      <c r="J717" s="1"/>
      <c r="K717" s="1"/>
      <c r="L717" s="1"/>
    </row>
    <row r="718" spans="1:12" x14ac:dyDescent="0.25">
      <c r="A718" s="14"/>
      <c r="B718" s="1"/>
      <c r="C718" s="307"/>
      <c r="D718" s="38"/>
      <c r="E718" s="1"/>
      <c r="F718" s="1"/>
      <c r="G718" s="1"/>
      <c r="H718" s="19"/>
      <c r="I718" s="1"/>
      <c r="J718" s="1"/>
      <c r="K718" s="1"/>
      <c r="L718" s="1"/>
    </row>
    <row r="719" spans="1:12" x14ac:dyDescent="0.25">
      <c r="A719" s="14"/>
      <c r="B719" s="1"/>
      <c r="C719" s="307"/>
      <c r="D719" s="38"/>
      <c r="E719" s="1"/>
      <c r="F719" s="1"/>
      <c r="G719" s="1"/>
      <c r="H719" s="19"/>
      <c r="I719" s="1"/>
      <c r="J719" s="1"/>
      <c r="K719" s="1"/>
      <c r="L719" s="1"/>
    </row>
    <row r="720" spans="1:12" x14ac:dyDescent="0.25">
      <c r="A720" s="14"/>
      <c r="B720" s="1"/>
      <c r="C720" s="307"/>
      <c r="D720" s="38"/>
      <c r="E720" s="1"/>
      <c r="F720" s="1"/>
      <c r="G720" s="1"/>
      <c r="H720" s="19"/>
      <c r="I720" s="1"/>
      <c r="J720" s="1"/>
      <c r="K720" s="1"/>
      <c r="L720" s="1"/>
    </row>
    <row r="721" spans="1:12" x14ac:dyDescent="0.25">
      <c r="A721" s="14"/>
      <c r="B721" s="1"/>
      <c r="C721" s="307"/>
      <c r="D721" s="38"/>
      <c r="E721" s="1"/>
      <c r="F721" s="1"/>
      <c r="G721" s="1"/>
      <c r="H721" s="19"/>
      <c r="I721" s="1"/>
      <c r="J721" s="1"/>
      <c r="K721" s="1"/>
      <c r="L721" s="1"/>
    </row>
    <row r="722" spans="1:12" x14ac:dyDescent="0.25">
      <c r="A722" s="14"/>
      <c r="B722" s="1"/>
      <c r="C722" s="307"/>
      <c r="D722" s="38"/>
      <c r="E722" s="1"/>
      <c r="F722" s="1"/>
      <c r="G722" s="1"/>
      <c r="H722" s="19"/>
      <c r="I722" s="1"/>
      <c r="J722" s="1"/>
      <c r="K722" s="1"/>
      <c r="L722" s="1"/>
    </row>
    <row r="723" spans="1:12" x14ac:dyDescent="0.25">
      <c r="A723" s="14"/>
      <c r="B723" s="1"/>
      <c r="C723" s="307"/>
      <c r="D723" s="38"/>
      <c r="E723" s="1"/>
      <c r="F723" s="1"/>
      <c r="G723" s="1"/>
      <c r="H723" s="19"/>
      <c r="I723" s="1"/>
      <c r="J723" s="1"/>
      <c r="K723" s="1"/>
      <c r="L723" s="1"/>
    </row>
    <row r="724" spans="1:12" x14ac:dyDescent="0.25">
      <c r="A724" s="14"/>
      <c r="B724" s="1"/>
      <c r="C724" s="307"/>
      <c r="D724" s="38"/>
      <c r="E724" s="1"/>
      <c r="F724" s="1"/>
      <c r="G724" s="1"/>
      <c r="H724" s="19"/>
      <c r="I724" s="1"/>
      <c r="J724" s="1"/>
      <c r="K724" s="1"/>
      <c r="L724" s="1"/>
    </row>
    <row r="725" spans="1:12" x14ac:dyDescent="0.25">
      <c r="A725" s="14"/>
      <c r="B725" s="1"/>
      <c r="C725" s="307"/>
      <c r="D725" s="38"/>
      <c r="E725" s="1"/>
      <c r="F725" s="1"/>
      <c r="G725" s="1"/>
      <c r="H725" s="19"/>
      <c r="I725" s="1"/>
      <c r="J725" s="1"/>
      <c r="K725" s="1"/>
      <c r="L725" s="1"/>
    </row>
    <row r="726" spans="1:12" x14ac:dyDescent="0.25">
      <c r="A726" s="14"/>
      <c r="B726" s="1"/>
      <c r="C726" s="307"/>
      <c r="D726" s="38"/>
      <c r="E726" s="1"/>
      <c r="F726" s="1"/>
      <c r="G726" s="1"/>
      <c r="H726" s="19"/>
      <c r="I726" s="1"/>
      <c r="J726" s="1"/>
      <c r="K726" s="1"/>
      <c r="L726" s="1"/>
    </row>
    <row r="727" spans="1:12" x14ac:dyDescent="0.25">
      <c r="A727" s="14"/>
      <c r="B727" s="1"/>
      <c r="C727" s="307"/>
      <c r="D727" s="38"/>
      <c r="E727" s="1"/>
      <c r="F727" s="1"/>
      <c r="G727" s="1"/>
      <c r="H727" s="19"/>
      <c r="I727" s="1"/>
      <c r="J727" s="1"/>
      <c r="K727" s="1"/>
      <c r="L727" s="1"/>
    </row>
    <row r="728" spans="1:12" x14ac:dyDescent="0.25">
      <c r="A728" s="14"/>
      <c r="B728" s="1"/>
      <c r="C728" s="307"/>
      <c r="D728" s="38"/>
      <c r="E728" s="1"/>
      <c r="F728" s="1"/>
      <c r="G728" s="1"/>
      <c r="H728" s="19"/>
      <c r="I728" s="1"/>
      <c r="J728" s="1"/>
      <c r="K728" s="1"/>
      <c r="L728" s="1"/>
    </row>
    <row r="729" spans="1:12" x14ac:dyDescent="0.25">
      <c r="A729" s="14"/>
      <c r="B729" s="1"/>
      <c r="C729" s="307"/>
      <c r="D729" s="38"/>
      <c r="E729" s="1"/>
      <c r="F729" s="1"/>
      <c r="G729" s="1"/>
      <c r="H729" s="19"/>
      <c r="I729" s="1"/>
      <c r="J729" s="1"/>
      <c r="K729" s="1"/>
      <c r="L729" s="1"/>
    </row>
    <row r="730" spans="1:12" x14ac:dyDescent="0.25">
      <c r="A730" s="14"/>
      <c r="B730" s="1"/>
      <c r="C730" s="307"/>
      <c r="D730" s="38"/>
      <c r="E730" s="1"/>
      <c r="F730" s="1"/>
      <c r="G730" s="1"/>
      <c r="H730" s="19"/>
      <c r="I730" s="1"/>
      <c r="J730" s="1"/>
      <c r="K730" s="1"/>
      <c r="L730" s="1"/>
    </row>
    <row r="731" spans="1:12" x14ac:dyDescent="0.25">
      <c r="A731" s="14"/>
      <c r="B731" s="1"/>
      <c r="C731" s="307"/>
      <c r="D731" s="38"/>
      <c r="E731" s="1"/>
      <c r="F731" s="1"/>
      <c r="G731" s="1"/>
      <c r="H731" s="19"/>
      <c r="I731" s="1"/>
      <c r="J731" s="1"/>
      <c r="K731" s="1"/>
      <c r="L731" s="1"/>
    </row>
    <row r="732" spans="1:12" x14ac:dyDescent="0.25">
      <c r="A732" s="14"/>
      <c r="B732" s="1"/>
      <c r="C732" s="307"/>
      <c r="D732" s="38"/>
      <c r="E732" s="1"/>
      <c r="F732" s="1"/>
      <c r="G732" s="1"/>
      <c r="H732" s="19"/>
      <c r="I732" s="1"/>
      <c r="J732" s="1"/>
      <c r="K732" s="1"/>
      <c r="L732" s="1"/>
    </row>
    <row r="733" spans="1:12" x14ac:dyDescent="0.25">
      <c r="A733" s="14"/>
      <c r="B733" s="1"/>
      <c r="C733" s="307"/>
      <c r="D733" s="38"/>
      <c r="E733" s="1"/>
      <c r="F733" s="1"/>
      <c r="G733" s="1"/>
      <c r="H733" s="19"/>
      <c r="I733" s="1"/>
      <c r="J733" s="1"/>
      <c r="K733" s="1"/>
      <c r="L733" s="1"/>
    </row>
    <row r="734" spans="1:12" x14ac:dyDescent="0.25">
      <c r="A734" s="14"/>
      <c r="B734" s="1"/>
      <c r="C734" s="307"/>
      <c r="D734" s="38"/>
      <c r="E734" s="1"/>
      <c r="F734" s="1"/>
      <c r="G734" s="1"/>
      <c r="H734" s="19"/>
      <c r="I734" s="1"/>
      <c r="J734" s="1"/>
      <c r="K734" s="1"/>
      <c r="L734" s="1"/>
    </row>
    <row r="735" spans="1:12" x14ac:dyDescent="0.25">
      <c r="A735" s="14"/>
      <c r="B735" s="1"/>
      <c r="C735" s="307"/>
      <c r="D735" s="38"/>
      <c r="E735" s="1"/>
      <c r="F735" s="1"/>
      <c r="G735" s="1"/>
      <c r="H735" s="19"/>
      <c r="I735" s="1"/>
      <c r="J735" s="1"/>
      <c r="K735" s="1"/>
      <c r="L735" s="1"/>
    </row>
    <row r="736" spans="1:12" x14ac:dyDescent="0.25">
      <c r="A736" s="14"/>
      <c r="B736" s="1"/>
      <c r="C736" s="307"/>
      <c r="D736" s="38"/>
      <c r="E736" s="1"/>
      <c r="F736" s="1"/>
      <c r="G736" s="1"/>
      <c r="H736" s="19"/>
      <c r="I736" s="1"/>
      <c r="J736" s="1"/>
      <c r="K736" s="1"/>
      <c r="L736" s="1"/>
    </row>
    <row r="737" spans="1:12" x14ac:dyDescent="0.25">
      <c r="A737" s="14"/>
      <c r="B737" s="1"/>
      <c r="C737" s="307"/>
      <c r="D737" s="38"/>
      <c r="E737" s="1"/>
      <c r="F737" s="1"/>
      <c r="G737" s="1"/>
      <c r="H737" s="19"/>
      <c r="I737" s="1"/>
      <c r="J737" s="1"/>
      <c r="K737" s="1"/>
      <c r="L737" s="1"/>
    </row>
    <row r="738" spans="1:12" x14ac:dyDescent="0.25">
      <c r="A738" s="14"/>
      <c r="B738" s="1"/>
      <c r="C738" s="307"/>
      <c r="D738" s="38"/>
      <c r="E738" s="1"/>
      <c r="F738" s="1"/>
      <c r="G738" s="1"/>
      <c r="H738" s="19"/>
      <c r="I738" s="1"/>
      <c r="J738" s="1"/>
      <c r="K738" s="1"/>
      <c r="L738" s="1"/>
    </row>
    <row r="739" spans="1:12" x14ac:dyDescent="0.25">
      <c r="A739" s="14"/>
      <c r="B739" s="1"/>
      <c r="C739" s="307"/>
      <c r="D739" s="38"/>
      <c r="E739" s="1"/>
      <c r="F739" s="1"/>
      <c r="G739" s="1"/>
      <c r="H739" s="19"/>
      <c r="I739" s="1"/>
      <c r="J739" s="1"/>
      <c r="K739" s="1"/>
      <c r="L739" s="1"/>
    </row>
    <row r="740" spans="1:12" x14ac:dyDescent="0.25">
      <c r="A740" s="14"/>
      <c r="B740" s="1"/>
      <c r="C740" s="307"/>
      <c r="D740" s="38"/>
      <c r="E740" s="1"/>
      <c r="F740" s="1"/>
      <c r="G740" s="1"/>
      <c r="H740" s="19"/>
      <c r="I740" s="1"/>
      <c r="J740" s="1"/>
      <c r="K740" s="1"/>
      <c r="L740" s="1"/>
    </row>
    <row r="741" spans="1:12" x14ac:dyDescent="0.25">
      <c r="A741" s="14"/>
      <c r="B741" s="1"/>
      <c r="C741" s="307"/>
      <c r="D741" s="38"/>
      <c r="E741" s="1"/>
      <c r="F741" s="1"/>
      <c r="G741" s="1"/>
      <c r="H741" s="19"/>
      <c r="I741" s="1"/>
      <c r="J741" s="1"/>
      <c r="K741" s="1"/>
      <c r="L741" s="1"/>
    </row>
    <row r="742" spans="1:12" x14ac:dyDescent="0.25">
      <c r="A742" s="14"/>
      <c r="B742" s="1"/>
      <c r="C742" s="307"/>
      <c r="D742" s="38"/>
      <c r="E742" s="1"/>
      <c r="F742" s="1"/>
      <c r="G742" s="1"/>
      <c r="H742" s="19"/>
      <c r="I742" s="1"/>
      <c r="J742" s="1"/>
      <c r="K742" s="1"/>
      <c r="L742" s="1"/>
    </row>
    <row r="743" spans="1:12" x14ac:dyDescent="0.25">
      <c r="A743" s="14"/>
      <c r="B743" s="1"/>
      <c r="C743" s="307"/>
      <c r="D743" s="38"/>
      <c r="E743" s="1"/>
      <c r="F743" s="1"/>
      <c r="G743" s="1"/>
      <c r="H743" s="19"/>
      <c r="I743" s="1"/>
      <c r="J743" s="1"/>
      <c r="K743" s="1"/>
      <c r="L743" s="1"/>
    </row>
    <row r="744" spans="1:12" x14ac:dyDescent="0.25">
      <c r="A744" s="14"/>
      <c r="B744" s="1"/>
      <c r="C744" s="307"/>
      <c r="D744" s="38"/>
      <c r="E744" s="1"/>
      <c r="F744" s="1"/>
      <c r="G744" s="1"/>
      <c r="H744" s="19"/>
      <c r="I744" s="1"/>
      <c r="J744" s="1"/>
      <c r="K744" s="1"/>
      <c r="L744" s="1"/>
    </row>
  </sheetData>
  <autoFilter ref="A2:L499"/>
  <mergeCells count="8">
    <mergeCell ref="K111:K132"/>
    <mergeCell ref="A1:I1"/>
    <mergeCell ref="D114:D121"/>
    <mergeCell ref="D122:D129"/>
    <mergeCell ref="G111:G132"/>
    <mergeCell ref="H114:H121"/>
    <mergeCell ref="H122:H129"/>
    <mergeCell ref="I111:I132"/>
  </mergeCells>
  <hyperlinks>
    <hyperlink ref="C96" r:id="rId1"/>
    <hyperlink ref="C97" r:id="rId2"/>
    <hyperlink ref="C98" r:id="rId3"/>
  </hyperlinks>
  <pageMargins left="0.2" right="0" top="0.25" bottom="0" header="0.3" footer="0.3"/>
  <pageSetup paperSize="9" orientation="landscape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-0.249977111117893"/>
  </sheetPr>
  <dimension ref="A1:L194"/>
  <sheetViews>
    <sheetView workbookViewId="0">
      <selection activeCell="J20" sqref="A1:L194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14.6640625" style="55" customWidth="1"/>
    <col min="4" max="4" width="13.33203125" style="55" bestFit="1" customWidth="1"/>
    <col min="5" max="5" width="5.44140625" customWidth="1"/>
    <col min="6" max="6" width="9.6640625" bestFit="1" customWidth="1"/>
    <col min="7" max="7" width="38.6640625" customWidth="1"/>
    <col min="8" max="8" width="15.44140625" style="17" customWidth="1"/>
    <col min="9" max="9" width="19.44140625" customWidth="1"/>
    <col min="10" max="10" width="24" customWidth="1"/>
    <col min="11" max="11" width="12.33203125" customWidth="1"/>
    <col min="12" max="12" width="13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2160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hidden="1" x14ac:dyDescent="0.25">
      <c r="A3" s="14"/>
      <c r="B3" s="1"/>
      <c r="C3" s="37"/>
      <c r="D3" s="37"/>
      <c r="E3" s="1"/>
      <c r="F3" s="1"/>
      <c r="G3" s="1"/>
      <c r="H3" s="19"/>
      <c r="I3" s="1"/>
      <c r="J3" s="1"/>
      <c r="K3" s="1"/>
      <c r="L3" s="1"/>
    </row>
    <row r="4" spans="1:12" hidden="1" x14ac:dyDescent="0.25">
      <c r="A4" s="14">
        <v>1</v>
      </c>
      <c r="B4" s="7" t="s">
        <v>2200</v>
      </c>
      <c r="C4" s="53" t="s">
        <v>2201</v>
      </c>
      <c r="D4" s="53" t="s">
        <v>2202</v>
      </c>
      <c r="E4" s="7"/>
      <c r="F4" s="7" t="s">
        <v>41</v>
      </c>
      <c r="G4" s="7" t="s">
        <v>2203</v>
      </c>
      <c r="H4" s="18">
        <v>2391275.35</v>
      </c>
      <c r="I4" s="7" t="s">
        <v>2218</v>
      </c>
      <c r="J4" s="7"/>
      <c r="K4" s="7"/>
      <c r="L4" s="7"/>
    </row>
    <row r="5" spans="1:12" hidden="1" x14ac:dyDescent="0.25">
      <c r="A5" s="14"/>
      <c r="B5" s="7"/>
      <c r="C5" s="53"/>
      <c r="D5" s="53"/>
      <c r="E5" s="7"/>
      <c r="F5" s="7"/>
      <c r="G5" s="7"/>
      <c r="H5" s="18"/>
      <c r="I5" s="7"/>
      <c r="J5" s="7"/>
      <c r="K5" s="7"/>
      <c r="L5" s="7"/>
    </row>
    <row r="6" spans="1:12" hidden="1" x14ac:dyDescent="0.25">
      <c r="A6" s="14">
        <v>2</v>
      </c>
      <c r="B6" s="7" t="s">
        <v>2204</v>
      </c>
      <c r="C6" s="53" t="s">
        <v>2205</v>
      </c>
      <c r="D6" s="53" t="s">
        <v>2206</v>
      </c>
      <c r="E6" s="7"/>
      <c r="F6" s="7" t="s">
        <v>52</v>
      </c>
      <c r="G6" s="7" t="s">
        <v>2207</v>
      </c>
      <c r="H6" s="18">
        <v>18541.36</v>
      </c>
      <c r="I6" s="7" t="s">
        <v>2218</v>
      </c>
      <c r="J6" s="7"/>
      <c r="K6" s="7"/>
      <c r="L6" s="7"/>
    </row>
    <row r="7" spans="1:12" hidden="1" x14ac:dyDescent="0.25">
      <c r="A7" s="14"/>
      <c r="B7" s="7"/>
      <c r="C7" s="53" t="s">
        <v>2209</v>
      </c>
      <c r="D7" s="53" t="s">
        <v>2210</v>
      </c>
      <c r="E7" s="7"/>
      <c r="F7" s="7" t="s">
        <v>52</v>
      </c>
      <c r="G7" s="7"/>
      <c r="H7" s="18">
        <v>236557.81</v>
      </c>
      <c r="I7" s="7"/>
      <c r="J7" s="7"/>
      <c r="K7" s="7"/>
      <c r="L7" s="7"/>
    </row>
    <row r="8" spans="1:12" hidden="1" x14ac:dyDescent="0.25">
      <c r="A8" s="14"/>
      <c r="B8" s="7"/>
      <c r="C8" s="53" t="s">
        <v>2208</v>
      </c>
      <c r="D8" s="53"/>
      <c r="E8" s="7"/>
      <c r="F8" s="7"/>
      <c r="G8" s="7"/>
      <c r="H8" s="18"/>
      <c r="I8" s="7"/>
      <c r="J8" s="7"/>
      <c r="K8" s="7"/>
      <c r="L8" s="7"/>
    </row>
    <row r="9" spans="1:12" hidden="1" x14ac:dyDescent="0.25">
      <c r="A9" s="14"/>
      <c r="B9" s="7"/>
      <c r="C9" s="53" t="s">
        <v>2211</v>
      </c>
      <c r="D9" s="53" t="s">
        <v>2212</v>
      </c>
      <c r="E9" s="7"/>
      <c r="F9" s="7" t="s">
        <v>52</v>
      </c>
      <c r="G9" s="7"/>
      <c r="H9" s="18">
        <v>8703.27</v>
      </c>
      <c r="I9" s="7"/>
      <c r="J9" s="18">
        <f>SUM(H6:H10)</f>
        <v>341508.08999999997</v>
      </c>
      <c r="K9" s="7"/>
      <c r="L9" s="7"/>
    </row>
    <row r="10" spans="1:12" hidden="1" x14ac:dyDescent="0.25">
      <c r="A10" s="14"/>
      <c r="B10" s="7"/>
      <c r="C10" s="53" t="s">
        <v>2213</v>
      </c>
      <c r="D10" s="53" t="s">
        <v>2214</v>
      </c>
      <c r="E10" s="7"/>
      <c r="F10" s="7" t="s">
        <v>52</v>
      </c>
      <c r="G10" s="7"/>
      <c r="H10" s="18">
        <v>77705.649999999994</v>
      </c>
      <c r="I10" s="7"/>
      <c r="J10" s="18">
        <f>SUM(H4:H10)</f>
        <v>2732783.44</v>
      </c>
      <c r="K10" s="7"/>
      <c r="L10" s="7"/>
    </row>
    <row r="11" spans="1:12" hidden="1" x14ac:dyDescent="0.25">
      <c r="A11" s="14"/>
      <c r="B11" s="7"/>
      <c r="C11" s="53"/>
      <c r="D11" s="53"/>
      <c r="E11" s="7"/>
      <c r="F11" s="7"/>
      <c r="G11" s="7"/>
      <c r="H11" s="18"/>
      <c r="I11" s="7"/>
      <c r="J11" s="7"/>
      <c r="K11" s="7"/>
      <c r="L11" s="7"/>
    </row>
    <row r="12" spans="1:12" hidden="1" x14ac:dyDescent="0.25">
      <c r="A12" s="14"/>
      <c r="B12" s="7"/>
      <c r="C12" s="53"/>
      <c r="D12" s="53"/>
      <c r="E12" s="7"/>
      <c r="F12" s="7"/>
      <c r="G12" s="7"/>
      <c r="H12" s="18"/>
      <c r="I12" s="7"/>
      <c r="J12" s="7"/>
      <c r="K12" s="7"/>
      <c r="L12" s="7"/>
    </row>
    <row r="13" spans="1:12" x14ac:dyDescent="0.25">
      <c r="A13" s="14">
        <v>3</v>
      </c>
      <c r="B13" s="7" t="s">
        <v>2289</v>
      </c>
      <c r="C13" s="53" t="s">
        <v>2290</v>
      </c>
      <c r="D13" s="53" t="s">
        <v>2294</v>
      </c>
      <c r="E13" s="7"/>
      <c r="F13" s="7" t="s">
        <v>2295</v>
      </c>
      <c r="G13" s="7" t="s">
        <v>2296</v>
      </c>
      <c r="H13" s="18">
        <v>144380.29999999999</v>
      </c>
      <c r="I13" s="7" t="s">
        <v>2282</v>
      </c>
      <c r="J13" s="48" t="s">
        <v>3416</v>
      </c>
      <c r="K13" s="7"/>
      <c r="L13" s="7" t="s">
        <v>3415</v>
      </c>
    </row>
    <row r="14" spans="1:12" hidden="1" x14ac:dyDescent="0.25">
      <c r="A14" s="14"/>
      <c r="B14" s="7"/>
      <c r="C14" s="53" t="s">
        <v>2291</v>
      </c>
      <c r="D14" s="53"/>
      <c r="E14" s="7"/>
      <c r="F14" s="7"/>
      <c r="G14" s="7"/>
      <c r="H14" s="18"/>
      <c r="I14" s="7"/>
      <c r="J14" s="7"/>
      <c r="K14" s="7"/>
      <c r="L14" s="7"/>
    </row>
    <row r="15" spans="1:12" hidden="1" x14ac:dyDescent="0.25">
      <c r="A15" s="14"/>
      <c r="B15" s="7"/>
      <c r="C15" s="53" t="s">
        <v>2292</v>
      </c>
      <c r="D15" s="53"/>
      <c r="E15" s="7"/>
      <c r="F15" s="7"/>
      <c r="G15" s="7"/>
      <c r="H15" s="18"/>
      <c r="I15" s="7"/>
      <c r="J15" s="7"/>
      <c r="K15" s="7"/>
      <c r="L15" s="7"/>
    </row>
    <row r="16" spans="1:12" hidden="1" x14ac:dyDescent="0.25">
      <c r="A16" s="14"/>
      <c r="B16" s="7"/>
      <c r="C16" s="53" t="s">
        <v>2293</v>
      </c>
      <c r="D16" s="53"/>
      <c r="E16" s="7"/>
      <c r="F16" s="7"/>
      <c r="G16" s="7"/>
      <c r="H16" s="18"/>
      <c r="I16" s="7"/>
      <c r="J16" s="7"/>
      <c r="K16" s="7"/>
      <c r="L16" s="7"/>
    </row>
    <row r="17" spans="1:12" hidden="1" x14ac:dyDescent="0.25">
      <c r="A17" s="14"/>
      <c r="B17" s="7"/>
      <c r="C17" s="53"/>
      <c r="D17" s="53"/>
      <c r="E17" s="7"/>
      <c r="F17" s="7"/>
      <c r="G17" s="7"/>
      <c r="H17" s="18"/>
      <c r="I17" s="7"/>
      <c r="J17" s="7"/>
      <c r="K17" s="7"/>
      <c r="L17" s="7"/>
    </row>
    <row r="18" spans="1:12" hidden="1" x14ac:dyDescent="0.25">
      <c r="A18" s="14">
        <v>4</v>
      </c>
      <c r="B18" s="7" t="s">
        <v>2297</v>
      </c>
      <c r="C18" s="53" t="s">
        <v>2298</v>
      </c>
      <c r="D18" s="53" t="s">
        <v>2299</v>
      </c>
      <c r="E18" s="7"/>
      <c r="F18" s="7" t="s">
        <v>2300</v>
      </c>
      <c r="G18" s="7" t="s">
        <v>2301</v>
      </c>
      <c r="H18" s="18">
        <v>125888.3</v>
      </c>
      <c r="I18" s="7" t="s">
        <v>2282</v>
      </c>
      <c r="J18" s="18">
        <f>SUM(H13:H18)</f>
        <v>270268.59999999998</v>
      </c>
      <c r="K18" s="7"/>
      <c r="L18" s="7"/>
    </row>
    <row r="19" spans="1:12" hidden="1" x14ac:dyDescent="0.25">
      <c r="A19" s="14"/>
      <c r="B19" s="7"/>
      <c r="C19" s="53"/>
      <c r="D19" s="53"/>
      <c r="E19" s="7"/>
      <c r="F19" s="7"/>
      <c r="G19" s="7"/>
      <c r="H19" s="18"/>
      <c r="I19" s="7"/>
      <c r="J19" s="7"/>
      <c r="K19" s="7"/>
      <c r="L19" s="7"/>
    </row>
    <row r="20" spans="1:12" hidden="1" x14ac:dyDescent="0.25">
      <c r="A20" s="14">
        <v>5</v>
      </c>
      <c r="B20" s="7" t="s">
        <v>2420</v>
      </c>
      <c r="C20" s="53" t="s">
        <v>2421</v>
      </c>
      <c r="D20" s="53" t="s">
        <v>2424</v>
      </c>
      <c r="E20" s="7"/>
      <c r="F20" s="7" t="s">
        <v>20</v>
      </c>
      <c r="G20" s="7" t="s">
        <v>2427</v>
      </c>
      <c r="H20" s="18">
        <v>13388.73</v>
      </c>
      <c r="I20" s="7" t="s">
        <v>2428</v>
      </c>
      <c r="J20" s="7" t="s">
        <v>3286</v>
      </c>
      <c r="K20" s="7"/>
      <c r="L20" s="7"/>
    </row>
    <row r="21" spans="1:12" hidden="1" x14ac:dyDescent="0.25">
      <c r="A21" s="14"/>
      <c r="B21" s="7"/>
      <c r="C21" s="53" t="s">
        <v>2422</v>
      </c>
      <c r="D21" s="53" t="s">
        <v>2425</v>
      </c>
      <c r="E21" s="7"/>
      <c r="F21" s="7"/>
      <c r="G21" s="7"/>
      <c r="H21" s="18">
        <v>48000</v>
      </c>
      <c r="I21" s="7"/>
      <c r="J21" s="7"/>
      <c r="K21" s="7"/>
      <c r="L21" s="7"/>
    </row>
    <row r="22" spans="1:12" hidden="1" x14ac:dyDescent="0.25">
      <c r="A22" s="14"/>
      <c r="B22" s="7"/>
      <c r="C22" s="53" t="s">
        <v>2423</v>
      </c>
      <c r="D22" s="53" t="s">
        <v>2426</v>
      </c>
      <c r="E22" s="7"/>
      <c r="F22" s="7"/>
      <c r="G22" s="7"/>
      <c r="H22" s="18">
        <v>166438.46</v>
      </c>
      <c r="I22" s="7"/>
      <c r="J22" s="18">
        <f>SUM(H20:H22)</f>
        <v>227827.19</v>
      </c>
      <c r="K22" s="7"/>
      <c r="L22" s="7"/>
    </row>
    <row r="23" spans="1:12" hidden="1" x14ac:dyDescent="0.25">
      <c r="A23" s="14"/>
      <c r="B23" s="7"/>
      <c r="C23" s="53"/>
      <c r="D23" s="53"/>
      <c r="E23" s="7"/>
      <c r="F23" s="7"/>
      <c r="G23" s="7"/>
      <c r="H23" s="18"/>
      <c r="I23" s="7"/>
      <c r="J23" s="7"/>
      <c r="K23" s="7"/>
      <c r="L23" s="7"/>
    </row>
    <row r="24" spans="1:12" hidden="1" x14ac:dyDescent="0.25">
      <c r="A24" s="14">
        <v>6</v>
      </c>
      <c r="B24" s="7" t="s">
        <v>2441</v>
      </c>
      <c r="C24" s="53" t="s">
        <v>2442</v>
      </c>
      <c r="D24" s="53" t="s">
        <v>2443</v>
      </c>
      <c r="E24" s="7"/>
      <c r="F24" s="7" t="s">
        <v>53</v>
      </c>
      <c r="G24" s="7" t="s">
        <v>2444</v>
      </c>
      <c r="H24" s="18">
        <v>116608.37</v>
      </c>
      <c r="I24" s="7" t="s">
        <v>2445</v>
      </c>
      <c r="J24" s="7"/>
      <c r="K24" s="7"/>
      <c r="L24" s="7"/>
    </row>
    <row r="25" spans="1:12" hidden="1" x14ac:dyDescent="0.25">
      <c r="A25" s="14"/>
      <c r="B25" s="7"/>
      <c r="C25" s="53"/>
      <c r="D25" s="53"/>
      <c r="E25" s="7"/>
      <c r="F25" s="7"/>
      <c r="G25" s="7"/>
      <c r="H25" s="18"/>
      <c r="I25" s="7"/>
      <c r="J25" s="7"/>
      <c r="K25" s="7"/>
      <c r="L25" s="7"/>
    </row>
    <row r="26" spans="1:12" hidden="1" x14ac:dyDescent="0.25">
      <c r="A26" s="14">
        <v>7</v>
      </c>
      <c r="B26" s="7" t="s">
        <v>2457</v>
      </c>
      <c r="C26" s="37" t="s">
        <v>2455</v>
      </c>
      <c r="D26" s="37" t="s">
        <v>2456</v>
      </c>
      <c r="E26" s="7"/>
      <c r="F26" s="7" t="s">
        <v>38</v>
      </c>
      <c r="G26" s="7" t="s">
        <v>2458</v>
      </c>
      <c r="H26" s="18">
        <v>134242.22</v>
      </c>
      <c r="I26" s="7" t="s">
        <v>2450</v>
      </c>
      <c r="J26" s="7"/>
      <c r="K26" s="7"/>
      <c r="L26" s="7"/>
    </row>
    <row r="27" spans="1:12" hidden="1" x14ac:dyDescent="0.25">
      <c r="A27" s="14"/>
      <c r="B27" s="1"/>
      <c r="C27" s="37"/>
      <c r="D27" s="37"/>
      <c r="E27" s="1"/>
      <c r="F27" s="1"/>
      <c r="G27" s="1"/>
      <c r="H27" s="19"/>
      <c r="I27" s="1"/>
      <c r="J27" s="1"/>
      <c r="K27" s="1"/>
      <c r="L27" s="1"/>
    </row>
    <row r="28" spans="1:12" hidden="1" x14ac:dyDescent="0.25">
      <c r="A28" s="14">
        <v>8</v>
      </c>
      <c r="B28" s="7" t="s">
        <v>2512</v>
      </c>
      <c r="C28" s="53" t="s">
        <v>2105</v>
      </c>
      <c r="D28" s="53" t="s">
        <v>2107</v>
      </c>
      <c r="E28" s="7"/>
      <c r="F28" s="7" t="s">
        <v>38</v>
      </c>
      <c r="G28" s="7" t="s">
        <v>2109</v>
      </c>
      <c r="H28" s="18">
        <v>90059.42</v>
      </c>
      <c r="I28" s="7" t="s">
        <v>2492</v>
      </c>
      <c r="J28" s="1" t="s">
        <v>3286</v>
      </c>
      <c r="K28" s="1"/>
      <c r="L28" s="1"/>
    </row>
    <row r="29" spans="1:12" hidden="1" x14ac:dyDescent="0.25">
      <c r="A29" s="14"/>
      <c r="B29" s="1"/>
      <c r="C29" s="53" t="s">
        <v>2106</v>
      </c>
      <c r="D29" s="53" t="s">
        <v>2108</v>
      </c>
      <c r="E29" s="7"/>
      <c r="F29" s="7" t="s">
        <v>38</v>
      </c>
      <c r="G29" s="7"/>
      <c r="H29" s="18">
        <v>4292.26</v>
      </c>
      <c r="I29" s="7"/>
      <c r="J29" s="1"/>
      <c r="K29" s="1"/>
      <c r="L29" s="1"/>
    </row>
    <row r="30" spans="1:12" hidden="1" x14ac:dyDescent="0.25">
      <c r="A30" s="14"/>
      <c r="B30" s="1"/>
      <c r="C30" s="37" t="s">
        <v>2490</v>
      </c>
      <c r="D30" s="37" t="s">
        <v>2491</v>
      </c>
      <c r="E30" s="1"/>
      <c r="F30" s="1" t="s">
        <v>38</v>
      </c>
      <c r="G30" s="1"/>
      <c r="H30" s="19">
        <v>14234.39</v>
      </c>
      <c r="I30" s="1"/>
      <c r="J30" s="1" t="s">
        <v>3286</v>
      </c>
      <c r="K30" s="1"/>
      <c r="L30" s="1"/>
    </row>
    <row r="31" spans="1:12" hidden="1" x14ac:dyDescent="0.25">
      <c r="A31" s="14"/>
      <c r="B31" s="1"/>
      <c r="C31" s="37"/>
      <c r="D31" s="37"/>
      <c r="E31" s="1"/>
      <c r="F31" s="1"/>
      <c r="G31" s="1"/>
      <c r="H31" s="19"/>
      <c r="I31" s="1"/>
      <c r="J31" s="1"/>
      <c r="K31" s="1"/>
      <c r="L31" s="1"/>
    </row>
    <row r="32" spans="1:12" hidden="1" x14ac:dyDescent="0.25">
      <c r="A32" s="14"/>
      <c r="B32" s="1"/>
      <c r="C32" s="37"/>
      <c r="D32" s="37"/>
      <c r="E32" s="1"/>
      <c r="F32" s="1"/>
      <c r="G32" s="1"/>
      <c r="H32" s="19"/>
      <c r="I32" s="1"/>
      <c r="J32" s="1"/>
      <c r="K32" s="1"/>
      <c r="L32" s="1"/>
    </row>
    <row r="33" spans="1:12" x14ac:dyDescent="0.25">
      <c r="A33" s="14">
        <v>9</v>
      </c>
      <c r="B33" s="7" t="s">
        <v>2513</v>
      </c>
      <c r="C33" s="37" t="s">
        <v>2514</v>
      </c>
      <c r="D33" s="37" t="s">
        <v>2515</v>
      </c>
      <c r="E33" s="1"/>
      <c r="F33" s="1" t="s">
        <v>2516</v>
      </c>
      <c r="G33" s="1" t="s">
        <v>2517</v>
      </c>
      <c r="H33" s="19">
        <v>107816.6</v>
      </c>
      <c r="I33" s="1" t="s">
        <v>2492</v>
      </c>
      <c r="J33" s="1" t="s">
        <v>3333</v>
      </c>
      <c r="K33" s="285" t="s">
        <v>3442</v>
      </c>
      <c r="L33" s="1" t="s">
        <v>3441</v>
      </c>
    </row>
    <row r="34" spans="1:12" hidden="1" x14ac:dyDescent="0.25">
      <c r="A34" s="14"/>
      <c r="B34" s="1"/>
      <c r="C34" s="37"/>
      <c r="D34" s="37"/>
      <c r="E34" s="1"/>
      <c r="F34" s="1"/>
      <c r="G34" s="1"/>
      <c r="H34" s="19"/>
      <c r="I34" s="1"/>
      <c r="J34" s="1"/>
      <c r="K34" s="1"/>
      <c r="L34" s="1"/>
    </row>
    <row r="35" spans="1:12" hidden="1" x14ac:dyDescent="0.25">
      <c r="A35" s="14">
        <v>10</v>
      </c>
      <c r="B35" s="7" t="s">
        <v>2518</v>
      </c>
      <c r="C35" s="37" t="s">
        <v>2519</v>
      </c>
      <c r="D35" s="37" t="s">
        <v>2521</v>
      </c>
      <c r="E35" s="1"/>
      <c r="F35" s="1" t="s">
        <v>2516</v>
      </c>
      <c r="G35" s="1" t="s">
        <v>2522</v>
      </c>
      <c r="H35" s="19">
        <v>182149.7</v>
      </c>
      <c r="I35" s="1" t="s">
        <v>2492</v>
      </c>
      <c r="J35" s="19">
        <f>SUM(H20:H35)</f>
        <v>877230.15000000014</v>
      </c>
      <c r="K35" s="1"/>
      <c r="L35" s="1"/>
    </row>
    <row r="36" spans="1:12" hidden="1" x14ac:dyDescent="0.25">
      <c r="A36" s="14"/>
      <c r="B36" s="1"/>
      <c r="C36" s="37" t="s">
        <v>2520</v>
      </c>
      <c r="D36" s="37"/>
      <c r="E36" s="1"/>
      <c r="F36" s="1"/>
      <c r="G36" s="1"/>
      <c r="H36" s="19"/>
      <c r="I36" s="1"/>
      <c r="J36" s="1"/>
      <c r="K36" s="1"/>
      <c r="L36" s="1"/>
    </row>
    <row r="37" spans="1:12" hidden="1" x14ac:dyDescent="0.25">
      <c r="A37" s="14"/>
      <c r="B37" s="1"/>
      <c r="C37" s="37"/>
      <c r="D37" s="37"/>
      <c r="E37" s="1"/>
      <c r="F37" s="1"/>
      <c r="G37" s="1"/>
      <c r="H37" s="19"/>
      <c r="I37" s="1"/>
      <c r="J37" s="1"/>
      <c r="K37" s="1"/>
      <c r="L37" s="1"/>
    </row>
    <row r="38" spans="1:12" hidden="1" x14ac:dyDescent="0.25">
      <c r="A38" s="14">
        <v>11</v>
      </c>
      <c r="B38" s="7" t="s">
        <v>2603</v>
      </c>
      <c r="C38" s="37" t="s">
        <v>2604</v>
      </c>
      <c r="D38" s="37" t="s">
        <v>2605</v>
      </c>
      <c r="E38" s="1"/>
      <c r="F38" s="1" t="s">
        <v>50</v>
      </c>
      <c r="G38" s="1" t="s">
        <v>2606</v>
      </c>
      <c r="H38" s="19">
        <v>107472.62</v>
      </c>
      <c r="I38" s="1" t="s">
        <v>2594</v>
      </c>
      <c r="J38" s="1"/>
      <c r="K38" s="1"/>
      <c r="L38" s="1"/>
    </row>
    <row r="39" spans="1:12" hidden="1" x14ac:dyDescent="0.25">
      <c r="A39" s="14"/>
      <c r="B39" s="1"/>
      <c r="C39" s="37"/>
      <c r="D39" s="37"/>
      <c r="E39" s="1"/>
      <c r="F39" s="1"/>
      <c r="G39" s="1"/>
      <c r="H39" s="19"/>
      <c r="I39" s="1"/>
      <c r="J39" s="1"/>
      <c r="K39" s="1"/>
      <c r="L39" s="1"/>
    </row>
    <row r="40" spans="1:12" ht="14.4" hidden="1" x14ac:dyDescent="0.3">
      <c r="A40" s="14">
        <v>12</v>
      </c>
      <c r="B40" s="7" t="s">
        <v>2628</v>
      </c>
      <c r="C40" s="171" t="s">
        <v>2629</v>
      </c>
      <c r="D40" s="171" t="s">
        <v>2630</v>
      </c>
      <c r="E40" s="1"/>
      <c r="F40" s="166" t="s">
        <v>2631</v>
      </c>
      <c r="G40" s="216" t="s">
        <v>2632</v>
      </c>
      <c r="H40" s="19">
        <v>132737.32</v>
      </c>
      <c r="I40" s="166" t="s">
        <v>2624</v>
      </c>
      <c r="J40" s="19">
        <f>SUM(H38:H40)</f>
        <v>240209.94</v>
      </c>
      <c r="K40" s="1"/>
      <c r="L40" s="1"/>
    </row>
    <row r="41" spans="1:12" hidden="1" x14ac:dyDescent="0.25">
      <c r="A41" s="14"/>
      <c r="B41" s="1"/>
      <c r="C41" s="37"/>
      <c r="D41" s="37"/>
      <c r="E41" s="1"/>
      <c r="F41" s="1"/>
      <c r="G41" s="1"/>
      <c r="H41" s="19"/>
      <c r="I41" s="1"/>
      <c r="J41" s="1"/>
      <c r="K41" s="1"/>
      <c r="L41" s="1"/>
    </row>
    <row r="42" spans="1:12" hidden="1" x14ac:dyDescent="0.25">
      <c r="A42" s="14">
        <v>13</v>
      </c>
      <c r="B42" s="7" t="s">
        <v>2633</v>
      </c>
      <c r="C42" s="37" t="s">
        <v>2634</v>
      </c>
      <c r="D42" s="37" t="s">
        <v>2637</v>
      </c>
      <c r="E42" s="1"/>
      <c r="F42" s="1" t="s">
        <v>2</v>
      </c>
      <c r="G42" s="1" t="s">
        <v>2638</v>
      </c>
      <c r="H42" s="19">
        <v>177906.68</v>
      </c>
      <c r="I42" s="1" t="s">
        <v>2639</v>
      </c>
      <c r="J42" s="1"/>
      <c r="K42" s="1"/>
      <c r="L42" s="1"/>
    </row>
    <row r="43" spans="1:12" hidden="1" x14ac:dyDescent="0.25">
      <c r="A43" s="14"/>
      <c r="B43" s="1"/>
      <c r="C43" s="37" t="s">
        <v>2635</v>
      </c>
      <c r="D43" s="37"/>
      <c r="E43" s="1"/>
      <c r="F43" s="1"/>
      <c r="G43" s="1"/>
      <c r="H43" s="19"/>
      <c r="I43" s="1"/>
      <c r="J43" s="1"/>
      <c r="K43" s="1"/>
      <c r="L43" s="1"/>
    </row>
    <row r="44" spans="1:12" hidden="1" x14ac:dyDescent="0.25">
      <c r="A44" s="14"/>
      <c r="B44" s="1"/>
      <c r="C44" s="37" t="s">
        <v>2636</v>
      </c>
      <c r="D44" s="37"/>
      <c r="E44" s="1"/>
      <c r="F44" s="1"/>
      <c r="G44" s="1"/>
      <c r="H44" s="19"/>
      <c r="I44" s="1"/>
      <c r="J44" s="1"/>
      <c r="K44" s="1"/>
      <c r="L44" s="1"/>
    </row>
    <row r="45" spans="1:12" hidden="1" x14ac:dyDescent="0.25">
      <c r="A45" s="14"/>
      <c r="B45" s="1"/>
      <c r="C45" s="37"/>
      <c r="D45" s="37"/>
      <c r="E45" s="1"/>
      <c r="F45" s="1"/>
      <c r="G45" s="1"/>
      <c r="H45" s="19"/>
      <c r="I45" s="1"/>
      <c r="J45" s="1"/>
      <c r="K45" s="1"/>
      <c r="L45" s="1"/>
    </row>
    <row r="46" spans="1:12" x14ac:dyDescent="0.25">
      <c r="A46" s="14">
        <v>14</v>
      </c>
      <c r="B46" s="7" t="s">
        <v>2667</v>
      </c>
      <c r="C46" s="171" t="s">
        <v>2668</v>
      </c>
      <c r="D46" s="171" t="s">
        <v>2669</v>
      </c>
      <c r="E46" s="1"/>
      <c r="F46" s="166" t="s">
        <v>2670</v>
      </c>
      <c r="G46" s="166" t="s">
        <v>2671</v>
      </c>
      <c r="H46" s="19">
        <v>136497.96</v>
      </c>
      <c r="I46" s="166" t="s">
        <v>2672</v>
      </c>
      <c r="J46" s="166" t="s">
        <v>3384</v>
      </c>
      <c r="K46" s="19">
        <f>SUM(H46:H48,H52)</f>
        <v>7391546.8100000005</v>
      </c>
      <c r="L46" s="1"/>
    </row>
    <row r="47" spans="1:12" hidden="1" x14ac:dyDescent="0.25">
      <c r="A47" s="14"/>
      <c r="B47" s="1"/>
      <c r="C47" s="37"/>
      <c r="D47" s="37"/>
      <c r="E47" s="1"/>
      <c r="F47" s="1"/>
      <c r="G47" s="1"/>
      <c r="H47" s="19"/>
      <c r="I47" s="1"/>
      <c r="J47" s="1"/>
      <c r="K47" s="1"/>
      <c r="L47" s="1"/>
    </row>
    <row r="48" spans="1:12" hidden="1" x14ac:dyDescent="0.25">
      <c r="A48" s="14">
        <v>15</v>
      </c>
      <c r="B48" s="7" t="s">
        <v>2677</v>
      </c>
      <c r="C48" s="37" t="s">
        <v>2678</v>
      </c>
      <c r="D48" s="37" t="s">
        <v>2679</v>
      </c>
      <c r="E48" s="1"/>
      <c r="F48" s="1" t="s">
        <v>2670</v>
      </c>
      <c r="G48" s="1" t="s">
        <v>2680</v>
      </c>
      <c r="H48" s="19">
        <v>149311.78</v>
      </c>
      <c r="I48" s="1" t="s">
        <v>2681</v>
      </c>
      <c r="J48" s="1"/>
      <c r="K48" s="1"/>
      <c r="L48" s="1"/>
    </row>
    <row r="49" spans="1:12" hidden="1" x14ac:dyDescent="0.25">
      <c r="A49" s="14"/>
      <c r="B49" s="1"/>
      <c r="C49" s="37"/>
      <c r="D49" s="37"/>
      <c r="E49" s="1"/>
      <c r="F49" s="1"/>
      <c r="G49" s="1"/>
      <c r="H49" s="19"/>
      <c r="I49" s="1"/>
      <c r="J49" s="1"/>
      <c r="K49" s="1"/>
      <c r="L49" s="1"/>
    </row>
    <row r="50" spans="1:12" ht="30" hidden="1" customHeight="1" x14ac:dyDescent="0.25">
      <c r="A50" s="14">
        <v>16</v>
      </c>
      <c r="B50" s="7" t="s">
        <v>2689</v>
      </c>
      <c r="C50" s="37" t="s">
        <v>2690</v>
      </c>
      <c r="D50" s="37" t="s">
        <v>2691</v>
      </c>
      <c r="E50" s="1"/>
      <c r="F50" s="1" t="s">
        <v>54</v>
      </c>
      <c r="G50" s="217" t="s">
        <v>2692</v>
      </c>
      <c r="H50" s="19">
        <v>109454.57</v>
      </c>
      <c r="I50" s="1" t="s">
        <v>2681</v>
      </c>
      <c r="J50" s="19">
        <f>SUM(H46:H50)</f>
        <v>395264.31</v>
      </c>
      <c r="K50" s="1"/>
      <c r="L50" s="1"/>
    </row>
    <row r="51" spans="1:12" hidden="1" x14ac:dyDescent="0.25">
      <c r="A51" s="14"/>
      <c r="B51" s="1"/>
      <c r="C51" s="37"/>
      <c r="D51" s="37"/>
      <c r="E51" s="1"/>
      <c r="F51" s="1"/>
      <c r="G51" s="1"/>
      <c r="H51" s="19"/>
      <c r="I51" s="1"/>
      <c r="J51" s="1"/>
      <c r="K51" s="1"/>
      <c r="L51" s="1"/>
    </row>
    <row r="52" spans="1:12" hidden="1" x14ac:dyDescent="0.25">
      <c r="A52" s="14">
        <v>17</v>
      </c>
      <c r="B52" s="7" t="s">
        <v>2704</v>
      </c>
      <c r="C52" s="37" t="s">
        <v>2705</v>
      </c>
      <c r="D52" s="37" t="s">
        <v>2706</v>
      </c>
      <c r="E52" s="1"/>
      <c r="F52" s="1" t="s">
        <v>2670</v>
      </c>
      <c r="G52" s="1" t="s">
        <v>2707</v>
      </c>
      <c r="H52" s="19">
        <v>7105737.0700000003</v>
      </c>
      <c r="I52" s="1" t="s">
        <v>2708</v>
      </c>
      <c r="J52" s="1"/>
      <c r="K52" s="1"/>
      <c r="L52" s="1"/>
    </row>
    <row r="53" spans="1:12" hidden="1" x14ac:dyDescent="0.25">
      <c r="A53" s="14"/>
      <c r="B53" s="1"/>
      <c r="C53" s="37"/>
      <c r="D53" s="37"/>
      <c r="E53" s="1"/>
      <c r="F53" s="1"/>
      <c r="G53" s="1"/>
      <c r="H53" s="19"/>
      <c r="I53" s="1"/>
      <c r="J53" s="1"/>
      <c r="K53" s="1"/>
      <c r="L53" s="1"/>
    </row>
    <row r="54" spans="1:12" hidden="1" x14ac:dyDescent="0.25">
      <c r="A54" s="14">
        <v>18</v>
      </c>
      <c r="B54" s="7" t="s">
        <v>2776</v>
      </c>
      <c r="C54" s="171" t="s">
        <v>2777</v>
      </c>
      <c r="D54" s="171" t="s">
        <v>2778</v>
      </c>
      <c r="E54" s="1"/>
      <c r="F54" s="166" t="s">
        <v>58</v>
      </c>
      <c r="G54" s="166" t="s">
        <v>2779</v>
      </c>
      <c r="H54" s="19">
        <v>107231.32</v>
      </c>
      <c r="I54" s="166" t="s">
        <v>2780</v>
      </c>
      <c r="J54" s="1" t="s">
        <v>3286</v>
      </c>
      <c r="K54" s="1"/>
      <c r="L54" s="1"/>
    </row>
    <row r="55" spans="1:12" hidden="1" x14ac:dyDescent="0.25">
      <c r="A55" s="14"/>
      <c r="B55" s="1"/>
      <c r="C55" s="37"/>
      <c r="D55" s="37"/>
      <c r="E55" s="1"/>
      <c r="F55" s="1"/>
      <c r="G55" s="1"/>
      <c r="H55" s="19"/>
      <c r="I55" s="1"/>
      <c r="J55" s="1"/>
      <c r="K55" s="1"/>
      <c r="L55" s="1"/>
    </row>
    <row r="56" spans="1:12" hidden="1" x14ac:dyDescent="0.25">
      <c r="A56" s="14">
        <v>19</v>
      </c>
      <c r="B56" s="7" t="s">
        <v>2842</v>
      </c>
      <c r="C56" s="37" t="s">
        <v>2843</v>
      </c>
      <c r="D56" s="37" t="s">
        <v>2844</v>
      </c>
      <c r="E56" s="1"/>
      <c r="F56" s="1" t="s">
        <v>2</v>
      </c>
      <c r="G56" s="1" t="s">
        <v>2845</v>
      </c>
      <c r="H56" s="19">
        <v>108951.26</v>
      </c>
      <c r="I56" s="1" t="s">
        <v>2846</v>
      </c>
      <c r="J56" s="19">
        <f>SUM(H56,'LEGAL ACTION 2015-metro  '!H306:H313,'LEGAL ACTION 2015-metro  '!H317:H365)</f>
        <v>1386361.5699999998</v>
      </c>
      <c r="K56" s="1"/>
      <c r="L56" s="1"/>
    </row>
    <row r="57" spans="1:12" hidden="1" x14ac:dyDescent="0.25">
      <c r="A57" s="14"/>
      <c r="B57" s="1"/>
      <c r="C57" s="37"/>
      <c r="D57" s="37"/>
      <c r="E57" s="1"/>
      <c r="F57" s="1"/>
      <c r="G57" s="1"/>
      <c r="H57" s="19"/>
      <c r="I57" s="1"/>
      <c r="J57" s="1"/>
      <c r="K57" s="1"/>
      <c r="L57" s="1"/>
    </row>
    <row r="58" spans="1:12" hidden="1" x14ac:dyDescent="0.25">
      <c r="A58" s="14"/>
      <c r="B58" s="1"/>
      <c r="C58" s="37"/>
      <c r="D58" s="37"/>
      <c r="E58" s="1"/>
      <c r="F58" s="1"/>
      <c r="G58" s="1"/>
      <c r="H58" s="19"/>
      <c r="I58" s="1"/>
      <c r="J58" s="1"/>
      <c r="K58" s="1"/>
      <c r="L58" s="1"/>
    </row>
    <row r="59" spans="1:12" hidden="1" x14ac:dyDescent="0.25">
      <c r="A59" s="14"/>
      <c r="B59" s="1"/>
      <c r="C59" s="37"/>
      <c r="D59" s="37"/>
      <c r="E59" s="1"/>
      <c r="F59" s="1"/>
      <c r="G59" s="1"/>
      <c r="H59" s="19"/>
      <c r="I59" s="1"/>
      <c r="J59" s="1"/>
      <c r="K59" s="1"/>
      <c r="L59" s="1"/>
    </row>
    <row r="60" spans="1:12" hidden="1" x14ac:dyDescent="0.25">
      <c r="A60" s="14"/>
      <c r="B60" s="1"/>
      <c r="C60" s="37"/>
      <c r="D60" s="37"/>
      <c r="E60" s="1"/>
      <c r="F60" s="1"/>
      <c r="G60" s="1"/>
      <c r="H60" s="19"/>
      <c r="I60" s="1"/>
      <c r="J60" s="1"/>
      <c r="K60" s="1"/>
      <c r="L60" s="1"/>
    </row>
    <row r="61" spans="1:12" hidden="1" x14ac:dyDescent="0.25">
      <c r="A61" s="14"/>
      <c r="B61" s="1"/>
      <c r="C61" s="37"/>
      <c r="D61" s="37"/>
      <c r="E61" s="1"/>
      <c r="F61" s="1"/>
      <c r="G61" s="1"/>
      <c r="H61" s="19"/>
      <c r="I61" s="1"/>
      <c r="J61" s="1"/>
      <c r="K61" s="1"/>
      <c r="L61" s="1"/>
    </row>
    <row r="62" spans="1:12" hidden="1" x14ac:dyDescent="0.25">
      <c r="A62" s="14"/>
      <c r="B62" s="1"/>
      <c r="C62" s="37"/>
      <c r="D62" s="37"/>
      <c r="E62" s="1"/>
      <c r="F62" s="1"/>
      <c r="G62" s="1"/>
      <c r="H62" s="19"/>
      <c r="I62" s="1"/>
      <c r="J62" s="1"/>
      <c r="K62" s="1"/>
      <c r="L62" s="1"/>
    </row>
    <row r="63" spans="1:12" hidden="1" x14ac:dyDescent="0.25">
      <c r="A63" s="14"/>
      <c r="B63" s="1"/>
      <c r="C63" s="37"/>
      <c r="D63" s="37"/>
      <c r="E63" s="1"/>
      <c r="F63" s="1"/>
      <c r="G63" s="1"/>
      <c r="H63" s="19"/>
      <c r="I63" s="1"/>
      <c r="J63" s="1"/>
      <c r="K63" s="1"/>
      <c r="L63" s="1"/>
    </row>
    <row r="64" spans="1:12" hidden="1" x14ac:dyDescent="0.25">
      <c r="A64" s="14"/>
      <c r="B64" s="1"/>
      <c r="C64" s="37"/>
      <c r="D64" s="37"/>
      <c r="E64" s="1"/>
      <c r="F64" s="1"/>
      <c r="G64" s="1"/>
      <c r="H64" s="19"/>
      <c r="I64" s="1"/>
      <c r="J64" s="1"/>
      <c r="K64" s="1"/>
      <c r="L64" s="1"/>
    </row>
    <row r="65" spans="1:12" hidden="1" x14ac:dyDescent="0.25">
      <c r="A65" s="14"/>
      <c r="B65" s="1"/>
      <c r="C65" s="37"/>
      <c r="D65" s="37"/>
      <c r="E65" s="1"/>
      <c r="F65" s="1"/>
      <c r="G65" s="1"/>
      <c r="H65" s="19"/>
      <c r="I65" s="1"/>
      <c r="J65" s="1"/>
      <c r="K65" s="1"/>
      <c r="L65" s="1"/>
    </row>
    <row r="66" spans="1:12" hidden="1" x14ac:dyDescent="0.25">
      <c r="A66" s="14"/>
      <c r="B66" s="1"/>
      <c r="C66" s="37"/>
      <c r="D66" s="37"/>
      <c r="E66" s="1"/>
      <c r="F66" s="1"/>
      <c r="G66" s="1"/>
      <c r="H66" s="19"/>
      <c r="I66" s="1"/>
      <c r="J66" s="1"/>
      <c r="K66" s="1"/>
      <c r="L66" s="1"/>
    </row>
    <row r="67" spans="1:12" hidden="1" x14ac:dyDescent="0.25">
      <c r="A67" s="14"/>
      <c r="B67" s="1"/>
      <c r="C67" s="37"/>
      <c r="D67" s="37"/>
      <c r="E67" s="1"/>
      <c r="F67" s="1"/>
      <c r="G67" s="1"/>
      <c r="H67" s="19"/>
      <c r="I67" s="1"/>
      <c r="J67" s="1"/>
      <c r="K67" s="1"/>
      <c r="L67" s="1"/>
    </row>
    <row r="68" spans="1:12" hidden="1" x14ac:dyDescent="0.25">
      <c r="A68" s="14"/>
      <c r="B68" s="1"/>
      <c r="C68" s="37"/>
      <c r="D68" s="37"/>
      <c r="E68" s="1"/>
      <c r="F68" s="1"/>
      <c r="G68" s="1"/>
      <c r="H68" s="19"/>
      <c r="I68" s="1"/>
      <c r="J68" s="1"/>
      <c r="K68" s="1"/>
      <c r="L68" s="1"/>
    </row>
    <row r="69" spans="1:12" hidden="1" x14ac:dyDescent="0.25">
      <c r="A69" s="14"/>
      <c r="B69" s="1"/>
      <c r="C69" s="37"/>
      <c r="D69" s="37"/>
      <c r="E69" s="1"/>
      <c r="F69" s="1"/>
      <c r="G69" s="1"/>
      <c r="H69" s="19"/>
      <c r="I69" s="1"/>
      <c r="J69" s="1"/>
      <c r="K69" s="1"/>
      <c r="L69" s="1"/>
    </row>
    <row r="70" spans="1:12" hidden="1" x14ac:dyDescent="0.25">
      <c r="A70" s="14"/>
      <c r="B70" s="1"/>
      <c r="C70" s="37"/>
      <c r="D70" s="37"/>
      <c r="E70" s="1"/>
      <c r="F70" s="1"/>
      <c r="G70" s="1"/>
      <c r="H70" s="19"/>
      <c r="I70" s="1"/>
      <c r="J70" s="1"/>
      <c r="K70" s="1"/>
      <c r="L70" s="1"/>
    </row>
    <row r="71" spans="1:12" hidden="1" x14ac:dyDescent="0.25">
      <c r="A71" s="14"/>
      <c r="B71" s="1"/>
      <c r="C71" s="37"/>
      <c r="D71" s="37"/>
      <c r="E71" s="1"/>
      <c r="F71" s="1"/>
      <c r="G71" s="1"/>
      <c r="H71" s="19"/>
      <c r="I71" s="1"/>
      <c r="J71" s="1"/>
      <c r="K71" s="1"/>
      <c r="L71" s="1"/>
    </row>
    <row r="72" spans="1:12" hidden="1" x14ac:dyDescent="0.25">
      <c r="A72" s="14"/>
      <c r="B72" s="1"/>
      <c r="C72" s="37"/>
      <c r="D72" s="37"/>
      <c r="E72" s="1"/>
      <c r="F72" s="1"/>
      <c r="G72" s="1"/>
      <c r="H72" s="19"/>
      <c r="I72" s="1"/>
      <c r="J72" s="1"/>
      <c r="K72" s="1"/>
      <c r="L72" s="1"/>
    </row>
    <row r="73" spans="1:12" hidden="1" x14ac:dyDescent="0.25">
      <c r="A73" s="14"/>
      <c r="B73" s="1"/>
      <c r="C73" s="37"/>
      <c r="D73" s="37"/>
      <c r="E73" s="1"/>
      <c r="F73" s="1"/>
      <c r="G73" s="1"/>
      <c r="H73" s="19"/>
      <c r="I73" s="1"/>
      <c r="J73" s="1"/>
      <c r="K73" s="1"/>
      <c r="L73" s="1"/>
    </row>
    <row r="74" spans="1:12" hidden="1" x14ac:dyDescent="0.25">
      <c r="A74" s="14"/>
      <c r="B74" s="1"/>
      <c r="C74" s="37"/>
      <c r="D74" s="37"/>
      <c r="E74" s="1"/>
      <c r="F74" s="1"/>
      <c r="G74" s="1"/>
      <c r="H74" s="19"/>
      <c r="I74" s="1"/>
      <c r="J74" s="1"/>
      <c r="K74" s="1"/>
      <c r="L74" s="1"/>
    </row>
    <row r="75" spans="1:12" hidden="1" x14ac:dyDescent="0.25">
      <c r="A75" s="14"/>
      <c r="B75" s="1"/>
      <c r="C75" s="37"/>
      <c r="D75" s="37"/>
      <c r="E75" s="1"/>
      <c r="F75" s="1"/>
      <c r="G75" s="1"/>
      <c r="H75" s="19"/>
      <c r="I75" s="1"/>
      <c r="J75" s="1"/>
      <c r="K75" s="1"/>
      <c r="L75" s="1"/>
    </row>
    <row r="76" spans="1:12" hidden="1" x14ac:dyDescent="0.25">
      <c r="A76" s="14"/>
      <c r="B76" s="1"/>
      <c r="C76" s="37"/>
      <c r="D76" s="37"/>
      <c r="E76" s="1"/>
      <c r="F76" s="1"/>
      <c r="G76" s="1"/>
      <c r="H76" s="19"/>
      <c r="I76" s="1"/>
      <c r="J76" s="1"/>
      <c r="K76" s="1"/>
      <c r="L76" s="1"/>
    </row>
    <row r="77" spans="1:12" hidden="1" x14ac:dyDescent="0.25">
      <c r="A77" s="14"/>
      <c r="B77" s="1"/>
      <c r="C77" s="37"/>
      <c r="D77" s="37"/>
      <c r="E77" s="1"/>
      <c r="F77" s="1"/>
      <c r="G77" s="1"/>
      <c r="H77" s="19"/>
      <c r="I77" s="1"/>
      <c r="J77" s="1"/>
      <c r="K77" s="1"/>
      <c r="L77" s="1"/>
    </row>
    <row r="78" spans="1:12" hidden="1" x14ac:dyDescent="0.25">
      <c r="A78" s="14"/>
      <c r="B78" s="1"/>
      <c r="C78" s="37"/>
      <c r="D78" s="37"/>
      <c r="E78" s="1"/>
      <c r="F78" s="1"/>
      <c r="G78" s="1"/>
      <c r="H78" s="19"/>
      <c r="I78" s="1"/>
      <c r="J78" s="1"/>
      <c r="K78" s="1"/>
      <c r="L78" s="1"/>
    </row>
    <row r="79" spans="1:12" hidden="1" x14ac:dyDescent="0.25">
      <c r="A79" s="14"/>
      <c r="B79" s="1"/>
      <c r="C79" s="37"/>
      <c r="D79" s="37"/>
      <c r="E79" s="1"/>
      <c r="F79" s="1"/>
      <c r="G79" s="1"/>
      <c r="H79" s="19"/>
      <c r="I79" s="1"/>
      <c r="J79" s="1"/>
      <c r="K79" s="1"/>
      <c r="L79" s="1"/>
    </row>
    <row r="80" spans="1:12" hidden="1" x14ac:dyDescent="0.25">
      <c r="A80" s="14"/>
      <c r="B80" s="1"/>
      <c r="C80" s="37"/>
      <c r="D80" s="37"/>
      <c r="E80" s="1"/>
      <c r="F80" s="1"/>
      <c r="G80" s="1"/>
      <c r="H80" s="19"/>
      <c r="I80" s="1"/>
      <c r="J80" s="1"/>
      <c r="K80" s="1"/>
      <c r="L80" s="1"/>
    </row>
    <row r="81" spans="1:12" hidden="1" x14ac:dyDescent="0.25">
      <c r="A81" s="14"/>
      <c r="B81" s="1"/>
      <c r="C81" s="37"/>
      <c r="D81" s="37"/>
      <c r="E81" s="1"/>
      <c r="F81" s="1"/>
      <c r="G81" s="1"/>
      <c r="H81" s="19"/>
      <c r="I81" s="1"/>
      <c r="J81" s="1"/>
      <c r="K81" s="1"/>
      <c r="L81" s="1"/>
    </row>
    <row r="82" spans="1:12" hidden="1" x14ac:dyDescent="0.25">
      <c r="A82" s="14"/>
      <c r="B82" s="1"/>
      <c r="C82" s="37"/>
      <c r="D82" s="37"/>
      <c r="E82" s="1"/>
      <c r="F82" s="1"/>
      <c r="G82" s="1"/>
      <c r="H82" s="19"/>
      <c r="I82" s="1"/>
      <c r="J82" s="1"/>
      <c r="K82" s="1"/>
      <c r="L82" s="1"/>
    </row>
    <row r="83" spans="1:12" hidden="1" x14ac:dyDescent="0.25">
      <c r="A83" s="14"/>
      <c r="B83" s="1"/>
      <c r="C83" s="37"/>
      <c r="D83" s="37"/>
      <c r="E83" s="1"/>
      <c r="F83" s="1"/>
      <c r="G83" s="1"/>
      <c r="H83" s="19"/>
      <c r="I83" s="1"/>
      <c r="J83" s="1"/>
      <c r="K83" s="1"/>
      <c r="L83" s="1"/>
    </row>
    <row r="84" spans="1:12" hidden="1" x14ac:dyDescent="0.25">
      <c r="A84" s="14"/>
      <c r="B84" s="1"/>
      <c r="C84" s="37"/>
      <c r="D84" s="37"/>
      <c r="E84" s="1"/>
      <c r="F84" s="1"/>
      <c r="G84" s="1"/>
      <c r="H84" s="19"/>
      <c r="I84" s="1"/>
      <c r="J84" s="1"/>
      <c r="K84" s="1"/>
      <c r="L84" s="1"/>
    </row>
    <row r="85" spans="1:12" hidden="1" x14ac:dyDescent="0.25">
      <c r="A85" s="14"/>
      <c r="B85" s="1"/>
      <c r="C85" s="37"/>
      <c r="D85" s="37"/>
      <c r="E85" s="1"/>
      <c r="F85" s="1"/>
      <c r="G85" s="1"/>
      <c r="H85" s="19"/>
      <c r="I85" s="1"/>
      <c r="J85" s="1"/>
      <c r="K85" s="1"/>
      <c r="L85" s="1"/>
    </row>
    <row r="86" spans="1:12" hidden="1" x14ac:dyDescent="0.25">
      <c r="A86" s="14"/>
      <c r="B86" s="1"/>
      <c r="C86" s="37"/>
      <c r="D86" s="37"/>
      <c r="E86" s="1"/>
      <c r="F86" s="1"/>
      <c r="G86" s="1"/>
      <c r="H86" s="19"/>
      <c r="I86" s="1"/>
      <c r="J86" s="1"/>
      <c r="K86" s="1"/>
      <c r="L86" s="1"/>
    </row>
    <row r="87" spans="1:12" hidden="1" x14ac:dyDescent="0.25">
      <c r="A87" s="14"/>
      <c r="B87" s="1"/>
      <c r="C87" s="37"/>
      <c r="D87" s="37"/>
      <c r="E87" s="1"/>
      <c r="F87" s="1"/>
      <c r="G87" s="1"/>
      <c r="H87" s="19"/>
      <c r="I87" s="1"/>
      <c r="J87" s="1"/>
      <c r="K87" s="1"/>
      <c r="L87" s="1"/>
    </row>
    <row r="88" spans="1:12" hidden="1" x14ac:dyDescent="0.25">
      <c r="A88" s="14"/>
      <c r="B88" s="1"/>
      <c r="C88" s="37"/>
      <c r="D88" s="37"/>
      <c r="E88" s="1"/>
      <c r="F88" s="1"/>
      <c r="G88" s="1"/>
      <c r="H88" s="19"/>
      <c r="I88" s="1"/>
      <c r="J88" s="1"/>
      <c r="K88" s="1"/>
      <c r="L88" s="1"/>
    </row>
    <row r="89" spans="1:12" hidden="1" x14ac:dyDescent="0.25">
      <c r="A89" s="14"/>
      <c r="B89" s="1"/>
      <c r="C89" s="37"/>
      <c r="D89" s="37"/>
      <c r="E89" s="1"/>
      <c r="F89" s="1"/>
      <c r="G89" s="1"/>
      <c r="H89" s="19"/>
      <c r="I89" s="1"/>
      <c r="J89" s="1"/>
      <c r="K89" s="1"/>
      <c r="L89" s="1"/>
    </row>
    <row r="90" spans="1:12" hidden="1" x14ac:dyDescent="0.25">
      <c r="A90" s="14"/>
      <c r="B90" s="1"/>
      <c r="C90" s="37"/>
      <c r="D90" s="37"/>
      <c r="E90" s="1"/>
      <c r="F90" s="1"/>
      <c r="G90" s="1"/>
      <c r="H90" s="19"/>
      <c r="I90" s="1"/>
      <c r="J90" s="1"/>
      <c r="K90" s="1"/>
      <c r="L90" s="1"/>
    </row>
    <row r="91" spans="1:12" hidden="1" x14ac:dyDescent="0.25">
      <c r="A91" s="14"/>
      <c r="B91" s="1"/>
      <c r="C91" s="37"/>
      <c r="D91" s="37"/>
      <c r="E91" s="1"/>
      <c r="F91" s="1"/>
      <c r="G91" s="1"/>
      <c r="H91" s="19"/>
      <c r="I91" s="1"/>
      <c r="J91" s="1"/>
      <c r="K91" s="1"/>
      <c r="L91" s="1"/>
    </row>
    <row r="92" spans="1:12" hidden="1" x14ac:dyDescent="0.25">
      <c r="A92" s="14"/>
      <c r="B92" s="1"/>
      <c r="C92" s="37"/>
      <c r="D92" s="37"/>
      <c r="E92" s="1"/>
      <c r="F92" s="1"/>
      <c r="G92" s="1"/>
      <c r="H92" s="19"/>
      <c r="I92" s="1"/>
      <c r="J92" s="1"/>
      <c r="K92" s="1"/>
      <c r="L92" s="1"/>
    </row>
    <row r="93" spans="1:12" hidden="1" x14ac:dyDescent="0.25">
      <c r="A93" s="14"/>
      <c r="B93" s="1"/>
      <c r="C93" s="37"/>
      <c r="D93" s="37"/>
      <c r="E93" s="1"/>
      <c r="F93" s="1"/>
      <c r="G93" s="1"/>
      <c r="H93" s="19"/>
      <c r="I93" s="1"/>
      <c r="J93" s="1"/>
      <c r="K93" s="1"/>
      <c r="L93" s="1"/>
    </row>
    <row r="94" spans="1:12" hidden="1" x14ac:dyDescent="0.25">
      <c r="A94" s="14"/>
      <c r="B94" s="1"/>
      <c r="C94" s="37"/>
      <c r="D94" s="37"/>
      <c r="E94" s="1"/>
      <c r="F94" s="1"/>
      <c r="G94" s="1"/>
      <c r="H94" s="19"/>
      <c r="I94" s="1"/>
      <c r="J94" s="1"/>
      <c r="K94" s="1"/>
      <c r="L94" s="1"/>
    </row>
    <row r="95" spans="1:12" hidden="1" x14ac:dyDescent="0.25">
      <c r="A95" s="14"/>
      <c r="B95" s="1"/>
      <c r="C95" s="37"/>
      <c r="D95" s="37"/>
      <c r="E95" s="1"/>
      <c r="F95" s="1"/>
      <c r="G95" s="1"/>
      <c r="H95" s="19"/>
      <c r="I95" s="1"/>
      <c r="J95" s="1"/>
      <c r="K95" s="1"/>
      <c r="L95" s="1"/>
    </row>
    <row r="96" spans="1:12" hidden="1" x14ac:dyDescent="0.25">
      <c r="A96" s="14"/>
      <c r="B96" s="1"/>
      <c r="C96" s="37"/>
      <c r="D96" s="37"/>
      <c r="E96" s="1"/>
      <c r="F96" s="1"/>
      <c r="G96" s="1"/>
      <c r="H96" s="19"/>
      <c r="I96" s="1"/>
      <c r="J96" s="1"/>
      <c r="K96" s="1"/>
      <c r="L96" s="1"/>
    </row>
    <row r="97" spans="1:12" hidden="1" x14ac:dyDescent="0.25">
      <c r="A97" s="14"/>
      <c r="B97" s="1"/>
      <c r="C97" s="37"/>
      <c r="D97" s="37"/>
      <c r="E97" s="1"/>
      <c r="F97" s="1"/>
      <c r="G97" s="1"/>
      <c r="H97" s="19"/>
      <c r="I97" s="1"/>
      <c r="J97" s="1"/>
      <c r="K97" s="1"/>
      <c r="L97" s="1"/>
    </row>
    <row r="98" spans="1:12" hidden="1" x14ac:dyDescent="0.25">
      <c r="A98" s="14"/>
      <c r="B98" s="1"/>
      <c r="C98" s="37"/>
      <c r="D98" s="37"/>
      <c r="E98" s="1"/>
      <c r="F98" s="1"/>
      <c r="G98" s="1"/>
      <c r="H98" s="19"/>
      <c r="I98" s="1"/>
      <c r="J98" s="1"/>
      <c r="K98" s="1"/>
      <c r="L98" s="1"/>
    </row>
    <row r="99" spans="1:12" hidden="1" x14ac:dyDescent="0.25">
      <c r="A99" s="14"/>
      <c r="B99" s="1"/>
      <c r="C99" s="37"/>
      <c r="D99" s="37"/>
      <c r="E99" s="1"/>
      <c r="F99" s="1"/>
      <c r="G99" s="1"/>
      <c r="H99" s="19"/>
      <c r="I99" s="1"/>
      <c r="J99" s="1"/>
      <c r="K99" s="1"/>
      <c r="L99" s="1"/>
    </row>
    <row r="100" spans="1:12" hidden="1" x14ac:dyDescent="0.25">
      <c r="A100" s="14"/>
      <c r="B100" s="1"/>
      <c r="C100" s="37"/>
      <c r="D100" s="37"/>
      <c r="E100" s="1"/>
      <c r="F100" s="1"/>
      <c r="G100" s="1"/>
      <c r="H100" s="19"/>
      <c r="I100" s="1"/>
      <c r="J100" s="1"/>
      <c r="K100" s="1"/>
      <c r="L100" s="1"/>
    </row>
    <row r="101" spans="1:12" hidden="1" x14ac:dyDescent="0.25">
      <c r="A101" s="14"/>
      <c r="B101" s="1"/>
      <c r="C101" s="37"/>
      <c r="D101" s="37"/>
      <c r="E101" s="1"/>
      <c r="F101" s="1"/>
      <c r="G101" s="1"/>
      <c r="H101" s="19"/>
      <c r="I101" s="1"/>
      <c r="J101" s="1"/>
      <c r="K101" s="1"/>
      <c r="L101" s="1"/>
    </row>
    <row r="102" spans="1:12" hidden="1" x14ac:dyDescent="0.25">
      <c r="A102" s="14"/>
      <c r="B102" s="1"/>
      <c r="C102" s="37"/>
      <c r="D102" s="37"/>
      <c r="E102" s="1"/>
      <c r="F102" s="1"/>
      <c r="G102" s="1"/>
      <c r="H102" s="19"/>
      <c r="I102" s="1"/>
      <c r="J102" s="1"/>
      <c r="K102" s="1"/>
      <c r="L102" s="1"/>
    </row>
    <row r="103" spans="1:12" hidden="1" x14ac:dyDescent="0.25">
      <c r="A103" s="14"/>
      <c r="B103" s="1"/>
      <c r="C103" s="37"/>
      <c r="D103" s="37"/>
      <c r="E103" s="1"/>
      <c r="F103" s="1"/>
      <c r="G103" s="1"/>
      <c r="H103" s="19"/>
      <c r="I103" s="1"/>
      <c r="J103" s="1"/>
      <c r="K103" s="1"/>
      <c r="L103" s="1"/>
    </row>
    <row r="104" spans="1:12" hidden="1" x14ac:dyDescent="0.25">
      <c r="A104" s="14"/>
      <c r="B104" s="1"/>
      <c r="C104" s="37"/>
      <c r="D104" s="37"/>
      <c r="E104" s="1"/>
      <c r="F104" s="1"/>
      <c r="G104" s="1"/>
      <c r="H104" s="19"/>
      <c r="I104" s="1"/>
      <c r="J104" s="1"/>
      <c r="K104" s="1"/>
      <c r="L104" s="1"/>
    </row>
    <row r="105" spans="1:12" hidden="1" x14ac:dyDescent="0.25">
      <c r="A105" s="14"/>
      <c r="B105" s="1"/>
      <c r="C105" s="37"/>
      <c r="D105" s="37"/>
      <c r="E105" s="1"/>
      <c r="F105" s="1"/>
      <c r="G105" s="1"/>
      <c r="H105" s="19"/>
      <c r="I105" s="1"/>
      <c r="J105" s="1"/>
      <c r="K105" s="1"/>
      <c r="L105" s="1"/>
    </row>
    <row r="106" spans="1:12" hidden="1" x14ac:dyDescent="0.25">
      <c r="A106" s="14"/>
      <c r="B106" s="1"/>
      <c r="C106" s="37"/>
      <c r="D106" s="37"/>
      <c r="E106" s="1"/>
      <c r="F106" s="1"/>
      <c r="G106" s="1"/>
      <c r="H106" s="19"/>
      <c r="I106" s="1"/>
      <c r="J106" s="1"/>
      <c r="K106" s="1"/>
      <c r="L106" s="1"/>
    </row>
    <row r="107" spans="1:12" hidden="1" x14ac:dyDescent="0.25">
      <c r="A107" s="14"/>
      <c r="B107" s="1"/>
      <c r="C107" s="37"/>
      <c r="D107" s="37"/>
      <c r="E107" s="1"/>
      <c r="F107" s="1"/>
      <c r="G107" s="1"/>
      <c r="H107" s="19"/>
      <c r="I107" s="1"/>
      <c r="J107" s="1"/>
      <c r="K107" s="1"/>
      <c r="L107" s="1"/>
    </row>
    <row r="108" spans="1:12" hidden="1" x14ac:dyDescent="0.25">
      <c r="A108" s="14"/>
      <c r="B108" s="1"/>
      <c r="C108" s="37"/>
      <c r="D108" s="37"/>
      <c r="E108" s="1"/>
      <c r="F108" s="1"/>
      <c r="G108" s="1"/>
      <c r="H108" s="19"/>
      <c r="I108" s="1"/>
      <c r="J108" s="1"/>
      <c r="K108" s="1"/>
      <c r="L108" s="1"/>
    </row>
    <row r="109" spans="1:12" hidden="1" x14ac:dyDescent="0.25">
      <c r="A109" s="14"/>
      <c r="B109" s="1"/>
      <c r="C109" s="37"/>
      <c r="D109" s="37"/>
      <c r="E109" s="1"/>
      <c r="F109" s="1"/>
      <c r="G109" s="1"/>
      <c r="H109" s="19"/>
      <c r="I109" s="1"/>
      <c r="J109" s="1"/>
      <c r="K109" s="1"/>
      <c r="L109" s="1"/>
    </row>
    <row r="110" spans="1:12" hidden="1" x14ac:dyDescent="0.25">
      <c r="A110" s="14"/>
      <c r="B110" s="1"/>
      <c r="C110" s="37"/>
      <c r="D110" s="37"/>
      <c r="E110" s="1"/>
      <c r="F110" s="1"/>
      <c r="G110" s="1"/>
      <c r="H110" s="19"/>
      <c r="I110" s="1"/>
      <c r="J110" s="1"/>
      <c r="K110" s="1"/>
      <c r="L110" s="1"/>
    </row>
    <row r="111" spans="1:12" hidden="1" x14ac:dyDescent="0.25">
      <c r="A111" s="14"/>
      <c r="B111" s="1"/>
      <c r="C111" s="37"/>
      <c r="D111" s="37"/>
      <c r="E111" s="1"/>
      <c r="F111" s="1"/>
      <c r="G111" s="1"/>
      <c r="H111" s="19"/>
      <c r="I111" s="1"/>
      <c r="J111" s="1"/>
      <c r="K111" s="1"/>
      <c r="L111" s="1"/>
    </row>
    <row r="112" spans="1:12" hidden="1" x14ac:dyDescent="0.25">
      <c r="A112" s="14"/>
      <c r="B112" s="1"/>
      <c r="C112" s="37"/>
      <c r="D112" s="37"/>
      <c r="E112" s="1"/>
      <c r="F112" s="1"/>
      <c r="G112" s="1"/>
      <c r="H112" s="19"/>
      <c r="I112" s="1"/>
      <c r="J112" s="1"/>
      <c r="K112" s="1"/>
      <c r="L112" s="1"/>
    </row>
    <row r="113" spans="1:12" hidden="1" x14ac:dyDescent="0.25">
      <c r="A113" s="14"/>
      <c r="B113" s="1"/>
      <c r="C113" s="37"/>
      <c r="D113" s="37"/>
      <c r="E113" s="1"/>
      <c r="F113" s="1"/>
      <c r="G113" s="1"/>
      <c r="H113" s="19"/>
      <c r="I113" s="1"/>
      <c r="J113" s="1"/>
      <c r="K113" s="1"/>
      <c r="L113" s="1"/>
    </row>
    <row r="114" spans="1:12" hidden="1" x14ac:dyDescent="0.25">
      <c r="A114" s="14"/>
      <c r="B114" s="1"/>
      <c r="C114" s="37"/>
      <c r="D114" s="37"/>
      <c r="E114" s="1"/>
      <c r="F114" s="1"/>
      <c r="G114" s="1"/>
      <c r="H114" s="19"/>
      <c r="I114" s="1"/>
      <c r="J114" s="1"/>
      <c r="K114" s="1"/>
      <c r="L114" s="1"/>
    </row>
    <row r="115" spans="1:12" hidden="1" x14ac:dyDescent="0.25">
      <c r="A115" s="14"/>
      <c r="B115" s="1"/>
      <c r="C115" s="37"/>
      <c r="D115" s="37"/>
      <c r="E115" s="1"/>
      <c r="F115" s="1"/>
      <c r="G115" s="1"/>
      <c r="H115" s="19"/>
      <c r="I115" s="1"/>
      <c r="J115" s="1"/>
      <c r="K115" s="1"/>
      <c r="L115" s="1"/>
    </row>
    <row r="116" spans="1:12" hidden="1" x14ac:dyDescent="0.25">
      <c r="A116" s="14"/>
      <c r="B116" s="1"/>
      <c r="C116" s="37"/>
      <c r="D116" s="37"/>
      <c r="E116" s="1"/>
      <c r="F116" s="1"/>
      <c r="G116" s="1"/>
      <c r="H116" s="19"/>
      <c r="I116" s="1"/>
      <c r="J116" s="1"/>
      <c r="K116" s="1"/>
      <c r="L116" s="1"/>
    </row>
    <row r="117" spans="1:12" hidden="1" x14ac:dyDescent="0.25">
      <c r="A117" s="14"/>
      <c r="B117" s="1"/>
      <c r="C117" s="37"/>
      <c r="D117" s="37"/>
      <c r="E117" s="1"/>
      <c r="F117" s="1"/>
      <c r="G117" s="1"/>
      <c r="H117" s="19"/>
      <c r="I117" s="1"/>
      <c r="J117" s="1"/>
      <c r="K117" s="1"/>
      <c r="L117" s="1"/>
    </row>
    <row r="118" spans="1:12" hidden="1" x14ac:dyDescent="0.25">
      <c r="A118" s="14"/>
      <c r="B118" s="1"/>
      <c r="C118" s="37"/>
      <c r="D118" s="37"/>
      <c r="E118" s="1"/>
      <c r="F118" s="1"/>
      <c r="G118" s="1"/>
      <c r="H118" s="19"/>
      <c r="I118" s="1"/>
      <c r="J118" s="1"/>
      <c r="K118" s="1"/>
      <c r="L118" s="1"/>
    </row>
    <row r="119" spans="1:12" hidden="1" x14ac:dyDescent="0.25">
      <c r="A119" s="14"/>
      <c r="B119" s="1"/>
      <c r="C119" s="37"/>
      <c r="D119" s="37"/>
      <c r="E119" s="1"/>
      <c r="F119" s="1"/>
      <c r="G119" s="1"/>
      <c r="H119" s="19"/>
      <c r="I119" s="1"/>
      <c r="J119" s="1"/>
      <c r="K119" s="1"/>
      <c r="L119" s="1"/>
    </row>
    <row r="120" spans="1:12" hidden="1" x14ac:dyDescent="0.25">
      <c r="A120" s="14"/>
      <c r="B120" s="1"/>
      <c r="C120" s="37"/>
      <c r="D120" s="37"/>
      <c r="E120" s="1"/>
      <c r="F120" s="1"/>
      <c r="G120" s="1"/>
      <c r="H120" s="19"/>
      <c r="I120" s="1"/>
      <c r="J120" s="1"/>
      <c r="K120" s="1"/>
      <c r="L120" s="1"/>
    </row>
    <row r="121" spans="1:12" hidden="1" x14ac:dyDescent="0.25">
      <c r="A121" s="14"/>
      <c r="B121" s="1"/>
      <c r="C121" s="37"/>
      <c r="D121" s="37"/>
      <c r="E121" s="1"/>
      <c r="F121" s="1"/>
      <c r="G121" s="1"/>
      <c r="H121" s="19"/>
      <c r="I121" s="1"/>
      <c r="J121" s="1"/>
      <c r="K121" s="1"/>
      <c r="L121" s="1"/>
    </row>
    <row r="122" spans="1:12" hidden="1" x14ac:dyDescent="0.25">
      <c r="A122" s="14"/>
      <c r="B122" s="1"/>
      <c r="C122" s="37"/>
      <c r="D122" s="37"/>
      <c r="E122" s="1"/>
      <c r="F122" s="1"/>
      <c r="G122" s="1"/>
      <c r="H122" s="19"/>
      <c r="I122" s="1"/>
      <c r="J122" s="1"/>
      <c r="K122" s="1"/>
      <c r="L122" s="1"/>
    </row>
    <row r="123" spans="1:12" hidden="1" x14ac:dyDescent="0.25">
      <c r="A123" s="14"/>
      <c r="B123" s="1"/>
      <c r="C123" s="37"/>
      <c r="D123" s="37"/>
      <c r="E123" s="1"/>
      <c r="F123" s="1"/>
      <c r="G123" s="1"/>
      <c r="H123" s="19"/>
      <c r="I123" s="1"/>
      <c r="J123" s="1"/>
      <c r="K123" s="1"/>
      <c r="L123" s="1"/>
    </row>
    <row r="124" spans="1:12" hidden="1" x14ac:dyDescent="0.25">
      <c r="A124" s="14"/>
      <c r="B124" s="1"/>
      <c r="C124" s="37"/>
      <c r="D124" s="37"/>
      <c r="E124" s="1"/>
      <c r="F124" s="1"/>
      <c r="G124" s="1"/>
      <c r="H124" s="19"/>
      <c r="I124" s="1"/>
      <c r="J124" s="1"/>
      <c r="K124" s="1"/>
      <c r="L124" s="1"/>
    </row>
    <row r="125" spans="1:12" hidden="1" x14ac:dyDescent="0.25">
      <c r="A125" s="14"/>
      <c r="B125" s="1"/>
      <c r="C125" s="37"/>
      <c r="D125" s="37"/>
      <c r="E125" s="1"/>
      <c r="F125" s="1"/>
      <c r="G125" s="1"/>
      <c r="H125" s="19"/>
      <c r="I125" s="1"/>
      <c r="J125" s="1"/>
      <c r="K125" s="1"/>
      <c r="L125" s="1"/>
    </row>
    <row r="126" spans="1:12" hidden="1" x14ac:dyDescent="0.25">
      <c r="A126" s="14"/>
      <c r="B126" s="1"/>
      <c r="C126" s="37"/>
      <c r="D126" s="37"/>
      <c r="E126" s="1"/>
      <c r="F126" s="1"/>
      <c r="G126" s="1"/>
      <c r="H126" s="19"/>
      <c r="I126" s="1"/>
      <c r="J126" s="1"/>
      <c r="K126" s="1"/>
      <c r="L126" s="1"/>
    </row>
    <row r="127" spans="1:12" hidden="1" x14ac:dyDescent="0.25">
      <c r="A127" s="14"/>
      <c r="B127" s="1"/>
      <c r="C127" s="37"/>
      <c r="D127" s="37"/>
      <c r="E127" s="1"/>
      <c r="F127" s="1"/>
      <c r="G127" s="1"/>
      <c r="H127" s="19"/>
      <c r="I127" s="1"/>
      <c r="J127" s="1"/>
      <c r="K127" s="1"/>
      <c r="L127" s="1"/>
    </row>
    <row r="128" spans="1:12" hidden="1" x14ac:dyDescent="0.25">
      <c r="A128" s="14"/>
      <c r="B128" s="1"/>
      <c r="C128" s="37"/>
      <c r="D128" s="37"/>
      <c r="E128" s="1"/>
      <c r="F128" s="1"/>
      <c r="G128" s="1"/>
      <c r="H128" s="19"/>
      <c r="I128" s="1"/>
      <c r="J128" s="1"/>
      <c r="K128" s="1"/>
      <c r="L128" s="1"/>
    </row>
    <row r="129" spans="1:12" hidden="1" x14ac:dyDescent="0.25">
      <c r="A129" s="14"/>
      <c r="B129" s="1"/>
      <c r="C129" s="37"/>
      <c r="D129" s="37"/>
      <c r="E129" s="1"/>
      <c r="F129" s="1"/>
      <c r="G129" s="1"/>
      <c r="H129" s="19"/>
      <c r="I129" s="1"/>
      <c r="J129" s="1"/>
      <c r="K129" s="1"/>
      <c r="L129" s="1"/>
    </row>
    <row r="130" spans="1:12" hidden="1" x14ac:dyDescent="0.25">
      <c r="A130" s="14"/>
      <c r="B130" s="1"/>
      <c r="C130" s="37"/>
      <c r="D130" s="37"/>
      <c r="E130" s="1"/>
      <c r="F130" s="1"/>
      <c r="G130" s="1"/>
      <c r="H130" s="19"/>
      <c r="I130" s="1"/>
      <c r="J130" s="1"/>
      <c r="K130" s="1"/>
      <c r="L130" s="1"/>
    </row>
    <row r="131" spans="1:12" hidden="1" x14ac:dyDescent="0.25">
      <c r="A131" s="14"/>
      <c r="B131" s="1"/>
      <c r="C131" s="37"/>
      <c r="D131" s="37"/>
      <c r="E131" s="1"/>
      <c r="F131" s="1"/>
      <c r="G131" s="1"/>
      <c r="H131" s="19"/>
      <c r="I131" s="1"/>
      <c r="J131" s="1"/>
      <c r="K131" s="1"/>
      <c r="L131" s="1"/>
    </row>
    <row r="132" spans="1:12" hidden="1" x14ac:dyDescent="0.25">
      <c r="A132" s="14"/>
      <c r="B132" s="1"/>
      <c r="C132" s="37"/>
      <c r="D132" s="37"/>
      <c r="E132" s="1"/>
      <c r="F132" s="1"/>
      <c r="G132" s="1"/>
      <c r="H132" s="19"/>
      <c r="I132" s="1"/>
      <c r="J132" s="1"/>
      <c r="K132" s="1"/>
      <c r="L132" s="1"/>
    </row>
    <row r="133" spans="1:12" hidden="1" x14ac:dyDescent="0.25">
      <c r="A133" s="14"/>
      <c r="B133" s="1"/>
      <c r="C133" s="37"/>
      <c r="D133" s="37"/>
      <c r="E133" s="1"/>
      <c r="F133" s="1"/>
      <c r="G133" s="1"/>
      <c r="H133" s="19"/>
      <c r="I133" s="1"/>
      <c r="J133" s="1"/>
      <c r="K133" s="1"/>
      <c r="L133" s="1"/>
    </row>
    <row r="134" spans="1:12" hidden="1" x14ac:dyDescent="0.25">
      <c r="A134" s="14"/>
      <c r="B134" s="1"/>
      <c r="C134" s="37"/>
      <c r="D134" s="37"/>
      <c r="E134" s="1"/>
      <c r="F134" s="1"/>
      <c r="G134" s="1"/>
      <c r="H134" s="19"/>
      <c r="I134" s="1"/>
      <c r="J134" s="1"/>
      <c r="K134" s="1"/>
      <c r="L134" s="1"/>
    </row>
    <row r="135" spans="1:12" hidden="1" x14ac:dyDescent="0.25">
      <c r="A135" s="14"/>
      <c r="B135" s="1"/>
      <c r="C135" s="37"/>
      <c r="D135" s="37"/>
      <c r="E135" s="1"/>
      <c r="F135" s="1"/>
      <c r="G135" s="1"/>
      <c r="H135" s="19"/>
      <c r="I135" s="1"/>
      <c r="J135" s="1"/>
      <c r="K135" s="1"/>
      <c r="L135" s="1"/>
    </row>
    <row r="136" spans="1:12" hidden="1" x14ac:dyDescent="0.25">
      <c r="A136" s="14"/>
      <c r="B136" s="1"/>
      <c r="C136" s="37"/>
      <c r="D136" s="37"/>
      <c r="E136" s="1"/>
      <c r="F136" s="1"/>
      <c r="G136" s="1"/>
      <c r="H136" s="19"/>
      <c r="I136" s="1"/>
      <c r="J136" s="1"/>
      <c r="K136" s="1"/>
      <c r="L136" s="1"/>
    </row>
    <row r="137" spans="1:12" hidden="1" x14ac:dyDescent="0.25">
      <c r="A137" s="14"/>
      <c r="B137" s="1"/>
      <c r="C137" s="37"/>
      <c r="D137" s="37"/>
      <c r="E137" s="1"/>
      <c r="F137" s="1"/>
      <c r="G137" s="1"/>
      <c r="H137" s="19"/>
      <c r="I137" s="1"/>
      <c r="J137" s="1"/>
      <c r="K137" s="1"/>
      <c r="L137" s="1"/>
    </row>
    <row r="138" spans="1:12" hidden="1" x14ac:dyDescent="0.25">
      <c r="A138" s="14"/>
      <c r="B138" s="1"/>
      <c r="C138" s="37"/>
      <c r="D138" s="37"/>
      <c r="E138" s="1"/>
      <c r="F138" s="1"/>
      <c r="G138" s="1"/>
      <c r="H138" s="19"/>
      <c r="I138" s="1"/>
      <c r="J138" s="1"/>
      <c r="K138" s="1"/>
      <c r="L138" s="1"/>
    </row>
    <row r="139" spans="1:12" hidden="1" x14ac:dyDescent="0.25">
      <c r="A139" s="14"/>
      <c r="B139" s="1"/>
      <c r="C139" s="37"/>
      <c r="D139" s="37"/>
      <c r="E139" s="1"/>
      <c r="F139" s="1"/>
      <c r="G139" s="1"/>
      <c r="H139" s="19"/>
      <c r="I139" s="1"/>
      <c r="J139" s="1"/>
      <c r="K139" s="1"/>
      <c r="L139" s="1"/>
    </row>
    <row r="140" spans="1:12" hidden="1" x14ac:dyDescent="0.25">
      <c r="A140" s="14"/>
      <c r="B140" s="1"/>
      <c r="C140" s="37"/>
      <c r="D140" s="37"/>
      <c r="E140" s="1"/>
      <c r="F140" s="1"/>
      <c r="G140" s="1"/>
      <c r="H140" s="19"/>
      <c r="I140" s="1"/>
      <c r="J140" s="1"/>
      <c r="K140" s="1"/>
      <c r="L140" s="1"/>
    </row>
    <row r="141" spans="1:12" hidden="1" x14ac:dyDescent="0.25">
      <c r="A141" s="14"/>
      <c r="B141" s="1"/>
      <c r="C141" s="37"/>
      <c r="D141" s="37"/>
      <c r="E141" s="1"/>
      <c r="F141" s="1"/>
      <c r="G141" s="1"/>
      <c r="H141" s="19"/>
      <c r="I141" s="1"/>
      <c r="J141" s="1"/>
      <c r="K141" s="1"/>
      <c r="L141" s="1"/>
    </row>
    <row r="142" spans="1:12" hidden="1" x14ac:dyDescent="0.25">
      <c r="A142" s="14"/>
      <c r="B142" s="1"/>
      <c r="C142" s="37"/>
      <c r="D142" s="37"/>
      <c r="E142" s="1"/>
      <c r="F142" s="1"/>
      <c r="G142" s="1"/>
      <c r="H142" s="19"/>
      <c r="I142" s="1"/>
      <c r="J142" s="1"/>
      <c r="K142" s="1"/>
      <c r="L142" s="1"/>
    </row>
    <row r="143" spans="1:12" hidden="1" x14ac:dyDescent="0.25">
      <c r="A143" s="14"/>
      <c r="B143" s="1"/>
      <c r="C143" s="37"/>
      <c r="D143" s="37"/>
      <c r="E143" s="1"/>
      <c r="F143" s="1"/>
      <c r="G143" s="1"/>
      <c r="H143" s="19"/>
      <c r="I143" s="1"/>
      <c r="J143" s="1"/>
      <c r="K143" s="1"/>
      <c r="L143" s="1"/>
    </row>
    <row r="144" spans="1:12" hidden="1" x14ac:dyDescent="0.25">
      <c r="A144" s="14"/>
      <c r="B144" s="1"/>
      <c r="C144" s="37"/>
      <c r="D144" s="37"/>
      <c r="E144" s="1"/>
      <c r="F144" s="1"/>
      <c r="G144" s="1"/>
      <c r="H144" s="19"/>
      <c r="I144" s="1"/>
      <c r="J144" s="1"/>
      <c r="K144" s="1"/>
      <c r="L144" s="1"/>
    </row>
    <row r="145" spans="1:12" hidden="1" x14ac:dyDescent="0.25">
      <c r="A145" s="14"/>
      <c r="B145" s="1"/>
      <c r="C145" s="37"/>
      <c r="D145" s="37"/>
      <c r="E145" s="1"/>
      <c r="F145" s="1"/>
      <c r="G145" s="1"/>
      <c r="H145" s="19"/>
      <c r="I145" s="1"/>
      <c r="J145" s="1"/>
      <c r="K145" s="1"/>
      <c r="L145" s="1"/>
    </row>
    <row r="146" spans="1:12" hidden="1" x14ac:dyDescent="0.25">
      <c r="A146" s="14"/>
      <c r="B146" s="1"/>
      <c r="C146" s="37"/>
      <c r="D146" s="37"/>
      <c r="E146" s="1"/>
      <c r="F146" s="1"/>
      <c r="G146" s="1"/>
      <c r="H146" s="19"/>
      <c r="I146" s="1"/>
      <c r="J146" s="1"/>
      <c r="K146" s="1"/>
      <c r="L146" s="1"/>
    </row>
    <row r="147" spans="1:12" hidden="1" x14ac:dyDescent="0.25">
      <c r="A147" s="14"/>
      <c r="B147" s="1"/>
      <c r="C147" s="37"/>
      <c r="D147" s="37"/>
      <c r="E147" s="1"/>
      <c r="F147" s="1"/>
      <c r="G147" s="1"/>
      <c r="H147" s="19"/>
      <c r="I147" s="1"/>
      <c r="J147" s="1"/>
      <c r="K147" s="1"/>
      <c r="L147" s="1"/>
    </row>
    <row r="148" spans="1:12" hidden="1" x14ac:dyDescent="0.25">
      <c r="A148" s="14"/>
      <c r="B148" s="1"/>
      <c r="C148" s="37"/>
      <c r="D148" s="37"/>
      <c r="E148" s="1"/>
      <c r="F148" s="1"/>
      <c r="G148" s="1"/>
      <c r="H148" s="19"/>
      <c r="I148" s="1"/>
      <c r="J148" s="1"/>
      <c r="K148" s="1"/>
      <c r="L148" s="1"/>
    </row>
    <row r="149" spans="1:12" hidden="1" x14ac:dyDescent="0.25">
      <c r="A149" s="14"/>
      <c r="B149" s="1"/>
      <c r="C149" s="37"/>
      <c r="D149" s="37"/>
      <c r="E149" s="1"/>
      <c r="F149" s="1"/>
      <c r="G149" s="1"/>
      <c r="H149" s="19"/>
      <c r="I149" s="1"/>
      <c r="J149" s="1"/>
      <c r="K149" s="1"/>
      <c r="L149" s="1"/>
    </row>
    <row r="150" spans="1:12" hidden="1" x14ac:dyDescent="0.25">
      <c r="A150" s="14"/>
      <c r="B150" s="1"/>
      <c r="C150" s="37"/>
      <c r="D150" s="37"/>
      <c r="E150" s="1"/>
      <c r="F150" s="1"/>
      <c r="G150" s="1"/>
      <c r="H150" s="19"/>
      <c r="I150" s="1"/>
      <c r="J150" s="1"/>
      <c r="K150" s="1"/>
      <c r="L150" s="1"/>
    </row>
    <row r="151" spans="1:12" hidden="1" x14ac:dyDescent="0.25">
      <c r="A151" s="14"/>
      <c r="B151" s="1"/>
      <c r="C151" s="37"/>
      <c r="D151" s="37"/>
      <c r="E151" s="1"/>
      <c r="F151" s="1"/>
      <c r="G151" s="1"/>
      <c r="H151" s="19"/>
      <c r="I151" s="1"/>
      <c r="J151" s="1"/>
      <c r="K151" s="1"/>
      <c r="L151" s="1"/>
    </row>
    <row r="152" spans="1:12" hidden="1" x14ac:dyDescent="0.25">
      <c r="A152" s="14"/>
      <c r="B152" s="1"/>
      <c r="C152" s="37"/>
      <c r="D152" s="37"/>
      <c r="E152" s="1"/>
      <c r="F152" s="1"/>
      <c r="G152" s="1"/>
      <c r="H152" s="19"/>
      <c r="I152" s="1"/>
      <c r="J152" s="1"/>
      <c r="K152" s="1"/>
      <c r="L152" s="1"/>
    </row>
    <row r="153" spans="1:12" hidden="1" x14ac:dyDescent="0.25">
      <c r="A153" s="14"/>
      <c r="B153" s="1"/>
      <c r="C153" s="37"/>
      <c r="D153" s="37"/>
      <c r="E153" s="1"/>
      <c r="F153" s="1"/>
      <c r="G153" s="1"/>
      <c r="H153" s="19"/>
      <c r="I153" s="1"/>
      <c r="J153" s="1"/>
      <c r="K153" s="1"/>
      <c r="L153" s="1"/>
    </row>
    <row r="154" spans="1:12" hidden="1" x14ac:dyDescent="0.25">
      <c r="A154" s="14"/>
      <c r="B154" s="1"/>
      <c r="C154" s="37"/>
      <c r="D154" s="37"/>
      <c r="E154" s="1"/>
      <c r="F154" s="1"/>
      <c r="G154" s="1"/>
      <c r="H154" s="19"/>
      <c r="I154" s="1"/>
      <c r="J154" s="1"/>
      <c r="K154" s="1"/>
      <c r="L154" s="1"/>
    </row>
    <row r="155" spans="1:12" hidden="1" x14ac:dyDescent="0.25">
      <c r="A155" s="14"/>
      <c r="B155" s="1"/>
      <c r="C155" s="37"/>
      <c r="D155" s="37"/>
      <c r="E155" s="1"/>
      <c r="F155" s="1"/>
      <c r="G155" s="1"/>
      <c r="H155" s="19"/>
      <c r="I155" s="1"/>
      <c r="J155" s="1"/>
      <c r="K155" s="1"/>
      <c r="L155" s="1"/>
    </row>
    <row r="156" spans="1:12" hidden="1" x14ac:dyDescent="0.25">
      <c r="A156" s="14"/>
      <c r="B156" s="1"/>
      <c r="C156" s="37"/>
      <c r="D156" s="37"/>
      <c r="E156" s="1"/>
      <c r="F156" s="1"/>
      <c r="G156" s="1"/>
      <c r="H156" s="19"/>
      <c r="I156" s="1"/>
      <c r="J156" s="1"/>
      <c r="K156" s="1"/>
      <c r="L156" s="1"/>
    </row>
    <row r="157" spans="1:12" hidden="1" x14ac:dyDescent="0.25">
      <c r="A157" s="14"/>
      <c r="B157" s="1"/>
      <c r="C157" s="37"/>
      <c r="D157" s="37"/>
      <c r="E157" s="1"/>
      <c r="F157" s="1"/>
      <c r="G157" s="1"/>
      <c r="H157" s="19"/>
      <c r="I157" s="1"/>
      <c r="J157" s="1"/>
      <c r="K157" s="1"/>
      <c r="L157" s="1"/>
    </row>
    <row r="158" spans="1:12" hidden="1" x14ac:dyDescent="0.25">
      <c r="A158" s="14"/>
      <c r="B158" s="1"/>
      <c r="C158" s="37"/>
      <c r="D158" s="37"/>
      <c r="E158" s="1"/>
      <c r="F158" s="1"/>
      <c r="G158" s="1"/>
      <c r="H158" s="19"/>
      <c r="I158" s="1"/>
      <c r="J158" s="1"/>
      <c r="K158" s="1"/>
      <c r="L158" s="1"/>
    </row>
    <row r="159" spans="1:12" hidden="1" x14ac:dyDescent="0.25">
      <c r="A159" s="14"/>
      <c r="B159" s="1"/>
      <c r="C159" s="37"/>
      <c r="D159" s="37"/>
      <c r="E159" s="1"/>
      <c r="F159" s="1"/>
      <c r="G159" s="1"/>
      <c r="H159" s="19"/>
      <c r="I159" s="1"/>
      <c r="J159" s="1"/>
      <c r="K159" s="1"/>
      <c r="L159" s="1"/>
    </row>
    <row r="160" spans="1:12" hidden="1" x14ac:dyDescent="0.25">
      <c r="A160" s="14"/>
      <c r="B160" s="1"/>
      <c r="C160" s="37"/>
      <c r="D160" s="37"/>
      <c r="E160" s="1"/>
      <c r="F160" s="1"/>
      <c r="G160" s="1"/>
      <c r="H160" s="19"/>
      <c r="I160" s="1"/>
      <c r="J160" s="1"/>
      <c r="K160" s="1"/>
      <c r="L160" s="1"/>
    </row>
    <row r="161" spans="1:12" hidden="1" x14ac:dyDescent="0.25">
      <c r="A161" s="14"/>
      <c r="B161" s="1"/>
      <c r="C161" s="37"/>
      <c r="D161" s="37"/>
      <c r="E161" s="1"/>
      <c r="F161" s="1"/>
      <c r="G161" s="1"/>
      <c r="H161" s="19"/>
      <c r="I161" s="1"/>
      <c r="J161" s="1"/>
      <c r="K161" s="1"/>
      <c r="L161" s="1"/>
    </row>
    <row r="162" spans="1:12" hidden="1" x14ac:dyDescent="0.25">
      <c r="A162" s="14"/>
      <c r="B162" s="1"/>
      <c r="C162" s="37"/>
      <c r="D162" s="37"/>
      <c r="E162" s="1"/>
      <c r="F162" s="1"/>
      <c r="G162" s="1"/>
      <c r="H162" s="19"/>
      <c r="I162" s="1"/>
      <c r="J162" s="1"/>
      <c r="K162" s="1"/>
      <c r="L162" s="1"/>
    </row>
    <row r="163" spans="1:12" hidden="1" x14ac:dyDescent="0.25">
      <c r="A163" s="14"/>
      <c r="B163" s="1"/>
      <c r="C163" s="37"/>
      <c r="D163" s="37"/>
      <c r="E163" s="1"/>
      <c r="F163" s="1"/>
      <c r="G163" s="1"/>
      <c r="H163" s="19"/>
      <c r="I163" s="1"/>
      <c r="J163" s="1"/>
      <c r="K163" s="1"/>
      <c r="L163" s="1"/>
    </row>
    <row r="164" spans="1:12" hidden="1" x14ac:dyDescent="0.25">
      <c r="A164" s="14"/>
      <c r="B164" s="1"/>
      <c r="C164" s="37"/>
      <c r="D164" s="37"/>
      <c r="E164" s="1"/>
      <c r="F164" s="1"/>
      <c r="G164" s="1"/>
      <c r="H164" s="19"/>
      <c r="I164" s="1"/>
      <c r="J164" s="1"/>
      <c r="K164" s="1"/>
      <c r="L164" s="1"/>
    </row>
    <row r="165" spans="1:12" hidden="1" x14ac:dyDescent="0.25">
      <c r="A165" s="14"/>
      <c r="B165" s="1"/>
      <c r="C165" s="37"/>
      <c r="D165" s="37"/>
      <c r="E165" s="1"/>
      <c r="F165" s="1"/>
      <c r="G165" s="1"/>
      <c r="H165" s="19"/>
      <c r="I165" s="1"/>
      <c r="J165" s="1"/>
      <c r="K165" s="1"/>
      <c r="L165" s="1"/>
    </row>
    <row r="166" spans="1:12" hidden="1" x14ac:dyDescent="0.25">
      <c r="A166" s="14"/>
      <c r="B166" s="1"/>
      <c r="C166" s="37"/>
      <c r="D166" s="37"/>
      <c r="E166" s="1"/>
      <c r="F166" s="1"/>
      <c r="G166" s="1"/>
      <c r="H166" s="19"/>
      <c r="I166" s="1"/>
      <c r="J166" s="1"/>
      <c r="K166" s="1"/>
      <c r="L166" s="1"/>
    </row>
    <row r="167" spans="1:12" hidden="1" x14ac:dyDescent="0.25">
      <c r="A167" s="14"/>
      <c r="B167" s="1"/>
      <c r="C167" s="37"/>
      <c r="D167" s="37"/>
      <c r="E167" s="1"/>
      <c r="F167" s="1"/>
      <c r="G167" s="1"/>
      <c r="H167" s="19"/>
      <c r="I167" s="1"/>
      <c r="J167" s="1"/>
      <c r="K167" s="1"/>
      <c r="L167" s="1"/>
    </row>
    <row r="168" spans="1:12" hidden="1" x14ac:dyDescent="0.25">
      <c r="A168" s="14"/>
      <c r="B168" s="1"/>
      <c r="C168" s="37"/>
      <c r="D168" s="37"/>
      <c r="E168" s="1"/>
      <c r="F168" s="1"/>
      <c r="G168" s="1"/>
      <c r="H168" s="19"/>
      <c r="I168" s="1"/>
      <c r="J168" s="1"/>
      <c r="K168" s="1"/>
      <c r="L168" s="1"/>
    </row>
    <row r="169" spans="1:12" hidden="1" x14ac:dyDescent="0.25">
      <c r="A169" s="14"/>
      <c r="B169" s="1"/>
      <c r="C169" s="37"/>
      <c r="D169" s="37"/>
      <c r="E169" s="1"/>
      <c r="F169" s="1"/>
      <c r="G169" s="1"/>
      <c r="H169" s="19"/>
      <c r="I169" s="1"/>
      <c r="J169" s="1"/>
      <c r="K169" s="1"/>
      <c r="L169" s="1"/>
    </row>
    <row r="170" spans="1:12" hidden="1" x14ac:dyDescent="0.25">
      <c r="A170" s="14"/>
      <c r="B170" s="1"/>
      <c r="C170" s="37"/>
      <c r="D170" s="37"/>
      <c r="E170" s="1"/>
      <c r="F170" s="1"/>
      <c r="G170" s="1"/>
      <c r="H170" s="19"/>
      <c r="I170" s="1"/>
      <c r="J170" s="1"/>
      <c r="K170" s="1"/>
      <c r="L170" s="1"/>
    </row>
    <row r="171" spans="1:12" hidden="1" x14ac:dyDescent="0.25">
      <c r="A171" s="14"/>
      <c r="B171" s="1"/>
      <c r="C171" s="37"/>
      <c r="D171" s="37"/>
      <c r="E171" s="1"/>
      <c r="F171" s="1"/>
      <c r="G171" s="1"/>
      <c r="H171" s="19"/>
      <c r="I171" s="1"/>
      <c r="J171" s="1"/>
      <c r="K171" s="1"/>
      <c r="L171" s="1"/>
    </row>
    <row r="172" spans="1:12" hidden="1" x14ac:dyDescent="0.25">
      <c r="A172" s="14"/>
      <c r="B172" s="1"/>
      <c r="C172" s="37"/>
      <c r="D172" s="37"/>
      <c r="E172" s="1"/>
      <c r="F172" s="1"/>
      <c r="G172" s="1"/>
      <c r="H172" s="19"/>
      <c r="I172" s="1"/>
      <c r="J172" s="1"/>
      <c r="K172" s="1"/>
      <c r="L172" s="1"/>
    </row>
    <row r="173" spans="1:12" hidden="1" x14ac:dyDescent="0.25">
      <c r="A173" s="14"/>
      <c r="B173" s="1"/>
      <c r="C173" s="37"/>
      <c r="D173" s="37"/>
      <c r="E173" s="1"/>
      <c r="F173" s="1"/>
      <c r="G173" s="1"/>
      <c r="H173" s="19"/>
      <c r="I173" s="1"/>
      <c r="J173" s="1"/>
      <c r="K173" s="1"/>
      <c r="L173" s="1"/>
    </row>
    <row r="174" spans="1:12" hidden="1" x14ac:dyDescent="0.25">
      <c r="A174" s="14"/>
      <c r="B174" s="1"/>
      <c r="C174" s="37"/>
      <c r="D174" s="37"/>
      <c r="E174" s="1"/>
      <c r="F174" s="1"/>
      <c r="G174" s="1"/>
      <c r="H174" s="19"/>
      <c r="I174" s="1"/>
      <c r="J174" s="1"/>
      <c r="K174" s="1"/>
      <c r="L174" s="1"/>
    </row>
    <row r="175" spans="1:12" hidden="1" x14ac:dyDescent="0.25">
      <c r="A175" s="14"/>
      <c r="B175" s="1"/>
      <c r="C175" s="37"/>
      <c r="D175" s="37"/>
      <c r="E175" s="1"/>
      <c r="F175" s="1"/>
      <c r="G175" s="1"/>
      <c r="H175" s="19"/>
      <c r="I175" s="1"/>
      <c r="J175" s="1"/>
      <c r="K175" s="1"/>
      <c r="L175" s="1"/>
    </row>
    <row r="176" spans="1:12" hidden="1" x14ac:dyDescent="0.25">
      <c r="A176" s="14"/>
      <c r="B176" s="1"/>
      <c r="C176" s="37"/>
      <c r="D176" s="37"/>
      <c r="E176" s="1"/>
      <c r="F176" s="1"/>
      <c r="G176" s="1"/>
      <c r="H176" s="19"/>
      <c r="I176" s="1"/>
      <c r="J176" s="1"/>
      <c r="K176" s="1"/>
      <c r="L176" s="1"/>
    </row>
    <row r="177" spans="1:12" hidden="1" x14ac:dyDescent="0.25">
      <c r="A177" s="14"/>
      <c r="B177" s="1"/>
      <c r="C177" s="37"/>
      <c r="D177" s="37"/>
      <c r="E177" s="1"/>
      <c r="F177" s="1"/>
      <c r="G177" s="1"/>
      <c r="H177" s="19"/>
      <c r="I177" s="1"/>
      <c r="J177" s="1"/>
      <c r="K177" s="1"/>
      <c r="L177" s="1"/>
    </row>
    <row r="178" spans="1:12" hidden="1" x14ac:dyDescent="0.25">
      <c r="A178" s="14"/>
      <c r="B178" s="1"/>
      <c r="C178" s="37"/>
      <c r="D178" s="37"/>
      <c r="E178" s="1"/>
      <c r="F178" s="1"/>
      <c r="G178" s="1"/>
      <c r="H178" s="19"/>
      <c r="I178" s="1"/>
      <c r="J178" s="1"/>
      <c r="K178" s="1"/>
      <c r="L178" s="1"/>
    </row>
    <row r="179" spans="1:12" hidden="1" x14ac:dyDescent="0.25">
      <c r="A179" s="14"/>
      <c r="B179" s="1"/>
      <c r="C179" s="37"/>
      <c r="D179" s="37"/>
      <c r="E179" s="1"/>
      <c r="F179" s="1"/>
      <c r="G179" s="1"/>
      <c r="H179" s="19"/>
      <c r="I179" s="1"/>
      <c r="J179" s="1"/>
      <c r="K179" s="1"/>
      <c r="L179" s="1"/>
    </row>
    <row r="180" spans="1:12" hidden="1" x14ac:dyDescent="0.25">
      <c r="A180" s="14"/>
      <c r="B180" s="1"/>
      <c r="C180" s="37"/>
      <c r="D180" s="37"/>
      <c r="E180" s="1"/>
      <c r="F180" s="1"/>
      <c r="G180" s="1"/>
      <c r="H180" s="19"/>
      <c r="I180" s="1"/>
      <c r="J180" s="1"/>
      <c r="K180" s="1"/>
      <c r="L180" s="1"/>
    </row>
    <row r="181" spans="1:12" hidden="1" x14ac:dyDescent="0.25">
      <c r="A181" s="14"/>
      <c r="B181" s="1"/>
      <c r="C181" s="37"/>
      <c r="D181" s="37"/>
      <c r="E181" s="1"/>
      <c r="F181" s="1"/>
      <c r="G181" s="1"/>
      <c r="H181" s="19"/>
      <c r="I181" s="1"/>
      <c r="J181" s="1"/>
      <c r="K181" s="1"/>
      <c r="L181" s="1"/>
    </row>
    <row r="182" spans="1:12" hidden="1" x14ac:dyDescent="0.25">
      <c r="A182" s="14"/>
      <c r="B182" s="1"/>
      <c r="C182" s="37"/>
      <c r="D182" s="37"/>
      <c r="E182" s="1"/>
      <c r="F182" s="1"/>
      <c r="G182" s="1"/>
      <c r="H182" s="19"/>
      <c r="I182" s="1"/>
      <c r="J182" s="1"/>
      <c r="K182" s="1"/>
      <c r="L182" s="1"/>
    </row>
    <row r="183" spans="1:12" hidden="1" x14ac:dyDescent="0.25">
      <c r="A183" s="14"/>
      <c r="B183" s="1"/>
      <c r="C183" s="37"/>
      <c r="D183" s="37"/>
      <c r="E183" s="1"/>
      <c r="F183" s="1"/>
      <c r="G183" s="1"/>
      <c r="H183" s="19"/>
      <c r="I183" s="1"/>
      <c r="J183" s="1"/>
      <c r="K183" s="1"/>
      <c r="L183" s="1"/>
    </row>
    <row r="184" spans="1:12" hidden="1" x14ac:dyDescent="0.25">
      <c r="A184" s="14"/>
      <c r="B184" s="1"/>
      <c r="C184" s="37"/>
      <c r="D184" s="37"/>
      <c r="E184" s="1"/>
      <c r="F184" s="1"/>
      <c r="G184" s="1"/>
      <c r="H184" s="19"/>
      <c r="I184" s="1"/>
      <c r="J184" s="1"/>
      <c r="K184" s="1"/>
      <c r="L184" s="1"/>
    </row>
    <row r="185" spans="1:12" hidden="1" x14ac:dyDescent="0.25">
      <c r="A185" s="14"/>
      <c r="B185" s="1"/>
      <c r="C185" s="37"/>
      <c r="D185" s="37"/>
      <c r="E185" s="1"/>
      <c r="F185" s="1"/>
      <c r="G185" s="1"/>
      <c r="H185" s="19"/>
      <c r="I185" s="1"/>
      <c r="J185" s="1"/>
      <c r="K185" s="1"/>
      <c r="L185" s="1"/>
    </row>
    <row r="186" spans="1:12" hidden="1" x14ac:dyDescent="0.25">
      <c r="A186" s="14"/>
      <c r="B186" s="1"/>
      <c r="C186" s="37"/>
      <c r="D186" s="37"/>
      <c r="E186" s="1"/>
      <c r="F186" s="1"/>
      <c r="G186" s="1"/>
      <c r="H186" s="19"/>
      <c r="I186" s="1"/>
      <c r="J186" s="1"/>
      <c r="K186" s="1"/>
      <c r="L186" s="1"/>
    </row>
    <row r="187" spans="1:12" hidden="1" x14ac:dyDescent="0.25">
      <c r="A187" s="14"/>
      <c r="B187" s="1"/>
      <c r="C187" s="37"/>
      <c r="D187" s="37"/>
      <c r="E187" s="1"/>
      <c r="F187" s="1"/>
      <c r="G187" s="1"/>
      <c r="H187" s="19"/>
      <c r="I187" s="1"/>
      <c r="J187" s="1"/>
      <c r="K187" s="1"/>
      <c r="L187" s="1"/>
    </row>
    <row r="188" spans="1:12" hidden="1" x14ac:dyDescent="0.25">
      <c r="A188" s="14"/>
      <c r="B188" s="1"/>
      <c r="C188" s="37"/>
      <c r="D188" s="37"/>
      <c r="E188" s="1"/>
      <c r="F188" s="1"/>
      <c r="G188" s="1"/>
      <c r="H188" s="19"/>
      <c r="I188" s="1"/>
      <c r="J188" s="1"/>
      <c r="K188" s="1"/>
      <c r="L188" s="1"/>
    </row>
    <row r="189" spans="1:12" hidden="1" x14ac:dyDescent="0.25">
      <c r="A189" s="14"/>
      <c r="B189" s="1"/>
      <c r="C189" s="37"/>
      <c r="D189" s="37"/>
      <c r="E189" s="1"/>
      <c r="F189" s="1"/>
      <c r="G189" s="1"/>
      <c r="H189" s="19"/>
      <c r="I189" s="1"/>
      <c r="J189" s="1"/>
      <c r="K189" s="1"/>
      <c r="L189" s="1"/>
    </row>
    <row r="190" spans="1:12" hidden="1" x14ac:dyDescent="0.25">
      <c r="A190" s="14"/>
      <c r="B190" s="1"/>
      <c r="C190" s="37"/>
      <c r="D190" s="37"/>
      <c r="E190" s="1"/>
      <c r="F190" s="1"/>
      <c r="G190" s="1"/>
      <c r="H190" s="19"/>
      <c r="I190" s="1"/>
      <c r="J190" s="1"/>
      <c r="K190" s="1"/>
      <c r="L190" s="1"/>
    </row>
    <row r="191" spans="1:12" hidden="1" x14ac:dyDescent="0.25">
      <c r="A191" s="14"/>
      <c r="B191" s="1"/>
      <c r="C191" s="37"/>
      <c r="D191" s="37"/>
      <c r="E191" s="1"/>
      <c r="F191" s="1"/>
      <c r="G191" s="1"/>
      <c r="H191" s="19"/>
      <c r="I191" s="1"/>
      <c r="J191" s="1"/>
      <c r="K191" s="1"/>
      <c r="L191" s="1"/>
    </row>
    <row r="192" spans="1:12" hidden="1" x14ac:dyDescent="0.25">
      <c r="A192" s="14"/>
      <c r="B192" s="1"/>
      <c r="C192" s="37"/>
      <c r="D192" s="37"/>
      <c r="E192" s="1"/>
      <c r="F192" s="1"/>
      <c r="G192" s="1"/>
      <c r="H192" s="19"/>
      <c r="I192" s="1"/>
      <c r="J192" s="1"/>
      <c r="K192" s="1"/>
      <c r="L192" s="1"/>
    </row>
    <row r="193" spans="1:12" hidden="1" x14ac:dyDescent="0.25">
      <c r="A193" s="14"/>
      <c r="B193" s="1"/>
      <c r="C193" s="37"/>
      <c r="D193" s="37"/>
      <c r="E193" s="1"/>
      <c r="F193" s="1"/>
      <c r="G193" s="1"/>
      <c r="H193" s="19"/>
      <c r="I193" s="1"/>
      <c r="J193" s="1"/>
      <c r="K193" s="1"/>
      <c r="L193" s="1"/>
    </row>
    <row r="194" spans="1:12" hidden="1" x14ac:dyDescent="0.25">
      <c r="A194" s="14"/>
      <c r="B194" s="1"/>
      <c r="C194" s="37"/>
      <c r="D194" s="37"/>
      <c r="E194" s="1"/>
      <c r="F194" s="1"/>
      <c r="G194" s="1"/>
      <c r="H194" s="19"/>
      <c r="I194" s="1"/>
      <c r="J194" s="1"/>
      <c r="K194" s="1"/>
      <c r="L194" s="1"/>
    </row>
  </sheetData>
  <autoFilter ref="A2:L194">
    <filterColumn colId="9">
      <filters>
        <filter val="Fully paid"/>
        <filter val="Settled"/>
        <filter val="Settlement"/>
      </filters>
    </filterColumn>
  </autoFilter>
  <mergeCells count="1">
    <mergeCell ref="A1:I1"/>
  </mergeCells>
  <pageMargins left="0.2" right="0" top="0.25" bottom="0" header="0.3" footer="0.3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Q409"/>
  <sheetViews>
    <sheetView topLeftCell="A349" workbookViewId="0">
      <selection activeCell="D354" sqref="D354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20.109375" style="55" customWidth="1"/>
    <col min="4" max="4" width="13.33203125" style="55" bestFit="1" customWidth="1"/>
    <col min="5" max="5" width="8.109375" customWidth="1"/>
    <col min="6" max="6" width="9.6640625" bestFit="1" customWidth="1"/>
    <col min="7" max="7" width="30.33203125" customWidth="1"/>
    <col min="8" max="8" width="15.44140625" style="17" customWidth="1"/>
    <col min="9" max="9" width="12.77734375" customWidth="1"/>
    <col min="10" max="10" width="37.6640625" style="224" customWidth="1"/>
    <col min="11" max="11" width="16" customWidth="1"/>
    <col min="12" max="12" width="13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2162</v>
      </c>
      <c r="B1" s="458"/>
      <c r="C1" s="458"/>
      <c r="D1" s="458"/>
      <c r="E1" s="458"/>
      <c r="F1" s="458"/>
      <c r="G1" s="458"/>
      <c r="H1" s="458"/>
      <c r="I1" s="459"/>
      <c r="J1" s="250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4"/>
      <c r="B3" s="1"/>
      <c r="C3" s="37"/>
      <c r="D3" s="37"/>
      <c r="E3" s="1"/>
      <c r="F3" s="1"/>
      <c r="G3" s="1"/>
      <c r="H3" s="19"/>
      <c r="I3" s="1"/>
      <c r="J3" s="215"/>
      <c r="K3" s="1"/>
      <c r="L3" s="1"/>
    </row>
    <row r="4" spans="1:12" x14ac:dyDescent="0.25">
      <c r="A4" s="14">
        <v>1</v>
      </c>
      <c r="B4" s="7" t="s">
        <v>2161</v>
      </c>
      <c r="C4" s="37" t="s">
        <v>2156</v>
      </c>
      <c r="D4" s="37" t="s">
        <v>2157</v>
      </c>
      <c r="E4" s="1"/>
      <c r="F4" s="1" t="s">
        <v>6</v>
      </c>
      <c r="G4" s="1" t="s">
        <v>2158</v>
      </c>
      <c r="H4" s="19">
        <v>66254.259999999995</v>
      </c>
      <c r="I4" s="1" t="s">
        <v>2159</v>
      </c>
      <c r="J4" s="215"/>
      <c r="K4" s="1"/>
      <c r="L4" s="1"/>
    </row>
    <row r="5" spans="1:12" x14ac:dyDescent="0.25">
      <c r="A5" s="14"/>
      <c r="B5" s="1"/>
      <c r="C5" s="37"/>
      <c r="D5" s="37"/>
      <c r="E5" s="1"/>
      <c r="F5" s="1"/>
      <c r="G5" s="1"/>
      <c r="H5" s="19"/>
      <c r="I5" s="1"/>
      <c r="J5" s="215"/>
      <c r="K5" s="1"/>
      <c r="L5" s="1"/>
    </row>
    <row r="6" spans="1:12" x14ac:dyDescent="0.25">
      <c r="A6" s="14">
        <v>2</v>
      </c>
      <c r="B6" s="7" t="s">
        <v>2163</v>
      </c>
      <c r="C6" s="37" t="s">
        <v>2164</v>
      </c>
      <c r="D6" s="37" t="s">
        <v>2165</v>
      </c>
      <c r="E6" s="1"/>
      <c r="F6" s="1" t="s">
        <v>6</v>
      </c>
      <c r="G6" s="1" t="s">
        <v>2166</v>
      </c>
      <c r="H6" s="19">
        <v>55716.39</v>
      </c>
      <c r="I6" s="1" t="s">
        <v>2159</v>
      </c>
      <c r="J6" s="215"/>
      <c r="K6" s="1"/>
      <c r="L6" s="1"/>
    </row>
    <row r="7" spans="1:12" x14ac:dyDescent="0.25">
      <c r="A7" s="14"/>
      <c r="B7" s="1"/>
      <c r="C7" s="37"/>
      <c r="D7" s="37"/>
      <c r="E7" s="1"/>
      <c r="F7" s="1"/>
      <c r="G7" s="1"/>
      <c r="H7" s="19"/>
      <c r="I7" s="1"/>
      <c r="J7" s="215"/>
      <c r="K7" s="1"/>
      <c r="L7" s="1"/>
    </row>
    <row r="8" spans="1:12" x14ac:dyDescent="0.25">
      <c r="A8" s="14">
        <v>3</v>
      </c>
      <c r="B8" s="7" t="s">
        <v>2167</v>
      </c>
      <c r="C8" s="37" t="s">
        <v>2181</v>
      </c>
      <c r="D8" s="37" t="s">
        <v>2182</v>
      </c>
      <c r="E8" s="1"/>
      <c r="F8" s="1" t="s">
        <v>39</v>
      </c>
      <c r="G8" s="1" t="s">
        <v>2183</v>
      </c>
      <c r="H8" s="19">
        <v>64040.42</v>
      </c>
      <c r="I8" s="1" t="s">
        <v>2159</v>
      </c>
      <c r="J8" s="202" t="s">
        <v>3286</v>
      </c>
      <c r="K8" s="1"/>
      <c r="L8" s="1"/>
    </row>
    <row r="9" spans="1:12" x14ac:dyDescent="0.25">
      <c r="A9" s="14"/>
      <c r="J9" s="215"/>
      <c r="K9" s="1"/>
      <c r="L9" s="1"/>
    </row>
    <row r="10" spans="1:12" x14ac:dyDescent="0.25">
      <c r="A10" s="14">
        <v>4</v>
      </c>
      <c r="B10" s="7" t="s">
        <v>2168</v>
      </c>
      <c r="C10" s="37" t="s">
        <v>2169</v>
      </c>
      <c r="D10" s="37" t="s">
        <v>2170</v>
      </c>
      <c r="E10" s="1"/>
      <c r="F10" s="1" t="s">
        <v>45</v>
      </c>
      <c r="G10" s="1" t="s">
        <v>2171</v>
      </c>
      <c r="H10" s="19">
        <v>105882.23</v>
      </c>
      <c r="I10" s="1" t="s">
        <v>2159</v>
      </c>
      <c r="J10" s="215"/>
      <c r="K10" s="1"/>
      <c r="L10" s="1"/>
    </row>
    <row r="11" spans="1:12" x14ac:dyDescent="0.25">
      <c r="A11" s="14"/>
      <c r="B11" s="1"/>
      <c r="C11" s="37"/>
      <c r="D11" s="37"/>
      <c r="E11" s="1"/>
      <c r="F11" s="1"/>
      <c r="G11" s="1"/>
      <c r="H11" s="19"/>
      <c r="I11" s="1"/>
      <c r="J11" s="215"/>
      <c r="K11" s="1"/>
      <c r="L11" s="1"/>
    </row>
    <row r="12" spans="1:12" x14ac:dyDescent="0.25">
      <c r="A12" s="14">
        <v>5</v>
      </c>
      <c r="B12" s="7" t="s">
        <v>2172</v>
      </c>
      <c r="C12" s="37" t="s">
        <v>2173</v>
      </c>
      <c r="D12" s="37" t="s">
        <v>2174</v>
      </c>
      <c r="E12" s="1"/>
      <c r="F12" s="1" t="s">
        <v>39</v>
      </c>
      <c r="G12" s="1" t="s">
        <v>2175</v>
      </c>
      <c r="H12" s="19">
        <v>84413.759999999995</v>
      </c>
      <c r="I12" s="1" t="s">
        <v>2159</v>
      </c>
      <c r="J12" s="202" t="s">
        <v>3286</v>
      </c>
      <c r="K12" s="1"/>
      <c r="L12" s="1"/>
    </row>
    <row r="13" spans="1:12" x14ac:dyDescent="0.25">
      <c r="A13" s="14"/>
      <c r="B13" s="1"/>
      <c r="C13" s="37"/>
      <c r="D13" s="37"/>
      <c r="E13" s="1"/>
      <c r="F13" s="1"/>
      <c r="G13" s="1"/>
      <c r="H13" s="19"/>
      <c r="I13" s="1"/>
      <c r="J13" s="215"/>
      <c r="K13" s="1"/>
      <c r="L13" s="1"/>
    </row>
    <row r="14" spans="1:12" x14ac:dyDescent="0.25">
      <c r="A14" s="14">
        <v>6</v>
      </c>
      <c r="B14" s="7" t="s">
        <v>2176</v>
      </c>
      <c r="C14" s="37" t="s">
        <v>2177</v>
      </c>
      <c r="D14" s="37" t="s">
        <v>2178</v>
      </c>
      <c r="E14" s="1"/>
      <c r="F14" s="1" t="s">
        <v>39</v>
      </c>
      <c r="G14" s="1" t="s">
        <v>2179</v>
      </c>
      <c r="H14" s="19">
        <v>51254.96</v>
      </c>
      <c r="I14" s="1" t="s">
        <v>2159</v>
      </c>
      <c r="J14" s="215"/>
      <c r="K14" s="1"/>
      <c r="L14" s="1"/>
    </row>
    <row r="15" spans="1:12" x14ac:dyDescent="0.25">
      <c r="A15" s="14"/>
      <c r="B15" s="7" t="s">
        <v>2180</v>
      </c>
      <c r="C15" s="37"/>
      <c r="D15" s="37"/>
      <c r="E15" s="1"/>
      <c r="F15" s="1"/>
      <c r="G15" s="1"/>
      <c r="H15" s="19"/>
      <c r="I15" s="1"/>
      <c r="J15" s="215"/>
      <c r="K15" s="1"/>
      <c r="L15" s="1"/>
    </row>
    <row r="16" spans="1:12" x14ac:dyDescent="0.25">
      <c r="A16" s="14">
        <v>7</v>
      </c>
      <c r="B16" s="7" t="s">
        <v>2188</v>
      </c>
      <c r="C16" s="37" t="s">
        <v>2184</v>
      </c>
      <c r="D16" s="37" t="s">
        <v>2185</v>
      </c>
      <c r="E16" s="1"/>
      <c r="F16" s="1" t="s">
        <v>38</v>
      </c>
      <c r="G16" s="1" t="s">
        <v>2186</v>
      </c>
      <c r="H16" s="19">
        <v>65725.27</v>
      </c>
      <c r="I16" s="1" t="s">
        <v>2187</v>
      </c>
      <c r="J16" s="202" t="s">
        <v>3286</v>
      </c>
      <c r="K16" s="1"/>
      <c r="L16" s="1"/>
    </row>
    <row r="17" spans="1:12" x14ac:dyDescent="0.25">
      <c r="A17" s="14"/>
      <c r="B17" s="1"/>
      <c r="C17" s="37"/>
      <c r="D17" s="37"/>
      <c r="E17" s="1"/>
      <c r="F17" s="1"/>
      <c r="G17" s="1"/>
      <c r="H17" s="19"/>
      <c r="I17" s="1"/>
      <c r="J17" s="215"/>
      <c r="K17" s="1"/>
      <c r="L17" s="1"/>
    </row>
    <row r="18" spans="1:12" x14ac:dyDescent="0.25">
      <c r="A18" s="14">
        <v>8</v>
      </c>
      <c r="B18" s="7" t="s">
        <v>2189</v>
      </c>
      <c r="C18" s="37" t="s">
        <v>2190</v>
      </c>
      <c r="D18" s="37" t="s">
        <v>2191</v>
      </c>
      <c r="E18" s="1"/>
      <c r="F18" s="1" t="s">
        <v>39</v>
      </c>
      <c r="G18" s="1" t="s">
        <v>2192</v>
      </c>
      <c r="H18" s="19">
        <v>75097.63</v>
      </c>
      <c r="I18" s="1" t="s">
        <v>2187</v>
      </c>
      <c r="J18" s="251">
        <f>SUM(H4:H18)</f>
        <v>568384.92000000004</v>
      </c>
      <c r="K18" s="1"/>
      <c r="L18" s="1"/>
    </row>
    <row r="19" spans="1:12" x14ac:dyDescent="0.25">
      <c r="A19" s="14"/>
      <c r="B19" s="1"/>
      <c r="C19" s="37"/>
      <c r="D19" s="37"/>
      <c r="E19" s="1"/>
      <c r="F19" s="1"/>
      <c r="G19" s="1"/>
      <c r="H19" s="19"/>
      <c r="I19" s="1"/>
      <c r="J19" s="215"/>
      <c r="K19" s="1"/>
      <c r="L19" s="1"/>
    </row>
    <row r="20" spans="1:12" x14ac:dyDescent="0.25">
      <c r="A20" s="14">
        <v>9</v>
      </c>
      <c r="B20" s="7" t="s">
        <v>2193</v>
      </c>
      <c r="C20" s="37" t="s">
        <v>2194</v>
      </c>
      <c r="D20" s="37" t="s">
        <v>2196</v>
      </c>
      <c r="E20" s="1"/>
      <c r="F20" s="1" t="s">
        <v>36</v>
      </c>
      <c r="G20" s="1" t="s">
        <v>2198</v>
      </c>
      <c r="H20" s="19">
        <v>131964.92000000001</v>
      </c>
      <c r="I20" s="1" t="s">
        <v>2199</v>
      </c>
      <c r="J20" s="202" t="s">
        <v>3286</v>
      </c>
      <c r="K20" s="1"/>
      <c r="L20" s="1"/>
    </row>
    <row r="21" spans="1:12" x14ac:dyDescent="0.25">
      <c r="A21" s="14"/>
      <c r="B21" s="1"/>
      <c r="C21" s="37" t="s">
        <v>2195</v>
      </c>
      <c r="D21" s="37" t="s">
        <v>2197</v>
      </c>
      <c r="E21" s="1"/>
      <c r="F21" s="1" t="s">
        <v>36</v>
      </c>
      <c r="G21" s="1"/>
      <c r="H21" s="19">
        <v>30780.22</v>
      </c>
      <c r="I21" s="1"/>
      <c r="J21" s="215"/>
      <c r="K21" s="1"/>
      <c r="L21" s="1"/>
    </row>
    <row r="22" spans="1:12" x14ac:dyDescent="0.25">
      <c r="A22" s="14"/>
      <c r="B22" s="1"/>
      <c r="C22" s="37"/>
      <c r="D22" s="37"/>
      <c r="E22" s="1"/>
      <c r="F22" s="1"/>
      <c r="G22" s="1"/>
      <c r="H22" s="19"/>
      <c r="I22" s="1"/>
      <c r="J22" s="215"/>
      <c r="K22" s="1"/>
      <c r="L22" s="1"/>
    </row>
    <row r="23" spans="1:12" x14ac:dyDescent="0.25">
      <c r="A23" s="14">
        <v>10</v>
      </c>
      <c r="B23" s="7" t="s">
        <v>2219</v>
      </c>
      <c r="C23" s="37" t="s">
        <v>2215</v>
      </c>
      <c r="D23" s="37" t="s">
        <v>2216</v>
      </c>
      <c r="E23" s="1"/>
      <c r="F23" s="1" t="s">
        <v>35</v>
      </c>
      <c r="G23" s="1" t="s">
        <v>2217</v>
      </c>
      <c r="H23" s="19">
        <v>50172.33</v>
      </c>
      <c r="I23" s="1" t="s">
        <v>2218</v>
      </c>
      <c r="J23" s="202" t="s">
        <v>3286</v>
      </c>
      <c r="K23" s="7" t="s">
        <v>4258</v>
      </c>
      <c r="L23" s="1"/>
    </row>
    <row r="24" spans="1:12" x14ac:dyDescent="0.25">
      <c r="A24" s="14"/>
      <c r="B24" s="1"/>
      <c r="C24" s="37"/>
      <c r="D24" s="37"/>
      <c r="E24" s="1"/>
      <c r="F24" s="1"/>
      <c r="G24" s="1"/>
      <c r="H24" s="19"/>
      <c r="I24" s="1"/>
      <c r="J24" s="215"/>
      <c r="K24" s="1"/>
      <c r="L24" s="1"/>
    </row>
    <row r="25" spans="1:12" x14ac:dyDescent="0.25">
      <c r="A25" s="14">
        <v>11</v>
      </c>
      <c r="B25" s="7" t="s">
        <v>2220</v>
      </c>
      <c r="C25" s="37" t="s">
        <v>2221</v>
      </c>
      <c r="D25" s="37" t="s">
        <v>2222</v>
      </c>
      <c r="E25" s="1"/>
      <c r="F25" s="1" t="s">
        <v>39</v>
      </c>
      <c r="G25" s="1" t="s">
        <v>2223</v>
      </c>
      <c r="H25" s="19">
        <v>69653.33</v>
      </c>
      <c r="I25" s="1" t="s">
        <v>2218</v>
      </c>
      <c r="J25" s="202" t="s">
        <v>3286</v>
      </c>
      <c r="K25" s="166" t="s">
        <v>3537</v>
      </c>
      <c r="L25" s="1"/>
    </row>
    <row r="26" spans="1:12" x14ac:dyDescent="0.25">
      <c r="A26" s="14"/>
      <c r="B26" s="1"/>
      <c r="C26" s="37"/>
      <c r="D26" s="37"/>
      <c r="E26" s="1"/>
      <c r="F26" s="1"/>
      <c r="G26" s="1"/>
      <c r="H26" s="19"/>
      <c r="I26" s="1"/>
      <c r="J26" s="215"/>
      <c r="K26" s="1"/>
      <c r="L26" s="1"/>
    </row>
    <row r="27" spans="1:12" x14ac:dyDescent="0.25">
      <c r="A27" s="14">
        <v>12</v>
      </c>
      <c r="B27" s="7" t="s">
        <v>2224</v>
      </c>
      <c r="C27" s="37" t="s">
        <v>2225</v>
      </c>
      <c r="D27" s="37" t="s">
        <v>2226</v>
      </c>
      <c r="E27" s="1"/>
      <c r="F27" s="1" t="s">
        <v>6</v>
      </c>
      <c r="G27" s="1" t="s">
        <v>2227</v>
      </c>
      <c r="H27" s="19">
        <v>72069.13</v>
      </c>
      <c r="I27" s="1" t="s">
        <v>2218</v>
      </c>
      <c r="J27" s="215"/>
      <c r="K27" s="1"/>
      <c r="L27" s="1"/>
    </row>
    <row r="28" spans="1:12" x14ac:dyDescent="0.25">
      <c r="A28" s="14"/>
      <c r="B28" s="1"/>
      <c r="C28" s="37"/>
      <c r="D28" s="37"/>
      <c r="E28" s="1"/>
      <c r="F28" s="1"/>
      <c r="G28" s="1"/>
      <c r="H28" s="19"/>
      <c r="I28" s="1"/>
      <c r="J28" s="215"/>
      <c r="K28" s="1"/>
      <c r="L28" s="1"/>
    </row>
    <row r="29" spans="1:12" x14ac:dyDescent="0.25">
      <c r="A29" s="14">
        <v>13</v>
      </c>
      <c r="B29" s="7" t="s">
        <v>2228</v>
      </c>
      <c r="C29" s="37" t="s">
        <v>2229</v>
      </c>
      <c r="D29" s="37" t="s">
        <v>2230</v>
      </c>
      <c r="E29" s="1"/>
      <c r="F29" s="1" t="s">
        <v>6</v>
      </c>
      <c r="G29" s="1" t="s">
        <v>2231</v>
      </c>
      <c r="H29" s="19">
        <v>70511.259999999995</v>
      </c>
      <c r="I29" s="1" t="s">
        <v>2218</v>
      </c>
      <c r="J29" s="202" t="s">
        <v>3286</v>
      </c>
      <c r="K29" s="166" t="s">
        <v>3537</v>
      </c>
      <c r="L29" s="1"/>
    </row>
    <row r="30" spans="1:12" x14ac:dyDescent="0.25">
      <c r="A30" s="14"/>
      <c r="B30" s="1"/>
      <c r="C30" s="37"/>
      <c r="D30" s="37"/>
      <c r="E30" s="1"/>
      <c r="F30" s="1"/>
      <c r="G30" s="1"/>
      <c r="H30" s="19"/>
      <c r="I30" s="1"/>
      <c r="J30" s="215"/>
      <c r="K30" s="1"/>
      <c r="L30" s="1"/>
    </row>
    <row r="31" spans="1:12" x14ac:dyDescent="0.25">
      <c r="A31" s="14">
        <v>14</v>
      </c>
      <c r="B31" s="7" t="s">
        <v>2232</v>
      </c>
      <c r="C31" s="37" t="s">
        <v>2233</v>
      </c>
      <c r="D31" s="37" t="s">
        <v>2236</v>
      </c>
      <c r="E31" s="1"/>
      <c r="F31" s="1" t="s">
        <v>6</v>
      </c>
      <c r="G31" s="1" t="s">
        <v>2237</v>
      </c>
      <c r="H31" s="19">
        <v>33383.18</v>
      </c>
      <c r="I31" s="1" t="s">
        <v>2218</v>
      </c>
      <c r="J31" s="202" t="s">
        <v>3286</v>
      </c>
      <c r="K31" s="1"/>
      <c r="L31" s="1"/>
    </row>
    <row r="32" spans="1:12" x14ac:dyDescent="0.25">
      <c r="A32" s="14"/>
      <c r="B32" s="1"/>
      <c r="C32" s="37" t="s">
        <v>2234</v>
      </c>
      <c r="D32" s="37"/>
      <c r="E32" s="1"/>
      <c r="F32" s="1"/>
      <c r="G32" s="1"/>
      <c r="H32" s="19"/>
      <c r="I32" s="1"/>
      <c r="J32" s="215"/>
      <c r="K32" s="1"/>
      <c r="L32" s="1"/>
    </row>
    <row r="33" spans="1:12" x14ac:dyDescent="0.25">
      <c r="A33" s="14"/>
      <c r="B33" s="1"/>
      <c r="C33" s="37" t="s">
        <v>2235</v>
      </c>
      <c r="D33" s="37"/>
      <c r="E33" s="1"/>
      <c r="F33" s="1"/>
      <c r="G33" s="1"/>
      <c r="H33" s="19"/>
      <c r="I33" s="1"/>
      <c r="J33" s="215"/>
      <c r="K33" s="1"/>
      <c r="L33" s="1"/>
    </row>
    <row r="34" spans="1:12" x14ac:dyDescent="0.25">
      <c r="A34" s="14"/>
      <c r="B34" s="1"/>
      <c r="C34" s="37" t="s">
        <v>2238</v>
      </c>
      <c r="D34" s="37" t="s">
        <v>2239</v>
      </c>
      <c r="E34" s="1"/>
      <c r="F34" s="1" t="s">
        <v>6</v>
      </c>
      <c r="G34" s="1"/>
      <c r="H34" s="19">
        <v>41687.440000000002</v>
      </c>
      <c r="I34" s="1"/>
      <c r="J34" s="215"/>
      <c r="K34" s="1"/>
      <c r="L34" s="1"/>
    </row>
    <row r="35" spans="1:12" x14ac:dyDescent="0.25">
      <c r="A35" s="14"/>
      <c r="B35" s="1"/>
      <c r="C35" s="37"/>
      <c r="D35" s="37"/>
      <c r="E35" s="1"/>
      <c r="F35" s="1"/>
      <c r="G35" s="1"/>
      <c r="H35" s="19"/>
      <c r="I35" s="1"/>
      <c r="J35" s="215"/>
      <c r="K35" s="1"/>
      <c r="L35" s="1"/>
    </row>
    <row r="36" spans="1:12" x14ac:dyDescent="0.25">
      <c r="A36" s="14"/>
      <c r="B36" s="1"/>
      <c r="C36" s="37"/>
      <c r="D36" s="37"/>
      <c r="E36" s="1"/>
      <c r="F36" s="1"/>
      <c r="G36" s="1"/>
      <c r="H36" s="19"/>
      <c r="I36" s="1"/>
      <c r="J36" s="215"/>
      <c r="K36" s="1"/>
      <c r="L36" s="1"/>
    </row>
    <row r="37" spans="1:12" x14ac:dyDescent="0.25">
      <c r="A37" s="14">
        <v>15</v>
      </c>
      <c r="B37" s="7" t="s">
        <v>2240</v>
      </c>
      <c r="C37" s="37" t="s">
        <v>2241</v>
      </c>
      <c r="D37" s="37" t="s">
        <v>2242</v>
      </c>
      <c r="E37" s="1"/>
      <c r="F37" s="1" t="s">
        <v>38</v>
      </c>
      <c r="G37" s="1" t="s">
        <v>2243</v>
      </c>
      <c r="H37" s="19">
        <v>135899.5</v>
      </c>
      <c r="I37" s="1" t="s">
        <v>2218</v>
      </c>
      <c r="J37" s="215" t="s">
        <v>3286</v>
      </c>
      <c r="K37" s="1"/>
      <c r="L37" s="1"/>
    </row>
    <row r="38" spans="1:12" x14ac:dyDescent="0.25">
      <c r="A38" s="14"/>
      <c r="B38" s="1"/>
      <c r="C38" s="37"/>
      <c r="D38" s="37"/>
      <c r="E38" s="1"/>
      <c r="F38" s="1"/>
      <c r="G38" s="1"/>
      <c r="H38" s="19"/>
      <c r="I38" s="1"/>
      <c r="J38" s="215"/>
      <c r="K38" s="1"/>
      <c r="L38" s="1"/>
    </row>
    <row r="39" spans="1:12" x14ac:dyDescent="0.25">
      <c r="A39" s="14">
        <v>16</v>
      </c>
      <c r="B39" s="7" t="s">
        <v>2244</v>
      </c>
      <c r="C39" s="37" t="s">
        <v>2245</v>
      </c>
      <c r="D39" s="37" t="s">
        <v>2247</v>
      </c>
      <c r="E39" s="1"/>
      <c r="F39" s="1" t="s">
        <v>38</v>
      </c>
      <c r="G39" s="1" t="s">
        <v>2249</v>
      </c>
      <c r="H39" s="19">
        <v>32986.82</v>
      </c>
      <c r="I39" s="166" t="s">
        <v>2218</v>
      </c>
      <c r="J39" s="202" t="s">
        <v>3286</v>
      </c>
      <c r="K39" s="1"/>
      <c r="L39" s="1"/>
    </row>
    <row r="40" spans="1:12" x14ac:dyDescent="0.25">
      <c r="A40" s="14"/>
      <c r="B40" s="1"/>
      <c r="C40" s="37" t="s">
        <v>2246</v>
      </c>
      <c r="D40" s="37" t="s">
        <v>2248</v>
      </c>
      <c r="E40" s="1"/>
      <c r="F40" s="1"/>
      <c r="G40" s="1"/>
      <c r="H40" s="19">
        <v>29001.75</v>
      </c>
      <c r="I40" s="1"/>
      <c r="J40" s="215"/>
      <c r="K40" s="1"/>
      <c r="L40" s="1"/>
    </row>
    <row r="41" spans="1:12" x14ac:dyDescent="0.25">
      <c r="A41" s="14"/>
      <c r="B41" s="1"/>
      <c r="C41" s="37"/>
      <c r="D41" s="37"/>
      <c r="E41" s="1"/>
      <c r="F41" s="1"/>
      <c r="G41" s="1"/>
      <c r="H41" s="19"/>
      <c r="I41" s="1"/>
      <c r="J41" s="215"/>
      <c r="K41" s="1"/>
      <c r="L41" s="1"/>
    </row>
    <row r="42" spans="1:12" x14ac:dyDescent="0.25">
      <c r="A42" s="14">
        <v>17</v>
      </c>
      <c r="B42" s="7" t="s">
        <v>2250</v>
      </c>
      <c r="C42" s="37" t="s">
        <v>2251</v>
      </c>
      <c r="D42" s="37" t="s">
        <v>2252</v>
      </c>
      <c r="E42" s="1"/>
      <c r="F42" s="1" t="s">
        <v>6</v>
      </c>
      <c r="G42" s="1" t="s">
        <v>2253</v>
      </c>
      <c r="H42" s="19">
        <v>88758.79</v>
      </c>
      <c r="I42" s="166" t="s">
        <v>2218</v>
      </c>
      <c r="J42" s="215"/>
      <c r="K42" s="1"/>
      <c r="L42" s="1"/>
    </row>
    <row r="43" spans="1:12" x14ac:dyDescent="0.25">
      <c r="A43" s="14"/>
      <c r="B43" s="1"/>
      <c r="C43" s="37"/>
      <c r="D43" s="37"/>
      <c r="E43" s="1"/>
      <c r="F43" s="1"/>
      <c r="G43" s="1"/>
      <c r="H43" s="19"/>
      <c r="I43" s="1"/>
      <c r="J43" s="215"/>
      <c r="K43" s="1"/>
      <c r="L43" s="1"/>
    </row>
    <row r="44" spans="1:12" x14ac:dyDescent="0.25">
      <c r="A44" s="14">
        <v>18</v>
      </c>
      <c r="B44" s="7" t="s">
        <v>2254</v>
      </c>
      <c r="C44" s="37" t="s">
        <v>2255</v>
      </c>
      <c r="D44" s="37" t="s">
        <v>2256</v>
      </c>
      <c r="E44" s="1"/>
      <c r="F44" s="1" t="s">
        <v>6</v>
      </c>
      <c r="G44" s="1" t="s">
        <v>2257</v>
      </c>
      <c r="H44" s="19">
        <v>84713.98</v>
      </c>
      <c r="I44" s="166" t="s">
        <v>2218</v>
      </c>
      <c r="J44" s="202" t="s">
        <v>3286</v>
      </c>
      <c r="K44" s="166" t="s">
        <v>3536</v>
      </c>
      <c r="L44" s="1"/>
    </row>
    <row r="45" spans="1:12" x14ac:dyDescent="0.25">
      <c r="A45" s="14"/>
      <c r="B45" s="1"/>
      <c r="C45" s="37"/>
      <c r="D45" s="37"/>
      <c r="E45" s="1"/>
      <c r="F45" s="1"/>
      <c r="G45" s="1"/>
      <c r="H45" s="19"/>
      <c r="I45" s="1"/>
      <c r="J45" s="215"/>
      <c r="K45" s="1"/>
      <c r="L45" s="1"/>
    </row>
    <row r="46" spans="1:12" x14ac:dyDescent="0.25">
      <c r="A46" s="14">
        <v>19</v>
      </c>
      <c r="B46" s="7" t="s">
        <v>2258</v>
      </c>
      <c r="C46" s="37" t="s">
        <v>2259</v>
      </c>
      <c r="D46" s="37" t="s">
        <v>2260</v>
      </c>
      <c r="E46" s="1"/>
      <c r="F46" s="1" t="s">
        <v>6</v>
      </c>
      <c r="G46" s="1" t="s">
        <v>2261</v>
      </c>
      <c r="H46" s="19">
        <v>52226.91</v>
      </c>
      <c r="I46" s="166" t="s">
        <v>2218</v>
      </c>
      <c r="J46" s="215" t="s">
        <v>3333</v>
      </c>
      <c r="K46" s="284" t="s">
        <v>3442</v>
      </c>
      <c r="L46" s="1" t="s">
        <v>3440</v>
      </c>
    </row>
    <row r="47" spans="1:12" x14ac:dyDescent="0.25">
      <c r="A47" s="14"/>
      <c r="B47" s="1"/>
      <c r="C47" s="37"/>
      <c r="D47" s="37"/>
      <c r="E47" s="1"/>
      <c r="F47" s="1"/>
      <c r="G47" s="1"/>
      <c r="H47" s="19"/>
      <c r="I47" s="1"/>
      <c r="J47" s="215"/>
      <c r="K47" s="1"/>
      <c r="L47" s="1"/>
    </row>
    <row r="48" spans="1:12" x14ac:dyDescent="0.25">
      <c r="A48" s="14">
        <v>20</v>
      </c>
      <c r="B48" s="7" t="s">
        <v>2262</v>
      </c>
      <c r="C48" s="37" t="s">
        <v>2263</v>
      </c>
      <c r="D48" s="37" t="s">
        <v>2264</v>
      </c>
      <c r="E48" s="1"/>
      <c r="F48" s="1" t="s">
        <v>35</v>
      </c>
      <c r="G48" s="1" t="s">
        <v>2265</v>
      </c>
      <c r="H48" s="19">
        <v>61591.16</v>
      </c>
      <c r="I48" s="1" t="s">
        <v>2266</v>
      </c>
      <c r="J48" s="251">
        <f>SUM(H20:H48)</f>
        <v>985400.72000000009</v>
      </c>
      <c r="K48" s="1"/>
      <c r="L48" s="1"/>
    </row>
    <row r="49" spans="1:12" x14ac:dyDescent="0.25">
      <c r="A49" s="14"/>
      <c r="B49" s="1"/>
      <c r="C49" s="37"/>
      <c r="D49" s="37"/>
      <c r="E49" s="1"/>
      <c r="F49" s="1"/>
      <c r="G49" s="1"/>
      <c r="H49" s="19"/>
      <c r="I49" s="1"/>
      <c r="J49" s="215"/>
      <c r="K49" s="1"/>
      <c r="L49" s="1"/>
    </row>
    <row r="50" spans="1:12" ht="39.6" x14ac:dyDescent="0.25">
      <c r="A50" s="14">
        <v>21</v>
      </c>
      <c r="B50" s="7" t="s">
        <v>2267</v>
      </c>
      <c r="C50" s="208" t="s">
        <v>2268</v>
      </c>
      <c r="D50" s="171" t="s">
        <v>2269</v>
      </c>
      <c r="E50" s="1">
        <v>1</v>
      </c>
      <c r="F50" s="166" t="s">
        <v>38</v>
      </c>
      <c r="G50" s="166" t="s">
        <v>2270</v>
      </c>
      <c r="H50" s="19">
        <v>362811.85</v>
      </c>
      <c r="I50" s="166" t="s">
        <v>2389</v>
      </c>
      <c r="J50" s="215" t="s">
        <v>3286</v>
      </c>
      <c r="K50" s="1"/>
      <c r="L50" s="1"/>
    </row>
    <row r="51" spans="1:12" x14ac:dyDescent="0.25">
      <c r="A51" s="14"/>
      <c r="B51" s="1"/>
      <c r="C51" s="37"/>
      <c r="D51" s="37"/>
      <c r="E51" s="1"/>
      <c r="F51" s="1"/>
      <c r="G51" s="1"/>
      <c r="H51" s="19"/>
      <c r="I51" s="1"/>
      <c r="J51" s="215"/>
      <c r="K51" s="1"/>
      <c r="L51" s="1"/>
    </row>
    <row r="52" spans="1:12" ht="26.4" x14ac:dyDescent="0.25">
      <c r="A52" s="14">
        <v>22</v>
      </c>
      <c r="B52" s="7" t="s">
        <v>2271</v>
      </c>
      <c r="C52" s="37" t="s">
        <v>2272</v>
      </c>
      <c r="D52" s="37" t="s">
        <v>2274</v>
      </c>
      <c r="E52" s="1">
        <v>2</v>
      </c>
      <c r="F52" s="1" t="s">
        <v>6</v>
      </c>
      <c r="G52" s="208" t="s">
        <v>2275</v>
      </c>
      <c r="H52" s="19">
        <v>53411.63</v>
      </c>
      <c r="I52" s="166" t="s">
        <v>2282</v>
      </c>
      <c r="J52" s="215" t="s">
        <v>3286</v>
      </c>
      <c r="K52" s="1" t="s">
        <v>4258</v>
      </c>
      <c r="L52" s="1"/>
    </row>
    <row r="53" spans="1:12" x14ac:dyDescent="0.25">
      <c r="A53" s="14"/>
      <c r="B53" s="1"/>
      <c r="C53" s="37" t="s">
        <v>2273</v>
      </c>
      <c r="D53" s="37"/>
      <c r="E53" s="1"/>
      <c r="F53" s="1"/>
      <c r="G53" s="1"/>
      <c r="H53" s="19"/>
      <c r="I53" s="1"/>
      <c r="J53" s="215"/>
      <c r="K53" s="1"/>
      <c r="L53" s="1"/>
    </row>
    <row r="54" spans="1:12" x14ac:dyDescent="0.25">
      <c r="A54" s="14"/>
      <c r="B54" s="1"/>
      <c r="C54" s="37"/>
      <c r="D54" s="37"/>
      <c r="E54" s="1"/>
      <c r="F54" s="1"/>
      <c r="G54" s="1"/>
      <c r="H54" s="19"/>
      <c r="I54" s="1"/>
      <c r="J54" s="215"/>
      <c r="K54" s="1"/>
      <c r="L54" s="1"/>
    </row>
    <row r="55" spans="1:12" ht="25.5" customHeight="1" x14ac:dyDescent="0.25">
      <c r="A55" s="14">
        <v>23</v>
      </c>
      <c r="B55" s="7" t="s">
        <v>2276</v>
      </c>
      <c r="C55" s="171" t="s">
        <v>2277</v>
      </c>
      <c r="D55" s="171" t="s">
        <v>2279</v>
      </c>
      <c r="E55" s="1">
        <v>3</v>
      </c>
      <c r="F55" s="166" t="s">
        <v>38</v>
      </c>
      <c r="G55" s="209" t="s">
        <v>2281</v>
      </c>
      <c r="H55" s="19">
        <v>97818.07</v>
      </c>
      <c r="I55" s="166" t="s">
        <v>2282</v>
      </c>
      <c r="J55" s="215" t="s">
        <v>3286</v>
      </c>
      <c r="K55" s="1"/>
      <c r="L55" s="1"/>
    </row>
    <row r="56" spans="1:12" ht="26.4" x14ac:dyDescent="0.25">
      <c r="A56" s="14"/>
      <c r="B56" s="1"/>
      <c r="C56" s="171" t="s">
        <v>2278</v>
      </c>
      <c r="D56" s="171" t="s">
        <v>433</v>
      </c>
      <c r="E56" s="1">
        <v>4</v>
      </c>
      <c r="F56" s="166" t="s">
        <v>2280</v>
      </c>
      <c r="G56" s="209" t="s">
        <v>2281</v>
      </c>
      <c r="H56" s="19">
        <v>112926.3</v>
      </c>
      <c r="I56" s="166" t="s">
        <v>2282</v>
      </c>
      <c r="J56" s="215"/>
      <c r="K56" s="1"/>
      <c r="L56" s="1"/>
    </row>
    <row r="57" spans="1:12" x14ac:dyDescent="0.25">
      <c r="A57" s="14"/>
      <c r="B57" s="1"/>
      <c r="C57" s="37"/>
      <c r="D57" s="37"/>
      <c r="E57" s="1"/>
      <c r="F57" s="1"/>
      <c r="G57" s="1"/>
      <c r="H57" s="19"/>
      <c r="I57" s="1"/>
      <c r="J57" s="215"/>
      <c r="K57" s="1"/>
      <c r="L57" s="1"/>
    </row>
    <row r="58" spans="1:12" x14ac:dyDescent="0.25">
      <c r="A58" s="14"/>
      <c r="B58" s="1"/>
      <c r="C58" s="37"/>
      <c r="D58" s="37"/>
      <c r="E58" s="1"/>
      <c r="F58" s="1"/>
      <c r="G58" s="1"/>
      <c r="H58" s="19"/>
      <c r="I58" s="1"/>
      <c r="J58" s="215"/>
      <c r="K58" s="1"/>
      <c r="L58" s="1"/>
    </row>
    <row r="59" spans="1:12" x14ac:dyDescent="0.25">
      <c r="A59" s="14">
        <v>24</v>
      </c>
      <c r="B59" s="7" t="s">
        <v>2283</v>
      </c>
      <c r="C59" s="171" t="s">
        <v>2284</v>
      </c>
      <c r="D59" s="171" t="s">
        <v>2286</v>
      </c>
      <c r="E59" s="1">
        <v>5</v>
      </c>
      <c r="F59" s="166" t="s">
        <v>6</v>
      </c>
      <c r="G59" s="166" t="s">
        <v>2288</v>
      </c>
      <c r="H59" s="19">
        <v>95318.48</v>
      </c>
      <c r="I59" s="166" t="s">
        <v>2282</v>
      </c>
      <c r="J59" s="202" t="s">
        <v>3286</v>
      </c>
      <c r="K59" s="1"/>
      <c r="L59" s="1"/>
    </row>
    <row r="60" spans="1:12" x14ac:dyDescent="0.25">
      <c r="A60" s="14"/>
      <c r="B60" s="1"/>
      <c r="C60" s="171" t="s">
        <v>2285</v>
      </c>
      <c r="D60" s="171" t="s">
        <v>2287</v>
      </c>
      <c r="E60" s="1">
        <v>6</v>
      </c>
      <c r="F60" s="166" t="s">
        <v>6</v>
      </c>
      <c r="G60" s="166" t="s">
        <v>2288</v>
      </c>
      <c r="H60" s="19">
        <v>5797.21</v>
      </c>
      <c r="I60" s="1"/>
      <c r="J60" s="202" t="s">
        <v>3286</v>
      </c>
      <c r="K60" s="1"/>
      <c r="L60" s="1"/>
    </row>
    <row r="61" spans="1:12" x14ac:dyDescent="0.25">
      <c r="A61" s="14"/>
      <c r="B61" s="1"/>
      <c r="C61" s="37"/>
      <c r="D61" s="37"/>
      <c r="E61" s="1"/>
      <c r="F61" s="1"/>
      <c r="G61" s="1"/>
      <c r="H61" s="19"/>
      <c r="I61" s="1"/>
      <c r="J61" s="215"/>
      <c r="K61" s="1"/>
      <c r="L61" s="1"/>
    </row>
    <row r="62" spans="1:12" x14ac:dyDescent="0.25">
      <c r="A62" s="14"/>
      <c r="B62" s="1"/>
      <c r="C62" s="37"/>
      <c r="D62" s="37"/>
      <c r="E62" s="1"/>
      <c r="F62" s="1"/>
      <c r="G62" s="1"/>
      <c r="H62" s="19"/>
      <c r="I62" s="1"/>
      <c r="J62" s="215"/>
      <c r="K62" s="1"/>
      <c r="L62" s="1"/>
    </row>
    <row r="63" spans="1:12" x14ac:dyDescent="0.25">
      <c r="A63" s="14">
        <v>25</v>
      </c>
      <c r="B63" s="7" t="s">
        <v>2326</v>
      </c>
      <c r="C63" s="53" t="s">
        <v>2098</v>
      </c>
      <c r="D63" s="53" t="s">
        <v>2100</v>
      </c>
      <c r="E63" s="7">
        <v>7</v>
      </c>
      <c r="F63" s="7" t="s">
        <v>38</v>
      </c>
      <c r="G63" s="7" t="s">
        <v>2102</v>
      </c>
      <c r="H63" s="18">
        <v>24474.3</v>
      </c>
      <c r="I63" s="7" t="s">
        <v>2302</v>
      </c>
      <c r="J63" s="215" t="s">
        <v>3286</v>
      </c>
      <c r="K63" s="1"/>
      <c r="L63" s="1"/>
    </row>
    <row r="64" spans="1:12" x14ac:dyDescent="0.25">
      <c r="A64" s="14"/>
      <c r="B64" s="7"/>
      <c r="C64" s="53" t="s">
        <v>2099</v>
      </c>
      <c r="D64" s="53" t="s">
        <v>2101</v>
      </c>
      <c r="E64" s="7">
        <v>8</v>
      </c>
      <c r="F64" s="7" t="s">
        <v>38</v>
      </c>
      <c r="G64" s="7"/>
      <c r="H64" s="18">
        <v>75544.210000000006</v>
      </c>
      <c r="I64" s="7"/>
      <c r="J64" s="215" t="s">
        <v>3286</v>
      </c>
      <c r="K64" s="1"/>
      <c r="L64" s="1"/>
    </row>
    <row r="65" spans="1:12" x14ac:dyDescent="0.25">
      <c r="A65" s="14"/>
      <c r="B65" s="1"/>
      <c r="C65" s="37"/>
      <c r="D65" s="37"/>
      <c r="E65" s="1"/>
      <c r="F65" s="1"/>
      <c r="G65" s="1"/>
      <c r="H65" s="19"/>
      <c r="I65" s="1"/>
      <c r="J65" s="215"/>
      <c r="K65" s="1"/>
      <c r="L65" s="1"/>
    </row>
    <row r="66" spans="1:12" x14ac:dyDescent="0.25">
      <c r="A66" s="14">
        <v>26</v>
      </c>
      <c r="B66" s="7" t="s">
        <v>2327</v>
      </c>
      <c r="C66" s="171" t="s">
        <v>2303</v>
      </c>
      <c r="D66" s="171" t="s">
        <v>2312</v>
      </c>
      <c r="E66" s="1">
        <v>9</v>
      </c>
      <c r="F66" s="166" t="s">
        <v>38</v>
      </c>
      <c r="G66" s="166" t="s">
        <v>2314</v>
      </c>
      <c r="H66" s="19">
        <v>25749.69</v>
      </c>
      <c r="I66" s="166" t="s">
        <v>2315</v>
      </c>
      <c r="J66" s="215"/>
      <c r="K66" s="1"/>
      <c r="L66" s="1"/>
    </row>
    <row r="67" spans="1:12" x14ac:dyDescent="0.25">
      <c r="A67" s="14"/>
      <c r="B67" s="1"/>
      <c r="C67" s="171" t="s">
        <v>2304</v>
      </c>
      <c r="D67" s="171" t="s">
        <v>2313</v>
      </c>
      <c r="E67" s="1">
        <v>10</v>
      </c>
      <c r="F67" s="166" t="s">
        <v>38</v>
      </c>
      <c r="G67" s="166" t="s">
        <v>2314</v>
      </c>
      <c r="H67" s="19">
        <v>83244.899999999994</v>
      </c>
      <c r="I67" s="1"/>
      <c r="J67" s="215"/>
      <c r="K67" s="1"/>
      <c r="L67" s="1"/>
    </row>
    <row r="68" spans="1:12" x14ac:dyDescent="0.25">
      <c r="A68" s="14"/>
      <c r="B68" s="1"/>
      <c r="C68" s="171" t="s">
        <v>2305</v>
      </c>
      <c r="D68" s="37"/>
      <c r="E68" s="1"/>
      <c r="F68" s="1"/>
      <c r="G68" s="1"/>
      <c r="H68" s="19"/>
      <c r="I68" s="1"/>
      <c r="J68" s="215"/>
      <c r="K68" s="1"/>
      <c r="L68" s="1"/>
    </row>
    <row r="69" spans="1:12" x14ac:dyDescent="0.25">
      <c r="A69" s="14"/>
      <c r="B69" s="1"/>
      <c r="C69" s="171" t="s">
        <v>2306</v>
      </c>
      <c r="D69" s="37"/>
      <c r="E69" s="1"/>
      <c r="F69" s="1"/>
      <c r="G69" s="1"/>
      <c r="H69" s="19"/>
      <c r="I69" s="1"/>
      <c r="J69" s="215"/>
      <c r="K69" s="1"/>
      <c r="L69" s="1"/>
    </row>
    <row r="70" spans="1:12" x14ac:dyDescent="0.25">
      <c r="A70" s="14"/>
      <c r="B70" s="1"/>
      <c r="C70" s="171" t="s">
        <v>2307</v>
      </c>
      <c r="D70" s="37"/>
      <c r="E70" s="1"/>
      <c r="F70" s="1"/>
      <c r="G70" s="1"/>
      <c r="H70" s="19"/>
      <c r="I70" s="1"/>
      <c r="J70" s="215"/>
      <c r="K70" s="1"/>
      <c r="L70" s="1"/>
    </row>
    <row r="71" spans="1:12" x14ac:dyDescent="0.25">
      <c r="A71" s="14"/>
      <c r="B71" s="1"/>
      <c r="C71" s="171" t="s">
        <v>2308</v>
      </c>
      <c r="D71" s="37"/>
      <c r="E71" s="1"/>
      <c r="F71" s="1"/>
      <c r="G71" s="1"/>
      <c r="H71" s="19"/>
      <c r="I71" s="1"/>
      <c r="J71" s="215"/>
      <c r="K71" s="1"/>
      <c r="L71" s="1"/>
    </row>
    <row r="72" spans="1:12" x14ac:dyDescent="0.25">
      <c r="A72" s="14"/>
      <c r="B72" s="1"/>
      <c r="C72" s="171" t="s">
        <v>2309</v>
      </c>
      <c r="D72" s="37"/>
      <c r="E72" s="1"/>
      <c r="F72" s="1"/>
      <c r="G72" s="1"/>
      <c r="H72" s="19"/>
      <c r="I72" s="1"/>
      <c r="J72" s="215"/>
      <c r="K72" s="1"/>
      <c r="L72" s="1"/>
    </row>
    <row r="73" spans="1:12" x14ac:dyDescent="0.25">
      <c r="A73" s="14"/>
      <c r="B73" s="1"/>
      <c r="C73" s="171" t="s">
        <v>2310</v>
      </c>
      <c r="D73" s="37"/>
      <c r="E73" s="1"/>
      <c r="F73" s="1"/>
      <c r="G73" s="1"/>
      <c r="H73" s="19"/>
      <c r="I73" s="1"/>
      <c r="J73" s="215"/>
      <c r="K73" s="1"/>
      <c r="L73" s="1"/>
    </row>
    <row r="74" spans="1:12" x14ac:dyDescent="0.25">
      <c r="A74" s="14"/>
      <c r="B74" s="1"/>
      <c r="C74" s="171" t="s">
        <v>2311</v>
      </c>
      <c r="D74" s="37"/>
      <c r="E74" s="1"/>
      <c r="F74" s="1"/>
      <c r="G74" s="1"/>
      <c r="H74" s="19"/>
      <c r="I74" s="1"/>
      <c r="J74" s="215"/>
      <c r="K74" s="1"/>
      <c r="L74" s="1"/>
    </row>
    <row r="75" spans="1:12" x14ac:dyDescent="0.25">
      <c r="A75" s="14"/>
      <c r="B75" s="1"/>
      <c r="C75" s="37"/>
      <c r="D75" s="37"/>
      <c r="E75" s="1"/>
      <c r="F75" s="1"/>
      <c r="G75" s="1"/>
      <c r="H75" s="19"/>
      <c r="I75" s="1"/>
      <c r="J75" s="215"/>
      <c r="K75" s="1"/>
      <c r="L75" s="1"/>
    </row>
    <row r="76" spans="1:12" x14ac:dyDescent="0.25">
      <c r="A76" s="14"/>
      <c r="B76" s="1"/>
      <c r="C76" s="37"/>
      <c r="D76" s="37"/>
      <c r="E76" s="1"/>
      <c r="F76" s="1"/>
      <c r="G76" s="1"/>
      <c r="H76" s="19"/>
      <c r="I76" s="1"/>
      <c r="J76" s="215"/>
      <c r="K76" s="1"/>
      <c r="L76" s="1"/>
    </row>
    <row r="77" spans="1:12" x14ac:dyDescent="0.25">
      <c r="A77" s="14">
        <v>27</v>
      </c>
      <c r="B77" s="7" t="s">
        <v>2328</v>
      </c>
      <c r="C77" s="171" t="s">
        <v>2316</v>
      </c>
      <c r="D77" s="171" t="s">
        <v>2317</v>
      </c>
      <c r="E77" s="1">
        <v>11</v>
      </c>
      <c r="F77" s="166" t="s">
        <v>40</v>
      </c>
      <c r="G77" s="166" t="s">
        <v>2318</v>
      </c>
      <c r="H77" s="19">
        <v>50779.8</v>
      </c>
      <c r="I77" s="166" t="s">
        <v>2319</v>
      </c>
      <c r="J77" s="202" t="s">
        <v>3286</v>
      </c>
      <c r="K77" s="1"/>
      <c r="L77" s="1"/>
    </row>
    <row r="78" spans="1:12" x14ac:dyDescent="0.25">
      <c r="A78" s="14"/>
      <c r="B78" s="1"/>
      <c r="C78" s="37"/>
      <c r="D78" s="37"/>
      <c r="E78" s="1"/>
      <c r="F78" s="1"/>
      <c r="G78" s="1"/>
      <c r="H78" s="19"/>
      <c r="I78" s="1"/>
      <c r="J78" s="215"/>
      <c r="K78" s="1"/>
      <c r="L78" s="1"/>
    </row>
    <row r="79" spans="1:12" x14ac:dyDescent="0.25">
      <c r="A79" s="14">
        <v>28</v>
      </c>
      <c r="B79" s="7" t="s">
        <v>2329</v>
      </c>
      <c r="C79" s="37" t="s">
        <v>2320</v>
      </c>
      <c r="D79" s="37" t="s">
        <v>2321</v>
      </c>
      <c r="E79" s="1">
        <v>12</v>
      </c>
      <c r="F79" s="1" t="s">
        <v>38</v>
      </c>
      <c r="G79" s="1" t="s">
        <v>2322</v>
      </c>
      <c r="H79" s="19">
        <v>61662.03</v>
      </c>
      <c r="I79" s="1" t="s">
        <v>2319</v>
      </c>
      <c r="J79" s="202" t="s">
        <v>3286</v>
      </c>
      <c r="K79" s="1"/>
      <c r="L79" s="1"/>
    </row>
    <row r="80" spans="1:12" x14ac:dyDescent="0.25">
      <c r="A80" s="14"/>
      <c r="B80" s="166" t="s">
        <v>42</v>
      </c>
      <c r="C80" s="37"/>
      <c r="D80" s="37"/>
      <c r="E80" s="1"/>
      <c r="F80" s="1"/>
      <c r="G80" s="1"/>
      <c r="H80" s="19"/>
      <c r="I80" s="1"/>
      <c r="J80" s="215"/>
      <c r="K80" s="1"/>
      <c r="L80" s="1"/>
    </row>
    <row r="81" spans="1:12" x14ac:dyDescent="0.25">
      <c r="A81" s="14">
        <v>29</v>
      </c>
      <c r="B81" s="7" t="s">
        <v>2330</v>
      </c>
      <c r="C81" s="37" t="s">
        <v>2323</v>
      </c>
      <c r="D81" s="37" t="s">
        <v>2324</v>
      </c>
      <c r="E81" s="1">
        <v>13</v>
      </c>
      <c r="F81" s="1" t="s">
        <v>38</v>
      </c>
      <c r="G81" s="1" t="s">
        <v>2325</v>
      </c>
      <c r="H81" s="19">
        <v>57414.21</v>
      </c>
      <c r="I81" s="1" t="s">
        <v>2319</v>
      </c>
      <c r="J81" s="202" t="s">
        <v>3286</v>
      </c>
      <c r="K81" s="1"/>
      <c r="L81" s="1"/>
    </row>
    <row r="82" spans="1:12" x14ac:dyDescent="0.25">
      <c r="A82" s="14"/>
      <c r="B82" s="1"/>
      <c r="C82" s="37"/>
      <c r="D82" s="37"/>
      <c r="E82" s="1"/>
      <c r="F82" s="1"/>
      <c r="G82" s="1"/>
      <c r="H82" s="19"/>
      <c r="I82" s="1"/>
      <c r="J82" s="215"/>
      <c r="K82" s="1"/>
      <c r="L82" s="1"/>
    </row>
    <row r="83" spans="1:12" x14ac:dyDescent="0.25">
      <c r="A83" s="14">
        <v>30</v>
      </c>
      <c r="B83" s="7" t="s">
        <v>2331</v>
      </c>
      <c r="C83" s="37" t="s">
        <v>2332</v>
      </c>
      <c r="D83" s="37" t="s">
        <v>2333</v>
      </c>
      <c r="E83" s="1">
        <v>14</v>
      </c>
      <c r="F83" s="1" t="s">
        <v>38</v>
      </c>
      <c r="G83" s="1" t="s">
        <v>2334</v>
      </c>
      <c r="H83" s="19">
        <v>58739.44</v>
      </c>
      <c r="I83" s="1" t="s">
        <v>2335</v>
      </c>
      <c r="J83" s="202" t="s">
        <v>3286</v>
      </c>
      <c r="K83" s="1"/>
      <c r="L83" s="1"/>
    </row>
    <row r="84" spans="1:12" x14ac:dyDescent="0.25">
      <c r="A84" s="14"/>
      <c r="B84" s="1"/>
      <c r="C84" s="37"/>
      <c r="D84" s="37"/>
      <c r="E84" s="1"/>
      <c r="F84" s="1"/>
      <c r="G84" s="1"/>
      <c r="H84" s="19"/>
      <c r="I84" s="1"/>
      <c r="J84" s="215"/>
      <c r="K84" s="1"/>
      <c r="L84" s="1"/>
    </row>
    <row r="85" spans="1:12" x14ac:dyDescent="0.25">
      <c r="A85" s="14">
        <v>31</v>
      </c>
      <c r="B85" s="7" t="s">
        <v>2336</v>
      </c>
      <c r="C85" s="37" t="s">
        <v>2337</v>
      </c>
      <c r="D85" s="37" t="s">
        <v>2342</v>
      </c>
      <c r="E85" s="1">
        <v>15</v>
      </c>
      <c r="F85" s="210" t="s">
        <v>39</v>
      </c>
      <c r="G85" s="1" t="s">
        <v>2347</v>
      </c>
      <c r="H85" s="19">
        <v>14579.17</v>
      </c>
      <c r="I85" s="1" t="s">
        <v>2335</v>
      </c>
      <c r="J85" s="215"/>
      <c r="K85" s="1"/>
      <c r="L85" s="1"/>
    </row>
    <row r="86" spans="1:12" x14ac:dyDescent="0.25">
      <c r="A86" s="14"/>
      <c r="B86" s="1"/>
      <c r="C86" s="37" t="s">
        <v>2338</v>
      </c>
      <c r="D86" s="37" t="s">
        <v>2343</v>
      </c>
      <c r="E86" s="1">
        <v>16</v>
      </c>
      <c r="F86" s="210" t="s">
        <v>39</v>
      </c>
      <c r="G86" s="1"/>
      <c r="H86" s="19">
        <v>43605.93</v>
      </c>
      <c r="I86" s="1"/>
      <c r="J86" s="215"/>
      <c r="K86" s="1"/>
      <c r="L86" s="1"/>
    </row>
    <row r="87" spans="1:12" x14ac:dyDescent="0.25">
      <c r="A87" s="14"/>
      <c r="B87" s="1"/>
      <c r="C87" s="37" t="s">
        <v>2339</v>
      </c>
      <c r="D87" s="37" t="s">
        <v>2344</v>
      </c>
      <c r="E87" s="1">
        <v>17</v>
      </c>
      <c r="F87" s="210" t="s">
        <v>39</v>
      </c>
      <c r="G87" s="1"/>
      <c r="H87" s="19">
        <v>43599.88</v>
      </c>
      <c r="I87" s="1"/>
      <c r="J87" s="215"/>
      <c r="K87" s="1"/>
      <c r="L87" s="1"/>
    </row>
    <row r="88" spans="1:12" x14ac:dyDescent="0.25">
      <c r="A88" s="14"/>
      <c r="B88" s="1"/>
      <c r="C88" s="37" t="s">
        <v>2340</v>
      </c>
      <c r="D88" s="37" t="s">
        <v>2345</v>
      </c>
      <c r="E88" s="1">
        <v>18</v>
      </c>
      <c r="F88" s="210" t="s">
        <v>39</v>
      </c>
      <c r="G88" s="1"/>
      <c r="H88" s="19">
        <v>43868.78</v>
      </c>
      <c r="I88" s="1"/>
      <c r="J88" s="215"/>
      <c r="K88" s="1"/>
      <c r="L88" s="1"/>
    </row>
    <row r="89" spans="1:12" x14ac:dyDescent="0.25">
      <c r="A89" s="14"/>
      <c r="B89" s="1"/>
      <c r="C89" s="37" t="s">
        <v>2341</v>
      </c>
      <c r="D89" s="37" t="s">
        <v>2346</v>
      </c>
      <c r="E89" s="1">
        <v>19</v>
      </c>
      <c r="F89" s="210" t="s">
        <v>39</v>
      </c>
      <c r="G89" s="1"/>
      <c r="H89" s="19">
        <v>68085.77</v>
      </c>
      <c r="I89" s="1"/>
      <c r="J89" s="215"/>
      <c r="K89" s="1"/>
      <c r="L89" s="1"/>
    </row>
    <row r="90" spans="1:12" x14ac:dyDescent="0.25">
      <c r="A90" s="14"/>
      <c r="B90" s="1"/>
      <c r="C90" s="37"/>
      <c r="D90" s="37"/>
      <c r="E90" s="1"/>
      <c r="F90" s="1"/>
      <c r="G90" s="1"/>
      <c r="H90" s="19"/>
      <c r="I90" s="1"/>
      <c r="J90" s="215"/>
      <c r="K90" s="1"/>
      <c r="L90" s="1"/>
    </row>
    <row r="91" spans="1:12" x14ac:dyDescent="0.25">
      <c r="A91" s="14"/>
      <c r="B91" s="1"/>
      <c r="C91" s="37"/>
      <c r="D91" s="37"/>
      <c r="E91" s="1"/>
      <c r="F91" s="1"/>
      <c r="G91" s="1"/>
      <c r="H91" s="19"/>
      <c r="I91" s="1"/>
      <c r="J91" s="215"/>
      <c r="K91" s="1"/>
      <c r="L91" s="1"/>
    </row>
    <row r="92" spans="1:12" x14ac:dyDescent="0.25">
      <c r="A92" s="14">
        <v>32</v>
      </c>
      <c r="B92" s="7" t="s">
        <v>2348</v>
      </c>
      <c r="C92" s="37" t="s">
        <v>2349</v>
      </c>
      <c r="D92" s="37" t="s">
        <v>2351</v>
      </c>
      <c r="E92" s="1">
        <v>20</v>
      </c>
      <c r="F92" s="1" t="s">
        <v>35</v>
      </c>
      <c r="G92" s="1" t="s">
        <v>2353</v>
      </c>
      <c r="H92" s="19">
        <v>53003.57</v>
      </c>
      <c r="I92" s="1" t="s">
        <v>2335</v>
      </c>
      <c r="J92" s="215"/>
      <c r="K92" s="1"/>
      <c r="L92" s="1"/>
    </row>
    <row r="93" spans="1:12" x14ac:dyDescent="0.25">
      <c r="A93" s="14"/>
      <c r="B93" s="1"/>
      <c r="C93" s="37" t="s">
        <v>2350</v>
      </c>
      <c r="D93" s="37" t="s">
        <v>2352</v>
      </c>
      <c r="E93" s="1">
        <v>21</v>
      </c>
      <c r="F93" s="1" t="s">
        <v>35</v>
      </c>
      <c r="G93" s="1"/>
      <c r="H93" s="19">
        <v>31009.77</v>
      </c>
      <c r="I93" s="1"/>
      <c r="J93" s="215"/>
      <c r="K93" s="1"/>
      <c r="L93" s="1"/>
    </row>
    <row r="94" spans="1:12" x14ac:dyDescent="0.25">
      <c r="A94" s="14"/>
      <c r="B94" s="1"/>
      <c r="C94" s="37"/>
      <c r="D94" s="37"/>
      <c r="E94" s="1"/>
      <c r="F94" s="1"/>
      <c r="G94" s="1"/>
      <c r="H94" s="19"/>
      <c r="I94" s="1"/>
      <c r="J94" s="215"/>
      <c r="K94" s="1"/>
      <c r="L94" s="1"/>
    </row>
    <row r="95" spans="1:12" x14ac:dyDescent="0.25">
      <c r="A95" s="14">
        <v>33</v>
      </c>
      <c r="B95" s="7" t="s">
        <v>2354</v>
      </c>
      <c r="C95" s="171" t="s">
        <v>2355</v>
      </c>
      <c r="D95" s="171" t="s">
        <v>2356</v>
      </c>
      <c r="E95" s="1">
        <v>22</v>
      </c>
      <c r="F95" s="166" t="s">
        <v>39</v>
      </c>
      <c r="G95" s="166" t="s">
        <v>2357</v>
      </c>
      <c r="H95" s="19">
        <v>87446.91</v>
      </c>
      <c r="I95" s="166" t="s">
        <v>2335</v>
      </c>
      <c r="J95" s="215" t="s">
        <v>4257</v>
      </c>
      <c r="K95" s="1" t="s">
        <v>4258</v>
      </c>
      <c r="L95" s="1"/>
    </row>
    <row r="96" spans="1:12" x14ac:dyDescent="0.25">
      <c r="A96" s="14"/>
      <c r="B96" s="1"/>
      <c r="C96" s="37"/>
      <c r="D96" s="37"/>
      <c r="E96" s="1"/>
      <c r="F96" s="1"/>
      <c r="G96" s="1"/>
      <c r="H96" s="19"/>
      <c r="I96" s="1"/>
      <c r="J96" s="215"/>
      <c r="K96" s="1"/>
      <c r="L96" s="1"/>
    </row>
    <row r="97" spans="1:12" x14ac:dyDescent="0.25">
      <c r="A97" s="14">
        <v>34</v>
      </c>
      <c r="B97" s="7" t="s">
        <v>2358</v>
      </c>
      <c r="C97" s="171" t="s">
        <v>2359</v>
      </c>
      <c r="D97" s="171" t="s">
        <v>2360</v>
      </c>
      <c r="E97" s="1">
        <v>23</v>
      </c>
      <c r="F97" s="166" t="s">
        <v>36</v>
      </c>
      <c r="G97" s="166" t="s">
        <v>2361</v>
      </c>
      <c r="H97" s="19">
        <v>67071.53</v>
      </c>
      <c r="I97" s="166" t="s">
        <v>2335</v>
      </c>
      <c r="J97" s="202" t="s">
        <v>3286</v>
      </c>
      <c r="K97" s="1"/>
      <c r="L97" s="1"/>
    </row>
    <row r="98" spans="1:12" x14ac:dyDescent="0.25">
      <c r="A98" s="14"/>
      <c r="B98" s="1"/>
      <c r="C98" s="37"/>
      <c r="D98" s="37"/>
      <c r="E98" s="1"/>
      <c r="F98" s="1"/>
      <c r="G98" s="1"/>
      <c r="H98" s="19"/>
      <c r="I98" s="1"/>
      <c r="J98" s="215"/>
      <c r="K98" s="1"/>
      <c r="L98" s="1"/>
    </row>
    <row r="99" spans="1:12" x14ac:dyDescent="0.25">
      <c r="A99" s="14">
        <v>35</v>
      </c>
      <c r="B99" s="7" t="s">
        <v>2362</v>
      </c>
      <c r="C99" s="171" t="s">
        <v>2363</v>
      </c>
      <c r="D99" s="171" t="s">
        <v>2368</v>
      </c>
      <c r="E99" s="1">
        <v>24</v>
      </c>
      <c r="F99" s="166" t="s">
        <v>36</v>
      </c>
      <c r="G99" s="166" t="s">
        <v>2373</v>
      </c>
      <c r="H99" s="19">
        <v>12021.06</v>
      </c>
      <c r="I99" s="166" t="s">
        <v>2374</v>
      </c>
      <c r="J99" s="215"/>
      <c r="K99" s="1"/>
      <c r="L99" s="1"/>
    </row>
    <row r="100" spans="1:12" x14ac:dyDescent="0.25">
      <c r="A100" s="14"/>
      <c r="B100" s="1"/>
      <c r="C100" s="171" t="s">
        <v>2364</v>
      </c>
      <c r="D100" s="171" t="s">
        <v>2369</v>
      </c>
      <c r="E100" s="1">
        <v>25</v>
      </c>
      <c r="F100" s="166" t="s">
        <v>36</v>
      </c>
      <c r="G100" s="1"/>
      <c r="H100" s="19">
        <v>8194.2999999999993</v>
      </c>
      <c r="I100" s="1"/>
      <c r="J100" s="215"/>
      <c r="K100" s="1"/>
      <c r="L100" s="1"/>
    </row>
    <row r="101" spans="1:12" x14ac:dyDescent="0.25">
      <c r="A101" s="14"/>
      <c r="B101" s="1"/>
      <c r="C101" s="171" t="s">
        <v>2365</v>
      </c>
      <c r="D101" s="171" t="s">
        <v>2370</v>
      </c>
      <c r="E101" s="1">
        <v>26</v>
      </c>
      <c r="F101" s="166" t="s">
        <v>36</v>
      </c>
      <c r="G101" s="1"/>
      <c r="H101" s="19">
        <v>21495.69</v>
      </c>
      <c r="I101" s="1"/>
      <c r="J101" s="215"/>
      <c r="K101" s="1"/>
      <c r="L101" s="1"/>
    </row>
    <row r="102" spans="1:12" x14ac:dyDescent="0.25">
      <c r="A102" s="14"/>
      <c r="B102" s="1"/>
      <c r="C102" s="171" t="s">
        <v>2366</v>
      </c>
      <c r="D102" s="171" t="s">
        <v>2371</v>
      </c>
      <c r="E102" s="1">
        <v>27</v>
      </c>
      <c r="F102" s="166" t="s">
        <v>40</v>
      </c>
      <c r="G102" s="1"/>
      <c r="H102" s="19">
        <v>70691.63</v>
      </c>
      <c r="I102" s="1"/>
      <c r="J102" s="215"/>
      <c r="K102" s="1"/>
      <c r="L102" s="1"/>
    </row>
    <row r="103" spans="1:12" x14ac:dyDescent="0.25">
      <c r="A103" s="14"/>
      <c r="B103" s="1"/>
      <c r="C103" s="171" t="s">
        <v>2367</v>
      </c>
      <c r="D103" s="171" t="s">
        <v>2372</v>
      </c>
      <c r="E103" s="1">
        <v>28</v>
      </c>
      <c r="F103" s="166" t="s">
        <v>40</v>
      </c>
      <c r="G103" s="1"/>
      <c r="H103" s="19">
        <v>49749.57</v>
      </c>
      <c r="I103" s="1"/>
      <c r="J103" s="251">
        <f>SUM(H99:H103)</f>
        <v>162152.25</v>
      </c>
      <c r="K103" s="1"/>
      <c r="L103" s="1"/>
    </row>
    <row r="104" spans="1:12" x14ac:dyDescent="0.25">
      <c r="A104" s="14"/>
      <c r="B104" s="1"/>
      <c r="C104" s="37"/>
      <c r="D104" s="37"/>
      <c r="E104" s="1"/>
      <c r="F104" s="1"/>
      <c r="G104" s="1"/>
      <c r="H104" s="19"/>
      <c r="I104" s="1"/>
      <c r="J104" s="215"/>
      <c r="K104" s="1"/>
      <c r="L104" s="1"/>
    </row>
    <row r="105" spans="1:12" x14ac:dyDescent="0.25">
      <c r="A105" s="14"/>
      <c r="B105" s="1"/>
      <c r="C105" s="37"/>
      <c r="D105" s="37"/>
      <c r="E105" s="1"/>
      <c r="F105" s="1"/>
      <c r="G105" s="1"/>
      <c r="H105" s="19"/>
      <c r="I105" s="1"/>
      <c r="J105" s="215"/>
      <c r="K105" s="1"/>
      <c r="L105" s="1"/>
    </row>
    <row r="106" spans="1:12" x14ac:dyDescent="0.25">
      <c r="A106" s="14">
        <v>36</v>
      </c>
      <c r="B106" s="7" t="s">
        <v>2375</v>
      </c>
      <c r="C106" s="171" t="s">
        <v>2376</v>
      </c>
      <c r="D106" s="171" t="s">
        <v>2378</v>
      </c>
      <c r="E106" s="1">
        <v>29</v>
      </c>
      <c r="F106" s="166" t="s">
        <v>36</v>
      </c>
      <c r="G106" s="166" t="s">
        <v>2379</v>
      </c>
      <c r="H106" s="19">
        <v>63133.11</v>
      </c>
      <c r="I106" s="166" t="s">
        <v>2374</v>
      </c>
      <c r="J106" s="215" t="s">
        <v>3286</v>
      </c>
      <c r="K106" s="1"/>
      <c r="L106" s="1"/>
    </row>
    <row r="107" spans="1:12" x14ac:dyDescent="0.25">
      <c r="A107" s="14"/>
      <c r="B107" s="1"/>
      <c r="C107" s="171" t="s">
        <v>2377</v>
      </c>
      <c r="D107" s="37"/>
      <c r="E107" s="1"/>
      <c r="F107" s="1"/>
      <c r="G107" s="1"/>
      <c r="H107" s="19"/>
      <c r="I107" s="1"/>
      <c r="J107" s="215"/>
      <c r="K107" s="1"/>
      <c r="L107" s="1"/>
    </row>
    <row r="108" spans="1:12" x14ac:dyDescent="0.25">
      <c r="A108" s="14"/>
      <c r="B108" s="1"/>
      <c r="C108" s="37"/>
      <c r="D108" s="37"/>
      <c r="E108" s="1"/>
      <c r="F108" s="1"/>
      <c r="G108" s="1"/>
      <c r="H108" s="19"/>
      <c r="I108" s="1"/>
      <c r="J108" s="215"/>
      <c r="K108" s="1"/>
      <c r="L108" s="1"/>
    </row>
    <row r="109" spans="1:12" ht="26.4" x14ac:dyDescent="0.25">
      <c r="A109" s="14">
        <v>37</v>
      </c>
      <c r="B109" s="7" t="s">
        <v>2380</v>
      </c>
      <c r="C109" s="171" t="s">
        <v>2381</v>
      </c>
      <c r="D109" s="171" t="s">
        <v>2382</v>
      </c>
      <c r="E109" s="1">
        <v>30</v>
      </c>
      <c r="F109" s="166" t="s">
        <v>45</v>
      </c>
      <c r="G109" s="211" t="s">
        <v>2384</v>
      </c>
      <c r="H109" s="19">
        <v>601413.80000000005</v>
      </c>
      <c r="I109" s="166" t="s">
        <v>2374</v>
      </c>
      <c r="J109" s="215"/>
      <c r="K109" s="1"/>
      <c r="L109" s="1"/>
    </row>
    <row r="110" spans="1:12" x14ac:dyDescent="0.25">
      <c r="A110" s="14"/>
      <c r="B110" s="1"/>
      <c r="C110" s="171" t="s">
        <v>2381</v>
      </c>
      <c r="D110" s="171" t="s">
        <v>2383</v>
      </c>
      <c r="E110" s="1">
        <v>31</v>
      </c>
      <c r="F110" s="166" t="s">
        <v>45</v>
      </c>
      <c r="G110" s="1"/>
      <c r="H110" s="19">
        <v>852653.05</v>
      </c>
      <c r="I110" s="1"/>
      <c r="J110" s="215"/>
      <c r="K110" s="1"/>
      <c r="L110" s="1"/>
    </row>
    <row r="111" spans="1:12" x14ac:dyDescent="0.25">
      <c r="A111" s="14"/>
      <c r="B111" s="1"/>
      <c r="C111" s="37"/>
      <c r="D111" s="37"/>
      <c r="E111" s="1"/>
      <c r="F111" s="1"/>
      <c r="G111" s="1"/>
      <c r="H111" s="19"/>
      <c r="I111" s="1"/>
      <c r="J111" s="215"/>
      <c r="K111" s="1"/>
      <c r="L111" s="1"/>
    </row>
    <row r="112" spans="1:12" x14ac:dyDescent="0.25">
      <c r="A112" s="14">
        <v>38</v>
      </c>
      <c r="B112" s="7" t="s">
        <v>2385</v>
      </c>
      <c r="C112" s="171" t="s">
        <v>2386</v>
      </c>
      <c r="D112" s="171" t="s">
        <v>2387</v>
      </c>
      <c r="E112" s="1">
        <v>32</v>
      </c>
      <c r="F112" s="166" t="s">
        <v>39</v>
      </c>
      <c r="G112" s="166" t="s">
        <v>2388</v>
      </c>
      <c r="H112" s="19">
        <v>57056.19</v>
      </c>
      <c r="I112" s="166" t="s">
        <v>2389</v>
      </c>
      <c r="J112" s="215"/>
      <c r="K112" s="1"/>
      <c r="L112" s="1"/>
    </row>
    <row r="113" spans="1:12" x14ac:dyDescent="0.25">
      <c r="A113" s="14"/>
      <c r="B113" s="1"/>
      <c r="C113" s="37"/>
      <c r="D113" s="37"/>
      <c r="E113" s="1"/>
      <c r="F113" s="1"/>
      <c r="G113" s="1"/>
      <c r="H113" s="19"/>
      <c r="I113" s="1"/>
      <c r="J113" s="215"/>
      <c r="K113" s="1"/>
      <c r="L113" s="1"/>
    </row>
    <row r="114" spans="1:12" x14ac:dyDescent="0.25">
      <c r="A114" s="14">
        <v>39</v>
      </c>
      <c r="B114" s="7" t="s">
        <v>2390</v>
      </c>
      <c r="C114" s="37" t="s">
        <v>2391</v>
      </c>
      <c r="D114" s="37" t="s">
        <v>2394</v>
      </c>
      <c r="E114" s="1">
        <v>33</v>
      </c>
      <c r="F114" s="1" t="s">
        <v>39</v>
      </c>
      <c r="G114" s="1" t="s">
        <v>2397</v>
      </c>
      <c r="H114" s="19">
        <v>140528.46</v>
      </c>
      <c r="I114" s="19">
        <v>140528.46</v>
      </c>
      <c r="J114" s="215" t="s">
        <v>3286</v>
      </c>
      <c r="K114" s="1"/>
      <c r="L114" s="1"/>
    </row>
    <row r="115" spans="1:12" x14ac:dyDescent="0.25">
      <c r="A115" s="14"/>
      <c r="B115" s="1"/>
      <c r="C115" s="37" t="s">
        <v>2392</v>
      </c>
      <c r="D115" s="37" t="s">
        <v>2395</v>
      </c>
      <c r="E115" s="1">
        <v>34</v>
      </c>
      <c r="F115" s="1" t="s">
        <v>39</v>
      </c>
      <c r="G115" s="1"/>
      <c r="H115" s="19">
        <v>29357.75</v>
      </c>
      <c r="I115" s="1"/>
      <c r="J115" s="215"/>
      <c r="K115" s="1"/>
      <c r="L115" s="1"/>
    </row>
    <row r="116" spans="1:12" x14ac:dyDescent="0.25">
      <c r="A116" s="14"/>
      <c r="B116" s="1"/>
      <c r="C116" s="37" t="s">
        <v>2393</v>
      </c>
      <c r="D116" s="37" t="s">
        <v>2396</v>
      </c>
      <c r="E116" s="1">
        <v>35</v>
      </c>
      <c r="F116" s="1" t="s">
        <v>39</v>
      </c>
      <c r="G116" s="1"/>
      <c r="H116" s="19">
        <v>8885.44</v>
      </c>
      <c r="I116" s="1"/>
      <c r="J116" s="215"/>
      <c r="K116" s="1"/>
      <c r="L116" s="1"/>
    </row>
    <row r="117" spans="1:12" x14ac:dyDescent="0.25">
      <c r="A117" s="14"/>
      <c r="B117" s="1"/>
      <c r="C117" s="37"/>
      <c r="D117" s="37"/>
      <c r="E117" s="1"/>
      <c r="F117" s="1"/>
      <c r="G117" s="1"/>
      <c r="H117" s="19"/>
      <c r="I117" s="1"/>
      <c r="J117" s="215"/>
      <c r="K117" s="1"/>
      <c r="L117" s="1"/>
    </row>
    <row r="118" spans="1:12" x14ac:dyDescent="0.25">
      <c r="A118" s="14"/>
      <c r="B118" s="1"/>
      <c r="C118" s="37"/>
      <c r="D118" s="37"/>
      <c r="E118" s="1"/>
      <c r="F118" s="1"/>
      <c r="G118" s="1"/>
      <c r="H118" s="19"/>
      <c r="I118" s="1"/>
      <c r="J118" s="215"/>
      <c r="K118" s="1"/>
      <c r="L118" s="1"/>
    </row>
    <row r="119" spans="1:12" x14ac:dyDescent="0.25">
      <c r="A119" s="14">
        <v>40</v>
      </c>
      <c r="B119" s="7" t="s">
        <v>2398</v>
      </c>
      <c r="C119" s="53" t="s">
        <v>2399</v>
      </c>
      <c r="D119" s="53" t="s">
        <v>2404</v>
      </c>
      <c r="E119" s="7">
        <v>36</v>
      </c>
      <c r="F119" s="7" t="s">
        <v>35</v>
      </c>
      <c r="G119" s="7" t="s">
        <v>2409</v>
      </c>
      <c r="H119" s="18">
        <v>65661.58</v>
      </c>
      <c r="I119" s="7" t="s">
        <v>2410</v>
      </c>
      <c r="J119" s="215"/>
      <c r="K119" s="1"/>
      <c r="L119" s="1"/>
    </row>
    <row r="120" spans="1:12" x14ac:dyDescent="0.25">
      <c r="A120" s="14"/>
      <c r="B120" s="1"/>
      <c r="C120" s="53" t="s">
        <v>2400</v>
      </c>
      <c r="D120" s="53" t="s">
        <v>2405</v>
      </c>
      <c r="E120" s="7">
        <v>37</v>
      </c>
      <c r="F120" s="7" t="s">
        <v>35</v>
      </c>
      <c r="G120" s="7"/>
      <c r="H120" s="18">
        <v>84138.83</v>
      </c>
      <c r="I120" s="7"/>
      <c r="J120" s="215"/>
      <c r="K120" s="1"/>
      <c r="L120" s="1"/>
    </row>
    <row r="121" spans="1:12" x14ac:dyDescent="0.25">
      <c r="A121" s="14"/>
      <c r="B121" s="1"/>
      <c r="C121" s="171" t="s">
        <v>2401</v>
      </c>
      <c r="D121" s="171" t="s">
        <v>2406</v>
      </c>
      <c r="E121" s="1">
        <v>38</v>
      </c>
      <c r="F121" s="7" t="s">
        <v>35</v>
      </c>
      <c r="G121" s="1"/>
      <c r="H121" s="19">
        <v>76228.759999999995</v>
      </c>
      <c r="I121" s="1"/>
      <c r="J121" s="215"/>
      <c r="K121" s="1"/>
      <c r="L121" s="1"/>
    </row>
    <row r="122" spans="1:12" x14ac:dyDescent="0.25">
      <c r="A122" s="14"/>
      <c r="B122" s="1"/>
      <c r="C122" s="171" t="s">
        <v>2402</v>
      </c>
      <c r="D122" s="171" t="s">
        <v>2407</v>
      </c>
      <c r="E122" s="1">
        <v>39</v>
      </c>
      <c r="F122" s="7" t="s">
        <v>35</v>
      </c>
      <c r="G122" s="1"/>
      <c r="H122" s="19">
        <v>40222.449999999997</v>
      </c>
      <c r="I122" s="1"/>
      <c r="J122" s="215"/>
      <c r="K122" s="1"/>
      <c r="L122" s="1"/>
    </row>
    <row r="123" spans="1:12" x14ac:dyDescent="0.25">
      <c r="A123" s="14"/>
      <c r="B123" s="1"/>
      <c r="C123" s="171" t="s">
        <v>2403</v>
      </c>
      <c r="D123" s="171" t="s">
        <v>2408</v>
      </c>
      <c r="E123" s="1">
        <v>40</v>
      </c>
      <c r="F123" s="7" t="s">
        <v>35</v>
      </c>
      <c r="G123" s="1"/>
      <c r="H123" s="19">
        <v>88576.97</v>
      </c>
      <c r="I123" s="1"/>
      <c r="J123" s="215"/>
      <c r="K123" s="1"/>
      <c r="L123" s="1"/>
    </row>
    <row r="124" spans="1:12" x14ac:dyDescent="0.25">
      <c r="A124" s="14"/>
      <c r="B124" s="1"/>
      <c r="C124" s="37"/>
      <c r="D124" s="37"/>
      <c r="E124" s="1"/>
      <c r="F124" s="1"/>
      <c r="G124" s="1"/>
      <c r="H124" s="19"/>
      <c r="I124" s="1"/>
      <c r="J124" s="215"/>
      <c r="K124" s="1"/>
      <c r="L124" s="1"/>
    </row>
    <row r="125" spans="1:12" x14ac:dyDescent="0.25">
      <c r="A125" s="14">
        <v>41</v>
      </c>
      <c r="B125" s="7" t="s">
        <v>2411</v>
      </c>
      <c r="C125" s="171" t="s">
        <v>2412</v>
      </c>
      <c r="D125" s="171" t="s">
        <v>2413</v>
      </c>
      <c r="E125" s="1">
        <v>41</v>
      </c>
      <c r="F125" s="166" t="s">
        <v>6</v>
      </c>
      <c r="G125" s="166" t="s">
        <v>2414</v>
      </c>
      <c r="H125" s="19">
        <v>76243.31</v>
      </c>
      <c r="I125" s="166" t="s">
        <v>2410</v>
      </c>
      <c r="J125" s="251">
        <f>SUM(H50:H125)</f>
        <v>3964215.38</v>
      </c>
      <c r="K125" s="1"/>
      <c r="L125" s="1"/>
    </row>
    <row r="126" spans="1:12" x14ac:dyDescent="0.25">
      <c r="A126" s="14"/>
      <c r="B126" s="1"/>
      <c r="C126" s="37"/>
      <c r="D126" s="37"/>
      <c r="E126" s="1"/>
      <c r="F126" s="1"/>
      <c r="G126" s="1"/>
      <c r="H126" s="19"/>
      <c r="I126" s="1"/>
      <c r="J126" s="215"/>
      <c r="K126" s="1"/>
      <c r="L126" s="1"/>
    </row>
    <row r="127" spans="1:12" x14ac:dyDescent="0.25">
      <c r="A127" s="14">
        <v>42</v>
      </c>
      <c r="B127" s="7" t="s">
        <v>2415</v>
      </c>
      <c r="C127" s="37" t="s">
        <v>2416</v>
      </c>
      <c r="D127" s="37" t="s">
        <v>2417</v>
      </c>
      <c r="E127" s="1"/>
      <c r="F127" s="1" t="s">
        <v>6</v>
      </c>
      <c r="G127" s="1" t="s">
        <v>2418</v>
      </c>
      <c r="H127" s="19">
        <v>56759.75</v>
      </c>
      <c r="I127" s="1" t="s">
        <v>2419</v>
      </c>
      <c r="J127" s="215"/>
      <c r="K127" s="166" t="s">
        <v>3442</v>
      </c>
      <c r="L127" s="166" t="s">
        <v>3444</v>
      </c>
    </row>
    <row r="128" spans="1:12" x14ac:dyDescent="0.25">
      <c r="A128" s="14"/>
      <c r="B128" s="1"/>
      <c r="C128" s="37"/>
      <c r="D128" s="37"/>
      <c r="E128" s="1"/>
      <c r="F128" s="1"/>
      <c r="G128" s="1"/>
      <c r="H128" s="19"/>
      <c r="I128" s="1"/>
      <c r="J128" s="215"/>
      <c r="K128" s="1"/>
      <c r="L128" s="1"/>
    </row>
    <row r="129" spans="1:12" x14ac:dyDescent="0.25">
      <c r="A129" s="14">
        <v>43</v>
      </c>
      <c r="B129" s="7" t="s">
        <v>2429</v>
      </c>
      <c r="C129" s="37" t="s">
        <v>2430</v>
      </c>
      <c r="D129" s="37" t="s">
        <v>2431</v>
      </c>
      <c r="E129" s="1"/>
      <c r="F129" s="1" t="s">
        <v>40</v>
      </c>
      <c r="G129" s="1" t="s">
        <v>2432</v>
      </c>
      <c r="H129" s="19">
        <v>180429.53</v>
      </c>
      <c r="I129" s="1" t="s">
        <v>2419</v>
      </c>
      <c r="J129" s="215"/>
      <c r="K129" s="1"/>
      <c r="L129" s="1"/>
    </row>
    <row r="130" spans="1:12" x14ac:dyDescent="0.25">
      <c r="A130" s="14"/>
      <c r="B130" s="1"/>
      <c r="C130" s="37"/>
      <c r="D130" s="37"/>
      <c r="E130" s="1"/>
      <c r="F130" s="1"/>
      <c r="G130" s="1"/>
      <c r="H130" s="19"/>
      <c r="I130" s="1"/>
      <c r="J130" s="215"/>
      <c r="K130" s="1"/>
      <c r="L130" s="1"/>
    </row>
    <row r="131" spans="1:12" x14ac:dyDescent="0.25">
      <c r="A131" s="14">
        <v>44</v>
      </c>
      <c r="B131" s="7" t="s">
        <v>2433</v>
      </c>
      <c r="C131" s="37" t="s">
        <v>2434</v>
      </c>
      <c r="D131" s="37" t="s">
        <v>2435</v>
      </c>
      <c r="E131" s="1"/>
      <c r="F131" s="1" t="s">
        <v>40</v>
      </c>
      <c r="G131" s="1" t="s">
        <v>2436</v>
      </c>
      <c r="H131" s="19">
        <v>81714.77</v>
      </c>
      <c r="I131" s="1" t="s">
        <v>2419</v>
      </c>
      <c r="J131" s="215"/>
      <c r="K131" s="1"/>
      <c r="L131" s="1"/>
    </row>
    <row r="132" spans="1:12" x14ac:dyDescent="0.25">
      <c r="A132" s="14"/>
      <c r="B132" s="1"/>
      <c r="C132" s="37"/>
      <c r="D132" s="37"/>
      <c r="E132" s="1"/>
      <c r="F132" s="1"/>
      <c r="G132" s="1"/>
      <c r="H132" s="19"/>
      <c r="I132" s="1"/>
      <c r="J132" s="215"/>
      <c r="K132" s="1"/>
      <c r="L132" s="1"/>
    </row>
    <row r="133" spans="1:12" x14ac:dyDescent="0.25">
      <c r="A133" s="14">
        <v>45</v>
      </c>
      <c r="B133" s="7" t="s">
        <v>2437</v>
      </c>
      <c r="C133" s="37" t="s">
        <v>2438</v>
      </c>
      <c r="D133" s="37" t="s">
        <v>2439</v>
      </c>
      <c r="E133" s="1"/>
      <c r="F133" s="1" t="s">
        <v>40</v>
      </c>
      <c r="G133" s="1" t="s">
        <v>2440</v>
      </c>
      <c r="H133" s="19">
        <v>95520.74</v>
      </c>
      <c r="I133" s="1" t="s">
        <v>2419</v>
      </c>
      <c r="J133" s="215" t="s">
        <v>4286</v>
      </c>
      <c r="K133" s="1"/>
      <c r="L133" s="1"/>
    </row>
    <row r="134" spans="1:12" x14ac:dyDescent="0.25">
      <c r="A134" s="14"/>
      <c r="B134" s="1"/>
      <c r="C134" s="37"/>
      <c r="D134" s="37"/>
      <c r="E134" s="1"/>
      <c r="F134" s="1"/>
      <c r="G134" s="1"/>
      <c r="H134" s="19"/>
      <c r="I134" s="1"/>
      <c r="J134" s="215"/>
      <c r="K134" s="1"/>
      <c r="L134" s="1"/>
    </row>
    <row r="135" spans="1:12" x14ac:dyDescent="0.25">
      <c r="A135" s="14">
        <v>46</v>
      </c>
      <c r="B135" s="7" t="s">
        <v>2446</v>
      </c>
      <c r="C135" s="37" t="s">
        <v>2448</v>
      </c>
      <c r="D135" s="37" t="s">
        <v>804</v>
      </c>
      <c r="E135" s="1"/>
      <c r="F135" s="1" t="s">
        <v>6</v>
      </c>
      <c r="G135" s="1" t="s">
        <v>2449</v>
      </c>
      <c r="H135" s="19">
        <v>170533.38</v>
      </c>
      <c r="I135" s="1" t="s">
        <v>2450</v>
      </c>
      <c r="J135" s="215"/>
      <c r="K135" s="1"/>
      <c r="L135" s="1"/>
    </row>
    <row r="136" spans="1:12" x14ac:dyDescent="0.25">
      <c r="A136" s="14"/>
      <c r="B136" s="1"/>
      <c r="C136" s="37"/>
      <c r="D136" s="37"/>
      <c r="E136" s="1"/>
      <c r="F136" s="1"/>
      <c r="G136" s="1"/>
      <c r="H136" s="19"/>
      <c r="I136" s="1"/>
      <c r="J136" s="215"/>
      <c r="K136" s="1"/>
      <c r="L136" s="1"/>
    </row>
    <row r="137" spans="1:12" x14ac:dyDescent="0.25">
      <c r="A137" s="14">
        <v>47</v>
      </c>
      <c r="B137" s="7" t="s">
        <v>2447</v>
      </c>
      <c r="C137" s="37" t="s">
        <v>2451</v>
      </c>
      <c r="D137" s="37" t="s">
        <v>2452</v>
      </c>
      <c r="E137" s="1"/>
      <c r="F137" s="1" t="s">
        <v>37</v>
      </c>
      <c r="G137" s="1" t="s">
        <v>2453</v>
      </c>
      <c r="H137" s="19">
        <v>51862.36</v>
      </c>
      <c r="I137" s="1" t="s">
        <v>2450</v>
      </c>
      <c r="J137" s="215" t="s">
        <v>3862</v>
      </c>
      <c r="K137" s="1" t="s">
        <v>3310</v>
      </c>
      <c r="L137" s="1"/>
    </row>
    <row r="138" spans="1:12" x14ac:dyDescent="0.25">
      <c r="A138" s="14"/>
      <c r="B138" s="1"/>
      <c r="C138" s="37"/>
      <c r="D138" s="37"/>
      <c r="E138" s="1"/>
      <c r="F138" s="1"/>
      <c r="G138" s="1"/>
      <c r="H138" s="19"/>
      <c r="I138" s="1"/>
      <c r="J138" s="215"/>
      <c r="K138" s="1"/>
      <c r="L138" s="1"/>
    </row>
    <row r="139" spans="1:12" x14ac:dyDescent="0.25">
      <c r="A139" s="14">
        <v>48</v>
      </c>
      <c r="B139" s="7" t="s">
        <v>2454</v>
      </c>
      <c r="C139" s="37" t="s">
        <v>2459</v>
      </c>
      <c r="D139" s="37" t="s">
        <v>2463</v>
      </c>
      <c r="E139" s="7"/>
      <c r="F139" s="7" t="s">
        <v>6</v>
      </c>
      <c r="G139" s="7" t="s">
        <v>2467</v>
      </c>
      <c r="H139" s="18">
        <v>8767.89</v>
      </c>
      <c r="I139" s="7" t="s">
        <v>2450</v>
      </c>
      <c r="J139" s="215" t="s">
        <v>3286</v>
      </c>
      <c r="K139" s="1"/>
      <c r="L139" s="1"/>
    </row>
    <row r="140" spans="1:12" x14ac:dyDescent="0.25">
      <c r="A140" s="14"/>
      <c r="B140" s="1"/>
      <c r="C140" s="37" t="s">
        <v>2460</v>
      </c>
      <c r="D140" s="37" t="s">
        <v>2464</v>
      </c>
      <c r="E140" s="1"/>
      <c r="F140" s="1"/>
      <c r="G140" s="1"/>
      <c r="H140" s="19">
        <v>8748.18</v>
      </c>
      <c r="I140" s="1"/>
      <c r="J140" s="215"/>
      <c r="K140" s="1"/>
      <c r="L140" s="1"/>
    </row>
    <row r="141" spans="1:12" x14ac:dyDescent="0.25">
      <c r="A141" s="14"/>
      <c r="B141" s="1"/>
      <c r="C141" s="37" t="s">
        <v>2461</v>
      </c>
      <c r="D141" s="37" t="s">
        <v>2465</v>
      </c>
      <c r="E141" s="1"/>
      <c r="F141" s="1"/>
      <c r="G141" s="1"/>
      <c r="H141" s="19">
        <v>22244.63</v>
      </c>
      <c r="I141" s="1"/>
      <c r="J141" s="215"/>
      <c r="K141" s="1"/>
      <c r="L141" s="1"/>
    </row>
    <row r="142" spans="1:12" x14ac:dyDescent="0.25">
      <c r="A142" s="14"/>
      <c r="B142" s="1"/>
      <c r="C142" s="37" t="s">
        <v>2462</v>
      </c>
      <c r="D142" s="37" t="s">
        <v>2466</v>
      </c>
      <c r="E142" s="1"/>
      <c r="F142" s="1"/>
      <c r="G142" s="1"/>
      <c r="H142" s="19">
        <v>25378.32</v>
      </c>
      <c r="I142" s="1"/>
      <c r="J142" s="215"/>
      <c r="K142" s="1"/>
      <c r="L142" s="1"/>
    </row>
    <row r="143" spans="1:12" x14ac:dyDescent="0.25">
      <c r="A143" s="14"/>
      <c r="B143" s="1"/>
      <c r="C143" s="37"/>
      <c r="D143" s="37"/>
      <c r="E143" s="1"/>
      <c r="F143" s="1"/>
      <c r="G143" s="1"/>
      <c r="H143" s="19"/>
      <c r="I143" s="1"/>
      <c r="J143" s="215"/>
      <c r="K143" s="1"/>
      <c r="L143" s="1"/>
    </row>
    <row r="144" spans="1:12" x14ac:dyDescent="0.25">
      <c r="A144" s="14"/>
      <c r="B144" s="1"/>
      <c r="C144" s="37"/>
      <c r="D144" s="37"/>
      <c r="E144" s="1"/>
      <c r="F144" s="1"/>
      <c r="G144" s="1"/>
      <c r="H144" s="19"/>
      <c r="I144" s="1"/>
      <c r="J144" s="215"/>
      <c r="K144" s="1"/>
      <c r="L144" s="1"/>
    </row>
    <row r="145" spans="1:12" x14ac:dyDescent="0.25">
      <c r="A145" s="14">
        <v>49</v>
      </c>
      <c r="B145" s="7" t="s">
        <v>2468</v>
      </c>
      <c r="C145" s="37" t="s">
        <v>2469</v>
      </c>
      <c r="D145" s="37" t="s">
        <v>2473</v>
      </c>
      <c r="E145" s="1"/>
      <c r="F145" s="1" t="s">
        <v>6</v>
      </c>
      <c r="G145" s="1" t="s">
        <v>2477</v>
      </c>
      <c r="H145" s="19">
        <v>44877.63</v>
      </c>
      <c r="I145" s="1" t="s">
        <v>2450</v>
      </c>
      <c r="J145" s="215" t="s">
        <v>3286</v>
      </c>
      <c r="K145" s="166" t="s">
        <v>3535</v>
      </c>
      <c r="L145" s="1"/>
    </row>
    <row r="146" spans="1:12" x14ac:dyDescent="0.25">
      <c r="A146" s="14"/>
      <c r="B146" s="1"/>
      <c r="C146" s="37" t="s">
        <v>2470</v>
      </c>
      <c r="D146" s="37" t="s">
        <v>2474</v>
      </c>
      <c r="E146" s="1"/>
      <c r="F146" s="1"/>
      <c r="G146" s="1"/>
      <c r="H146" s="19">
        <v>9604.7999999999993</v>
      </c>
      <c r="I146" s="1"/>
      <c r="J146" s="215"/>
      <c r="K146" s="1"/>
      <c r="L146" s="1"/>
    </row>
    <row r="147" spans="1:12" x14ac:dyDescent="0.25">
      <c r="A147" s="14"/>
      <c r="B147" s="1"/>
      <c r="C147" s="37" t="s">
        <v>2471</v>
      </c>
      <c r="D147" s="37" t="s">
        <v>2475</v>
      </c>
      <c r="E147" s="1"/>
      <c r="F147" s="1"/>
      <c r="G147" s="1"/>
      <c r="H147" s="19">
        <v>16681.62</v>
      </c>
      <c r="I147" s="1"/>
      <c r="J147" s="215"/>
      <c r="K147" s="1"/>
      <c r="L147" s="1"/>
    </row>
    <row r="148" spans="1:12" x14ac:dyDescent="0.25">
      <c r="A148" s="14"/>
      <c r="B148" s="1"/>
      <c r="C148" s="37" t="s">
        <v>2472</v>
      </c>
      <c r="D148" s="37" t="s">
        <v>2476</v>
      </c>
      <c r="E148" s="1"/>
      <c r="F148" s="1"/>
      <c r="G148" s="1"/>
      <c r="H148" s="19">
        <v>6069.37</v>
      </c>
      <c r="I148" s="1"/>
      <c r="J148" s="215"/>
      <c r="K148" s="1"/>
      <c r="L148" s="1"/>
    </row>
    <row r="149" spans="1:12" x14ac:dyDescent="0.25">
      <c r="A149" s="14"/>
      <c r="B149" s="1"/>
      <c r="C149" s="37"/>
      <c r="D149" s="37"/>
      <c r="E149" s="1"/>
      <c r="F149" s="1"/>
      <c r="G149" s="1"/>
      <c r="H149" s="19"/>
      <c r="I149" s="1"/>
      <c r="J149" s="215"/>
      <c r="K149" s="1"/>
      <c r="L149" s="1"/>
    </row>
    <row r="150" spans="1:12" x14ac:dyDescent="0.25">
      <c r="A150" s="14"/>
      <c r="B150" s="1"/>
      <c r="C150" s="37"/>
      <c r="D150" s="37"/>
      <c r="E150" s="1"/>
      <c r="F150" s="1"/>
      <c r="G150" s="1"/>
      <c r="H150" s="19"/>
      <c r="I150" s="1"/>
      <c r="J150" s="215"/>
      <c r="K150" s="1"/>
      <c r="L150" s="1"/>
    </row>
    <row r="151" spans="1:12" x14ac:dyDescent="0.25">
      <c r="A151" s="14">
        <v>50</v>
      </c>
      <c r="B151" s="7" t="s">
        <v>2478</v>
      </c>
      <c r="C151" s="37" t="s">
        <v>2479</v>
      </c>
      <c r="D151" s="37" t="s">
        <v>2480</v>
      </c>
      <c r="E151" s="1"/>
      <c r="F151" s="1" t="s">
        <v>6</v>
      </c>
      <c r="G151" s="1" t="s">
        <v>2481</v>
      </c>
      <c r="H151" s="19">
        <v>50890.239999999998</v>
      </c>
      <c r="I151" s="1" t="s">
        <v>2482</v>
      </c>
      <c r="J151" s="215"/>
      <c r="K151" s="1"/>
      <c r="L151" s="1"/>
    </row>
    <row r="152" spans="1:12" x14ac:dyDescent="0.25">
      <c r="A152" s="14"/>
      <c r="B152" s="1"/>
      <c r="C152" s="37"/>
      <c r="D152" s="37"/>
      <c r="E152" s="1"/>
      <c r="F152" s="1"/>
      <c r="G152" s="1"/>
      <c r="H152" s="19"/>
      <c r="I152" s="1"/>
      <c r="J152" s="215"/>
      <c r="K152" s="1"/>
      <c r="L152" s="1"/>
    </row>
    <row r="153" spans="1:12" x14ac:dyDescent="0.25">
      <c r="A153" s="14">
        <v>51</v>
      </c>
      <c r="B153" s="7" t="s">
        <v>2483</v>
      </c>
      <c r="C153" s="37" t="s">
        <v>2484</v>
      </c>
      <c r="D153" s="37" t="s">
        <v>2486</v>
      </c>
      <c r="E153" s="1"/>
      <c r="F153" s="1" t="s">
        <v>6</v>
      </c>
      <c r="G153" s="1" t="s">
        <v>2488</v>
      </c>
      <c r="H153" s="19">
        <v>44390.12</v>
      </c>
      <c r="I153" s="1" t="s">
        <v>2489</v>
      </c>
      <c r="J153" s="215"/>
      <c r="K153" s="1"/>
      <c r="L153" s="1"/>
    </row>
    <row r="154" spans="1:12" x14ac:dyDescent="0.25">
      <c r="A154" s="14"/>
      <c r="B154" s="1"/>
      <c r="C154" s="37" t="s">
        <v>2485</v>
      </c>
      <c r="D154" s="37" t="s">
        <v>2487</v>
      </c>
      <c r="E154" s="1"/>
      <c r="F154" s="1" t="s">
        <v>35</v>
      </c>
      <c r="G154" s="1"/>
      <c r="H154" s="19">
        <v>22600.89</v>
      </c>
      <c r="I154" s="1"/>
      <c r="J154" s="215"/>
      <c r="K154" s="1"/>
      <c r="L154" s="1"/>
    </row>
    <row r="155" spans="1:12" x14ac:dyDescent="0.25">
      <c r="A155" s="14"/>
      <c r="B155" s="1"/>
      <c r="C155" s="37"/>
      <c r="D155" s="37"/>
      <c r="E155" s="1"/>
      <c r="F155" s="1"/>
      <c r="G155" s="1"/>
      <c r="H155" s="19"/>
      <c r="I155" s="1"/>
      <c r="J155" s="215"/>
      <c r="K155" s="1"/>
      <c r="L155" s="1"/>
    </row>
    <row r="156" spans="1:12" x14ac:dyDescent="0.25">
      <c r="A156" s="14"/>
      <c r="B156" s="1"/>
      <c r="C156" s="37"/>
      <c r="D156" s="37"/>
      <c r="E156" s="1"/>
      <c r="F156" s="1"/>
      <c r="G156" s="1"/>
      <c r="H156" s="19"/>
      <c r="I156" s="1"/>
      <c r="J156" s="215"/>
      <c r="K156" s="1"/>
      <c r="L156" s="1"/>
    </row>
    <row r="157" spans="1:12" x14ac:dyDescent="0.25">
      <c r="A157" s="184">
        <v>52</v>
      </c>
      <c r="B157" s="11" t="s">
        <v>2523</v>
      </c>
      <c r="C157" s="212" t="s">
        <v>2524</v>
      </c>
      <c r="D157" s="212" t="s">
        <v>2525</v>
      </c>
      <c r="E157" s="5"/>
      <c r="F157" s="167" t="s">
        <v>36</v>
      </c>
      <c r="G157" s="167" t="s">
        <v>2527</v>
      </c>
      <c r="H157" s="213">
        <v>51857.01</v>
      </c>
      <c r="I157" s="167" t="s">
        <v>2526</v>
      </c>
      <c r="J157" s="215"/>
      <c r="K157" s="1"/>
      <c r="L157" s="1"/>
    </row>
    <row r="158" spans="1:12" x14ac:dyDescent="0.25">
      <c r="A158" s="184"/>
      <c r="B158" s="5"/>
      <c r="C158" s="214"/>
      <c r="D158" s="214"/>
      <c r="E158" s="5"/>
      <c r="F158" s="5"/>
      <c r="G158" s="5"/>
      <c r="H158" s="213"/>
      <c r="I158" s="5"/>
      <c r="J158" s="215"/>
      <c r="K158" s="1"/>
      <c r="L158" s="1"/>
    </row>
    <row r="159" spans="1:12" x14ac:dyDescent="0.25">
      <c r="A159" s="14">
        <v>53</v>
      </c>
      <c r="B159" s="7" t="s">
        <v>2493</v>
      </c>
      <c r="C159" s="37" t="s">
        <v>2494</v>
      </c>
      <c r="D159" s="37" t="s">
        <v>2495</v>
      </c>
      <c r="E159" s="1"/>
      <c r="F159" s="1" t="s">
        <v>37</v>
      </c>
      <c r="G159" s="1" t="s">
        <v>2496</v>
      </c>
      <c r="H159" s="19">
        <v>54577.69</v>
      </c>
      <c r="I159" s="1" t="s">
        <v>2492</v>
      </c>
      <c r="J159" s="211" t="s">
        <v>3333</v>
      </c>
      <c r="K159" s="166" t="s">
        <v>3442</v>
      </c>
      <c r="L159" s="166" t="s">
        <v>3446</v>
      </c>
    </row>
    <row r="160" spans="1:12" x14ac:dyDescent="0.25">
      <c r="A160" s="14"/>
      <c r="B160" s="1"/>
      <c r="C160" s="37"/>
      <c r="D160" s="37"/>
      <c r="E160" s="1"/>
      <c r="F160" s="1"/>
      <c r="G160" s="1"/>
      <c r="H160" s="19"/>
      <c r="I160" s="1"/>
      <c r="J160" s="215"/>
      <c r="K160" s="1"/>
      <c r="L160" s="1"/>
    </row>
    <row r="161" spans="1:12" x14ac:dyDescent="0.25">
      <c r="A161" s="14">
        <v>54</v>
      </c>
      <c r="B161" s="7" t="s">
        <v>2497</v>
      </c>
      <c r="C161" s="37" t="s">
        <v>2498</v>
      </c>
      <c r="D161" s="37" t="s">
        <v>2499</v>
      </c>
      <c r="E161" s="1"/>
      <c r="F161" s="1" t="s">
        <v>36</v>
      </c>
      <c r="G161" s="1" t="s">
        <v>2500</v>
      </c>
      <c r="H161" s="19">
        <v>53546.239999999998</v>
      </c>
      <c r="I161" s="1" t="s">
        <v>2492</v>
      </c>
      <c r="J161" s="215"/>
      <c r="K161" s="1"/>
      <c r="L161" s="1"/>
    </row>
    <row r="162" spans="1:12" x14ac:dyDescent="0.25">
      <c r="A162" s="14"/>
      <c r="B162" s="1"/>
      <c r="C162" s="37"/>
      <c r="D162" s="37"/>
      <c r="E162" s="1"/>
      <c r="F162" s="1"/>
      <c r="G162" s="1"/>
      <c r="H162" s="19"/>
      <c r="I162" s="1"/>
      <c r="J162" s="215"/>
      <c r="K162" s="1"/>
      <c r="L162" s="1"/>
    </row>
    <row r="163" spans="1:12" x14ac:dyDescent="0.25">
      <c r="A163" s="14">
        <v>55</v>
      </c>
      <c r="B163" s="7" t="s">
        <v>2501</v>
      </c>
      <c r="C163" s="37" t="s">
        <v>2502</v>
      </c>
      <c r="D163" s="37" t="s">
        <v>2504</v>
      </c>
      <c r="E163" s="1"/>
      <c r="F163" s="1" t="s">
        <v>6</v>
      </c>
      <c r="G163" s="1" t="s">
        <v>2506</v>
      </c>
      <c r="H163" s="19">
        <v>24788.75</v>
      </c>
      <c r="I163" s="1" t="s">
        <v>2492</v>
      </c>
      <c r="J163" s="215" t="s">
        <v>3286</v>
      </c>
      <c r="K163" s="1"/>
      <c r="L163" s="1"/>
    </row>
    <row r="164" spans="1:12" x14ac:dyDescent="0.25">
      <c r="A164" s="14"/>
      <c r="B164" s="1"/>
      <c r="C164" s="37" t="s">
        <v>2503</v>
      </c>
      <c r="D164" s="37" t="s">
        <v>2505</v>
      </c>
      <c r="E164" s="1"/>
      <c r="F164" s="1" t="s">
        <v>6</v>
      </c>
      <c r="G164" s="1"/>
      <c r="H164" s="19">
        <v>38292.199999999997</v>
      </c>
      <c r="I164" s="1"/>
      <c r="J164" s="215" t="s">
        <v>3286</v>
      </c>
      <c r="K164" s="1"/>
      <c r="L164" s="1"/>
    </row>
    <row r="165" spans="1:12" x14ac:dyDescent="0.25">
      <c r="A165" s="14"/>
      <c r="B165" s="1"/>
      <c r="C165" s="37"/>
      <c r="D165" s="37"/>
      <c r="E165" s="1"/>
      <c r="F165" s="1"/>
      <c r="G165" s="1"/>
      <c r="H165" s="19"/>
      <c r="I165" s="1"/>
      <c r="J165" s="215"/>
      <c r="K165" s="1"/>
      <c r="L165" s="1"/>
    </row>
    <row r="166" spans="1:12" x14ac:dyDescent="0.25">
      <c r="A166" s="14">
        <v>56</v>
      </c>
      <c r="B166" s="7" t="s">
        <v>2507</v>
      </c>
      <c r="C166" s="37" t="s">
        <v>2508</v>
      </c>
      <c r="D166" s="37" t="s">
        <v>2509</v>
      </c>
      <c r="E166" s="1"/>
      <c r="F166" s="1" t="s">
        <v>2510</v>
      </c>
      <c r="G166" s="1" t="s">
        <v>2511</v>
      </c>
      <c r="H166" s="19">
        <v>98161.22</v>
      </c>
      <c r="I166" s="1" t="s">
        <v>2492</v>
      </c>
      <c r="J166" s="215"/>
      <c r="K166" s="19">
        <f>SUM(H127:H154,H157:H166)</f>
        <v>1218297.3299999998</v>
      </c>
      <c r="L166" s="1"/>
    </row>
    <row r="167" spans="1:12" x14ac:dyDescent="0.25">
      <c r="A167" s="14"/>
      <c r="B167" s="1"/>
      <c r="C167" s="37"/>
      <c r="D167" s="37"/>
      <c r="E167" s="1"/>
      <c r="F167" s="1"/>
      <c r="G167" s="1"/>
      <c r="H167" s="19"/>
      <c r="I167" s="1"/>
      <c r="J167" s="215"/>
      <c r="K167" s="1"/>
      <c r="L167" s="1"/>
    </row>
    <row r="168" spans="1:12" x14ac:dyDescent="0.25">
      <c r="A168" s="14">
        <v>57</v>
      </c>
      <c r="B168" s="7" t="s">
        <v>2528</v>
      </c>
      <c r="C168" s="37" t="s">
        <v>2529</v>
      </c>
      <c r="D168" s="171" t="s">
        <v>2538</v>
      </c>
      <c r="E168" s="1"/>
      <c r="F168" s="166" t="s">
        <v>41</v>
      </c>
      <c r="G168" s="166" t="s">
        <v>2539</v>
      </c>
      <c r="H168" s="19">
        <v>393875.4</v>
      </c>
      <c r="I168" s="166" t="s">
        <v>2526</v>
      </c>
      <c r="J168" s="215"/>
      <c r="K168" s="1"/>
      <c r="L168" s="1"/>
    </row>
    <row r="169" spans="1:12" x14ac:dyDescent="0.25">
      <c r="A169" s="14"/>
      <c r="B169" s="1"/>
      <c r="C169" s="37" t="s">
        <v>2530</v>
      </c>
      <c r="D169" s="37"/>
      <c r="E169" s="1"/>
      <c r="F169" s="1"/>
      <c r="G169" s="1"/>
      <c r="H169" s="19"/>
      <c r="I169" s="1"/>
      <c r="J169" s="215"/>
      <c r="K169" s="1"/>
      <c r="L169" s="1"/>
    </row>
    <row r="170" spans="1:12" x14ac:dyDescent="0.25">
      <c r="A170" s="14"/>
      <c r="B170" s="1"/>
      <c r="C170" s="37" t="s">
        <v>2531</v>
      </c>
      <c r="D170" s="37"/>
      <c r="E170" s="1"/>
      <c r="F170" s="1"/>
      <c r="G170" s="1"/>
      <c r="H170" s="19"/>
      <c r="I170" s="1"/>
      <c r="J170" s="215"/>
      <c r="K170" s="1"/>
      <c r="L170" s="1"/>
    </row>
    <row r="171" spans="1:12" x14ac:dyDescent="0.25">
      <c r="A171" s="14"/>
      <c r="B171" s="1"/>
      <c r="C171" s="37" t="s">
        <v>2532</v>
      </c>
      <c r="D171" s="37"/>
      <c r="E171" s="1"/>
      <c r="F171" s="1"/>
      <c r="G171" s="1"/>
      <c r="H171" s="19"/>
      <c r="I171" s="1"/>
      <c r="J171" s="215"/>
      <c r="K171" s="1"/>
      <c r="L171" s="1"/>
    </row>
    <row r="172" spans="1:12" x14ac:dyDescent="0.25">
      <c r="A172" s="14"/>
      <c r="B172" s="1"/>
      <c r="C172" s="37" t="s">
        <v>2533</v>
      </c>
      <c r="D172" s="37"/>
      <c r="E172" s="1"/>
      <c r="F172" s="1"/>
      <c r="G172" s="1"/>
      <c r="H172" s="19"/>
      <c r="I172" s="1"/>
      <c r="J172" s="215"/>
      <c r="K172" s="1"/>
      <c r="L172" s="1"/>
    </row>
    <row r="173" spans="1:12" x14ac:dyDescent="0.25">
      <c r="A173" s="14"/>
      <c r="B173" s="1"/>
      <c r="C173" s="37" t="s">
        <v>2534</v>
      </c>
      <c r="D173" s="37"/>
      <c r="E173" s="1"/>
      <c r="F173" s="1"/>
      <c r="G173" s="1"/>
      <c r="H173" s="19"/>
      <c r="I173" s="1"/>
      <c r="J173" s="215"/>
      <c r="K173" s="1"/>
      <c r="L173" s="1"/>
    </row>
    <row r="174" spans="1:12" x14ac:dyDescent="0.25">
      <c r="A174" s="14"/>
      <c r="B174" s="1"/>
      <c r="C174" s="37" t="s">
        <v>2535</v>
      </c>
      <c r="D174" s="37"/>
      <c r="E174" s="1"/>
      <c r="F174" s="1"/>
      <c r="G174" s="1"/>
      <c r="H174" s="19"/>
      <c r="I174" s="1"/>
      <c r="J174" s="215"/>
      <c r="K174" s="1"/>
      <c r="L174" s="1"/>
    </row>
    <row r="175" spans="1:12" x14ac:dyDescent="0.25">
      <c r="A175" s="14"/>
      <c r="B175" s="1"/>
      <c r="C175" s="37" t="s">
        <v>2536</v>
      </c>
      <c r="D175" s="37"/>
      <c r="E175" s="1"/>
      <c r="F175" s="1"/>
      <c r="G175" s="1"/>
      <c r="H175" s="19"/>
      <c r="I175" s="1"/>
      <c r="J175" s="215"/>
      <c r="K175" s="1"/>
      <c r="L175" s="1"/>
    </row>
    <row r="176" spans="1:12" x14ac:dyDescent="0.25">
      <c r="A176" s="14"/>
      <c r="B176" s="1"/>
      <c r="C176" s="37" t="s">
        <v>2537</v>
      </c>
      <c r="D176" s="37"/>
      <c r="E176" s="1"/>
      <c r="F176" s="1"/>
      <c r="G176" s="1"/>
      <c r="H176" s="19"/>
      <c r="I176" s="1"/>
      <c r="J176" s="215"/>
      <c r="K176" s="1"/>
      <c r="L176" s="1"/>
    </row>
    <row r="177" spans="1:12" x14ac:dyDescent="0.25">
      <c r="A177" s="14"/>
      <c r="B177" s="1"/>
      <c r="C177" s="37"/>
      <c r="D177" s="37"/>
      <c r="E177" s="1"/>
      <c r="F177" s="1"/>
      <c r="G177" s="1"/>
      <c r="H177" s="19"/>
      <c r="I177" s="1"/>
      <c r="J177" s="215"/>
      <c r="K177" s="1"/>
      <c r="L177" s="1"/>
    </row>
    <row r="178" spans="1:12" x14ac:dyDescent="0.25">
      <c r="A178" s="14"/>
      <c r="B178" s="1"/>
      <c r="C178" s="37"/>
      <c r="D178" s="37"/>
      <c r="E178" s="1"/>
      <c r="F178" s="1"/>
      <c r="G178" s="1"/>
      <c r="H178" s="19"/>
      <c r="I178" s="1"/>
      <c r="J178" s="215"/>
      <c r="K178" s="1"/>
      <c r="L178" s="1"/>
    </row>
    <row r="179" spans="1:12" x14ac:dyDescent="0.25">
      <c r="A179" s="14">
        <v>58</v>
      </c>
      <c r="B179" s="11" t="s">
        <v>2540</v>
      </c>
      <c r="C179" s="212" t="s">
        <v>2541</v>
      </c>
      <c r="D179" s="212" t="s">
        <v>2542</v>
      </c>
      <c r="E179" s="5"/>
      <c r="F179" s="167" t="s">
        <v>35</v>
      </c>
      <c r="G179" s="167" t="s">
        <v>2569</v>
      </c>
      <c r="H179" s="213">
        <v>57319.61</v>
      </c>
      <c r="I179" s="167" t="s">
        <v>2568</v>
      </c>
      <c r="J179" s="252"/>
      <c r="K179" s="1"/>
      <c r="L179" s="1"/>
    </row>
    <row r="180" spans="1:12" x14ac:dyDescent="0.25">
      <c r="A180" s="14"/>
      <c r="B180" s="1"/>
      <c r="C180" s="37"/>
      <c r="D180" s="37"/>
      <c r="E180" s="1"/>
      <c r="F180" s="1"/>
      <c r="G180" s="1"/>
      <c r="H180" s="19"/>
      <c r="I180" s="1"/>
      <c r="J180" s="215"/>
      <c r="K180" s="1"/>
      <c r="L180" s="1"/>
    </row>
    <row r="181" spans="1:12" x14ac:dyDescent="0.25">
      <c r="A181" s="14">
        <v>59</v>
      </c>
      <c r="B181" s="7" t="s">
        <v>2543</v>
      </c>
      <c r="C181" s="171" t="s">
        <v>2544</v>
      </c>
      <c r="D181" s="171" t="s">
        <v>2545</v>
      </c>
      <c r="E181" s="1"/>
      <c r="F181" s="166" t="s">
        <v>35</v>
      </c>
      <c r="G181" s="166" t="s">
        <v>2546</v>
      </c>
      <c r="H181" s="19">
        <v>129794.01</v>
      </c>
      <c r="I181" s="166" t="s">
        <v>2526</v>
      </c>
      <c r="J181" s="211" t="s">
        <v>3448</v>
      </c>
      <c r="K181" s="166" t="s">
        <v>3442</v>
      </c>
      <c r="L181" s="166" t="s">
        <v>3447</v>
      </c>
    </row>
    <row r="182" spans="1:12" x14ac:dyDescent="0.25">
      <c r="A182" s="14"/>
      <c r="B182" s="1"/>
      <c r="C182" s="37"/>
      <c r="D182" s="37"/>
      <c r="E182" s="1"/>
      <c r="F182" s="1"/>
      <c r="G182" s="1"/>
      <c r="H182" s="19"/>
      <c r="I182" s="1"/>
      <c r="J182" s="215"/>
      <c r="K182" s="1"/>
      <c r="L182" s="1"/>
    </row>
    <row r="183" spans="1:12" x14ac:dyDescent="0.25">
      <c r="A183" s="14">
        <v>60</v>
      </c>
      <c r="B183" s="7" t="s">
        <v>2547</v>
      </c>
      <c r="C183" s="171" t="s">
        <v>2548</v>
      </c>
      <c r="D183" s="171" t="s">
        <v>2549</v>
      </c>
      <c r="E183" s="1"/>
      <c r="F183" s="166" t="s">
        <v>2550</v>
      </c>
      <c r="G183" s="166" t="s">
        <v>2551</v>
      </c>
      <c r="H183" s="19">
        <v>74241.899999999994</v>
      </c>
      <c r="I183" s="166" t="s">
        <v>2526</v>
      </c>
      <c r="J183" s="215"/>
      <c r="K183" s="1"/>
      <c r="L183" s="1"/>
    </row>
    <row r="184" spans="1:12" x14ac:dyDescent="0.25">
      <c r="A184" s="14"/>
      <c r="B184" s="1"/>
      <c r="C184" s="37"/>
      <c r="D184" s="37"/>
      <c r="E184" s="1"/>
      <c r="F184" s="1"/>
      <c r="G184" s="1"/>
      <c r="H184" s="19"/>
      <c r="I184" s="1"/>
      <c r="J184" s="215"/>
      <c r="K184" s="1"/>
      <c r="L184" s="1"/>
    </row>
    <row r="185" spans="1:12" x14ac:dyDescent="0.25">
      <c r="A185" s="14">
        <v>61</v>
      </c>
      <c r="B185" s="7" t="s">
        <v>2552</v>
      </c>
      <c r="C185" s="37" t="s">
        <v>2553</v>
      </c>
      <c r="D185" s="37" t="s">
        <v>2556</v>
      </c>
      <c r="E185" s="1"/>
      <c r="F185" s="1" t="s">
        <v>6</v>
      </c>
      <c r="G185" s="1" t="s">
        <v>2559</v>
      </c>
      <c r="H185" s="19">
        <v>28223.15</v>
      </c>
      <c r="I185" s="1" t="s">
        <v>2526</v>
      </c>
      <c r="J185" s="215" t="s">
        <v>3333</v>
      </c>
      <c r="K185" s="1"/>
      <c r="L185" s="1"/>
    </row>
    <row r="186" spans="1:12" x14ac:dyDescent="0.25">
      <c r="A186" s="14"/>
      <c r="B186" s="1"/>
      <c r="C186" s="37" t="s">
        <v>2554</v>
      </c>
      <c r="D186" s="37" t="s">
        <v>2557</v>
      </c>
      <c r="E186" s="1"/>
      <c r="F186" s="1" t="s">
        <v>6</v>
      </c>
      <c r="G186" s="1"/>
      <c r="H186" s="19">
        <v>24276.9</v>
      </c>
      <c r="I186" s="1"/>
      <c r="J186" s="215"/>
      <c r="K186" s="1"/>
      <c r="L186" s="1"/>
    </row>
    <row r="187" spans="1:12" x14ac:dyDescent="0.25">
      <c r="A187" s="14"/>
      <c r="B187" s="1"/>
      <c r="C187" s="37" t="s">
        <v>2555</v>
      </c>
      <c r="D187" s="37" t="s">
        <v>2558</v>
      </c>
      <c r="E187" s="1"/>
      <c r="F187" s="1" t="s">
        <v>6</v>
      </c>
      <c r="G187" s="1"/>
      <c r="H187" s="19">
        <v>43470.35</v>
      </c>
      <c r="I187" s="1"/>
      <c r="J187" s="215"/>
      <c r="K187" s="1"/>
      <c r="L187" s="1"/>
    </row>
    <row r="188" spans="1:12" x14ac:dyDescent="0.25">
      <c r="A188" s="14"/>
      <c r="B188" s="1"/>
      <c r="C188" s="37"/>
      <c r="D188" s="37"/>
      <c r="E188" s="1"/>
      <c r="F188" s="1"/>
      <c r="G188" s="1"/>
      <c r="H188" s="19"/>
      <c r="I188" s="1"/>
      <c r="J188" s="215"/>
      <c r="K188" s="1"/>
      <c r="L188" s="1"/>
    </row>
    <row r="189" spans="1:12" x14ac:dyDescent="0.25">
      <c r="A189" s="14">
        <v>62</v>
      </c>
      <c r="B189" s="7" t="s">
        <v>2560</v>
      </c>
      <c r="C189" s="37" t="s">
        <v>2561</v>
      </c>
      <c r="D189" s="37" t="s">
        <v>2562</v>
      </c>
      <c r="E189" s="1"/>
      <c r="F189" s="1" t="s">
        <v>6</v>
      </c>
      <c r="G189" s="1" t="s">
        <v>2563</v>
      </c>
      <c r="H189" s="19">
        <v>69774.98</v>
      </c>
      <c r="I189" s="1" t="s">
        <v>2526</v>
      </c>
      <c r="J189" s="253" t="s">
        <v>1766</v>
      </c>
      <c r="K189" s="1"/>
      <c r="L189" s="1"/>
    </row>
    <row r="190" spans="1:12" x14ac:dyDescent="0.25">
      <c r="A190" s="14"/>
      <c r="B190" s="1"/>
      <c r="C190" s="37"/>
      <c r="D190" s="37"/>
      <c r="E190" s="1"/>
      <c r="F190" s="1"/>
      <c r="G190" s="1"/>
      <c r="H190" s="19"/>
      <c r="I190" s="1"/>
      <c r="J190" s="215"/>
      <c r="K190" s="1"/>
      <c r="L190" s="1"/>
    </row>
    <row r="191" spans="1:12" x14ac:dyDescent="0.25">
      <c r="A191" s="14">
        <v>63</v>
      </c>
      <c r="B191" s="7" t="s">
        <v>2564</v>
      </c>
      <c r="C191" s="37" t="s">
        <v>2565</v>
      </c>
      <c r="D191" s="37" t="s">
        <v>2566</v>
      </c>
      <c r="E191" s="1"/>
      <c r="F191" s="1" t="s">
        <v>40</v>
      </c>
      <c r="G191" s="1" t="s">
        <v>2567</v>
      </c>
      <c r="H191" s="19">
        <v>145870.79</v>
      </c>
      <c r="I191" s="1" t="s">
        <v>2568</v>
      </c>
      <c r="J191" s="251"/>
      <c r="K191" s="1"/>
      <c r="L191" s="1"/>
    </row>
    <row r="192" spans="1:12" x14ac:dyDescent="0.25">
      <c r="A192" s="14"/>
      <c r="B192" s="1"/>
      <c r="C192" s="37"/>
      <c r="D192" s="37"/>
      <c r="E192" s="1"/>
      <c r="F192" s="1"/>
      <c r="G192" s="1"/>
      <c r="H192" s="19"/>
      <c r="I192" s="1"/>
      <c r="J192" s="215"/>
      <c r="K192" s="1"/>
      <c r="L192" s="1"/>
    </row>
    <row r="193" spans="1:12" x14ac:dyDescent="0.25">
      <c r="A193" s="14">
        <v>64</v>
      </c>
      <c r="B193" s="7" t="s">
        <v>2570</v>
      </c>
      <c r="C193" s="37" t="s">
        <v>2571</v>
      </c>
      <c r="D193" s="37" t="s">
        <v>2572</v>
      </c>
      <c r="E193" s="1"/>
      <c r="F193" s="1" t="s">
        <v>6</v>
      </c>
      <c r="G193" s="1" t="s">
        <v>2573</v>
      </c>
      <c r="H193" s="19">
        <v>67328.37</v>
      </c>
      <c r="I193" s="1" t="s">
        <v>2574</v>
      </c>
      <c r="J193" s="215"/>
      <c r="K193" s="1"/>
      <c r="L193" s="1"/>
    </row>
    <row r="194" spans="1:12" x14ac:dyDescent="0.25">
      <c r="A194" s="14"/>
      <c r="B194" s="1"/>
      <c r="C194" s="37"/>
      <c r="D194" s="37"/>
      <c r="E194" s="1"/>
      <c r="F194" s="1"/>
      <c r="G194" s="1"/>
      <c r="H194" s="19"/>
      <c r="I194" s="1"/>
      <c r="J194" s="215"/>
      <c r="K194" s="1"/>
      <c r="L194" s="1"/>
    </row>
    <row r="195" spans="1:12" x14ac:dyDescent="0.25">
      <c r="A195" s="14">
        <v>65</v>
      </c>
      <c r="B195" s="7" t="s">
        <v>2575</v>
      </c>
      <c r="C195" s="37" t="s">
        <v>2576</v>
      </c>
      <c r="D195" s="37" t="s">
        <v>2578</v>
      </c>
      <c r="E195" s="1"/>
      <c r="F195" s="1" t="s">
        <v>6</v>
      </c>
      <c r="G195" s="1" t="s">
        <v>2580</v>
      </c>
      <c r="H195" s="19">
        <v>40090.239999999998</v>
      </c>
      <c r="I195" s="1" t="s">
        <v>2574</v>
      </c>
      <c r="J195" s="202" t="s">
        <v>3286</v>
      </c>
      <c r="K195" s="1" t="s">
        <v>3536</v>
      </c>
      <c r="L195" s="1"/>
    </row>
    <row r="196" spans="1:12" x14ac:dyDescent="0.25">
      <c r="A196" s="14"/>
      <c r="B196" s="1"/>
      <c r="C196" s="37" t="s">
        <v>2577</v>
      </c>
      <c r="D196" s="37" t="s">
        <v>2579</v>
      </c>
      <c r="E196" s="1"/>
      <c r="F196" s="1" t="s">
        <v>6</v>
      </c>
      <c r="G196" s="1"/>
      <c r="H196" s="19">
        <v>30247.31</v>
      </c>
      <c r="I196" s="1"/>
      <c r="J196" s="215"/>
      <c r="K196" s="1"/>
      <c r="L196" s="1"/>
    </row>
    <row r="197" spans="1:12" x14ac:dyDescent="0.25">
      <c r="A197" s="14"/>
      <c r="B197" s="1"/>
      <c r="C197" s="37"/>
      <c r="D197" s="37"/>
      <c r="E197" s="1"/>
      <c r="F197" s="1"/>
      <c r="G197" s="1"/>
      <c r="H197" s="19"/>
      <c r="I197" s="1"/>
      <c r="J197" s="215"/>
      <c r="K197" s="1"/>
      <c r="L197" s="1"/>
    </row>
    <row r="198" spans="1:12" ht="26.4" x14ac:dyDescent="0.25">
      <c r="A198" s="14">
        <v>66</v>
      </c>
      <c r="B198" s="7" t="s">
        <v>2581</v>
      </c>
      <c r="C198" s="208" t="s">
        <v>2582</v>
      </c>
      <c r="D198" s="37" t="s">
        <v>2583</v>
      </c>
      <c r="E198" s="1"/>
      <c r="F198" s="1" t="s">
        <v>45</v>
      </c>
      <c r="G198" s="1" t="s">
        <v>2584</v>
      </c>
      <c r="H198" s="19">
        <v>1970489.68</v>
      </c>
      <c r="I198" s="1" t="s">
        <v>2585</v>
      </c>
      <c r="J198" s="215" t="s">
        <v>1766</v>
      </c>
      <c r="K198" s="1"/>
      <c r="L198" s="1"/>
    </row>
    <row r="199" spans="1:12" x14ac:dyDescent="0.25">
      <c r="A199" s="14"/>
      <c r="B199" s="1"/>
      <c r="C199" s="37"/>
      <c r="D199" s="37"/>
      <c r="E199" s="1"/>
      <c r="F199" s="1"/>
      <c r="G199" s="1"/>
      <c r="H199" s="19"/>
      <c r="I199" s="1"/>
      <c r="J199" s="215"/>
      <c r="K199" s="1"/>
      <c r="L199" s="1"/>
    </row>
    <row r="200" spans="1:12" x14ac:dyDescent="0.25">
      <c r="A200" s="14">
        <v>67</v>
      </c>
      <c r="B200" s="7" t="s">
        <v>2586</v>
      </c>
      <c r="C200" s="37" t="s">
        <v>2587</v>
      </c>
      <c r="D200" s="37" t="s">
        <v>2588</v>
      </c>
      <c r="E200" s="1"/>
      <c r="F200" s="1" t="s">
        <v>37</v>
      </c>
      <c r="G200" s="1" t="s">
        <v>2589</v>
      </c>
      <c r="H200" s="19">
        <v>75500.800000000003</v>
      </c>
      <c r="I200" s="1" t="s">
        <v>2594</v>
      </c>
      <c r="J200" s="202" t="s">
        <v>3286</v>
      </c>
      <c r="K200" s="166" t="s">
        <v>3536</v>
      </c>
      <c r="L200" s="1"/>
    </row>
    <row r="201" spans="1:12" x14ac:dyDescent="0.25">
      <c r="A201" s="14"/>
      <c r="B201" s="1"/>
      <c r="C201" s="37"/>
      <c r="D201" s="37"/>
      <c r="E201" s="1"/>
      <c r="F201" s="1"/>
      <c r="G201" s="1"/>
      <c r="H201" s="19"/>
      <c r="I201" s="1"/>
      <c r="J201" s="215"/>
      <c r="K201" s="1"/>
      <c r="L201" s="1"/>
    </row>
    <row r="202" spans="1:12" x14ac:dyDescent="0.25">
      <c r="A202" s="14">
        <v>68</v>
      </c>
      <c r="B202" s="7" t="s">
        <v>2590</v>
      </c>
      <c r="C202" s="37" t="s">
        <v>2591</v>
      </c>
      <c r="D202" s="37" t="s">
        <v>2592</v>
      </c>
      <c r="E202" s="1"/>
      <c r="F202" s="1" t="s">
        <v>37</v>
      </c>
      <c r="G202" s="1" t="s">
        <v>2593</v>
      </c>
      <c r="H202" s="19">
        <v>62471.22</v>
      </c>
      <c r="I202" s="1" t="s">
        <v>2594</v>
      </c>
      <c r="J202" s="215" t="s">
        <v>3310</v>
      </c>
      <c r="K202" s="1"/>
      <c r="L202" s="1"/>
    </row>
    <row r="203" spans="1:12" x14ac:dyDescent="0.25">
      <c r="A203" s="14"/>
      <c r="B203" s="1"/>
      <c r="C203" s="37"/>
      <c r="D203" s="37"/>
      <c r="E203" s="1"/>
      <c r="F203" s="1"/>
      <c r="G203" s="1"/>
      <c r="H203" s="19"/>
      <c r="I203" s="1"/>
      <c r="J203" s="215"/>
      <c r="K203" s="1"/>
      <c r="L203" s="1"/>
    </row>
    <row r="204" spans="1:12" x14ac:dyDescent="0.25">
      <c r="A204" s="14">
        <v>69</v>
      </c>
      <c r="B204" s="7" t="s">
        <v>2595</v>
      </c>
      <c r="C204" s="37" t="s">
        <v>2596</v>
      </c>
      <c r="D204" s="37" t="s">
        <v>2597</v>
      </c>
      <c r="E204" s="1"/>
      <c r="F204" s="1" t="s">
        <v>37</v>
      </c>
      <c r="G204" s="1" t="s">
        <v>2598</v>
      </c>
      <c r="H204" s="19">
        <v>101863.54</v>
      </c>
      <c r="I204" s="1" t="s">
        <v>2594</v>
      </c>
      <c r="J204" s="215"/>
      <c r="K204" s="1"/>
      <c r="L204" s="1"/>
    </row>
    <row r="205" spans="1:12" x14ac:dyDescent="0.25">
      <c r="A205" s="14"/>
      <c r="B205" s="1"/>
      <c r="C205" s="37"/>
      <c r="D205" s="37"/>
      <c r="E205" s="1"/>
      <c r="F205" s="1"/>
      <c r="G205" s="1"/>
      <c r="H205" s="19"/>
      <c r="I205" s="1"/>
      <c r="J205" s="215"/>
      <c r="K205" s="1"/>
      <c r="L205" s="1"/>
    </row>
    <row r="206" spans="1:12" x14ac:dyDescent="0.25">
      <c r="A206" s="14">
        <v>70</v>
      </c>
      <c r="B206" s="7" t="s">
        <v>2599</v>
      </c>
      <c r="C206" s="37" t="s">
        <v>2600</v>
      </c>
      <c r="D206" s="37" t="s">
        <v>2601</v>
      </c>
      <c r="E206" s="1"/>
      <c r="F206" s="1" t="s">
        <v>37</v>
      </c>
      <c r="G206" s="1" t="s">
        <v>2602</v>
      </c>
      <c r="H206" s="19">
        <v>88565.89</v>
      </c>
      <c r="I206" s="1" t="s">
        <v>2594</v>
      </c>
      <c r="J206" s="202" t="s">
        <v>3286</v>
      </c>
      <c r="K206" s="1"/>
      <c r="L206" s="1"/>
    </row>
    <row r="207" spans="1:12" x14ac:dyDescent="0.25">
      <c r="A207" s="14"/>
      <c r="B207" s="1"/>
      <c r="C207" s="37"/>
      <c r="D207" s="37"/>
      <c r="E207" s="1"/>
      <c r="F207" s="1"/>
      <c r="G207" s="1"/>
      <c r="H207" s="19"/>
      <c r="I207" s="1"/>
      <c r="J207" s="215"/>
      <c r="K207" s="1"/>
      <c r="L207" s="1"/>
    </row>
    <row r="208" spans="1:12" x14ac:dyDescent="0.25">
      <c r="A208" s="14">
        <v>71</v>
      </c>
      <c r="B208" s="7" t="s">
        <v>2607</v>
      </c>
      <c r="C208" s="37" t="s">
        <v>2608</v>
      </c>
      <c r="D208" s="37" t="s">
        <v>2609</v>
      </c>
      <c r="E208" s="1"/>
      <c r="F208" s="1" t="s">
        <v>36</v>
      </c>
      <c r="G208" s="1" t="s">
        <v>2610</v>
      </c>
      <c r="H208" s="19">
        <v>59507.11</v>
      </c>
      <c r="I208" s="1" t="s">
        <v>2594</v>
      </c>
      <c r="J208" s="215"/>
      <c r="K208" s="1"/>
      <c r="L208" s="1"/>
    </row>
    <row r="209" spans="1:12" x14ac:dyDescent="0.25">
      <c r="A209" s="14"/>
      <c r="B209" s="1"/>
      <c r="C209" s="37"/>
      <c r="D209" s="37"/>
      <c r="E209" s="1"/>
      <c r="F209" s="1"/>
      <c r="G209" s="1"/>
      <c r="H209" s="19"/>
      <c r="I209" s="1"/>
      <c r="J209" s="215"/>
      <c r="K209" s="1"/>
      <c r="L209" s="1"/>
    </row>
    <row r="210" spans="1:12" x14ac:dyDescent="0.25">
      <c r="A210" s="14">
        <v>72</v>
      </c>
      <c r="B210" s="7" t="s">
        <v>2611</v>
      </c>
      <c r="C210" s="171" t="s">
        <v>2612</v>
      </c>
      <c r="D210" s="171" t="s">
        <v>2613</v>
      </c>
      <c r="E210" s="1"/>
      <c r="F210" s="166" t="s">
        <v>40</v>
      </c>
      <c r="G210" s="166" t="s">
        <v>2614</v>
      </c>
      <c r="H210" s="19">
        <v>614972.38</v>
      </c>
      <c r="I210" s="166" t="s">
        <v>2594</v>
      </c>
      <c r="J210" s="215"/>
      <c r="K210" s="1"/>
      <c r="L210" s="1"/>
    </row>
    <row r="211" spans="1:12" x14ac:dyDescent="0.25">
      <c r="A211" s="14"/>
      <c r="B211" s="1"/>
      <c r="C211" s="37"/>
      <c r="D211" s="37"/>
      <c r="E211" s="1"/>
      <c r="F211" s="1"/>
      <c r="G211" s="1"/>
      <c r="H211" s="19"/>
      <c r="I211" s="1"/>
      <c r="J211" s="215"/>
      <c r="K211" s="1"/>
      <c r="L211" s="1"/>
    </row>
    <row r="212" spans="1:12" ht="26.4" x14ac:dyDescent="0.25">
      <c r="A212" s="14">
        <v>73</v>
      </c>
      <c r="B212" s="7" t="s">
        <v>2615</v>
      </c>
      <c r="C212" s="37" t="s">
        <v>2616</v>
      </c>
      <c r="D212" s="37" t="s">
        <v>2622</v>
      </c>
      <c r="E212" s="1"/>
      <c r="F212" s="1" t="s">
        <v>37</v>
      </c>
      <c r="G212" s="215" t="s">
        <v>2623</v>
      </c>
      <c r="H212" s="19">
        <v>84870.86</v>
      </c>
      <c r="I212" s="166" t="s">
        <v>2624</v>
      </c>
      <c r="J212" s="253" t="s">
        <v>3287</v>
      </c>
      <c r="K212" s="1">
        <v>11</v>
      </c>
      <c r="L212" s="1"/>
    </row>
    <row r="213" spans="1:12" x14ac:dyDescent="0.25">
      <c r="A213" s="14"/>
      <c r="B213" s="1"/>
      <c r="C213" s="37" t="s">
        <v>2617</v>
      </c>
      <c r="D213" s="37"/>
      <c r="E213" s="1"/>
      <c r="F213" s="1"/>
      <c r="G213" s="1"/>
      <c r="H213" s="19"/>
      <c r="I213" s="1"/>
      <c r="J213" s="215"/>
      <c r="K213" s="1"/>
      <c r="L213" s="1"/>
    </row>
    <row r="214" spans="1:12" x14ac:dyDescent="0.25">
      <c r="A214" s="14"/>
      <c r="B214" s="1"/>
      <c r="C214" s="37" t="s">
        <v>2618</v>
      </c>
      <c r="D214" s="37"/>
      <c r="E214" s="1"/>
      <c r="F214" s="1"/>
      <c r="G214" s="1"/>
      <c r="H214" s="19"/>
      <c r="I214" s="1"/>
      <c r="J214" s="215"/>
      <c r="K214" s="1"/>
      <c r="L214" s="1"/>
    </row>
    <row r="215" spans="1:12" x14ac:dyDescent="0.25">
      <c r="A215" s="14"/>
      <c r="B215" s="1"/>
      <c r="C215" s="37" t="s">
        <v>2619</v>
      </c>
      <c r="D215" s="37"/>
      <c r="E215" s="1"/>
      <c r="F215" s="1"/>
      <c r="G215" s="1"/>
      <c r="H215" s="19"/>
      <c r="I215" s="1"/>
      <c r="J215" s="215"/>
      <c r="K215" s="1"/>
      <c r="L215" s="1"/>
    </row>
    <row r="216" spans="1:12" x14ac:dyDescent="0.25">
      <c r="A216" s="14"/>
      <c r="B216" s="1"/>
      <c r="C216" s="37" t="s">
        <v>2620</v>
      </c>
      <c r="D216" s="37"/>
      <c r="E216" s="1"/>
      <c r="F216" s="1"/>
      <c r="G216" s="1"/>
      <c r="H216" s="19"/>
      <c r="I216" s="1"/>
      <c r="J216" s="215"/>
      <c r="K216" s="1"/>
      <c r="L216" s="1"/>
    </row>
    <row r="217" spans="1:12" x14ac:dyDescent="0.25">
      <c r="A217" s="14"/>
      <c r="B217" s="1"/>
      <c r="C217" s="37" t="s">
        <v>2621</v>
      </c>
      <c r="D217" s="37"/>
      <c r="E217" s="1"/>
      <c r="F217" s="1"/>
      <c r="G217" s="1"/>
      <c r="H217" s="19"/>
      <c r="I217" s="1"/>
      <c r="J217" s="215"/>
      <c r="K217" s="1"/>
      <c r="L217" s="1"/>
    </row>
    <row r="218" spans="1:12" x14ac:dyDescent="0.25">
      <c r="A218" s="14"/>
      <c r="B218" s="1"/>
      <c r="C218" s="171" t="s">
        <v>2625</v>
      </c>
      <c r="D218" s="37"/>
      <c r="E218" s="1"/>
      <c r="F218" s="1"/>
      <c r="G218" s="1"/>
      <c r="H218" s="19"/>
      <c r="I218" s="1"/>
      <c r="J218" s="215"/>
      <c r="K218" s="1"/>
      <c r="L218" s="1"/>
    </row>
    <row r="219" spans="1:12" x14ac:dyDescent="0.25">
      <c r="A219" s="14"/>
      <c r="B219" s="1"/>
      <c r="C219" s="171" t="s">
        <v>2626</v>
      </c>
      <c r="D219" s="37"/>
      <c r="E219" s="1"/>
      <c r="F219" s="1"/>
      <c r="G219" s="1"/>
      <c r="H219" s="19"/>
      <c r="I219" s="1"/>
      <c r="J219" s="215"/>
      <c r="K219" s="1"/>
      <c r="L219" s="1"/>
    </row>
    <row r="220" spans="1:12" x14ac:dyDescent="0.25">
      <c r="A220" s="14"/>
      <c r="B220" s="1"/>
      <c r="C220" s="171" t="s">
        <v>2627</v>
      </c>
      <c r="D220" s="37"/>
      <c r="E220" s="1"/>
      <c r="F220" s="1"/>
      <c r="G220" s="1"/>
      <c r="H220" s="19"/>
      <c r="I220" s="1"/>
      <c r="J220" s="215"/>
      <c r="K220" s="1"/>
      <c r="L220" s="1"/>
    </row>
    <row r="221" spans="1:12" x14ac:dyDescent="0.25">
      <c r="A221" s="14"/>
      <c r="B221" s="1"/>
      <c r="C221" s="37"/>
      <c r="D221" s="37"/>
      <c r="E221" s="1"/>
      <c r="F221" s="1"/>
      <c r="G221" s="1"/>
      <c r="H221" s="19"/>
      <c r="I221" s="1"/>
      <c r="J221" s="215"/>
      <c r="K221" s="1"/>
      <c r="L221" s="1"/>
    </row>
    <row r="222" spans="1:12" x14ac:dyDescent="0.25">
      <c r="A222" s="14">
        <v>74</v>
      </c>
      <c r="B222" s="7" t="s">
        <v>2640</v>
      </c>
      <c r="C222" s="37" t="s">
        <v>2641</v>
      </c>
      <c r="D222" s="37" t="s">
        <v>2642</v>
      </c>
      <c r="E222" s="1"/>
      <c r="F222" s="1" t="s">
        <v>36</v>
      </c>
      <c r="G222" s="1" t="s">
        <v>2643</v>
      </c>
      <c r="H222" s="19">
        <v>81981.69</v>
      </c>
      <c r="I222" s="1" t="s">
        <v>2644</v>
      </c>
      <c r="J222" s="211" t="s">
        <v>3333</v>
      </c>
      <c r="K222" s="285" t="s">
        <v>3442</v>
      </c>
      <c r="L222" s="166" t="s">
        <v>3445</v>
      </c>
    </row>
    <row r="223" spans="1:12" x14ac:dyDescent="0.25">
      <c r="A223" s="14"/>
      <c r="B223" s="1"/>
      <c r="C223" s="37"/>
      <c r="D223" s="37"/>
      <c r="E223" s="1"/>
      <c r="F223" s="1"/>
      <c r="G223" s="1"/>
      <c r="H223" s="19"/>
      <c r="I223" s="1"/>
      <c r="J223" s="215"/>
      <c r="K223" s="1"/>
      <c r="L223" s="1"/>
    </row>
    <row r="224" spans="1:12" x14ac:dyDescent="0.25">
      <c r="A224" s="14">
        <v>75</v>
      </c>
      <c r="B224" s="7" t="s">
        <v>2645</v>
      </c>
      <c r="C224" s="37" t="s">
        <v>2646</v>
      </c>
      <c r="D224" s="37" t="s">
        <v>2647</v>
      </c>
      <c r="E224" s="1"/>
      <c r="F224" s="1" t="s">
        <v>35</v>
      </c>
      <c r="G224" s="1" t="s">
        <v>2648</v>
      </c>
      <c r="H224" s="19">
        <v>61580.08</v>
      </c>
      <c r="I224" s="1" t="s">
        <v>2644</v>
      </c>
      <c r="J224" s="251">
        <f>SUM(H222:H224)</f>
        <v>143561.77000000002</v>
      </c>
      <c r="K224" s="1" t="s">
        <v>3579</v>
      </c>
      <c r="L224" s="1" t="s">
        <v>3580</v>
      </c>
    </row>
    <row r="225" spans="1:12" x14ac:dyDescent="0.25">
      <c r="A225" s="14"/>
      <c r="B225" s="1"/>
      <c r="C225" s="37"/>
      <c r="D225" s="37"/>
      <c r="E225" s="1"/>
      <c r="F225" s="1"/>
      <c r="G225" s="1"/>
      <c r="H225" s="19"/>
      <c r="I225" s="1"/>
      <c r="J225" s="215"/>
      <c r="K225" s="1"/>
      <c r="L225" s="1"/>
    </row>
    <row r="226" spans="1:12" x14ac:dyDescent="0.25">
      <c r="A226" s="14">
        <v>76</v>
      </c>
      <c r="B226" s="7" t="s">
        <v>2649</v>
      </c>
      <c r="C226" s="37" t="s">
        <v>2650</v>
      </c>
      <c r="D226" s="37" t="s">
        <v>2651</v>
      </c>
      <c r="E226" s="1"/>
      <c r="F226" s="1" t="s">
        <v>39</v>
      </c>
      <c r="G226" s="1" t="s">
        <v>2652</v>
      </c>
      <c r="H226" s="19">
        <v>78306.7</v>
      </c>
      <c r="I226" s="1" t="s">
        <v>2653</v>
      </c>
      <c r="J226" s="215"/>
      <c r="K226" s="1"/>
      <c r="L226" s="1"/>
    </row>
    <row r="227" spans="1:12" x14ac:dyDescent="0.25">
      <c r="A227" s="14"/>
      <c r="B227" s="1"/>
      <c r="C227" s="37"/>
      <c r="D227" s="37"/>
      <c r="E227" s="1"/>
      <c r="F227" s="1"/>
      <c r="G227" s="1"/>
      <c r="H227" s="19"/>
      <c r="I227" s="1"/>
      <c r="J227" s="215"/>
      <c r="K227" s="1"/>
      <c r="L227" s="1"/>
    </row>
    <row r="228" spans="1:12" x14ac:dyDescent="0.25">
      <c r="A228" s="14">
        <v>77</v>
      </c>
      <c r="B228" s="7" t="s">
        <v>2654</v>
      </c>
      <c r="C228" s="37" t="s">
        <v>2655</v>
      </c>
      <c r="D228" s="37" t="s">
        <v>2656</v>
      </c>
      <c r="E228" s="1"/>
      <c r="F228" s="1" t="s">
        <v>37</v>
      </c>
      <c r="G228" s="1" t="s">
        <v>2657</v>
      </c>
      <c r="H228" s="19">
        <v>213745.6</v>
      </c>
      <c r="I228" s="1" t="s">
        <v>2653</v>
      </c>
      <c r="J228" s="202" t="s">
        <v>3286</v>
      </c>
      <c r="K228" s="1"/>
      <c r="L228" s="1"/>
    </row>
    <row r="229" spans="1:12" x14ac:dyDescent="0.25">
      <c r="A229" s="14"/>
      <c r="B229" s="1"/>
      <c r="C229" s="37"/>
      <c r="D229" s="37"/>
      <c r="E229" s="1"/>
      <c r="F229" s="1"/>
      <c r="G229" s="1"/>
      <c r="H229" s="19"/>
      <c r="I229" s="1"/>
      <c r="J229" s="215"/>
      <c r="K229" s="1"/>
      <c r="L229" s="1"/>
    </row>
    <row r="230" spans="1:12" x14ac:dyDescent="0.25">
      <c r="A230" s="14">
        <v>78</v>
      </c>
      <c r="B230" s="7" t="s">
        <v>2658</v>
      </c>
      <c r="C230" s="37" t="s">
        <v>2659</v>
      </c>
      <c r="D230" s="37" t="s">
        <v>2665</v>
      </c>
      <c r="E230" s="1"/>
      <c r="F230" s="1" t="s">
        <v>37</v>
      </c>
      <c r="G230" s="1" t="s">
        <v>2666</v>
      </c>
      <c r="H230" s="19">
        <v>113463.94</v>
      </c>
      <c r="I230" s="1" t="s">
        <v>2653</v>
      </c>
      <c r="J230" s="202" t="s">
        <v>4103</v>
      </c>
      <c r="K230" s="1"/>
      <c r="L230" s="1"/>
    </row>
    <row r="231" spans="1:12" x14ac:dyDescent="0.25">
      <c r="A231" s="14"/>
      <c r="B231" s="1"/>
      <c r="C231" s="37" t="s">
        <v>2660</v>
      </c>
      <c r="D231" s="37"/>
      <c r="E231" s="1"/>
      <c r="F231" s="1"/>
      <c r="G231" s="1"/>
      <c r="H231" s="19"/>
      <c r="I231" s="1"/>
      <c r="J231" s="215"/>
      <c r="K231" s="1"/>
      <c r="L231" s="1"/>
    </row>
    <row r="232" spans="1:12" x14ac:dyDescent="0.25">
      <c r="A232" s="14"/>
      <c r="B232" s="1"/>
      <c r="C232" s="37" t="s">
        <v>2661</v>
      </c>
      <c r="D232" s="37"/>
      <c r="E232" s="1"/>
      <c r="F232" s="1"/>
      <c r="G232" s="1"/>
      <c r="H232" s="19"/>
      <c r="I232" s="1"/>
      <c r="J232" s="215"/>
      <c r="K232" s="1"/>
      <c r="L232" s="1"/>
    </row>
    <row r="233" spans="1:12" x14ac:dyDescent="0.25">
      <c r="A233" s="14"/>
      <c r="B233" s="1"/>
      <c r="C233" s="37" t="s">
        <v>2662</v>
      </c>
      <c r="D233" s="37"/>
      <c r="E233" s="1"/>
      <c r="F233" s="1"/>
      <c r="G233" s="1"/>
      <c r="H233" s="19"/>
      <c r="I233" s="1"/>
      <c r="J233" s="215"/>
      <c r="K233" s="1"/>
      <c r="L233" s="1"/>
    </row>
    <row r="234" spans="1:12" x14ac:dyDescent="0.25">
      <c r="A234" s="14"/>
      <c r="B234" s="1"/>
      <c r="C234" s="37" t="s">
        <v>2663</v>
      </c>
      <c r="D234" s="37"/>
      <c r="E234" s="1"/>
      <c r="F234" s="1"/>
      <c r="G234" s="1"/>
      <c r="H234" s="19"/>
      <c r="I234" s="1"/>
      <c r="J234" s="215"/>
      <c r="K234" s="1"/>
      <c r="L234" s="1"/>
    </row>
    <row r="235" spans="1:12" x14ac:dyDescent="0.25">
      <c r="A235" s="14"/>
      <c r="B235" s="1"/>
      <c r="C235" s="37" t="s">
        <v>2664</v>
      </c>
      <c r="D235" s="37"/>
      <c r="E235" s="1"/>
      <c r="F235" s="1"/>
      <c r="G235" s="1"/>
      <c r="H235" s="19"/>
      <c r="I235" s="1"/>
      <c r="J235" s="215"/>
      <c r="K235" s="1"/>
      <c r="L235" s="1"/>
    </row>
    <row r="236" spans="1:12" x14ac:dyDescent="0.25">
      <c r="A236" s="14"/>
      <c r="B236" s="1"/>
      <c r="C236" s="37"/>
      <c r="D236" s="37"/>
      <c r="E236" s="1"/>
      <c r="F236" s="1"/>
      <c r="G236" s="1"/>
      <c r="H236" s="19"/>
      <c r="I236" s="1"/>
      <c r="J236" s="215"/>
      <c r="K236" s="1"/>
      <c r="L236" s="1"/>
    </row>
    <row r="237" spans="1:12" x14ac:dyDescent="0.25">
      <c r="A237" s="14">
        <v>79</v>
      </c>
      <c r="B237" s="7" t="s">
        <v>2673</v>
      </c>
      <c r="C237" s="171" t="s">
        <v>2674</v>
      </c>
      <c r="D237" s="171" t="s">
        <v>2675</v>
      </c>
      <c r="E237" s="1"/>
      <c r="F237" s="166" t="s">
        <v>37</v>
      </c>
      <c r="G237" s="166" t="s">
        <v>2676</v>
      </c>
      <c r="H237" s="19">
        <v>81478.58</v>
      </c>
      <c r="I237" s="166" t="s">
        <v>2672</v>
      </c>
      <c r="J237" s="215" t="s">
        <v>3333</v>
      </c>
      <c r="K237" s="166" t="s">
        <v>3442</v>
      </c>
      <c r="L237" s="1"/>
    </row>
    <row r="238" spans="1:12" x14ac:dyDescent="0.25">
      <c r="A238" s="14"/>
      <c r="B238" s="1"/>
      <c r="C238" s="37"/>
      <c r="D238" s="37"/>
      <c r="E238" s="1"/>
      <c r="F238" s="1"/>
      <c r="G238" s="1"/>
      <c r="H238" s="19"/>
      <c r="I238" s="1"/>
      <c r="J238" s="215"/>
      <c r="K238" s="1"/>
      <c r="L238" s="1"/>
    </row>
    <row r="239" spans="1:12" x14ac:dyDescent="0.25">
      <c r="A239" s="14">
        <v>80</v>
      </c>
      <c r="B239" s="7" t="s">
        <v>2682</v>
      </c>
      <c r="C239" s="37" t="s">
        <v>2683</v>
      </c>
      <c r="D239" s="37" t="s">
        <v>2687</v>
      </c>
      <c r="E239" s="1"/>
      <c r="F239" s="1" t="s">
        <v>39</v>
      </c>
      <c r="G239" s="1" t="s">
        <v>2688</v>
      </c>
      <c r="H239" s="19">
        <v>53081.25</v>
      </c>
      <c r="I239" s="1" t="s">
        <v>2681</v>
      </c>
      <c r="J239" s="202" t="s">
        <v>3286</v>
      </c>
      <c r="K239" s="1"/>
      <c r="L239" s="1"/>
    </row>
    <row r="240" spans="1:12" x14ac:dyDescent="0.25">
      <c r="A240" s="14"/>
      <c r="B240" s="1"/>
      <c r="C240" s="37" t="s">
        <v>2684</v>
      </c>
      <c r="D240" s="37"/>
      <c r="E240" s="1"/>
      <c r="F240" s="1"/>
      <c r="G240" s="1"/>
      <c r="H240" s="19"/>
      <c r="I240" s="1"/>
      <c r="J240" s="215"/>
      <c r="K240" s="1"/>
      <c r="L240" s="1"/>
    </row>
    <row r="241" spans="1:12" x14ac:dyDescent="0.25">
      <c r="A241" s="14"/>
      <c r="B241" s="1"/>
      <c r="C241" s="37" t="s">
        <v>2685</v>
      </c>
      <c r="D241" s="37"/>
      <c r="E241" s="1"/>
      <c r="F241" s="1"/>
      <c r="G241" s="1"/>
      <c r="H241" s="19"/>
      <c r="I241" s="1"/>
      <c r="J241" s="215"/>
      <c r="K241" s="1"/>
      <c r="L241" s="1"/>
    </row>
    <row r="242" spans="1:12" x14ac:dyDescent="0.25">
      <c r="A242" s="14"/>
      <c r="B242" s="1"/>
      <c r="C242" s="37" t="s">
        <v>2686</v>
      </c>
      <c r="D242" s="37"/>
      <c r="E242" s="1"/>
      <c r="F242" s="1"/>
      <c r="G242" s="1"/>
      <c r="H242" s="19"/>
      <c r="I242" s="1"/>
      <c r="J242" s="215"/>
      <c r="K242" s="1"/>
      <c r="L242" s="1"/>
    </row>
    <row r="243" spans="1:12" x14ac:dyDescent="0.25">
      <c r="A243" s="14"/>
      <c r="B243" s="1"/>
      <c r="C243" s="37"/>
      <c r="D243" s="37"/>
      <c r="E243" s="1"/>
      <c r="F243" s="1"/>
      <c r="G243" s="1"/>
      <c r="H243" s="19"/>
      <c r="I243" s="1"/>
      <c r="J243" s="215"/>
      <c r="K243" s="1"/>
      <c r="L243" s="1"/>
    </row>
    <row r="244" spans="1:12" x14ac:dyDescent="0.25">
      <c r="A244" s="14">
        <v>81</v>
      </c>
      <c r="B244" s="7" t="s">
        <v>2693</v>
      </c>
      <c r="C244" s="37" t="s">
        <v>2694</v>
      </c>
      <c r="D244" s="37" t="s">
        <v>2696</v>
      </c>
      <c r="E244" s="1"/>
      <c r="F244" s="1" t="s">
        <v>37</v>
      </c>
      <c r="G244" s="1" t="s">
        <v>2698</v>
      </c>
      <c r="H244" s="19">
        <v>63267.73</v>
      </c>
      <c r="I244" s="1" t="s">
        <v>2681</v>
      </c>
      <c r="J244" s="202" t="s">
        <v>3286</v>
      </c>
      <c r="K244" s="1"/>
      <c r="L244" s="1"/>
    </row>
    <row r="245" spans="1:12" x14ac:dyDescent="0.25">
      <c r="A245" s="14"/>
      <c r="B245" s="1"/>
      <c r="C245" s="37" t="s">
        <v>2695</v>
      </c>
      <c r="D245" s="37" t="s">
        <v>2697</v>
      </c>
      <c r="E245" s="1"/>
      <c r="F245" s="1" t="s">
        <v>39</v>
      </c>
      <c r="G245" s="1"/>
      <c r="H245" s="19">
        <v>17234.419999999998</v>
      </c>
      <c r="I245" s="1"/>
      <c r="J245" s="215"/>
      <c r="K245" s="1"/>
      <c r="L245" s="1"/>
    </row>
    <row r="246" spans="1:12" x14ac:dyDescent="0.25">
      <c r="A246" s="14"/>
      <c r="B246" s="1"/>
      <c r="C246" s="37"/>
      <c r="D246" s="37"/>
      <c r="E246" s="1"/>
      <c r="F246" s="1"/>
      <c r="G246" s="1"/>
      <c r="H246" s="19"/>
      <c r="I246" s="1"/>
      <c r="J246" s="215"/>
      <c r="K246" s="1"/>
      <c r="L246" s="1"/>
    </row>
    <row r="247" spans="1:12" ht="26.4" x14ac:dyDescent="0.25">
      <c r="A247" s="14">
        <v>82</v>
      </c>
      <c r="B247" s="7" t="s">
        <v>2699</v>
      </c>
      <c r="C247" s="37" t="s">
        <v>2700</v>
      </c>
      <c r="D247" s="37" t="s">
        <v>2701</v>
      </c>
      <c r="E247" s="1"/>
      <c r="F247" s="1" t="s">
        <v>36</v>
      </c>
      <c r="G247" s="1" t="s">
        <v>2702</v>
      </c>
      <c r="H247" s="19">
        <v>54060.11</v>
      </c>
      <c r="I247" s="1" t="s">
        <v>2703</v>
      </c>
      <c r="J247" s="251">
        <f>SUM(H226:H247)</f>
        <v>674638.33000000007</v>
      </c>
      <c r="K247" s="202" t="s">
        <v>3286</v>
      </c>
      <c r="L247" s="1" t="s">
        <v>3536</v>
      </c>
    </row>
    <row r="248" spans="1:12" x14ac:dyDescent="0.25">
      <c r="A248" s="14"/>
      <c r="B248" s="1"/>
      <c r="C248" s="37"/>
      <c r="D248" s="37"/>
      <c r="E248" s="1"/>
      <c r="F248" s="1"/>
      <c r="G248" s="1"/>
      <c r="H248" s="19"/>
      <c r="I248" s="1"/>
      <c r="J248" s="215"/>
      <c r="K248" s="1"/>
      <c r="L248" s="1"/>
    </row>
    <row r="249" spans="1:12" x14ac:dyDescent="0.25">
      <c r="A249" s="14">
        <v>83</v>
      </c>
      <c r="B249" s="7" t="s">
        <v>2710</v>
      </c>
      <c r="C249" s="37" t="s">
        <v>2711</v>
      </c>
      <c r="D249" s="37" t="s">
        <v>2715</v>
      </c>
      <c r="E249" s="1"/>
      <c r="F249" s="1" t="s">
        <v>39</v>
      </c>
      <c r="G249" s="1" t="s">
        <v>2709</v>
      </c>
      <c r="H249" s="19">
        <v>63419.58</v>
      </c>
      <c r="I249" s="1" t="s">
        <v>2708</v>
      </c>
      <c r="J249" s="215"/>
      <c r="K249" s="1"/>
      <c r="L249" s="1"/>
    </row>
    <row r="250" spans="1:12" x14ac:dyDescent="0.25">
      <c r="A250" s="14"/>
      <c r="B250" s="1"/>
      <c r="C250" s="37" t="s">
        <v>2712</v>
      </c>
      <c r="D250" s="37"/>
      <c r="E250" s="1"/>
      <c r="F250" s="1"/>
      <c r="G250" s="1"/>
      <c r="H250" s="19"/>
      <c r="I250" s="1"/>
      <c r="J250" s="215"/>
      <c r="K250" s="1"/>
      <c r="L250" s="1"/>
    </row>
    <row r="251" spans="1:12" x14ac:dyDescent="0.25">
      <c r="A251" s="14"/>
      <c r="B251" s="1"/>
      <c r="C251" s="37" t="s">
        <v>2713</v>
      </c>
      <c r="D251" s="37"/>
      <c r="E251" s="1"/>
      <c r="F251" s="1"/>
      <c r="G251" s="1"/>
      <c r="H251" s="19"/>
      <c r="I251" s="1"/>
      <c r="J251" s="215"/>
      <c r="K251" s="1"/>
      <c r="L251" s="1"/>
    </row>
    <row r="252" spans="1:12" x14ac:dyDescent="0.25">
      <c r="A252" s="14"/>
      <c r="B252" s="1"/>
      <c r="C252" s="37" t="s">
        <v>2714</v>
      </c>
      <c r="D252" s="37"/>
      <c r="E252" s="1"/>
      <c r="F252" s="1"/>
      <c r="G252" s="1"/>
      <c r="H252" s="19"/>
      <c r="I252" s="1"/>
      <c r="J252" s="215"/>
      <c r="K252" s="1"/>
      <c r="L252" s="1"/>
    </row>
    <row r="253" spans="1:12" x14ac:dyDescent="0.25">
      <c r="A253" s="14"/>
      <c r="B253" s="1"/>
      <c r="C253" s="37"/>
      <c r="D253" s="37"/>
      <c r="E253" s="1"/>
      <c r="F253" s="1"/>
      <c r="G253" s="1"/>
      <c r="H253" s="19"/>
      <c r="I253" s="1"/>
      <c r="J253" s="215"/>
      <c r="K253" s="1"/>
      <c r="L253" s="1"/>
    </row>
    <row r="254" spans="1:12" x14ac:dyDescent="0.25">
      <c r="A254" s="14">
        <v>84</v>
      </c>
      <c r="B254" s="7" t="s">
        <v>2716</v>
      </c>
      <c r="C254" s="37" t="s">
        <v>2717</v>
      </c>
      <c r="D254" s="37" t="s">
        <v>2718</v>
      </c>
      <c r="E254" s="1"/>
      <c r="F254" s="1" t="s">
        <v>37</v>
      </c>
      <c r="G254" s="1" t="s">
        <v>2719</v>
      </c>
      <c r="H254" s="19">
        <v>52468.52</v>
      </c>
      <c r="I254" s="166" t="s">
        <v>2720</v>
      </c>
      <c r="J254" s="215"/>
      <c r="K254" s="1"/>
      <c r="L254" s="1"/>
    </row>
    <row r="255" spans="1:12" x14ac:dyDescent="0.25">
      <c r="A255" s="14"/>
      <c r="B255" s="1"/>
      <c r="C255" s="37"/>
      <c r="D255" s="37"/>
      <c r="E255" s="1"/>
      <c r="F255" s="1"/>
      <c r="G255" s="1"/>
      <c r="H255" s="19"/>
      <c r="I255" s="1"/>
      <c r="J255" s="215"/>
      <c r="K255" s="1"/>
      <c r="L255" s="1"/>
    </row>
    <row r="256" spans="1:12" x14ac:dyDescent="0.25">
      <c r="A256" s="14">
        <v>85</v>
      </c>
      <c r="B256" s="7" t="s">
        <v>2722</v>
      </c>
      <c r="C256" s="171" t="s">
        <v>2723</v>
      </c>
      <c r="D256" s="171" t="s">
        <v>2724</v>
      </c>
      <c r="E256" s="1"/>
      <c r="F256" s="166" t="s">
        <v>37</v>
      </c>
      <c r="G256" s="1" t="s">
        <v>2721</v>
      </c>
      <c r="H256" s="19">
        <v>70627.100000000006</v>
      </c>
      <c r="I256" s="166" t="s">
        <v>2720</v>
      </c>
      <c r="J256" s="215"/>
      <c r="K256" s="1"/>
      <c r="L256" s="1"/>
    </row>
    <row r="257" spans="1:12" x14ac:dyDescent="0.25">
      <c r="A257" s="14"/>
      <c r="B257" s="1"/>
      <c r="C257" s="37"/>
      <c r="D257" s="37"/>
      <c r="E257" s="1"/>
      <c r="F257" s="1"/>
      <c r="G257" s="1"/>
      <c r="H257" s="19"/>
      <c r="I257" s="1"/>
      <c r="J257" s="215"/>
      <c r="K257" s="1"/>
      <c r="L257" s="1"/>
    </row>
    <row r="258" spans="1:12" x14ac:dyDescent="0.25">
      <c r="A258" s="14">
        <v>86</v>
      </c>
      <c r="B258" s="7" t="s">
        <v>2726</v>
      </c>
      <c r="C258" s="171" t="s">
        <v>2727</v>
      </c>
      <c r="D258" s="171" t="s">
        <v>2728</v>
      </c>
      <c r="E258" s="1"/>
      <c r="F258" s="166" t="s">
        <v>37</v>
      </c>
      <c r="G258" s="1" t="s">
        <v>2725</v>
      </c>
      <c r="H258" s="19">
        <v>137346.89000000001</v>
      </c>
      <c r="I258" s="166" t="s">
        <v>2720</v>
      </c>
      <c r="J258" s="202" t="s">
        <v>3286</v>
      </c>
      <c r="K258" s="1"/>
      <c r="L258" s="1"/>
    </row>
    <row r="259" spans="1:12" x14ac:dyDescent="0.25">
      <c r="A259" s="14"/>
      <c r="B259" s="1"/>
      <c r="C259" s="37"/>
      <c r="D259" s="37"/>
      <c r="E259" s="1"/>
      <c r="F259" s="1"/>
      <c r="G259" s="1"/>
      <c r="H259" s="19"/>
      <c r="I259" s="1"/>
      <c r="J259" s="215"/>
      <c r="K259" s="1"/>
      <c r="L259" s="1"/>
    </row>
    <row r="260" spans="1:12" x14ac:dyDescent="0.25">
      <c r="A260" s="14">
        <v>87</v>
      </c>
      <c r="B260" s="7" t="s">
        <v>2730</v>
      </c>
      <c r="C260" s="171" t="s">
        <v>2731</v>
      </c>
      <c r="D260" s="171" t="s">
        <v>2732</v>
      </c>
      <c r="E260" s="1"/>
      <c r="F260" s="166" t="s">
        <v>37</v>
      </c>
      <c r="G260" s="1" t="s">
        <v>2729</v>
      </c>
      <c r="H260" s="19">
        <v>101021.89</v>
      </c>
      <c r="I260" s="166" t="s">
        <v>2720</v>
      </c>
      <c r="J260" s="202" t="s">
        <v>3286</v>
      </c>
      <c r="K260" s="1" t="s">
        <v>3536</v>
      </c>
      <c r="L260" s="1"/>
    </row>
    <row r="261" spans="1:12" x14ac:dyDescent="0.25">
      <c r="A261" s="14"/>
      <c r="B261" s="1"/>
      <c r="C261" s="171" t="s">
        <v>2733</v>
      </c>
      <c r="D261" s="171" t="s">
        <v>2735</v>
      </c>
      <c r="E261" s="1"/>
      <c r="F261" s="166" t="s">
        <v>37</v>
      </c>
      <c r="G261" s="1"/>
      <c r="H261" s="19">
        <v>105990.43</v>
      </c>
      <c r="I261" s="1"/>
      <c r="J261" s="215"/>
      <c r="K261" s="1"/>
      <c r="L261" s="1"/>
    </row>
    <row r="262" spans="1:12" x14ac:dyDescent="0.25">
      <c r="A262" s="14"/>
      <c r="B262" s="1"/>
      <c r="C262" s="171" t="s">
        <v>2734</v>
      </c>
      <c r="D262" s="37"/>
      <c r="E262" s="1"/>
      <c r="F262" s="1"/>
      <c r="G262" s="1"/>
      <c r="H262" s="19"/>
      <c r="I262" s="1"/>
      <c r="J262" s="215"/>
      <c r="K262" s="1"/>
      <c r="L262" s="1"/>
    </row>
    <row r="263" spans="1:12" x14ac:dyDescent="0.25">
      <c r="A263" s="14"/>
      <c r="B263" s="1"/>
      <c r="C263" s="37"/>
      <c r="D263" s="37"/>
      <c r="E263" s="1"/>
      <c r="F263" s="1"/>
      <c r="G263" s="1"/>
      <c r="H263" s="19"/>
      <c r="I263" s="1"/>
      <c r="J263" s="215"/>
      <c r="K263" s="1"/>
      <c r="L263" s="1"/>
    </row>
    <row r="264" spans="1:12" x14ac:dyDescent="0.25">
      <c r="A264" s="14">
        <v>88</v>
      </c>
      <c r="B264" s="7" t="s">
        <v>2737</v>
      </c>
      <c r="C264" s="171" t="s">
        <v>2738</v>
      </c>
      <c r="D264" s="171" t="s">
        <v>2739</v>
      </c>
      <c r="E264" s="1"/>
      <c r="F264" s="166" t="s">
        <v>6</v>
      </c>
      <c r="G264" s="1" t="s">
        <v>2736</v>
      </c>
      <c r="H264" s="19">
        <v>54818.32</v>
      </c>
      <c r="I264" s="166" t="s">
        <v>2720</v>
      </c>
      <c r="J264" s="215"/>
      <c r="K264" s="1"/>
      <c r="L264" s="1"/>
    </row>
    <row r="265" spans="1:12" x14ac:dyDescent="0.25">
      <c r="A265" s="14"/>
      <c r="B265" s="1"/>
      <c r="C265" s="37"/>
      <c r="D265" s="37"/>
      <c r="E265" s="1"/>
      <c r="F265" s="1"/>
      <c r="G265" s="1"/>
      <c r="H265" s="19"/>
      <c r="I265" s="1"/>
      <c r="J265" s="215"/>
      <c r="K265" s="1"/>
      <c r="L265" s="1"/>
    </row>
    <row r="266" spans="1:12" x14ac:dyDescent="0.25">
      <c r="A266" s="14">
        <v>89</v>
      </c>
      <c r="B266" s="7" t="s">
        <v>2740</v>
      </c>
      <c r="C266" s="37" t="s">
        <v>2741</v>
      </c>
      <c r="D266" s="37" t="s">
        <v>2747</v>
      </c>
      <c r="E266" s="1"/>
      <c r="F266" s="1" t="s">
        <v>36</v>
      </c>
      <c r="G266" s="1" t="s">
        <v>2748</v>
      </c>
      <c r="H266" s="19">
        <v>86592.42</v>
      </c>
      <c r="I266" s="1" t="s">
        <v>2749</v>
      </c>
      <c r="J266" s="202" t="s">
        <v>3286</v>
      </c>
      <c r="K266" s="1"/>
      <c r="L266" s="1"/>
    </row>
    <row r="267" spans="1:12" x14ac:dyDescent="0.25">
      <c r="A267" s="14"/>
      <c r="B267" s="1"/>
      <c r="C267" s="37" t="s">
        <v>2742</v>
      </c>
      <c r="D267" s="37"/>
      <c r="E267" s="1"/>
      <c r="F267" s="1" t="s">
        <v>36</v>
      </c>
      <c r="G267" s="1"/>
      <c r="H267" s="19"/>
      <c r="I267" s="1"/>
      <c r="J267" s="215"/>
      <c r="K267" s="1"/>
      <c r="L267" s="1"/>
    </row>
    <row r="268" spans="1:12" x14ac:dyDescent="0.25">
      <c r="A268" s="14"/>
      <c r="B268" s="1"/>
      <c r="C268" s="37" t="s">
        <v>2743</v>
      </c>
      <c r="D268" s="37"/>
      <c r="E268" s="1"/>
      <c r="F268" s="1" t="s">
        <v>40</v>
      </c>
      <c r="G268" s="1"/>
      <c r="H268" s="19"/>
      <c r="I268" s="1"/>
      <c r="J268" s="215"/>
      <c r="K268" s="1"/>
      <c r="L268" s="1"/>
    </row>
    <row r="269" spans="1:12" x14ac:dyDescent="0.25">
      <c r="A269" s="14"/>
      <c r="B269" s="1"/>
      <c r="C269" s="37" t="s">
        <v>2744</v>
      </c>
      <c r="D269" s="37"/>
      <c r="E269" s="1"/>
      <c r="F269" s="1" t="s">
        <v>36</v>
      </c>
      <c r="G269" s="1"/>
      <c r="H269" s="19"/>
      <c r="I269" s="1"/>
      <c r="J269" s="215"/>
      <c r="K269" s="1"/>
      <c r="L269" s="1"/>
    </row>
    <row r="270" spans="1:12" x14ac:dyDescent="0.25">
      <c r="A270" s="14"/>
      <c r="B270" s="1"/>
      <c r="C270" s="37" t="s">
        <v>2745</v>
      </c>
      <c r="D270" s="37"/>
      <c r="E270" s="1"/>
      <c r="F270" s="1" t="s">
        <v>36</v>
      </c>
      <c r="G270" s="1"/>
      <c r="H270" s="19"/>
      <c r="I270" s="1"/>
      <c r="J270" s="215"/>
      <c r="K270" s="1"/>
      <c r="L270" s="1"/>
    </row>
    <row r="271" spans="1:12" x14ac:dyDescent="0.25">
      <c r="A271" s="14"/>
      <c r="B271" s="1"/>
      <c r="C271" s="37" t="s">
        <v>2746</v>
      </c>
      <c r="D271" s="37"/>
      <c r="E271" s="1"/>
      <c r="F271" s="1" t="s">
        <v>36</v>
      </c>
      <c r="G271" s="1"/>
      <c r="H271" s="19"/>
      <c r="I271" s="1"/>
      <c r="J271" s="215"/>
      <c r="K271" s="1"/>
      <c r="L271" s="1"/>
    </row>
    <row r="272" spans="1:12" x14ac:dyDescent="0.25">
      <c r="A272" s="14"/>
      <c r="B272" s="1"/>
      <c r="C272" s="37"/>
      <c r="D272" s="37"/>
      <c r="E272" s="1"/>
      <c r="F272" s="1"/>
      <c r="G272" s="1"/>
      <c r="H272" s="19"/>
      <c r="I272" s="1"/>
      <c r="J272" s="215"/>
      <c r="K272" s="1"/>
      <c r="L272" s="1"/>
    </row>
    <row r="273" spans="1:17" x14ac:dyDescent="0.25">
      <c r="A273" s="14">
        <v>90</v>
      </c>
      <c r="B273" s="7" t="s">
        <v>2752</v>
      </c>
      <c r="C273" s="171" t="s">
        <v>2753</v>
      </c>
      <c r="D273" s="37" t="s">
        <v>2751</v>
      </c>
      <c r="E273" s="1"/>
      <c r="F273" s="166" t="s">
        <v>45</v>
      </c>
      <c r="G273" s="1" t="s">
        <v>2750</v>
      </c>
      <c r="H273" s="19">
        <v>301578.88</v>
      </c>
      <c r="I273" s="166" t="s">
        <v>2754</v>
      </c>
      <c r="J273" s="202" t="s">
        <v>3286</v>
      </c>
      <c r="K273" s="1"/>
      <c r="L273" s="1"/>
    </row>
    <row r="274" spans="1:17" x14ac:dyDescent="0.25">
      <c r="A274" s="14"/>
      <c r="B274" s="1"/>
      <c r="C274" s="37"/>
      <c r="D274" s="37"/>
      <c r="E274" s="1"/>
      <c r="F274" s="1"/>
      <c r="G274" s="1"/>
      <c r="H274" s="19"/>
      <c r="I274" s="1"/>
      <c r="J274" s="215"/>
      <c r="K274" s="1"/>
      <c r="L274" s="1"/>
    </row>
    <row r="275" spans="1:17" x14ac:dyDescent="0.25">
      <c r="A275" s="14">
        <v>91</v>
      </c>
      <c r="B275" s="7" t="s">
        <v>2758</v>
      </c>
      <c r="C275" s="171" t="s">
        <v>2756</v>
      </c>
      <c r="D275" s="171" t="s">
        <v>2757</v>
      </c>
      <c r="E275" s="1"/>
      <c r="F275" s="166" t="s">
        <v>45</v>
      </c>
      <c r="G275" s="1" t="s">
        <v>2755</v>
      </c>
      <c r="H275" s="19">
        <v>1846384.21</v>
      </c>
      <c r="I275" s="166" t="s">
        <v>2754</v>
      </c>
      <c r="J275" s="211" t="s">
        <v>3344</v>
      </c>
      <c r="K275" s="1"/>
      <c r="L275" s="1"/>
    </row>
    <row r="276" spans="1:17" x14ac:dyDescent="0.25">
      <c r="A276" s="14"/>
      <c r="B276" s="1"/>
      <c r="C276" s="37"/>
      <c r="D276" s="37"/>
      <c r="E276" s="1"/>
      <c r="F276" s="1"/>
      <c r="G276" s="1"/>
      <c r="H276" s="19"/>
      <c r="I276" s="1"/>
      <c r="J276" s="215"/>
      <c r="K276" s="1"/>
      <c r="L276" s="1"/>
    </row>
    <row r="277" spans="1:17" x14ac:dyDescent="0.25">
      <c r="A277" s="14">
        <v>92</v>
      </c>
      <c r="B277" s="1" t="s">
        <v>2759</v>
      </c>
      <c r="C277" s="171" t="s">
        <v>2769</v>
      </c>
      <c r="D277" s="171" t="s">
        <v>2770</v>
      </c>
      <c r="E277" s="1"/>
      <c r="F277" s="166" t="s">
        <v>36</v>
      </c>
      <c r="G277" s="1" t="s">
        <v>2768</v>
      </c>
      <c r="H277" s="19">
        <v>81799.66</v>
      </c>
      <c r="I277" s="166" t="s">
        <v>2754</v>
      </c>
      <c r="J277" s="202" t="s">
        <v>4101</v>
      </c>
      <c r="K277" s="212"/>
      <c r="L277" s="212"/>
      <c r="M277" s="5"/>
      <c r="N277" s="167"/>
      <c r="O277" s="5"/>
      <c r="P277" s="213"/>
      <c r="Q277" s="167"/>
    </row>
    <row r="278" spans="1:17" x14ac:dyDescent="0.25">
      <c r="A278" s="14"/>
      <c r="B278" s="1"/>
      <c r="C278" s="37"/>
      <c r="D278" s="37"/>
      <c r="E278" s="1"/>
      <c r="F278" s="1"/>
      <c r="G278" s="1"/>
      <c r="H278" s="19"/>
      <c r="I278" s="1"/>
      <c r="J278" s="252"/>
      <c r="K278" s="212"/>
      <c r="L278" s="214"/>
      <c r="M278" s="5"/>
      <c r="N278" s="5"/>
      <c r="O278" s="5"/>
      <c r="P278" s="213"/>
      <c r="Q278" s="5"/>
    </row>
    <row r="279" spans="1:17" x14ac:dyDescent="0.25">
      <c r="A279" s="14">
        <v>93</v>
      </c>
      <c r="B279" s="7" t="s">
        <v>2761</v>
      </c>
      <c r="C279" s="171" t="s">
        <v>2762</v>
      </c>
      <c r="D279" s="171" t="s">
        <v>2763</v>
      </c>
      <c r="E279" s="1"/>
      <c r="F279" s="166" t="s">
        <v>39</v>
      </c>
      <c r="G279" s="1" t="s">
        <v>2760</v>
      </c>
      <c r="H279" s="19">
        <v>131539.87</v>
      </c>
      <c r="I279" s="166" t="s">
        <v>2754</v>
      </c>
      <c r="J279" s="215"/>
      <c r="K279" s="1"/>
      <c r="L279" s="1"/>
    </row>
    <row r="280" spans="1:17" x14ac:dyDescent="0.25">
      <c r="A280" s="14"/>
      <c r="B280" s="1"/>
      <c r="C280" s="37"/>
      <c r="D280" s="37"/>
      <c r="E280" s="1"/>
      <c r="F280" s="1"/>
      <c r="G280" s="1"/>
      <c r="H280" s="19"/>
      <c r="I280" s="1"/>
      <c r="J280" s="215"/>
      <c r="K280" s="1"/>
      <c r="L280" s="1"/>
    </row>
    <row r="281" spans="1:17" x14ac:dyDescent="0.25">
      <c r="A281" s="14">
        <v>94</v>
      </c>
      <c r="B281" s="7" t="s">
        <v>2765</v>
      </c>
      <c r="C281" s="171" t="s">
        <v>2766</v>
      </c>
      <c r="D281" s="171" t="s">
        <v>2767</v>
      </c>
      <c r="E281" s="1"/>
      <c r="F281" s="166" t="s">
        <v>36</v>
      </c>
      <c r="G281" s="1" t="s">
        <v>2764</v>
      </c>
      <c r="H281" s="19">
        <v>59442.62</v>
      </c>
      <c r="I281" s="166" t="s">
        <v>2754</v>
      </c>
      <c r="J281" s="215"/>
      <c r="K281" s="1"/>
      <c r="L281" s="1"/>
    </row>
    <row r="282" spans="1:17" x14ac:dyDescent="0.25">
      <c r="A282" s="14"/>
      <c r="B282" s="1"/>
      <c r="C282" s="37"/>
      <c r="D282" s="37"/>
      <c r="E282" s="1"/>
      <c r="F282" s="1"/>
      <c r="G282" s="1"/>
      <c r="H282" s="19"/>
      <c r="I282" s="1"/>
      <c r="J282" s="215"/>
      <c r="K282" s="1"/>
      <c r="L282" s="1"/>
    </row>
    <row r="283" spans="1:17" x14ac:dyDescent="0.25">
      <c r="A283" s="14">
        <v>95</v>
      </c>
      <c r="B283" s="7" t="s">
        <v>2771</v>
      </c>
      <c r="C283" s="37" t="s">
        <v>2772</v>
      </c>
      <c r="D283" s="37" t="s">
        <v>2773</v>
      </c>
      <c r="E283" s="1"/>
      <c r="F283" s="1" t="s">
        <v>35</v>
      </c>
      <c r="G283" s="1" t="s">
        <v>2774</v>
      </c>
      <c r="H283" s="19">
        <v>97172.97</v>
      </c>
      <c r="I283" s="1" t="s">
        <v>2775</v>
      </c>
      <c r="J283" s="251">
        <f>SUM(H266:H283)</f>
        <v>2604510.6300000004</v>
      </c>
      <c r="K283" s="1"/>
      <c r="L283" s="1"/>
    </row>
    <row r="284" spans="1:17" x14ac:dyDescent="0.25">
      <c r="A284" s="14"/>
      <c r="B284" s="1"/>
      <c r="C284" s="37"/>
      <c r="D284" s="37"/>
      <c r="E284" s="1"/>
      <c r="F284" s="1"/>
      <c r="G284" s="1"/>
      <c r="H284" s="19"/>
      <c r="I284" s="1"/>
      <c r="J284" s="215"/>
      <c r="K284" s="1"/>
      <c r="L284" s="1"/>
    </row>
    <row r="285" spans="1:17" x14ac:dyDescent="0.25">
      <c r="A285" s="14">
        <v>96</v>
      </c>
      <c r="B285" s="7" t="s">
        <v>2781</v>
      </c>
      <c r="C285" s="37" t="s">
        <v>2782</v>
      </c>
      <c r="D285" s="37" t="s">
        <v>2783</v>
      </c>
      <c r="E285" s="1"/>
      <c r="F285" s="1" t="s">
        <v>39</v>
      </c>
      <c r="G285" s="1" t="s">
        <v>2784</v>
      </c>
      <c r="H285" s="19">
        <v>98566.45</v>
      </c>
      <c r="I285" s="1" t="s">
        <v>2785</v>
      </c>
      <c r="J285" s="202" t="s">
        <v>3286</v>
      </c>
      <c r="K285" s="1"/>
      <c r="L285" s="1"/>
    </row>
    <row r="286" spans="1:17" x14ac:dyDescent="0.25">
      <c r="A286" s="14"/>
      <c r="B286" s="7"/>
      <c r="C286" s="37"/>
      <c r="D286" s="37"/>
      <c r="E286" s="1"/>
      <c r="F286" s="1"/>
      <c r="G286" s="1"/>
      <c r="H286" s="19"/>
      <c r="I286" s="1"/>
      <c r="J286" s="215"/>
      <c r="K286" s="1"/>
      <c r="L286" s="1"/>
    </row>
    <row r="287" spans="1:17" x14ac:dyDescent="0.25">
      <c r="A287" s="14">
        <v>97</v>
      </c>
      <c r="B287" s="7" t="s">
        <v>2826</v>
      </c>
      <c r="C287" s="171" t="s">
        <v>2827</v>
      </c>
      <c r="D287" s="171" t="s">
        <v>2834</v>
      </c>
      <c r="E287" s="1"/>
      <c r="F287" s="166" t="s">
        <v>36</v>
      </c>
      <c r="G287" s="166" t="s">
        <v>2835</v>
      </c>
      <c r="H287" s="19">
        <v>56465.73</v>
      </c>
      <c r="I287" s="166" t="s">
        <v>2836</v>
      </c>
      <c r="J287" s="215"/>
      <c r="K287" s="1"/>
      <c r="L287" s="1"/>
    </row>
    <row r="288" spans="1:17" x14ac:dyDescent="0.25">
      <c r="A288" s="14"/>
      <c r="B288" s="7"/>
      <c r="C288" s="171" t="s">
        <v>2828</v>
      </c>
      <c r="D288" s="37"/>
      <c r="E288" s="1"/>
      <c r="F288" s="1"/>
      <c r="G288" s="1"/>
      <c r="H288" s="19"/>
      <c r="I288" s="1"/>
      <c r="J288" s="215"/>
      <c r="K288" s="1"/>
      <c r="L288" s="1"/>
    </row>
    <row r="289" spans="1:12" x14ac:dyDescent="0.25">
      <c r="A289" s="14"/>
      <c r="B289" s="7"/>
      <c r="C289" s="171" t="s">
        <v>2829</v>
      </c>
      <c r="D289" s="37"/>
      <c r="E289" s="1"/>
      <c r="F289" s="1"/>
      <c r="G289" s="1"/>
      <c r="H289" s="19"/>
      <c r="I289" s="1"/>
      <c r="J289" s="215"/>
      <c r="K289" s="1"/>
      <c r="L289" s="1"/>
    </row>
    <row r="290" spans="1:12" x14ac:dyDescent="0.25">
      <c r="A290" s="14"/>
      <c r="B290" s="7"/>
      <c r="C290" s="171" t="s">
        <v>2830</v>
      </c>
      <c r="D290" s="37"/>
      <c r="E290" s="1"/>
      <c r="F290" s="1"/>
      <c r="G290" s="1"/>
      <c r="H290" s="19"/>
      <c r="I290" s="1"/>
      <c r="J290" s="215"/>
      <c r="K290" s="1"/>
      <c r="L290" s="1"/>
    </row>
    <row r="291" spans="1:12" x14ac:dyDescent="0.25">
      <c r="A291" s="14"/>
      <c r="B291" s="7"/>
      <c r="C291" s="171" t="s">
        <v>2831</v>
      </c>
      <c r="D291" s="37"/>
      <c r="E291" s="1"/>
      <c r="F291" s="1"/>
      <c r="G291" s="1"/>
      <c r="H291" s="19"/>
      <c r="I291" s="1"/>
      <c r="J291" s="215"/>
      <c r="K291" s="1"/>
      <c r="L291" s="1"/>
    </row>
    <row r="292" spans="1:12" x14ac:dyDescent="0.25">
      <c r="A292" s="14"/>
      <c r="B292" s="7"/>
      <c r="C292" s="171" t="s">
        <v>2832</v>
      </c>
      <c r="D292" s="37"/>
      <c r="E292" s="1"/>
      <c r="F292" s="1"/>
      <c r="G292" s="1"/>
      <c r="H292" s="19"/>
      <c r="I292" s="1"/>
      <c r="J292" s="215"/>
      <c r="K292" s="1"/>
      <c r="L292" s="1"/>
    </row>
    <row r="293" spans="1:12" x14ac:dyDescent="0.25">
      <c r="A293" s="14"/>
      <c r="B293" s="7"/>
      <c r="C293" s="171" t="s">
        <v>2833</v>
      </c>
      <c r="D293" s="37"/>
      <c r="E293" s="1"/>
      <c r="F293" s="1"/>
      <c r="G293" s="1"/>
      <c r="H293" s="19"/>
      <c r="I293" s="1"/>
      <c r="J293" s="215"/>
      <c r="K293" s="1"/>
      <c r="L293" s="1"/>
    </row>
    <row r="294" spans="1:12" x14ac:dyDescent="0.25">
      <c r="A294" s="14"/>
      <c r="B294" s="7"/>
      <c r="C294" s="171"/>
      <c r="D294" s="37"/>
      <c r="E294" s="1"/>
      <c r="F294" s="1"/>
      <c r="G294" s="1"/>
      <c r="H294" s="19"/>
      <c r="I294" s="1"/>
      <c r="J294" s="215"/>
      <c r="K294" s="1"/>
      <c r="L294" s="1"/>
    </row>
    <row r="295" spans="1:12" x14ac:dyDescent="0.25">
      <c r="A295" s="14">
        <v>98</v>
      </c>
      <c r="B295" s="7" t="s">
        <v>2837</v>
      </c>
      <c r="C295" s="171" t="s">
        <v>2838</v>
      </c>
      <c r="D295" s="171" t="s">
        <v>2839</v>
      </c>
      <c r="E295" s="1"/>
      <c r="F295" s="166" t="s">
        <v>36</v>
      </c>
      <c r="G295" s="166" t="s">
        <v>2840</v>
      </c>
      <c r="H295" s="19">
        <v>51524.05</v>
      </c>
      <c r="I295" s="166" t="s">
        <v>2841</v>
      </c>
      <c r="J295" s="215" t="s">
        <v>3403</v>
      </c>
      <c r="K295" s="1"/>
      <c r="L295" s="1"/>
    </row>
    <row r="296" spans="1:12" x14ac:dyDescent="0.25">
      <c r="A296" s="14"/>
      <c r="B296" s="1"/>
      <c r="C296" s="37"/>
      <c r="D296" s="37"/>
      <c r="E296" s="1"/>
      <c r="F296" s="1"/>
      <c r="G296" s="1"/>
      <c r="H296" s="19"/>
      <c r="I296" s="1"/>
      <c r="J296" s="215"/>
      <c r="K296" s="1"/>
      <c r="L296" s="1"/>
    </row>
    <row r="297" spans="1:12" x14ac:dyDescent="0.25">
      <c r="A297" s="14">
        <v>99</v>
      </c>
      <c r="B297" s="7" t="s">
        <v>2786</v>
      </c>
      <c r="C297" s="37" t="s">
        <v>2787</v>
      </c>
      <c r="D297" s="37" t="s">
        <v>2788</v>
      </c>
      <c r="E297" s="1"/>
      <c r="F297" s="1" t="s">
        <v>37</v>
      </c>
      <c r="G297" s="1" t="s">
        <v>2789</v>
      </c>
      <c r="H297" s="19">
        <v>60001.48</v>
      </c>
      <c r="I297" s="1" t="s">
        <v>2790</v>
      </c>
      <c r="J297" s="215"/>
      <c r="K297" s="1"/>
      <c r="L297" s="1"/>
    </row>
    <row r="298" spans="1:12" x14ac:dyDescent="0.25">
      <c r="A298" s="14"/>
      <c r="B298" s="1"/>
      <c r="C298" s="37"/>
      <c r="D298" s="37"/>
      <c r="E298" s="1"/>
      <c r="F298" s="1"/>
      <c r="G298" s="1"/>
      <c r="H298" s="19"/>
      <c r="I298" s="1"/>
      <c r="J298" s="215"/>
      <c r="K298" s="1"/>
      <c r="L298" s="1"/>
    </row>
    <row r="299" spans="1:12" x14ac:dyDescent="0.25">
      <c r="A299" s="14">
        <v>100</v>
      </c>
      <c r="B299" s="7" t="s">
        <v>2791</v>
      </c>
      <c r="C299" s="37" t="s">
        <v>2792</v>
      </c>
      <c r="D299" s="37" t="s">
        <v>2793</v>
      </c>
      <c r="E299" s="1"/>
      <c r="F299" s="1" t="s">
        <v>37</v>
      </c>
      <c r="G299" s="1" t="s">
        <v>2794</v>
      </c>
      <c r="H299" s="19">
        <v>53824.94</v>
      </c>
      <c r="I299" s="1" t="s">
        <v>2790</v>
      </c>
      <c r="J299" s="215"/>
      <c r="K299" s="1"/>
      <c r="L299" s="1"/>
    </row>
    <row r="300" spans="1:12" x14ac:dyDescent="0.25">
      <c r="A300" s="14"/>
      <c r="B300" s="1"/>
      <c r="C300" s="37"/>
      <c r="D300" s="37"/>
      <c r="E300" s="1"/>
      <c r="F300" s="1"/>
      <c r="G300" s="1"/>
      <c r="H300" s="19"/>
      <c r="I300" s="1"/>
      <c r="J300" s="215"/>
      <c r="K300" s="1"/>
      <c r="L300" s="1"/>
    </row>
    <row r="301" spans="1:12" x14ac:dyDescent="0.25">
      <c r="A301" s="14">
        <v>101</v>
      </c>
      <c r="B301" s="7" t="s">
        <v>2795</v>
      </c>
      <c r="C301" s="37" t="s">
        <v>2796</v>
      </c>
      <c r="D301" s="37" t="s">
        <v>2797</v>
      </c>
      <c r="E301" s="1"/>
      <c r="F301" s="1" t="s">
        <v>37</v>
      </c>
      <c r="G301" s="1" t="s">
        <v>2798</v>
      </c>
      <c r="H301" s="19">
        <v>64171.91</v>
      </c>
      <c r="I301" s="1" t="s">
        <v>2790</v>
      </c>
      <c r="J301" s="215"/>
      <c r="K301" s="1"/>
      <c r="L301" s="1"/>
    </row>
    <row r="302" spans="1:12" x14ac:dyDescent="0.25">
      <c r="A302" s="14"/>
      <c r="B302" s="1"/>
      <c r="C302" s="37"/>
      <c r="D302" s="37"/>
      <c r="E302" s="1"/>
      <c r="F302" s="1"/>
      <c r="G302" s="1"/>
      <c r="H302" s="19"/>
      <c r="I302" s="1"/>
      <c r="J302" s="215"/>
      <c r="K302" s="1"/>
      <c r="L302" s="1"/>
    </row>
    <row r="303" spans="1:12" x14ac:dyDescent="0.25">
      <c r="A303" s="14">
        <v>102</v>
      </c>
      <c r="B303" s="11" t="s">
        <v>2799</v>
      </c>
      <c r="C303" s="214" t="s">
        <v>2800</v>
      </c>
      <c r="D303" s="214" t="s">
        <v>2801</v>
      </c>
      <c r="E303" s="5"/>
      <c r="F303" s="5" t="s">
        <v>45</v>
      </c>
      <c r="G303" s="5" t="s">
        <v>2804</v>
      </c>
      <c r="H303" s="213">
        <v>1481019.81</v>
      </c>
      <c r="I303" s="5" t="s">
        <v>2790</v>
      </c>
      <c r="J303" s="251">
        <f>SUM(H285:H303)</f>
        <v>1865574.37</v>
      </c>
      <c r="K303" s="1"/>
      <c r="L303" s="1"/>
    </row>
    <row r="304" spans="1:12" x14ac:dyDescent="0.25">
      <c r="A304" s="14"/>
      <c r="B304" s="5"/>
      <c r="C304" s="214" t="s">
        <v>2802</v>
      </c>
      <c r="D304" s="214" t="s">
        <v>2803</v>
      </c>
      <c r="E304" s="5"/>
      <c r="F304" s="5"/>
      <c r="G304" s="5"/>
      <c r="H304" s="213"/>
      <c r="I304" s="5"/>
      <c r="J304" s="202" t="s">
        <v>3286</v>
      </c>
      <c r="K304" s="1"/>
      <c r="L304" s="1"/>
    </row>
    <row r="305" spans="1:12" x14ac:dyDescent="0.25">
      <c r="A305" s="14"/>
      <c r="B305" s="5"/>
      <c r="C305" s="214"/>
      <c r="D305" s="214"/>
      <c r="E305" s="5"/>
      <c r="F305" s="5"/>
      <c r="G305" s="5"/>
      <c r="H305" s="213"/>
      <c r="I305" s="5"/>
      <c r="J305" s="215"/>
      <c r="K305" s="1"/>
      <c r="L305" s="1"/>
    </row>
    <row r="306" spans="1:12" x14ac:dyDescent="0.25">
      <c r="A306" s="14">
        <v>103</v>
      </c>
      <c r="B306" s="7" t="s">
        <v>2805</v>
      </c>
      <c r="C306" s="37" t="s">
        <v>2806</v>
      </c>
      <c r="D306" s="37" t="s">
        <v>2808</v>
      </c>
      <c r="E306" s="1"/>
      <c r="F306" s="1" t="s">
        <v>35</v>
      </c>
      <c r="G306" s="1" t="s">
        <v>2810</v>
      </c>
      <c r="H306" s="19">
        <v>68622.259999999995</v>
      </c>
      <c r="I306" s="1" t="s">
        <v>2811</v>
      </c>
      <c r="J306" s="215"/>
      <c r="K306" s="1"/>
      <c r="L306" s="1"/>
    </row>
    <row r="307" spans="1:12" x14ac:dyDescent="0.25">
      <c r="A307" s="14"/>
      <c r="B307" s="1"/>
      <c r="C307" s="37" t="s">
        <v>2807</v>
      </c>
      <c r="D307" s="37" t="s">
        <v>2809</v>
      </c>
      <c r="E307" s="1"/>
      <c r="F307" s="1"/>
      <c r="G307" s="1"/>
      <c r="H307" s="19"/>
      <c r="I307" s="1"/>
      <c r="J307" s="215"/>
      <c r="K307" s="1"/>
      <c r="L307" s="1"/>
    </row>
    <row r="308" spans="1:12" x14ac:dyDescent="0.25">
      <c r="A308" s="14"/>
      <c r="B308" s="1"/>
      <c r="C308" s="37"/>
      <c r="D308" s="37"/>
      <c r="E308" s="1"/>
      <c r="F308" s="1"/>
      <c r="G308" s="1"/>
      <c r="H308" s="19"/>
      <c r="I308" s="1"/>
      <c r="J308" s="215"/>
      <c r="K308" s="1"/>
      <c r="L308" s="1"/>
    </row>
    <row r="309" spans="1:12" x14ac:dyDescent="0.25">
      <c r="A309" s="14">
        <v>104</v>
      </c>
      <c r="B309" s="7" t="s">
        <v>2812</v>
      </c>
      <c r="C309" s="37" t="s">
        <v>2813</v>
      </c>
      <c r="D309" s="37" t="s">
        <v>2814</v>
      </c>
      <c r="E309" s="1"/>
      <c r="F309" s="1" t="s">
        <v>35</v>
      </c>
      <c r="G309" s="1" t="s">
        <v>2815</v>
      </c>
      <c r="H309" s="19">
        <v>87425.44</v>
      </c>
      <c r="I309" s="1" t="s">
        <v>2816</v>
      </c>
      <c r="J309" s="202" t="s">
        <v>3286</v>
      </c>
      <c r="K309" s="1"/>
      <c r="L309" s="1"/>
    </row>
    <row r="310" spans="1:12" x14ac:dyDescent="0.25">
      <c r="A310" s="14"/>
      <c r="B310" s="1"/>
      <c r="C310" s="37"/>
      <c r="D310" s="37"/>
      <c r="E310" s="1"/>
      <c r="F310" s="1"/>
      <c r="G310" s="1"/>
      <c r="H310" s="19"/>
      <c r="I310" s="1"/>
      <c r="J310" s="215"/>
      <c r="K310" s="1"/>
      <c r="L310" s="1"/>
    </row>
    <row r="311" spans="1:12" x14ac:dyDescent="0.25">
      <c r="A311" s="14">
        <v>105</v>
      </c>
      <c r="B311" s="7" t="s">
        <v>2817</v>
      </c>
      <c r="C311" s="37" t="s">
        <v>2818</v>
      </c>
      <c r="D311" s="37" t="s">
        <v>2819</v>
      </c>
      <c r="E311" s="1"/>
      <c r="F311" s="1" t="s">
        <v>37</v>
      </c>
      <c r="G311" s="1" t="s">
        <v>2820</v>
      </c>
      <c r="H311" s="19">
        <v>71577.67</v>
      </c>
      <c r="I311" s="1" t="s">
        <v>2821</v>
      </c>
      <c r="J311" s="202" t="s">
        <v>3286</v>
      </c>
      <c r="K311" s="1"/>
      <c r="L311" s="1"/>
    </row>
    <row r="312" spans="1:12" x14ac:dyDescent="0.25">
      <c r="A312" s="14"/>
      <c r="B312" s="1"/>
      <c r="C312" s="37"/>
      <c r="D312" s="37"/>
      <c r="E312" s="1"/>
      <c r="F312" s="1"/>
      <c r="G312" s="1"/>
      <c r="H312" s="19"/>
      <c r="I312" s="1"/>
      <c r="J312" s="215"/>
      <c r="K312" s="1"/>
      <c r="L312" s="1"/>
    </row>
    <row r="313" spans="1:12" x14ac:dyDescent="0.25">
      <c r="A313" s="14">
        <v>106</v>
      </c>
      <c r="B313" s="7" t="s">
        <v>2822</v>
      </c>
      <c r="C313" s="171" t="s">
        <v>2823</v>
      </c>
      <c r="D313" s="171" t="s">
        <v>2824</v>
      </c>
      <c r="E313" s="1"/>
      <c r="F313" s="166" t="s">
        <v>37</v>
      </c>
      <c r="G313" s="166" t="s">
        <v>2825</v>
      </c>
      <c r="H313" s="19">
        <v>84000</v>
      </c>
      <c r="I313" s="166" t="s">
        <v>2821</v>
      </c>
      <c r="J313" s="215"/>
      <c r="K313" s="1"/>
      <c r="L313" s="1"/>
    </row>
    <row r="314" spans="1:12" x14ac:dyDescent="0.25">
      <c r="A314" s="14"/>
      <c r="B314" s="1"/>
      <c r="C314" s="37"/>
      <c r="D314" s="37"/>
      <c r="E314" s="1"/>
      <c r="F314" s="1"/>
      <c r="G314" s="1"/>
      <c r="H314" s="19"/>
      <c r="I314" s="1"/>
      <c r="J314" s="215"/>
      <c r="K314" s="1"/>
      <c r="L314" s="1"/>
    </row>
    <row r="315" spans="1:12" ht="26.4" x14ac:dyDescent="0.25">
      <c r="A315" s="14">
        <v>107</v>
      </c>
      <c r="B315" s="68" t="s">
        <v>2847</v>
      </c>
      <c r="C315" s="232" t="s">
        <v>2849</v>
      </c>
      <c r="D315" s="232" t="s">
        <v>2850</v>
      </c>
      <c r="E315" s="75"/>
      <c r="F315" s="233" t="s">
        <v>38</v>
      </c>
      <c r="G315" s="75" t="s">
        <v>2848</v>
      </c>
      <c r="H315" s="153">
        <v>156111.07999999999</v>
      </c>
      <c r="I315" s="233" t="s">
        <v>2846</v>
      </c>
      <c r="J315" s="254" t="s">
        <v>3130</v>
      </c>
      <c r="K315" s="1"/>
      <c r="L315" s="1"/>
    </row>
    <row r="316" spans="1:12" x14ac:dyDescent="0.25">
      <c r="A316" s="14"/>
      <c r="B316" s="1"/>
      <c r="C316" s="220"/>
      <c r="D316" s="220"/>
      <c r="E316" s="6"/>
      <c r="F316" s="6"/>
      <c r="G316" s="6"/>
      <c r="H316" s="21"/>
      <c r="I316" s="1"/>
      <c r="J316" s="215"/>
      <c r="K316" s="1"/>
      <c r="L316" s="1"/>
    </row>
    <row r="317" spans="1:12" x14ac:dyDescent="0.25">
      <c r="A317" s="14">
        <v>108</v>
      </c>
      <c r="B317" s="7" t="s">
        <v>2851</v>
      </c>
      <c r="C317" s="218" t="s">
        <v>2852</v>
      </c>
      <c r="D317" s="223" t="s">
        <v>2884</v>
      </c>
      <c r="E317" s="1">
        <v>1</v>
      </c>
      <c r="F317" s="166" t="s">
        <v>40</v>
      </c>
      <c r="G317" s="166" t="s">
        <v>2917</v>
      </c>
      <c r="H317" s="222">
        <v>34600.239999999998</v>
      </c>
      <c r="I317" s="166" t="s">
        <v>2916</v>
      </c>
      <c r="J317" s="215">
        <v>1</v>
      </c>
      <c r="K317" s="1"/>
      <c r="L317" s="1"/>
    </row>
    <row r="318" spans="1:12" x14ac:dyDescent="0.25">
      <c r="A318" s="14"/>
      <c r="B318" s="1"/>
      <c r="C318" s="218" t="s">
        <v>2853</v>
      </c>
      <c r="D318" s="223" t="s">
        <v>2885</v>
      </c>
      <c r="E318" s="1">
        <v>2</v>
      </c>
      <c r="F318" s="1"/>
      <c r="G318" s="1"/>
      <c r="H318" s="219">
        <v>23017.82</v>
      </c>
      <c r="I318" s="1"/>
      <c r="J318" s="215">
        <v>2</v>
      </c>
      <c r="K318" s="1"/>
      <c r="L318" s="1"/>
    </row>
    <row r="319" spans="1:12" x14ac:dyDescent="0.25">
      <c r="A319" s="14"/>
      <c r="B319" s="1"/>
      <c r="C319" s="218" t="s">
        <v>2854</v>
      </c>
      <c r="D319" s="223" t="s">
        <v>2886</v>
      </c>
      <c r="E319" s="1">
        <v>3</v>
      </c>
      <c r="F319" s="1"/>
      <c r="G319" s="1"/>
      <c r="H319" s="219">
        <v>11246</v>
      </c>
      <c r="I319" s="1"/>
      <c r="J319" s="215">
        <v>3</v>
      </c>
      <c r="K319" s="1"/>
      <c r="L319" s="1"/>
    </row>
    <row r="320" spans="1:12" x14ac:dyDescent="0.25">
      <c r="A320" s="14"/>
      <c r="B320" s="1"/>
      <c r="C320" s="218" t="s">
        <v>2855</v>
      </c>
      <c r="D320" s="223" t="s">
        <v>2887</v>
      </c>
      <c r="E320" s="1">
        <v>4</v>
      </c>
      <c r="F320" s="1"/>
      <c r="G320" s="1"/>
      <c r="H320" s="219">
        <v>31680.84</v>
      </c>
      <c r="I320" s="1"/>
      <c r="J320" s="215">
        <v>4</v>
      </c>
      <c r="K320" s="1"/>
      <c r="L320" s="1"/>
    </row>
    <row r="321" spans="1:12" x14ac:dyDescent="0.25">
      <c r="A321" s="14"/>
      <c r="B321" s="1"/>
      <c r="C321" s="218" t="s">
        <v>2856</v>
      </c>
      <c r="D321" s="223" t="s">
        <v>2888</v>
      </c>
      <c r="E321" s="1">
        <v>5</v>
      </c>
      <c r="F321" s="1"/>
      <c r="G321" s="1"/>
      <c r="H321" s="219">
        <v>45696.44</v>
      </c>
      <c r="I321" s="1"/>
      <c r="J321" s="215">
        <v>5</v>
      </c>
      <c r="K321" s="1"/>
      <c r="L321" s="1"/>
    </row>
    <row r="322" spans="1:12" x14ac:dyDescent="0.25">
      <c r="A322" s="14"/>
      <c r="B322" s="1"/>
      <c r="C322" s="218" t="s">
        <v>2857</v>
      </c>
      <c r="D322" s="223" t="s">
        <v>2889</v>
      </c>
      <c r="E322" s="1">
        <v>6</v>
      </c>
      <c r="F322" s="1"/>
      <c r="G322" s="1"/>
      <c r="H322" s="219">
        <v>38990.33</v>
      </c>
      <c r="I322" s="1"/>
      <c r="J322" s="215">
        <v>6</v>
      </c>
      <c r="K322" s="1"/>
      <c r="L322" s="1"/>
    </row>
    <row r="323" spans="1:12" x14ac:dyDescent="0.25">
      <c r="A323" s="14"/>
      <c r="B323" s="1"/>
      <c r="C323" s="218" t="s">
        <v>2858</v>
      </c>
      <c r="D323" s="223" t="s">
        <v>2890</v>
      </c>
      <c r="E323" s="1">
        <v>7</v>
      </c>
      <c r="F323" s="1"/>
      <c r="G323" s="1"/>
      <c r="H323" s="219">
        <v>23719.33</v>
      </c>
      <c r="I323" s="1"/>
      <c r="J323" s="215">
        <v>7</v>
      </c>
      <c r="K323" s="1"/>
      <c r="L323" s="1"/>
    </row>
    <row r="324" spans="1:12" x14ac:dyDescent="0.25">
      <c r="A324" s="14"/>
      <c r="B324" s="1"/>
      <c r="C324" s="218" t="s">
        <v>2859</v>
      </c>
      <c r="D324" s="223" t="s">
        <v>2891</v>
      </c>
      <c r="E324" s="1">
        <v>8</v>
      </c>
      <c r="F324" s="1"/>
      <c r="G324" s="1"/>
      <c r="H324" s="219">
        <v>34814.51</v>
      </c>
      <c r="I324" s="1"/>
      <c r="J324" s="215">
        <v>8</v>
      </c>
      <c r="K324" s="1"/>
      <c r="L324" s="1"/>
    </row>
    <row r="325" spans="1:12" x14ac:dyDescent="0.25">
      <c r="A325" s="14"/>
      <c r="B325" s="1"/>
      <c r="C325" s="218" t="s">
        <v>2860</v>
      </c>
      <c r="D325" s="223" t="s">
        <v>2892</v>
      </c>
      <c r="E325" s="1">
        <v>9</v>
      </c>
      <c r="F325" s="1"/>
      <c r="G325" s="1"/>
      <c r="H325" s="219">
        <v>36729.949999999997</v>
      </c>
      <c r="I325" s="1"/>
      <c r="J325" s="215">
        <v>9</v>
      </c>
      <c r="K325" s="1"/>
      <c r="L325" s="1"/>
    </row>
    <row r="326" spans="1:12" x14ac:dyDescent="0.25">
      <c r="A326" s="14"/>
      <c r="B326" s="1"/>
      <c r="C326" s="218" t="s">
        <v>2861</v>
      </c>
      <c r="D326" s="223" t="s">
        <v>2893</v>
      </c>
      <c r="E326" s="1">
        <v>10</v>
      </c>
      <c r="F326" s="1"/>
      <c r="G326" s="1"/>
      <c r="H326" s="219">
        <v>27831.23</v>
      </c>
      <c r="I326" s="1"/>
      <c r="J326" s="215">
        <v>10</v>
      </c>
      <c r="K326" s="1"/>
      <c r="L326" s="1"/>
    </row>
    <row r="327" spans="1:12" x14ac:dyDescent="0.25">
      <c r="A327" s="14"/>
      <c r="B327" s="1"/>
      <c r="C327" s="107" t="s">
        <v>2862</v>
      </c>
      <c r="D327" s="223" t="s">
        <v>2894</v>
      </c>
      <c r="E327" s="1">
        <v>11</v>
      </c>
      <c r="F327" s="1"/>
      <c r="G327" s="1"/>
      <c r="H327" s="219">
        <v>22674.560000000001</v>
      </c>
      <c r="I327" s="1"/>
      <c r="J327" s="215">
        <v>11</v>
      </c>
      <c r="K327" s="1"/>
      <c r="L327" s="1"/>
    </row>
    <row r="328" spans="1:12" x14ac:dyDescent="0.25">
      <c r="A328" s="14"/>
      <c r="B328" s="1"/>
      <c r="C328" s="107" t="s">
        <v>2863</v>
      </c>
      <c r="D328" s="223" t="s">
        <v>2895</v>
      </c>
      <c r="E328" s="1">
        <v>12</v>
      </c>
      <c r="F328" s="1"/>
      <c r="G328" s="1"/>
      <c r="H328" s="219">
        <v>11928.71</v>
      </c>
      <c r="I328" s="1"/>
      <c r="J328" s="215">
        <v>12</v>
      </c>
      <c r="K328" s="1"/>
      <c r="L328" s="1"/>
    </row>
    <row r="329" spans="1:12" x14ac:dyDescent="0.25">
      <c r="A329" s="14"/>
      <c r="B329" s="1"/>
      <c r="C329" s="107" t="s">
        <v>2864</v>
      </c>
      <c r="D329" s="223" t="s">
        <v>2896</v>
      </c>
      <c r="E329" s="1">
        <v>13</v>
      </c>
      <c r="F329" s="1"/>
      <c r="G329" s="1"/>
      <c r="H329" s="219">
        <v>12912.11</v>
      </c>
      <c r="I329" s="1"/>
      <c r="J329" s="215">
        <v>13</v>
      </c>
      <c r="K329" s="1"/>
      <c r="L329" s="1"/>
    </row>
    <row r="330" spans="1:12" x14ac:dyDescent="0.25">
      <c r="A330" s="14"/>
      <c r="B330" s="1"/>
      <c r="C330" s="107" t="s">
        <v>2865</v>
      </c>
      <c r="D330" s="223" t="s">
        <v>2897</v>
      </c>
      <c r="E330" s="1">
        <v>14</v>
      </c>
      <c r="F330" s="1"/>
      <c r="G330" s="1"/>
      <c r="H330" s="219">
        <v>9252.65</v>
      </c>
      <c r="I330" s="1"/>
      <c r="J330" s="215">
        <v>14</v>
      </c>
      <c r="K330" s="1"/>
      <c r="L330" s="1"/>
    </row>
    <row r="331" spans="1:12" x14ac:dyDescent="0.25">
      <c r="A331" s="14"/>
      <c r="B331" s="1"/>
      <c r="C331" s="107" t="s">
        <v>2866</v>
      </c>
      <c r="D331" s="223" t="s">
        <v>2898</v>
      </c>
      <c r="E331" s="1">
        <v>15</v>
      </c>
      <c r="F331" s="1"/>
      <c r="G331" s="1"/>
      <c r="H331" s="219">
        <v>8877.65</v>
      </c>
      <c r="I331" s="1"/>
      <c r="J331" s="215">
        <v>15</v>
      </c>
      <c r="K331" s="1"/>
      <c r="L331" s="1"/>
    </row>
    <row r="332" spans="1:12" x14ac:dyDescent="0.25">
      <c r="A332" s="14"/>
      <c r="B332" s="1"/>
      <c r="C332" s="107" t="s">
        <v>2867</v>
      </c>
      <c r="D332" s="223" t="s">
        <v>2899</v>
      </c>
      <c r="E332" s="1">
        <v>16</v>
      </c>
      <c r="F332" s="1"/>
      <c r="G332" s="1"/>
      <c r="H332" s="219">
        <v>7139.15</v>
      </c>
      <c r="I332" s="1"/>
      <c r="J332" s="215">
        <v>16</v>
      </c>
      <c r="K332" s="1"/>
      <c r="L332" s="1"/>
    </row>
    <row r="333" spans="1:12" x14ac:dyDescent="0.25">
      <c r="A333" s="14"/>
      <c r="B333" s="1"/>
      <c r="C333" s="107" t="s">
        <v>2868</v>
      </c>
      <c r="D333" s="223" t="s">
        <v>2900</v>
      </c>
      <c r="E333" s="1">
        <v>17</v>
      </c>
      <c r="F333" s="1"/>
      <c r="G333" s="1"/>
      <c r="H333" s="219">
        <v>9964.07</v>
      </c>
      <c r="I333" s="1"/>
      <c r="J333" s="215">
        <v>17</v>
      </c>
      <c r="K333" s="1"/>
      <c r="L333" s="1"/>
    </row>
    <row r="334" spans="1:12" x14ac:dyDescent="0.25">
      <c r="A334" s="14"/>
      <c r="B334" s="1"/>
      <c r="C334" s="107" t="s">
        <v>2869</v>
      </c>
      <c r="D334" s="223" t="s">
        <v>2901</v>
      </c>
      <c r="E334" s="1">
        <v>18</v>
      </c>
      <c r="F334" s="1"/>
      <c r="G334" s="1"/>
      <c r="H334" s="219">
        <v>7910</v>
      </c>
      <c r="I334" s="1"/>
      <c r="J334" s="215">
        <v>18</v>
      </c>
      <c r="K334" s="1"/>
      <c r="L334" s="1"/>
    </row>
    <row r="335" spans="1:12" x14ac:dyDescent="0.25">
      <c r="A335" s="14"/>
      <c r="B335" s="1"/>
      <c r="C335" s="107" t="s">
        <v>2870</v>
      </c>
      <c r="D335" s="223" t="s">
        <v>2902</v>
      </c>
      <c r="E335" s="1">
        <v>19</v>
      </c>
      <c r="F335" s="1"/>
      <c r="G335" s="1"/>
      <c r="H335" s="219">
        <v>8387.2000000000007</v>
      </c>
      <c r="I335" s="1"/>
      <c r="J335" s="215">
        <v>19</v>
      </c>
      <c r="K335" s="1"/>
      <c r="L335" s="1"/>
    </row>
    <row r="336" spans="1:12" x14ac:dyDescent="0.25">
      <c r="A336" s="14"/>
      <c r="B336" s="1"/>
      <c r="C336" s="107" t="s">
        <v>2871</v>
      </c>
      <c r="D336" s="223" t="s">
        <v>2903</v>
      </c>
      <c r="E336" s="1">
        <v>20</v>
      </c>
      <c r="F336" s="1"/>
      <c r="G336" s="1"/>
      <c r="H336" s="219">
        <v>7592.89</v>
      </c>
      <c r="I336" s="1"/>
      <c r="J336" s="215">
        <v>20</v>
      </c>
      <c r="K336" s="1"/>
      <c r="L336" s="1"/>
    </row>
    <row r="337" spans="1:12" x14ac:dyDescent="0.25">
      <c r="A337" s="14"/>
      <c r="B337" s="1"/>
      <c r="C337" s="107" t="s">
        <v>2872</v>
      </c>
      <c r="D337" s="223" t="s">
        <v>2904</v>
      </c>
      <c r="E337" s="1">
        <v>21</v>
      </c>
      <c r="F337" s="1"/>
      <c r="G337" s="1"/>
      <c r="H337" s="219">
        <v>7865.22</v>
      </c>
      <c r="I337" s="1"/>
      <c r="J337" s="215">
        <v>21</v>
      </c>
      <c r="K337" s="1"/>
      <c r="L337" s="1"/>
    </row>
    <row r="338" spans="1:12" x14ac:dyDescent="0.25">
      <c r="A338" s="14"/>
      <c r="B338" s="1"/>
      <c r="C338" s="107" t="s">
        <v>2873</v>
      </c>
      <c r="D338" s="223" t="s">
        <v>2905</v>
      </c>
      <c r="E338" s="1">
        <v>22</v>
      </c>
      <c r="F338" s="1"/>
      <c r="G338" s="1"/>
      <c r="H338" s="219">
        <v>7046.65</v>
      </c>
      <c r="I338" s="1"/>
      <c r="J338" s="215">
        <v>22</v>
      </c>
      <c r="K338" s="1"/>
      <c r="L338" s="1"/>
    </row>
    <row r="339" spans="1:12" x14ac:dyDescent="0.25">
      <c r="A339" s="14"/>
      <c r="B339" s="1"/>
      <c r="C339" s="107" t="s">
        <v>2874</v>
      </c>
      <c r="D339" s="223" t="s">
        <v>2906</v>
      </c>
      <c r="E339" s="1">
        <v>23</v>
      </c>
      <c r="F339" s="1"/>
      <c r="G339" s="1"/>
      <c r="H339" s="219">
        <v>7020.82</v>
      </c>
      <c r="I339" s="1"/>
      <c r="J339" s="215">
        <v>23</v>
      </c>
      <c r="K339" s="1"/>
      <c r="L339" s="1"/>
    </row>
    <row r="340" spans="1:12" x14ac:dyDescent="0.25">
      <c r="A340" s="14"/>
      <c r="B340" s="1"/>
      <c r="C340" s="107" t="s">
        <v>2875</v>
      </c>
      <c r="D340" s="223" t="s">
        <v>2907</v>
      </c>
      <c r="E340" s="1">
        <v>24</v>
      </c>
      <c r="F340" s="1"/>
      <c r="G340" s="1"/>
      <c r="H340" s="219">
        <v>4931.21</v>
      </c>
      <c r="I340" s="1"/>
      <c r="J340" s="215">
        <v>24</v>
      </c>
      <c r="K340" s="1"/>
      <c r="L340" s="1"/>
    </row>
    <row r="341" spans="1:12" x14ac:dyDescent="0.25">
      <c r="A341" s="14"/>
      <c r="B341" s="1"/>
      <c r="C341" s="107" t="s">
        <v>2876</v>
      </c>
      <c r="D341" s="223" t="s">
        <v>2908</v>
      </c>
      <c r="E341" s="1">
        <v>25</v>
      </c>
      <c r="F341" s="1"/>
      <c r="G341" s="1"/>
      <c r="H341" s="219">
        <v>3590.66</v>
      </c>
      <c r="I341" s="1"/>
      <c r="J341" s="215">
        <v>25</v>
      </c>
      <c r="K341" s="1"/>
      <c r="L341" s="1"/>
    </row>
    <row r="342" spans="1:12" x14ac:dyDescent="0.25">
      <c r="A342" s="14"/>
      <c r="B342" s="1"/>
      <c r="C342" s="107" t="s">
        <v>2877</v>
      </c>
      <c r="D342" s="223" t="s">
        <v>2909</v>
      </c>
      <c r="E342" s="1">
        <v>26</v>
      </c>
      <c r="F342" s="1"/>
      <c r="G342" s="1"/>
      <c r="H342" s="219">
        <v>3630.2</v>
      </c>
      <c r="I342" s="1"/>
      <c r="J342" s="215">
        <v>26</v>
      </c>
      <c r="K342" s="1"/>
      <c r="L342" s="1"/>
    </row>
    <row r="343" spans="1:12" x14ac:dyDescent="0.25">
      <c r="A343" s="14"/>
      <c r="B343" s="1"/>
      <c r="C343" s="107" t="s">
        <v>2878</v>
      </c>
      <c r="D343" s="223" t="s">
        <v>2910</v>
      </c>
      <c r="E343" s="1">
        <v>27</v>
      </c>
      <c r="F343" s="1"/>
      <c r="G343" s="1"/>
      <c r="H343" s="219">
        <v>3592.57</v>
      </c>
      <c r="I343" s="1"/>
      <c r="J343" s="215">
        <v>27</v>
      </c>
      <c r="K343" s="1"/>
      <c r="L343" s="1"/>
    </row>
    <row r="344" spans="1:12" x14ac:dyDescent="0.25">
      <c r="A344" s="14"/>
      <c r="B344" s="1"/>
      <c r="C344" s="107" t="s">
        <v>2879</v>
      </c>
      <c r="D344" s="223" t="s">
        <v>2911</v>
      </c>
      <c r="E344" s="1">
        <v>28</v>
      </c>
      <c r="F344" s="1"/>
      <c r="G344" s="1"/>
      <c r="H344" s="219">
        <v>4502.62</v>
      </c>
      <c r="I344" s="1"/>
      <c r="J344" s="215">
        <v>28</v>
      </c>
      <c r="K344" s="1"/>
      <c r="L344" s="1"/>
    </row>
    <row r="345" spans="1:12" x14ac:dyDescent="0.25">
      <c r="A345" s="14"/>
      <c r="B345" s="1"/>
      <c r="C345" s="107" t="s">
        <v>2880</v>
      </c>
      <c r="D345" s="223" t="s">
        <v>2912</v>
      </c>
      <c r="E345" s="1">
        <v>29</v>
      </c>
      <c r="F345" s="1"/>
      <c r="G345" s="1"/>
      <c r="H345" s="219">
        <v>4677.91</v>
      </c>
      <c r="I345" s="1"/>
      <c r="J345" s="215">
        <v>29</v>
      </c>
      <c r="K345" s="1"/>
      <c r="L345" s="1"/>
    </row>
    <row r="346" spans="1:12" x14ac:dyDescent="0.25">
      <c r="A346" s="14"/>
      <c r="B346" s="1"/>
      <c r="C346" s="107" t="s">
        <v>2881</v>
      </c>
      <c r="D346" s="223" t="s">
        <v>2913</v>
      </c>
      <c r="E346" s="1">
        <v>30</v>
      </c>
      <c r="F346" s="1"/>
      <c r="G346" s="1"/>
      <c r="H346" s="219">
        <v>5093.29</v>
      </c>
      <c r="I346" s="1"/>
      <c r="J346" s="215">
        <v>30</v>
      </c>
      <c r="K346" s="1"/>
      <c r="L346" s="1"/>
    </row>
    <row r="347" spans="1:12" x14ac:dyDescent="0.25">
      <c r="A347" s="14"/>
      <c r="B347" s="1"/>
      <c r="C347" s="107" t="s">
        <v>2882</v>
      </c>
      <c r="D347" s="223" t="s">
        <v>2914</v>
      </c>
      <c r="E347" s="1">
        <v>31</v>
      </c>
      <c r="F347" s="1"/>
      <c r="G347" s="1"/>
      <c r="H347" s="219">
        <v>3593.52</v>
      </c>
      <c r="I347" s="1"/>
      <c r="J347" s="215">
        <v>31</v>
      </c>
      <c r="K347" s="1"/>
      <c r="L347" s="1"/>
    </row>
    <row r="348" spans="1:12" x14ac:dyDescent="0.25">
      <c r="A348" s="14"/>
      <c r="B348" s="1"/>
      <c r="C348" s="107" t="s">
        <v>2883</v>
      </c>
      <c r="D348" s="223" t="s">
        <v>2915</v>
      </c>
      <c r="E348" s="1">
        <v>32</v>
      </c>
      <c r="F348" s="1"/>
      <c r="G348" s="1"/>
      <c r="H348" s="219">
        <v>48954.239999999998</v>
      </c>
      <c r="I348" s="1"/>
      <c r="J348" s="215">
        <v>32</v>
      </c>
      <c r="K348" s="1"/>
      <c r="L348" s="1"/>
    </row>
    <row r="349" spans="1:12" x14ac:dyDescent="0.25">
      <c r="A349" s="14"/>
      <c r="B349" s="1"/>
      <c r="C349" s="221"/>
      <c r="D349" s="221"/>
      <c r="E349" s="4"/>
      <c r="F349" s="4"/>
      <c r="G349" s="4"/>
      <c r="H349" s="20"/>
      <c r="I349" s="1"/>
      <c r="J349" s="215"/>
      <c r="K349" s="1"/>
      <c r="L349" s="1"/>
    </row>
    <row r="350" spans="1:12" x14ac:dyDescent="0.25">
      <c r="A350" s="14">
        <v>109</v>
      </c>
      <c r="B350" s="7" t="s">
        <v>2918</v>
      </c>
      <c r="C350" s="171" t="s">
        <v>2919</v>
      </c>
      <c r="D350" s="171" t="s">
        <v>2920</v>
      </c>
      <c r="E350" s="1"/>
      <c r="F350" s="166" t="s">
        <v>6</v>
      </c>
      <c r="G350" s="166" t="s">
        <v>2921</v>
      </c>
      <c r="H350" s="19">
        <v>91002.7</v>
      </c>
      <c r="I350" s="166" t="s">
        <v>2916</v>
      </c>
      <c r="J350" s="211" t="s">
        <v>3286</v>
      </c>
      <c r="K350" s="166" t="s">
        <v>3536</v>
      </c>
      <c r="L350" s="1"/>
    </row>
    <row r="351" spans="1:12" x14ac:dyDescent="0.25">
      <c r="A351" s="14"/>
      <c r="B351" s="1"/>
      <c r="C351" s="37"/>
      <c r="D351" s="37"/>
      <c r="E351" s="1"/>
      <c r="F351" s="1"/>
      <c r="G351" s="1"/>
      <c r="H351" s="19"/>
      <c r="I351" s="1"/>
      <c r="J351" s="215"/>
      <c r="K351" s="1"/>
      <c r="L351" s="1"/>
    </row>
    <row r="352" spans="1:12" ht="27" x14ac:dyDescent="0.3">
      <c r="A352" s="14">
        <v>110</v>
      </c>
      <c r="B352" s="7" t="s">
        <v>2923</v>
      </c>
      <c r="C352" s="171" t="s">
        <v>2924</v>
      </c>
      <c r="D352" s="171" t="s">
        <v>2925</v>
      </c>
      <c r="E352" s="1"/>
      <c r="F352" s="166" t="s">
        <v>35</v>
      </c>
      <c r="G352" s="216" t="s">
        <v>2922</v>
      </c>
      <c r="H352" s="19">
        <v>50767.23</v>
      </c>
      <c r="I352" s="166" t="s">
        <v>2926</v>
      </c>
      <c r="J352" s="211" t="s">
        <v>3263</v>
      </c>
      <c r="K352" s="1" t="s">
        <v>3308</v>
      </c>
      <c r="L352" s="1"/>
    </row>
    <row r="353" spans="1:12" x14ac:dyDescent="0.25">
      <c r="A353" s="14"/>
      <c r="B353" s="1"/>
      <c r="C353" s="37"/>
      <c r="D353" s="37"/>
      <c r="E353" s="1"/>
      <c r="F353" s="1"/>
      <c r="G353" s="1"/>
      <c r="H353" s="19"/>
      <c r="I353" s="1"/>
      <c r="J353" s="215"/>
      <c r="K353" s="1"/>
      <c r="L353" s="1"/>
    </row>
    <row r="354" spans="1:12" ht="14.4" x14ac:dyDescent="0.3">
      <c r="A354" s="14">
        <v>111</v>
      </c>
      <c r="B354" s="7" t="s">
        <v>2928</v>
      </c>
      <c r="C354" s="171" t="s">
        <v>2929</v>
      </c>
      <c r="D354" s="171" t="s">
        <v>2930</v>
      </c>
      <c r="E354" s="1"/>
      <c r="F354" s="166" t="s">
        <v>6</v>
      </c>
      <c r="G354" s="216" t="s">
        <v>2927</v>
      </c>
      <c r="H354" s="19">
        <v>65810.81</v>
      </c>
      <c r="I354" s="166" t="s">
        <v>2926</v>
      </c>
      <c r="J354" s="215"/>
      <c r="K354" s="1"/>
      <c r="L354" s="1"/>
    </row>
    <row r="355" spans="1:12" x14ac:dyDescent="0.25">
      <c r="A355" s="14"/>
      <c r="B355" s="1"/>
      <c r="C355" s="37"/>
      <c r="D355" s="37"/>
      <c r="E355" s="1"/>
      <c r="F355" s="1"/>
      <c r="G355" s="1"/>
      <c r="H355" s="19"/>
      <c r="I355" s="1"/>
      <c r="J355" s="215"/>
      <c r="K355" s="1"/>
      <c r="L355" s="1"/>
    </row>
    <row r="356" spans="1:12" ht="26.4" x14ac:dyDescent="0.25">
      <c r="A356" s="14">
        <v>112</v>
      </c>
      <c r="B356" s="7" t="s">
        <v>2932</v>
      </c>
      <c r="C356" s="171" t="s">
        <v>2933</v>
      </c>
      <c r="D356" s="171" t="s">
        <v>2934</v>
      </c>
      <c r="E356" s="1"/>
      <c r="F356" s="166" t="s">
        <v>35</v>
      </c>
      <c r="G356" s="208" t="s">
        <v>2931</v>
      </c>
      <c r="H356" s="19">
        <v>33797.300000000003</v>
      </c>
      <c r="I356" s="166" t="s">
        <v>2926</v>
      </c>
      <c r="J356" s="211" t="s">
        <v>3286</v>
      </c>
      <c r="K356" s="1"/>
      <c r="L356" s="1"/>
    </row>
    <row r="357" spans="1:12" x14ac:dyDescent="0.25">
      <c r="A357" s="14"/>
      <c r="B357" s="1"/>
      <c r="C357" s="171" t="s">
        <v>2935</v>
      </c>
      <c r="D357" s="171" t="s">
        <v>2937</v>
      </c>
      <c r="E357" s="1"/>
      <c r="F357" s="1"/>
      <c r="G357" s="1"/>
      <c r="H357" s="19">
        <v>34453.65</v>
      </c>
      <c r="I357" s="1"/>
      <c r="J357" s="211" t="s">
        <v>3286</v>
      </c>
      <c r="K357" s="1"/>
      <c r="L357" s="1"/>
    </row>
    <row r="358" spans="1:12" x14ac:dyDescent="0.25">
      <c r="A358" s="14"/>
      <c r="B358" s="1"/>
      <c r="C358" s="171" t="s">
        <v>2936</v>
      </c>
      <c r="D358" s="171" t="s">
        <v>2938</v>
      </c>
      <c r="E358" s="1"/>
      <c r="F358" s="1"/>
      <c r="G358" s="1"/>
      <c r="H358" s="19">
        <v>4831.8500000000004</v>
      </c>
      <c r="I358" s="1"/>
      <c r="J358" s="211" t="s">
        <v>3286</v>
      </c>
      <c r="K358" s="1"/>
      <c r="L358" s="1"/>
    </row>
    <row r="359" spans="1:12" x14ac:dyDescent="0.25">
      <c r="A359" s="14"/>
      <c r="B359" s="1"/>
      <c r="C359" s="37"/>
      <c r="D359" s="37"/>
      <c r="E359" s="1"/>
      <c r="F359" s="1"/>
      <c r="G359" s="1"/>
      <c r="H359" s="19"/>
      <c r="I359" s="1"/>
      <c r="J359" s="215"/>
      <c r="K359" s="1"/>
      <c r="L359" s="1"/>
    </row>
    <row r="360" spans="1:12" ht="14.4" x14ac:dyDescent="0.3">
      <c r="A360" s="14">
        <v>113</v>
      </c>
      <c r="B360" s="7" t="s">
        <v>2940</v>
      </c>
      <c r="C360" s="171" t="s">
        <v>2941</v>
      </c>
      <c r="D360" s="171" t="s">
        <v>2942</v>
      </c>
      <c r="E360" s="1"/>
      <c r="F360" s="166" t="s">
        <v>36</v>
      </c>
      <c r="G360" s="216" t="s">
        <v>2939</v>
      </c>
      <c r="H360" s="19">
        <v>50515.519999999997</v>
      </c>
      <c r="I360" s="166" t="s">
        <v>2926</v>
      </c>
      <c r="J360" s="215" t="s">
        <v>3830</v>
      </c>
      <c r="K360" s="1"/>
      <c r="L360" s="1"/>
    </row>
    <row r="361" spans="1:12" x14ac:dyDescent="0.25">
      <c r="A361" s="14"/>
      <c r="B361" s="1"/>
      <c r="C361" s="37"/>
      <c r="D361" s="37"/>
      <c r="E361" s="1"/>
      <c r="F361" s="1"/>
      <c r="G361" s="1"/>
      <c r="H361" s="19"/>
      <c r="I361" s="1"/>
      <c r="J361" s="215"/>
      <c r="K361" s="1"/>
      <c r="L361" s="1"/>
    </row>
    <row r="362" spans="1:12" x14ac:dyDescent="0.25">
      <c r="A362" s="14">
        <v>114</v>
      </c>
      <c r="B362" s="7" t="s">
        <v>2944</v>
      </c>
      <c r="C362" s="171" t="s">
        <v>2945</v>
      </c>
      <c r="D362" s="171" t="s">
        <v>2948</v>
      </c>
      <c r="E362" s="1"/>
      <c r="F362" s="166" t="s">
        <v>6</v>
      </c>
      <c r="G362" s="1" t="s">
        <v>2943</v>
      </c>
      <c r="H362" s="19">
        <v>80345.990000000005</v>
      </c>
      <c r="I362" s="166" t="s">
        <v>2926</v>
      </c>
      <c r="J362" s="211" t="s">
        <v>3286</v>
      </c>
      <c r="K362" s="166" t="s">
        <v>3536</v>
      </c>
      <c r="L362" s="1"/>
    </row>
    <row r="363" spans="1:12" x14ac:dyDescent="0.25">
      <c r="A363" s="14"/>
      <c r="B363" s="1"/>
      <c r="C363" s="171" t="s">
        <v>2946</v>
      </c>
      <c r="D363" s="37"/>
      <c r="E363" s="1"/>
      <c r="F363" s="1"/>
      <c r="G363" s="1"/>
      <c r="H363" s="19"/>
      <c r="I363" s="1"/>
      <c r="J363" s="215"/>
      <c r="K363" s="1"/>
      <c r="L363" s="1"/>
    </row>
    <row r="364" spans="1:12" x14ac:dyDescent="0.25">
      <c r="A364" s="14"/>
      <c r="B364" s="1"/>
      <c r="C364" s="171" t="s">
        <v>2947</v>
      </c>
      <c r="D364" s="37"/>
      <c r="E364" s="1"/>
      <c r="F364" s="1"/>
      <c r="G364" s="1"/>
      <c r="H364" s="19"/>
      <c r="I364" s="1"/>
      <c r="J364" s="215"/>
      <c r="K364" s="1"/>
      <c r="L364" s="1"/>
    </row>
    <row r="365" spans="1:12" x14ac:dyDescent="0.25">
      <c r="A365" s="14"/>
      <c r="B365" s="1"/>
      <c r="C365" s="171" t="s">
        <v>2949</v>
      </c>
      <c r="D365" s="171" t="s">
        <v>2951</v>
      </c>
      <c r="E365" s="1"/>
      <c r="F365" s="166" t="s">
        <v>6</v>
      </c>
      <c r="G365" s="1"/>
      <c r="H365" s="19">
        <v>34795.300000000003</v>
      </c>
      <c r="I365" s="1"/>
      <c r="J365" s="251">
        <f>SUM(H306:H365)</f>
        <v>1433521.3899999997</v>
      </c>
      <c r="K365" s="1"/>
      <c r="L365" s="1"/>
    </row>
    <row r="366" spans="1:12" x14ac:dyDescent="0.25">
      <c r="A366" s="14"/>
      <c r="B366" s="1"/>
      <c r="C366" s="171" t="s">
        <v>2950</v>
      </c>
      <c r="D366" s="37"/>
      <c r="E366" s="1"/>
      <c r="F366" s="1"/>
      <c r="G366" s="1"/>
      <c r="H366" s="19"/>
      <c r="I366" s="1"/>
      <c r="J366" s="215"/>
      <c r="K366" s="1"/>
      <c r="L366" s="1"/>
    </row>
    <row r="367" spans="1:12" x14ac:dyDescent="0.25">
      <c r="A367" s="14"/>
      <c r="B367" s="1"/>
      <c r="C367" s="37"/>
      <c r="D367" s="37"/>
      <c r="E367" s="1"/>
      <c r="F367" s="1"/>
      <c r="G367" s="1"/>
      <c r="H367" s="19"/>
      <c r="I367" s="1"/>
      <c r="J367" s="215"/>
      <c r="K367" s="1"/>
      <c r="L367" s="1"/>
    </row>
    <row r="368" spans="1:12" x14ac:dyDescent="0.25">
      <c r="A368" s="14"/>
      <c r="B368" s="1"/>
      <c r="C368" s="37"/>
      <c r="D368" s="37"/>
      <c r="E368" s="1"/>
      <c r="F368" s="1"/>
      <c r="G368" s="1"/>
      <c r="H368" s="19"/>
      <c r="I368" s="1"/>
      <c r="J368" s="215"/>
      <c r="K368" s="1"/>
      <c r="L368" s="1"/>
    </row>
    <row r="369" spans="1:12" x14ac:dyDescent="0.25">
      <c r="A369" s="14"/>
      <c r="B369" s="1"/>
      <c r="C369" s="37"/>
      <c r="D369" s="37"/>
      <c r="E369" s="1"/>
      <c r="F369" s="1"/>
      <c r="G369" s="1"/>
      <c r="H369" s="19"/>
      <c r="I369" s="1"/>
      <c r="J369" s="215"/>
      <c r="K369" s="1"/>
      <c r="L369" s="1"/>
    </row>
    <row r="370" spans="1:12" x14ac:dyDescent="0.25">
      <c r="A370" s="14"/>
      <c r="B370" s="1"/>
      <c r="C370" s="37"/>
      <c r="D370" s="37"/>
      <c r="E370" s="1"/>
      <c r="F370" s="1"/>
      <c r="G370" s="1"/>
      <c r="H370" s="19"/>
      <c r="I370" s="1"/>
      <c r="J370" s="215"/>
      <c r="K370" s="1"/>
      <c r="L370" s="1"/>
    </row>
    <row r="371" spans="1:12" x14ac:dyDescent="0.25">
      <c r="A371" s="14"/>
      <c r="B371" s="1"/>
      <c r="C371" s="37"/>
      <c r="D371" s="37"/>
      <c r="E371" s="1"/>
      <c r="F371" s="1"/>
      <c r="G371" s="1"/>
      <c r="H371" s="19"/>
      <c r="I371" s="1"/>
      <c r="J371" s="215"/>
      <c r="K371" s="1"/>
      <c r="L371" s="1"/>
    </row>
    <row r="372" spans="1:12" x14ac:dyDescent="0.25">
      <c r="A372" s="14"/>
      <c r="B372" s="1"/>
      <c r="C372" s="37"/>
      <c r="D372" s="37"/>
      <c r="E372" s="1"/>
      <c r="F372" s="1"/>
      <c r="G372" s="1"/>
      <c r="H372" s="19"/>
      <c r="I372" s="1"/>
      <c r="J372" s="215"/>
      <c r="K372" s="1"/>
      <c r="L372" s="1"/>
    </row>
    <row r="373" spans="1:12" x14ac:dyDescent="0.25">
      <c r="A373" s="14"/>
      <c r="B373" s="1"/>
      <c r="C373" s="37" t="s">
        <v>2952</v>
      </c>
      <c r="D373" s="37"/>
      <c r="E373" s="1"/>
      <c r="F373" s="1"/>
      <c r="G373" s="1"/>
      <c r="H373" s="19"/>
      <c r="I373" s="1"/>
      <c r="J373" s="215"/>
      <c r="K373" s="1"/>
      <c r="L373" s="1"/>
    </row>
    <row r="374" spans="1:12" x14ac:dyDescent="0.25">
      <c r="A374" s="14"/>
      <c r="B374" s="1"/>
      <c r="C374" s="37"/>
      <c r="D374" s="37"/>
      <c r="E374" s="1"/>
      <c r="F374" s="1"/>
      <c r="G374" s="1"/>
      <c r="H374" s="19"/>
      <c r="I374" s="1"/>
      <c r="J374" s="215"/>
      <c r="K374" s="1"/>
      <c r="L374" s="1"/>
    </row>
    <row r="375" spans="1:12" x14ac:dyDescent="0.25">
      <c r="A375" s="14"/>
      <c r="B375" s="1"/>
      <c r="C375" s="37"/>
      <c r="D375" s="37"/>
      <c r="E375" s="1"/>
      <c r="F375" s="1"/>
      <c r="G375" s="1"/>
      <c r="H375" s="19"/>
      <c r="I375" s="1"/>
      <c r="J375" s="215"/>
      <c r="K375" s="1"/>
      <c r="L375" s="1"/>
    </row>
    <row r="376" spans="1:12" x14ac:dyDescent="0.25">
      <c r="A376" s="14"/>
      <c r="B376" s="1"/>
      <c r="C376" s="37"/>
      <c r="D376" s="37"/>
      <c r="E376" s="1"/>
      <c r="F376" s="1"/>
      <c r="G376" s="1"/>
      <c r="H376" s="19"/>
      <c r="I376" s="1"/>
      <c r="J376" s="215"/>
      <c r="K376" s="1"/>
      <c r="L376" s="1"/>
    </row>
    <row r="377" spans="1:12" x14ac:dyDescent="0.25">
      <c r="A377" s="14"/>
      <c r="B377" s="1"/>
      <c r="C377" s="37"/>
      <c r="D377" s="37"/>
      <c r="E377" s="1"/>
      <c r="F377" s="1"/>
      <c r="G377" s="1"/>
      <c r="H377" s="19"/>
      <c r="I377" s="1"/>
      <c r="J377" s="215"/>
      <c r="K377" s="1"/>
      <c r="L377" s="1"/>
    </row>
    <row r="378" spans="1:12" x14ac:dyDescent="0.25">
      <c r="A378" s="14"/>
      <c r="B378" s="1"/>
      <c r="C378" s="37"/>
      <c r="D378" s="37"/>
      <c r="E378" s="1"/>
      <c r="F378" s="1"/>
      <c r="G378" s="1"/>
      <c r="H378" s="19"/>
      <c r="I378" s="1"/>
      <c r="J378" s="215"/>
      <c r="K378" s="1"/>
      <c r="L378" s="1"/>
    </row>
    <row r="379" spans="1:12" x14ac:dyDescent="0.25">
      <c r="A379" s="14"/>
      <c r="B379" s="1"/>
      <c r="C379" s="37"/>
      <c r="D379" s="37"/>
      <c r="E379" s="1"/>
      <c r="F379" s="1"/>
      <c r="G379" s="1"/>
      <c r="H379" s="19"/>
      <c r="I379" s="1"/>
      <c r="J379" s="215"/>
      <c r="K379" s="1"/>
      <c r="L379" s="1"/>
    </row>
    <row r="380" spans="1:12" x14ac:dyDescent="0.25">
      <c r="A380" s="14"/>
      <c r="B380" s="1"/>
      <c r="C380" s="37"/>
      <c r="D380" s="37"/>
      <c r="E380" s="1"/>
      <c r="F380" s="1"/>
      <c r="G380" s="1"/>
      <c r="H380" s="19"/>
      <c r="I380" s="1"/>
      <c r="J380" s="215"/>
      <c r="K380" s="1"/>
      <c r="L380" s="1"/>
    </row>
    <row r="381" spans="1:12" x14ac:dyDescent="0.25">
      <c r="A381" s="14"/>
      <c r="B381" s="1"/>
      <c r="C381" s="37"/>
      <c r="D381" s="37"/>
      <c r="E381" s="1"/>
      <c r="F381" s="1"/>
      <c r="G381" s="1"/>
      <c r="H381" s="19"/>
      <c r="I381" s="1"/>
      <c r="J381" s="215"/>
      <c r="K381" s="1"/>
      <c r="L381" s="1"/>
    </row>
    <row r="382" spans="1:12" x14ac:dyDescent="0.25">
      <c r="A382" s="14"/>
      <c r="B382" s="1"/>
      <c r="C382" s="37"/>
      <c r="D382" s="37"/>
      <c r="E382" s="1"/>
      <c r="F382" s="1"/>
      <c r="G382" s="1"/>
      <c r="H382" s="19"/>
      <c r="I382" s="1"/>
      <c r="J382" s="215"/>
      <c r="K382" s="1"/>
      <c r="L382" s="1"/>
    </row>
    <row r="383" spans="1:12" x14ac:dyDescent="0.25">
      <c r="A383" s="14"/>
      <c r="B383" s="1"/>
      <c r="C383" s="37"/>
      <c r="D383" s="37"/>
      <c r="E383" s="1"/>
      <c r="F383" s="1"/>
      <c r="G383" s="1"/>
      <c r="H383" s="19"/>
      <c r="I383" s="1"/>
      <c r="J383" s="215"/>
      <c r="K383" s="1"/>
      <c r="L383" s="1"/>
    </row>
    <row r="384" spans="1:12" x14ac:dyDescent="0.25">
      <c r="A384" s="14"/>
      <c r="B384" s="1"/>
      <c r="C384" s="37"/>
      <c r="D384" s="37"/>
      <c r="E384" s="1"/>
      <c r="F384" s="1"/>
      <c r="G384" s="1"/>
      <c r="H384" s="19"/>
      <c r="I384" s="1"/>
      <c r="J384" s="215"/>
      <c r="K384" s="1"/>
      <c r="L384" s="1"/>
    </row>
    <row r="385" spans="1:12" x14ac:dyDescent="0.25">
      <c r="A385" s="14"/>
      <c r="B385" s="1"/>
      <c r="C385" s="37"/>
      <c r="D385" s="37"/>
      <c r="E385" s="1"/>
      <c r="F385" s="1"/>
      <c r="G385" s="1"/>
      <c r="H385" s="19"/>
      <c r="I385" s="1"/>
      <c r="J385" s="215"/>
      <c r="K385" s="1"/>
      <c r="L385" s="1"/>
    </row>
    <row r="386" spans="1:12" x14ac:dyDescent="0.25">
      <c r="A386" s="14"/>
      <c r="B386" s="1"/>
      <c r="C386" s="37"/>
      <c r="D386" s="37"/>
      <c r="E386" s="1"/>
      <c r="F386" s="1"/>
      <c r="G386" s="1"/>
      <c r="H386" s="19"/>
      <c r="I386" s="1"/>
      <c r="J386" s="215"/>
      <c r="K386" s="1"/>
      <c r="L386" s="1"/>
    </row>
    <row r="387" spans="1:12" x14ac:dyDescent="0.25">
      <c r="A387" s="14"/>
      <c r="B387" s="1"/>
      <c r="C387" s="37"/>
      <c r="D387" s="37"/>
      <c r="E387" s="1"/>
      <c r="F387" s="1"/>
      <c r="G387" s="1"/>
      <c r="H387" s="19"/>
      <c r="I387" s="1"/>
      <c r="J387" s="215"/>
      <c r="K387" s="1"/>
      <c r="L387" s="1"/>
    </row>
    <row r="388" spans="1:12" x14ac:dyDescent="0.25">
      <c r="A388" s="14"/>
      <c r="B388" s="1"/>
      <c r="C388" s="37"/>
      <c r="D388" s="37"/>
      <c r="E388" s="1"/>
      <c r="F388" s="1"/>
      <c r="G388" s="1"/>
      <c r="H388" s="19"/>
      <c r="I388" s="1"/>
      <c r="J388" s="215"/>
      <c r="K388" s="1"/>
      <c r="L388" s="1"/>
    </row>
    <row r="389" spans="1:12" x14ac:dyDescent="0.25">
      <c r="A389" s="14"/>
      <c r="B389" s="1"/>
      <c r="C389" s="37"/>
      <c r="D389" s="37"/>
      <c r="E389" s="1"/>
      <c r="F389" s="1"/>
      <c r="G389" s="1"/>
      <c r="H389" s="19"/>
      <c r="I389" s="1"/>
      <c r="J389" s="215"/>
      <c r="K389" s="1"/>
      <c r="L389" s="1"/>
    </row>
    <row r="390" spans="1:12" x14ac:dyDescent="0.25">
      <c r="A390" s="14"/>
      <c r="B390" s="1"/>
      <c r="C390" s="37"/>
      <c r="D390" s="37"/>
      <c r="E390" s="1"/>
      <c r="F390" s="1"/>
      <c r="G390" s="1"/>
      <c r="H390" s="19"/>
      <c r="I390" s="1"/>
      <c r="J390" s="215"/>
      <c r="K390" s="1"/>
      <c r="L390" s="1"/>
    </row>
    <row r="391" spans="1:12" x14ac:dyDescent="0.25">
      <c r="A391" s="14"/>
      <c r="B391" s="1"/>
      <c r="C391" s="37"/>
      <c r="D391" s="37"/>
      <c r="E391" s="1"/>
      <c r="F391" s="1"/>
      <c r="G391" s="1"/>
      <c r="H391" s="19"/>
      <c r="I391" s="1"/>
      <c r="J391" s="215"/>
      <c r="K391" s="1"/>
      <c r="L391" s="1"/>
    </row>
    <row r="392" spans="1:12" x14ac:dyDescent="0.25">
      <c r="A392" s="14"/>
      <c r="B392" s="1"/>
      <c r="C392" s="37"/>
      <c r="D392" s="37"/>
      <c r="E392" s="1"/>
      <c r="F392" s="1"/>
      <c r="G392" s="1"/>
      <c r="H392" s="19"/>
      <c r="I392" s="1"/>
      <c r="J392" s="215"/>
      <c r="K392" s="1"/>
      <c r="L392" s="1"/>
    </row>
    <row r="393" spans="1:12" x14ac:dyDescent="0.25">
      <c r="A393" s="14"/>
      <c r="B393" s="1"/>
      <c r="C393" s="37"/>
      <c r="D393" s="37"/>
      <c r="E393" s="1"/>
      <c r="F393" s="1"/>
      <c r="G393" s="1"/>
      <c r="H393" s="19"/>
      <c r="I393" s="1"/>
      <c r="J393" s="215"/>
      <c r="K393" s="1"/>
      <c r="L393" s="1"/>
    </row>
    <row r="394" spans="1:12" x14ac:dyDescent="0.25">
      <c r="A394" s="14"/>
      <c r="B394" s="1"/>
      <c r="C394" s="37"/>
      <c r="D394" s="37"/>
      <c r="E394" s="1"/>
      <c r="F394" s="1"/>
      <c r="G394" s="1"/>
      <c r="H394" s="19"/>
      <c r="I394" s="1"/>
      <c r="J394" s="215"/>
      <c r="K394" s="1"/>
      <c r="L394" s="1"/>
    </row>
    <row r="395" spans="1:12" x14ac:dyDescent="0.25">
      <c r="A395" s="14"/>
      <c r="B395" s="1"/>
      <c r="C395" s="37"/>
      <c r="D395" s="37"/>
      <c r="E395" s="1"/>
      <c r="F395" s="1"/>
      <c r="G395" s="1"/>
      <c r="H395" s="19"/>
      <c r="I395" s="1"/>
      <c r="J395" s="215"/>
      <c r="K395" s="1"/>
      <c r="L395" s="1"/>
    </row>
    <row r="396" spans="1:12" x14ac:dyDescent="0.25">
      <c r="A396" s="14"/>
      <c r="B396" s="1"/>
      <c r="C396" s="37"/>
      <c r="D396" s="37"/>
      <c r="E396" s="1"/>
      <c r="F396" s="1"/>
      <c r="G396" s="1"/>
      <c r="H396" s="19"/>
      <c r="I396" s="1"/>
      <c r="J396" s="215"/>
      <c r="K396" s="1"/>
      <c r="L396" s="1"/>
    </row>
    <row r="397" spans="1:12" x14ac:dyDescent="0.25">
      <c r="A397" s="14"/>
      <c r="B397" s="1"/>
      <c r="C397" s="37"/>
      <c r="D397" s="37"/>
      <c r="E397" s="1"/>
      <c r="F397" s="1"/>
      <c r="G397" s="1"/>
      <c r="H397" s="19"/>
      <c r="I397" s="1"/>
      <c r="J397" s="215"/>
      <c r="K397" s="1"/>
      <c r="L397" s="1"/>
    </row>
    <row r="398" spans="1:12" x14ac:dyDescent="0.25">
      <c r="A398" s="14"/>
      <c r="B398" s="1"/>
      <c r="C398" s="37"/>
      <c r="D398" s="37"/>
      <c r="E398" s="1"/>
      <c r="F398" s="1"/>
      <c r="G398" s="1"/>
      <c r="H398" s="19"/>
      <c r="I398" s="1"/>
      <c r="J398" s="215"/>
      <c r="K398" s="1"/>
      <c r="L398" s="1"/>
    </row>
    <row r="399" spans="1:12" x14ac:dyDescent="0.25">
      <c r="A399" s="14"/>
      <c r="B399" s="1"/>
      <c r="C399" s="37"/>
      <c r="D399" s="37"/>
      <c r="E399" s="1"/>
      <c r="F399" s="1"/>
      <c r="G399" s="1"/>
      <c r="H399" s="19"/>
      <c r="I399" s="1"/>
      <c r="J399" s="215"/>
      <c r="K399" s="1"/>
      <c r="L399" s="1"/>
    </row>
    <row r="400" spans="1:12" x14ac:dyDescent="0.25">
      <c r="A400" s="14"/>
      <c r="B400" s="1"/>
      <c r="C400" s="37"/>
      <c r="D400" s="37"/>
      <c r="E400" s="1"/>
      <c r="F400" s="1"/>
      <c r="G400" s="1"/>
      <c r="H400" s="19"/>
      <c r="I400" s="1"/>
      <c r="J400" s="215"/>
      <c r="K400" s="1"/>
      <c r="L400" s="1"/>
    </row>
    <row r="401" spans="1:12" x14ac:dyDescent="0.25">
      <c r="A401" s="14"/>
      <c r="B401" s="1"/>
      <c r="C401" s="37"/>
      <c r="D401" s="37"/>
      <c r="E401" s="1"/>
      <c r="F401" s="1"/>
      <c r="G401" s="1"/>
      <c r="H401" s="19"/>
      <c r="I401" s="1"/>
      <c r="J401" s="215"/>
      <c r="K401" s="1"/>
      <c r="L401" s="1"/>
    </row>
    <row r="402" spans="1:12" x14ac:dyDescent="0.25">
      <c r="A402" s="14"/>
      <c r="B402" s="1"/>
      <c r="C402" s="37"/>
      <c r="D402" s="37"/>
      <c r="E402" s="1"/>
      <c r="F402" s="1"/>
      <c r="G402" s="1"/>
      <c r="H402" s="19"/>
      <c r="I402" s="1"/>
      <c r="J402" s="215"/>
      <c r="K402" s="1"/>
      <c r="L402" s="1"/>
    </row>
    <row r="403" spans="1:12" x14ac:dyDescent="0.25">
      <c r="A403" s="14"/>
      <c r="B403" s="1"/>
      <c r="C403" s="37"/>
      <c r="D403" s="37"/>
      <c r="E403" s="1"/>
      <c r="F403" s="1"/>
      <c r="G403" s="1"/>
      <c r="H403" s="19"/>
      <c r="I403" s="1"/>
      <c r="J403" s="215"/>
      <c r="K403" s="1"/>
      <c r="L403" s="1"/>
    </row>
    <row r="404" spans="1:12" x14ac:dyDescent="0.25">
      <c r="A404" s="14"/>
      <c r="B404" s="1"/>
      <c r="C404" s="37"/>
      <c r="D404" s="37"/>
      <c r="E404" s="1"/>
      <c r="F404" s="1"/>
      <c r="G404" s="1"/>
      <c r="H404" s="19"/>
      <c r="I404" s="1"/>
      <c r="J404" s="215"/>
      <c r="K404" s="1"/>
      <c r="L404" s="1"/>
    </row>
    <row r="405" spans="1:12" x14ac:dyDescent="0.25">
      <c r="A405" s="14"/>
      <c r="B405" s="1"/>
      <c r="C405" s="37"/>
      <c r="D405" s="37"/>
      <c r="E405" s="1"/>
      <c r="F405" s="1"/>
      <c r="G405" s="1"/>
      <c r="H405" s="19"/>
      <c r="I405" s="1"/>
      <c r="J405" s="215"/>
      <c r="K405" s="1"/>
      <c r="L405" s="1"/>
    </row>
    <row r="406" spans="1:12" x14ac:dyDescent="0.25">
      <c r="A406" s="14"/>
      <c r="B406" s="1"/>
      <c r="C406" s="37"/>
      <c r="D406" s="37"/>
      <c r="E406" s="1"/>
      <c r="F406" s="1"/>
      <c r="G406" s="1"/>
      <c r="H406" s="19"/>
      <c r="I406" s="1"/>
      <c r="J406" s="215"/>
      <c r="K406" s="1"/>
      <c r="L406" s="1"/>
    </row>
    <row r="407" spans="1:12" x14ac:dyDescent="0.25">
      <c r="A407" s="14"/>
      <c r="B407" s="1"/>
      <c r="C407" s="37"/>
      <c r="D407" s="37"/>
      <c r="E407" s="1"/>
      <c r="F407" s="1"/>
      <c r="G407" s="1"/>
      <c r="H407" s="19"/>
      <c r="I407" s="1"/>
      <c r="J407" s="215"/>
      <c r="K407" s="1"/>
      <c r="L407" s="1"/>
    </row>
    <row r="408" spans="1:12" x14ac:dyDescent="0.25">
      <c r="A408" s="14"/>
      <c r="B408" s="1"/>
      <c r="C408" s="37"/>
      <c r="D408" s="37"/>
      <c r="E408" s="1"/>
      <c r="F408" s="1"/>
      <c r="G408" s="1"/>
      <c r="H408" s="19"/>
      <c r="I408" s="1"/>
      <c r="J408" s="215"/>
      <c r="K408" s="1"/>
      <c r="L408" s="1"/>
    </row>
    <row r="409" spans="1:12" x14ac:dyDescent="0.25">
      <c r="A409" s="14"/>
      <c r="B409" s="1"/>
      <c r="C409" s="37"/>
      <c r="D409" s="37"/>
      <c r="E409" s="1"/>
      <c r="F409" s="1"/>
      <c r="G409" s="1"/>
      <c r="H409" s="19"/>
      <c r="I409" s="1"/>
      <c r="J409" s="215"/>
      <c r="K409" s="1"/>
      <c r="L409" s="1"/>
    </row>
  </sheetData>
  <autoFilter ref="A2:L409"/>
  <mergeCells count="1">
    <mergeCell ref="A1:I1"/>
  </mergeCells>
  <pageMargins left="0.2" right="0" top="0.25" bottom="0" header="0.3" footer="0.3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62"/>
  <sheetViews>
    <sheetView topLeftCell="A2" workbookViewId="0">
      <selection activeCell="O4" sqref="O4"/>
    </sheetView>
  </sheetViews>
  <sheetFormatPr defaultRowHeight="13.2" x14ac:dyDescent="0.25"/>
  <cols>
    <col min="1" max="1" width="4.44140625" style="27" customWidth="1"/>
    <col min="2" max="2" width="24.6640625" customWidth="1"/>
    <col min="3" max="3" width="16" style="55" bestFit="1" customWidth="1"/>
    <col min="4" max="4" width="13.33203125" style="55" bestFit="1" customWidth="1"/>
    <col min="5" max="5" width="6.77734375" customWidth="1"/>
    <col min="6" max="6" width="6.6640625" customWidth="1"/>
    <col min="7" max="7" width="33.33203125" customWidth="1"/>
    <col min="8" max="8" width="15.44140625" customWidth="1"/>
    <col min="9" max="9" width="15.6640625" customWidth="1"/>
    <col min="10" max="10" width="37.6640625" bestFit="1" customWidth="1"/>
    <col min="11" max="11" width="19.77734375" customWidth="1"/>
    <col min="12" max="12" width="13" customWidth="1"/>
    <col min="14" max="14" width="16.6640625" customWidth="1"/>
    <col min="15" max="15" width="26.6640625" customWidth="1"/>
    <col min="17" max="17" width="13.109375" customWidth="1"/>
  </cols>
  <sheetData>
    <row r="1" spans="1:15" ht="21" thickBot="1" x14ac:dyDescent="0.4">
      <c r="A1" s="457" t="s">
        <v>1248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5" ht="53.4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5" x14ac:dyDescent="0.25">
      <c r="A3" s="156"/>
      <c r="B3" s="10"/>
      <c r="C3" s="147"/>
      <c r="D3" s="147"/>
      <c r="E3" s="10"/>
      <c r="F3" s="10"/>
      <c r="G3" s="10"/>
      <c r="H3" s="194"/>
      <c r="I3" s="10"/>
      <c r="J3" s="10"/>
      <c r="K3" s="195"/>
      <c r="L3" s="10"/>
    </row>
    <row r="4" spans="1:15" x14ac:dyDescent="0.25">
      <c r="A4" s="15">
        <v>1</v>
      </c>
      <c r="B4" s="7" t="s">
        <v>1457</v>
      </c>
      <c r="C4" s="53" t="s">
        <v>1458</v>
      </c>
      <c r="D4" s="53" t="s">
        <v>1460</v>
      </c>
      <c r="E4" s="7"/>
      <c r="F4" s="7" t="s">
        <v>58</v>
      </c>
      <c r="G4" s="7" t="s">
        <v>1462</v>
      </c>
      <c r="H4" s="151">
        <v>122858.47</v>
      </c>
      <c r="I4" s="7" t="s">
        <v>1436</v>
      </c>
      <c r="J4" s="7" t="s">
        <v>1377</v>
      </c>
      <c r="K4" s="104"/>
      <c r="L4" s="7"/>
    </row>
    <row r="5" spans="1:15" x14ac:dyDescent="0.25">
      <c r="A5" s="15"/>
      <c r="B5" s="7"/>
      <c r="C5" s="53" t="s">
        <v>1459</v>
      </c>
      <c r="D5" s="53" t="s">
        <v>1461</v>
      </c>
      <c r="E5" s="7"/>
      <c r="F5" s="7" t="s">
        <v>58</v>
      </c>
      <c r="G5" s="7"/>
      <c r="H5" s="151"/>
      <c r="I5" s="7"/>
      <c r="J5" s="7"/>
      <c r="K5" s="104"/>
      <c r="L5" s="7"/>
    </row>
    <row r="6" spans="1:15" x14ac:dyDescent="0.25">
      <c r="A6" s="72"/>
      <c r="B6" s="7"/>
      <c r="C6" s="57"/>
      <c r="D6" s="57"/>
      <c r="E6" s="7"/>
      <c r="F6" s="162"/>
      <c r="G6" s="7"/>
      <c r="H6" s="151"/>
      <c r="I6" s="7"/>
      <c r="J6" s="7" t="s">
        <v>1377</v>
      </c>
      <c r="K6" s="104"/>
      <c r="L6" s="7"/>
    </row>
    <row r="7" spans="1:15" x14ac:dyDescent="0.25">
      <c r="A7" s="15">
        <v>2</v>
      </c>
      <c r="B7" s="7" t="s">
        <v>1475</v>
      </c>
      <c r="C7" s="57" t="s">
        <v>1476</v>
      </c>
      <c r="D7" s="57" t="s">
        <v>1477</v>
      </c>
      <c r="E7" s="7"/>
      <c r="F7" s="162" t="s">
        <v>41</v>
      </c>
      <c r="G7" s="7" t="s">
        <v>1478</v>
      </c>
      <c r="H7" s="151">
        <v>52012.639999999999</v>
      </c>
      <c r="I7" s="7" t="s">
        <v>1436</v>
      </c>
      <c r="J7" s="7" t="s">
        <v>3286</v>
      </c>
      <c r="K7" s="104"/>
      <c r="L7" s="7"/>
      <c r="N7" s="49">
        <f>SUM(H4,H7)</f>
        <v>174871.11</v>
      </c>
      <c r="O7">
        <v>2911655.64</v>
      </c>
    </row>
    <row r="8" spans="1:15" x14ac:dyDescent="0.25">
      <c r="A8" s="15"/>
      <c r="B8" s="7"/>
      <c r="C8" s="143"/>
      <c r="D8" s="143"/>
      <c r="E8" s="7"/>
      <c r="F8" s="7"/>
      <c r="G8" s="7"/>
      <c r="H8" s="151"/>
      <c r="I8" s="7"/>
      <c r="J8" s="7"/>
      <c r="K8" s="104"/>
      <c r="L8" s="7"/>
      <c r="N8" s="49"/>
    </row>
    <row r="9" spans="1:15" x14ac:dyDescent="0.25">
      <c r="A9" s="15">
        <v>3</v>
      </c>
      <c r="B9" s="7" t="s">
        <v>1479</v>
      </c>
      <c r="C9" s="57" t="s">
        <v>1481</v>
      </c>
      <c r="D9" s="57" t="s">
        <v>1482</v>
      </c>
      <c r="E9" s="7"/>
      <c r="F9" s="7" t="s">
        <v>52</v>
      </c>
      <c r="G9" s="7" t="s">
        <v>1483</v>
      </c>
      <c r="H9" s="151">
        <v>62949.33</v>
      </c>
      <c r="I9" s="7" t="s">
        <v>1480</v>
      </c>
      <c r="J9" s="7" t="s">
        <v>3286</v>
      </c>
      <c r="K9" s="104"/>
      <c r="L9" s="7"/>
    </row>
    <row r="10" spans="1:15" x14ac:dyDescent="0.25">
      <c r="A10" s="15"/>
      <c r="B10" s="7"/>
      <c r="C10" s="143"/>
      <c r="D10" s="143"/>
      <c r="E10" s="7"/>
      <c r="F10" s="7"/>
      <c r="G10" s="7"/>
      <c r="H10" s="151"/>
      <c r="I10" s="60"/>
      <c r="J10" s="7"/>
      <c r="K10" s="104"/>
      <c r="L10" s="7"/>
    </row>
    <row r="11" spans="1:15" x14ac:dyDescent="0.25">
      <c r="A11" s="15">
        <v>4</v>
      </c>
      <c r="B11" s="7" t="s">
        <v>1504</v>
      </c>
      <c r="C11" s="57" t="s">
        <v>1505</v>
      </c>
      <c r="D11" s="57" t="s">
        <v>1507</v>
      </c>
      <c r="E11" s="7"/>
      <c r="F11" s="7" t="s">
        <v>29</v>
      </c>
      <c r="G11" s="7" t="s">
        <v>1508</v>
      </c>
      <c r="H11" s="151">
        <v>52993.64</v>
      </c>
      <c r="I11" s="7" t="s">
        <v>1509</v>
      </c>
      <c r="J11" s="7"/>
      <c r="K11" s="104"/>
      <c r="L11" s="7"/>
    </row>
    <row r="12" spans="1:15" x14ac:dyDescent="0.25">
      <c r="A12" s="15"/>
      <c r="B12" s="7"/>
      <c r="C12" s="57"/>
      <c r="D12" s="57"/>
      <c r="E12" s="7"/>
      <c r="F12" s="7"/>
      <c r="G12" s="7"/>
      <c r="H12" s="151"/>
      <c r="I12" s="7" t="s">
        <v>1577</v>
      </c>
      <c r="J12" s="7"/>
      <c r="K12" s="104"/>
      <c r="L12" s="7"/>
    </row>
    <row r="13" spans="1:15" x14ac:dyDescent="0.25">
      <c r="A13" s="15"/>
      <c r="B13" s="7"/>
      <c r="C13" s="57" t="s">
        <v>1506</v>
      </c>
      <c r="D13" s="57" t="s">
        <v>1892</v>
      </c>
      <c r="E13" s="7"/>
      <c r="F13" s="7"/>
      <c r="G13" s="7"/>
      <c r="H13" s="151"/>
      <c r="I13" s="7"/>
      <c r="J13" s="7"/>
      <c r="K13" s="104"/>
      <c r="L13" s="7"/>
    </row>
    <row r="14" spans="1:15" x14ac:dyDescent="0.25">
      <c r="A14" s="15"/>
      <c r="B14" s="7"/>
      <c r="C14" s="57"/>
      <c r="D14" s="57"/>
      <c r="E14" s="7"/>
      <c r="F14" s="7"/>
      <c r="G14" s="7"/>
      <c r="H14" s="151"/>
      <c r="I14" s="7"/>
      <c r="J14" s="7"/>
      <c r="K14" s="104"/>
      <c r="L14" s="7"/>
    </row>
    <row r="15" spans="1:15" x14ac:dyDescent="0.25">
      <c r="A15" s="15">
        <v>5</v>
      </c>
      <c r="B15" s="7" t="s">
        <v>1510</v>
      </c>
      <c r="C15" s="53" t="s">
        <v>1511</v>
      </c>
      <c r="D15" s="57" t="s">
        <v>1512</v>
      </c>
      <c r="E15" s="7"/>
      <c r="F15" s="7" t="s">
        <v>58</v>
      </c>
      <c r="G15" s="7" t="s">
        <v>1513</v>
      </c>
      <c r="H15" s="151">
        <v>217392.13</v>
      </c>
      <c r="I15" s="7" t="s">
        <v>1509</v>
      </c>
      <c r="J15" s="7" t="s">
        <v>1377</v>
      </c>
      <c r="K15" s="104"/>
      <c r="L15" s="7"/>
    </row>
    <row r="16" spans="1:15" x14ac:dyDescent="0.25">
      <c r="A16" s="15"/>
      <c r="B16" s="7"/>
      <c r="C16" s="53"/>
      <c r="D16" s="163"/>
      <c r="E16" s="7"/>
      <c r="F16" s="7"/>
      <c r="G16" s="7"/>
      <c r="H16" s="151"/>
      <c r="I16" s="7"/>
      <c r="J16" s="29"/>
      <c r="K16" s="104"/>
      <c r="L16" s="7"/>
    </row>
    <row r="17" spans="1:14" x14ac:dyDescent="0.25">
      <c r="A17" s="15">
        <v>6</v>
      </c>
      <c r="B17" s="7" t="s">
        <v>1514</v>
      </c>
      <c r="C17" s="53" t="s">
        <v>1515</v>
      </c>
      <c r="D17" s="57" t="s">
        <v>1516</v>
      </c>
      <c r="E17" s="7"/>
      <c r="F17" s="7" t="s">
        <v>58</v>
      </c>
      <c r="G17" s="7" t="s">
        <v>1517</v>
      </c>
      <c r="H17" s="151">
        <v>51296.73</v>
      </c>
      <c r="I17" s="7" t="s">
        <v>1509</v>
      </c>
      <c r="J17" s="7" t="s">
        <v>3286</v>
      </c>
      <c r="K17" s="104"/>
      <c r="L17" s="7"/>
      <c r="N17" s="187">
        <f>SUM(H9:H17)</f>
        <v>384631.82999999996</v>
      </c>
    </row>
    <row r="18" spans="1:14" x14ac:dyDescent="0.25">
      <c r="A18" s="15"/>
      <c r="B18" s="7"/>
      <c r="C18" s="53"/>
      <c r="D18" s="57"/>
      <c r="E18" s="7"/>
      <c r="F18" s="7"/>
      <c r="G18" s="7"/>
      <c r="H18" s="151"/>
      <c r="I18" s="7"/>
      <c r="J18" s="7"/>
      <c r="K18" s="104"/>
      <c r="L18" s="7"/>
    </row>
    <row r="19" spans="1:14" x14ac:dyDescent="0.25">
      <c r="A19" s="15"/>
      <c r="B19" s="7"/>
      <c r="C19" s="53"/>
      <c r="D19" s="57"/>
      <c r="E19" s="7"/>
      <c r="F19" s="7"/>
      <c r="G19" s="7"/>
      <c r="H19" s="151"/>
      <c r="I19" s="7"/>
      <c r="J19" s="29"/>
      <c r="K19" s="104"/>
      <c r="L19" s="7"/>
    </row>
    <row r="20" spans="1:14" x14ac:dyDescent="0.25">
      <c r="A20" s="15">
        <v>7</v>
      </c>
      <c r="B20" s="7" t="s">
        <v>1591</v>
      </c>
      <c r="C20" s="53" t="s">
        <v>1592</v>
      </c>
      <c r="D20" s="172" t="s">
        <v>1593</v>
      </c>
      <c r="E20" s="7"/>
      <c r="F20" s="7" t="s">
        <v>51</v>
      </c>
      <c r="G20" s="7" t="s">
        <v>1594</v>
      </c>
      <c r="H20" s="151">
        <v>80976.039999999994</v>
      </c>
      <c r="I20" s="7" t="s">
        <v>1576</v>
      </c>
      <c r="J20" s="7"/>
      <c r="K20" s="104"/>
      <c r="L20" s="7"/>
    </row>
    <row r="21" spans="1:14" x14ac:dyDescent="0.25">
      <c r="A21" s="15"/>
      <c r="B21" s="7"/>
      <c r="C21" s="53"/>
      <c r="D21" s="172"/>
      <c r="E21" s="7"/>
      <c r="F21" s="7"/>
      <c r="G21" s="7"/>
      <c r="H21" s="151"/>
      <c r="I21" s="7"/>
      <c r="J21" s="7"/>
      <c r="K21" s="104"/>
      <c r="L21" s="7"/>
    </row>
    <row r="22" spans="1:14" x14ac:dyDescent="0.25">
      <c r="A22" s="15">
        <v>8</v>
      </c>
      <c r="B22" s="7" t="s">
        <v>1612</v>
      </c>
      <c r="C22" s="53" t="s">
        <v>1618</v>
      </c>
      <c r="D22" s="172" t="s">
        <v>1619</v>
      </c>
      <c r="E22" s="7"/>
      <c r="F22" s="7" t="s">
        <v>62</v>
      </c>
      <c r="G22" s="11" t="s">
        <v>1620</v>
      </c>
      <c r="H22" s="18">
        <v>50271.78</v>
      </c>
      <c r="I22" s="7" t="s">
        <v>1616</v>
      </c>
      <c r="J22" s="7" t="s">
        <v>3286</v>
      </c>
      <c r="K22" s="104"/>
      <c r="L22" s="7"/>
    </row>
    <row r="23" spans="1:14" x14ac:dyDescent="0.25">
      <c r="A23" s="15"/>
      <c r="B23" s="7"/>
      <c r="C23" s="53"/>
      <c r="D23" s="172"/>
      <c r="E23" s="7"/>
      <c r="F23" s="7"/>
      <c r="G23" s="7"/>
      <c r="H23" s="151"/>
      <c r="I23" s="7"/>
      <c r="J23" s="7"/>
      <c r="K23" s="104"/>
      <c r="L23" s="7"/>
    </row>
    <row r="24" spans="1:14" x14ac:dyDescent="0.25">
      <c r="A24" s="15">
        <v>9</v>
      </c>
      <c r="B24" s="7" t="s">
        <v>1617</v>
      </c>
      <c r="C24" s="53" t="s">
        <v>1621</v>
      </c>
      <c r="D24" s="172" t="s">
        <v>1622</v>
      </c>
      <c r="E24" s="7"/>
      <c r="F24" s="7" t="s">
        <v>52</v>
      </c>
      <c r="G24" s="7" t="s">
        <v>1623</v>
      </c>
      <c r="H24" s="151">
        <v>147329.01</v>
      </c>
      <c r="I24" s="7" t="s">
        <v>1616</v>
      </c>
      <c r="J24" s="7"/>
      <c r="K24" s="104"/>
      <c r="L24" s="7"/>
    </row>
    <row r="25" spans="1:14" x14ac:dyDescent="0.25">
      <c r="A25" s="15"/>
      <c r="B25" s="7"/>
      <c r="C25" s="53"/>
      <c r="D25" s="57"/>
      <c r="E25" s="7"/>
      <c r="F25" s="7"/>
      <c r="G25" s="7"/>
      <c r="H25" s="151"/>
      <c r="I25" s="7"/>
      <c r="J25" s="7"/>
      <c r="K25" s="104"/>
      <c r="L25" s="7"/>
    </row>
    <row r="26" spans="1:14" x14ac:dyDescent="0.25">
      <c r="A26" s="15">
        <v>10</v>
      </c>
      <c r="B26" s="7" t="s">
        <v>1624</v>
      </c>
      <c r="C26" s="53" t="s">
        <v>1625</v>
      </c>
      <c r="D26" s="57" t="s">
        <v>1626</v>
      </c>
      <c r="E26" s="7"/>
      <c r="F26" s="7" t="s">
        <v>55</v>
      </c>
      <c r="G26" s="7" t="s">
        <v>1627</v>
      </c>
      <c r="H26" s="151">
        <v>67813.259999999995</v>
      </c>
      <c r="I26" s="7" t="s">
        <v>1616</v>
      </c>
      <c r="J26" s="104" t="s">
        <v>3286</v>
      </c>
      <c r="K26" s="104"/>
      <c r="L26" s="7"/>
    </row>
    <row r="27" spans="1:14" x14ac:dyDescent="0.25">
      <c r="A27" s="15"/>
      <c r="B27" s="7"/>
      <c r="C27" s="53"/>
      <c r="D27" s="57"/>
      <c r="E27" s="7"/>
      <c r="F27" s="7"/>
      <c r="G27" s="7"/>
      <c r="H27" s="151"/>
      <c r="I27" s="7"/>
      <c r="J27" s="7"/>
      <c r="K27" s="104"/>
      <c r="L27" s="7"/>
    </row>
    <row r="28" spans="1:14" ht="30" customHeight="1" x14ac:dyDescent="0.25">
      <c r="A28" s="15">
        <v>11</v>
      </c>
      <c r="B28" s="7" t="s">
        <v>1628</v>
      </c>
      <c r="C28" s="53" t="s">
        <v>1629</v>
      </c>
      <c r="D28" s="57" t="s">
        <v>1630</v>
      </c>
      <c r="E28" s="7"/>
      <c r="F28" s="7" t="s">
        <v>50</v>
      </c>
      <c r="G28" s="202" t="s">
        <v>1631</v>
      </c>
      <c r="H28" s="151">
        <v>97123.62</v>
      </c>
      <c r="I28" s="7" t="s">
        <v>1616</v>
      </c>
      <c r="J28" s="104" t="s">
        <v>3286</v>
      </c>
      <c r="K28" s="104"/>
      <c r="L28" s="7"/>
    </row>
    <row r="29" spans="1:14" x14ac:dyDescent="0.25">
      <c r="A29" s="15"/>
      <c r="B29" s="7"/>
      <c r="C29" s="53"/>
      <c r="D29" s="57"/>
      <c r="E29" s="7"/>
      <c r="F29" s="7"/>
      <c r="G29" s="7"/>
      <c r="H29" s="151"/>
      <c r="I29" s="7"/>
      <c r="J29" s="7"/>
      <c r="K29" s="104"/>
      <c r="L29" s="7"/>
    </row>
    <row r="30" spans="1:14" x14ac:dyDescent="0.25">
      <c r="A30" s="15">
        <v>12</v>
      </c>
      <c r="B30" s="7" t="s">
        <v>1632</v>
      </c>
      <c r="C30" s="53" t="s">
        <v>1633</v>
      </c>
      <c r="D30" s="57" t="s">
        <v>1634</v>
      </c>
      <c r="E30" s="7"/>
      <c r="F30" s="7" t="s">
        <v>62</v>
      </c>
      <c r="G30" s="7" t="s">
        <v>1635</v>
      </c>
      <c r="H30" s="151">
        <v>62230.8</v>
      </c>
      <c r="I30" s="7" t="s">
        <v>1616</v>
      </c>
      <c r="J30" s="7"/>
      <c r="K30" s="104"/>
      <c r="L30" s="7"/>
    </row>
    <row r="31" spans="1:14" x14ac:dyDescent="0.25">
      <c r="A31" s="15"/>
      <c r="B31" s="7"/>
      <c r="C31" s="62"/>
      <c r="D31" s="143"/>
      <c r="E31" s="7"/>
      <c r="F31" s="7"/>
      <c r="G31" s="7"/>
      <c r="H31" s="151"/>
      <c r="I31" s="7"/>
      <c r="J31" s="7"/>
      <c r="K31" s="104"/>
      <c r="L31" s="7"/>
    </row>
    <row r="32" spans="1:14" x14ac:dyDescent="0.25">
      <c r="A32" s="15">
        <v>13</v>
      </c>
      <c r="B32" s="7" t="s">
        <v>1651</v>
      </c>
      <c r="C32" s="53" t="s">
        <v>1636</v>
      </c>
      <c r="D32" s="57" t="s">
        <v>1637</v>
      </c>
      <c r="E32" s="7"/>
      <c r="F32" s="7" t="s">
        <v>50</v>
      </c>
      <c r="G32" s="7" t="s">
        <v>1638</v>
      </c>
      <c r="H32" s="151">
        <v>51900.2</v>
      </c>
      <c r="I32" s="7" t="s">
        <v>1616</v>
      </c>
      <c r="J32" s="104" t="s">
        <v>3286</v>
      </c>
      <c r="K32" s="104"/>
      <c r="L32" s="46">
        <f>SUM(H26:H32)</f>
        <v>279067.88</v>
      </c>
      <c r="N32" s="43">
        <f>SUM(H20:H32)</f>
        <v>557644.71</v>
      </c>
    </row>
    <row r="33" spans="1:14" x14ac:dyDescent="0.25">
      <c r="A33" s="15"/>
      <c r="B33" s="7"/>
      <c r="C33" s="62"/>
      <c r="D33" s="143"/>
      <c r="E33" s="7"/>
      <c r="F33" s="7"/>
      <c r="G33" s="7"/>
      <c r="H33" s="151"/>
      <c r="I33" s="7"/>
      <c r="J33" s="7"/>
      <c r="K33" s="104"/>
      <c r="L33" s="7"/>
    </row>
    <row r="34" spans="1:14" x14ac:dyDescent="0.25">
      <c r="A34" s="15">
        <v>14</v>
      </c>
      <c r="B34" s="7" t="s">
        <v>1781</v>
      </c>
      <c r="C34" s="53" t="s">
        <v>1782</v>
      </c>
      <c r="D34" s="57" t="s">
        <v>1783</v>
      </c>
      <c r="E34" s="7"/>
      <c r="F34" s="7" t="s">
        <v>22</v>
      </c>
      <c r="G34" s="7" t="s">
        <v>1784</v>
      </c>
      <c r="H34" s="151">
        <v>73218.28</v>
      </c>
      <c r="I34" s="7" t="s">
        <v>1772</v>
      </c>
      <c r="J34" s="104" t="s">
        <v>3286</v>
      </c>
      <c r="K34" s="104"/>
      <c r="L34" s="7"/>
    </row>
    <row r="35" spans="1:14" x14ac:dyDescent="0.25">
      <c r="A35" s="15"/>
      <c r="B35" s="7"/>
      <c r="C35" s="62"/>
      <c r="D35" s="143"/>
      <c r="E35" s="7"/>
      <c r="F35" s="7"/>
      <c r="G35" s="7"/>
      <c r="H35" s="151"/>
      <c r="I35" s="7"/>
      <c r="J35" s="7"/>
      <c r="K35" s="104"/>
      <c r="L35" s="7"/>
      <c r="N35" s="42"/>
    </row>
    <row r="36" spans="1:14" x14ac:dyDescent="0.25">
      <c r="A36" s="15">
        <v>15</v>
      </c>
      <c r="B36" s="7" t="s">
        <v>1785</v>
      </c>
      <c r="C36" s="53" t="s">
        <v>1786</v>
      </c>
      <c r="D36" s="57" t="s">
        <v>1787</v>
      </c>
      <c r="E36" s="7"/>
      <c r="F36" s="7" t="s">
        <v>52</v>
      </c>
      <c r="G36" s="7" t="s">
        <v>1788</v>
      </c>
      <c r="H36" s="151">
        <v>86841.73</v>
      </c>
      <c r="I36" s="7" t="s">
        <v>1772</v>
      </c>
      <c r="J36" s="104" t="s">
        <v>3286</v>
      </c>
      <c r="K36" s="104"/>
      <c r="L36" s="7"/>
      <c r="N36" s="42"/>
    </row>
    <row r="37" spans="1:14" x14ac:dyDescent="0.25">
      <c r="A37" s="15"/>
      <c r="B37" s="7"/>
      <c r="C37" s="62"/>
      <c r="D37" s="143"/>
      <c r="E37" s="7"/>
      <c r="F37" s="7"/>
      <c r="G37" s="7"/>
      <c r="H37" s="151"/>
      <c r="I37" s="7"/>
      <c r="J37" s="7"/>
      <c r="K37" s="104"/>
      <c r="L37" s="7"/>
      <c r="N37" s="42"/>
    </row>
    <row r="38" spans="1:14" x14ac:dyDescent="0.25">
      <c r="A38" s="15">
        <v>16</v>
      </c>
      <c r="B38" s="7" t="s">
        <v>1796</v>
      </c>
      <c r="C38" s="53" t="s">
        <v>1793</v>
      </c>
      <c r="D38" s="57" t="s">
        <v>1794</v>
      </c>
      <c r="E38" s="7"/>
      <c r="F38" s="7" t="s">
        <v>22</v>
      </c>
      <c r="G38" s="7" t="s">
        <v>1795</v>
      </c>
      <c r="H38" s="151">
        <v>165827.88</v>
      </c>
      <c r="I38" s="7" t="s">
        <v>1772</v>
      </c>
      <c r="J38" s="7"/>
      <c r="K38" s="104"/>
      <c r="L38" s="46">
        <f>SUM(H34:H38)</f>
        <v>325887.89</v>
      </c>
      <c r="N38" s="42"/>
    </row>
    <row r="39" spans="1:14" x14ac:dyDescent="0.25">
      <c r="A39" s="15"/>
      <c r="B39" s="7"/>
      <c r="C39" s="143"/>
      <c r="D39" s="143"/>
      <c r="E39" s="7"/>
      <c r="F39" s="7"/>
      <c r="G39" s="7"/>
      <c r="H39" s="151"/>
      <c r="I39" s="7"/>
      <c r="J39" s="7"/>
      <c r="K39" s="104"/>
      <c r="L39" s="7"/>
    </row>
    <row r="40" spans="1:14" x14ac:dyDescent="0.25">
      <c r="A40" s="15">
        <v>17</v>
      </c>
      <c r="B40" s="7" t="s">
        <v>1829</v>
      </c>
      <c r="C40" s="53" t="s">
        <v>1830</v>
      </c>
      <c r="D40" s="57" t="s">
        <v>1831</v>
      </c>
      <c r="E40" s="7"/>
      <c r="F40" s="7" t="s">
        <v>2</v>
      </c>
      <c r="G40" s="7" t="s">
        <v>1832</v>
      </c>
      <c r="H40" s="151">
        <v>72325.16</v>
      </c>
      <c r="I40" s="7" t="s">
        <v>1824</v>
      </c>
      <c r="J40" s="104" t="s">
        <v>3286</v>
      </c>
      <c r="K40" s="104"/>
      <c r="L40" s="7"/>
    </row>
    <row r="41" spans="1:14" ht="14.25" customHeight="1" x14ac:dyDescent="0.25">
      <c r="A41" s="15"/>
      <c r="B41" s="7"/>
      <c r="C41" s="53"/>
      <c r="D41" s="57"/>
      <c r="E41" s="7"/>
      <c r="F41" s="7"/>
      <c r="G41" s="7"/>
      <c r="H41" s="151"/>
      <c r="I41" s="7"/>
      <c r="J41" s="7"/>
      <c r="K41" s="104"/>
      <c r="L41" s="7"/>
    </row>
    <row r="42" spans="1:14" x14ac:dyDescent="0.25">
      <c r="A42" s="15">
        <v>18</v>
      </c>
      <c r="B42" s="7" t="s">
        <v>1874</v>
      </c>
      <c r="C42" s="53" t="s">
        <v>1875</v>
      </c>
      <c r="D42" s="53" t="s">
        <v>1876</v>
      </c>
      <c r="E42" s="7"/>
      <c r="F42" s="7" t="s">
        <v>2</v>
      </c>
      <c r="G42" s="7" t="s">
        <v>1877</v>
      </c>
      <c r="H42" s="151">
        <v>67926.28</v>
      </c>
      <c r="I42" s="7" t="s">
        <v>1872</v>
      </c>
      <c r="J42" s="104" t="s">
        <v>3286</v>
      </c>
      <c r="K42" s="104"/>
      <c r="L42" s="7"/>
    </row>
    <row r="43" spans="1:14" x14ac:dyDescent="0.25">
      <c r="A43" s="15"/>
      <c r="B43" s="7"/>
      <c r="C43" s="62"/>
      <c r="D43" s="143"/>
      <c r="E43" s="7"/>
      <c r="F43" s="7"/>
      <c r="G43" s="7"/>
      <c r="H43" s="151"/>
      <c r="I43" s="7"/>
      <c r="J43" s="7"/>
      <c r="K43" s="104"/>
      <c r="L43" s="7"/>
    </row>
    <row r="44" spans="1:14" x14ac:dyDescent="0.25">
      <c r="A44" s="15">
        <v>19</v>
      </c>
      <c r="B44" s="7" t="s">
        <v>1878</v>
      </c>
      <c r="C44" s="53" t="s">
        <v>1879</v>
      </c>
      <c r="D44" s="57" t="s">
        <v>1880</v>
      </c>
      <c r="E44" s="7"/>
      <c r="F44" s="7" t="s">
        <v>2</v>
      </c>
      <c r="G44" s="7" t="s">
        <v>1881</v>
      </c>
      <c r="H44" s="151">
        <v>91381.87</v>
      </c>
      <c r="I44" s="7" t="s">
        <v>1872</v>
      </c>
      <c r="J44" s="104" t="s">
        <v>3286</v>
      </c>
      <c r="K44" s="104"/>
      <c r="L44" s="7"/>
    </row>
    <row r="45" spans="1:14" x14ac:dyDescent="0.25">
      <c r="A45" s="15"/>
      <c r="B45" s="7"/>
      <c r="C45" s="62"/>
      <c r="D45" s="143"/>
      <c r="E45" s="7"/>
      <c r="F45" s="7"/>
      <c r="G45" s="7"/>
      <c r="H45" s="151"/>
      <c r="I45" s="7"/>
      <c r="J45" s="7"/>
      <c r="K45" s="104"/>
      <c r="L45" s="7"/>
    </row>
    <row r="46" spans="1:14" x14ac:dyDescent="0.25">
      <c r="A46" s="15">
        <v>20</v>
      </c>
      <c r="B46" s="7" t="s">
        <v>1882</v>
      </c>
      <c r="C46" s="53" t="s">
        <v>1883</v>
      </c>
      <c r="D46" s="57" t="s">
        <v>1884</v>
      </c>
      <c r="E46" s="7"/>
      <c r="F46" s="7" t="s">
        <v>2</v>
      </c>
      <c r="G46" s="7" t="s">
        <v>1885</v>
      </c>
      <c r="H46" s="151">
        <v>149383.07999999999</v>
      </c>
      <c r="I46" s="7" t="s">
        <v>1872</v>
      </c>
      <c r="J46" s="7" t="s">
        <v>1873</v>
      </c>
      <c r="K46" s="104"/>
      <c r="L46" s="7"/>
    </row>
    <row r="47" spans="1:14" x14ac:dyDescent="0.25">
      <c r="A47" s="15"/>
      <c r="B47" s="7"/>
      <c r="C47" s="53"/>
      <c r="D47" s="57"/>
      <c r="E47" s="7"/>
      <c r="F47" s="7"/>
      <c r="G47" s="7"/>
      <c r="H47" s="151"/>
      <c r="I47" s="7"/>
      <c r="J47" s="7"/>
      <c r="K47" s="104"/>
      <c r="L47" s="7"/>
    </row>
    <row r="48" spans="1:14" x14ac:dyDescent="0.25">
      <c r="A48" s="15">
        <v>21</v>
      </c>
      <c r="B48" s="7" t="s">
        <v>1886</v>
      </c>
      <c r="C48" s="53" t="s">
        <v>1887</v>
      </c>
      <c r="D48" s="53" t="s">
        <v>1889</v>
      </c>
      <c r="E48" s="7"/>
      <c r="F48" s="7" t="s">
        <v>2</v>
      </c>
      <c r="G48" s="7" t="s">
        <v>1891</v>
      </c>
      <c r="H48" s="151">
        <v>113640.57</v>
      </c>
      <c r="I48" s="7" t="s">
        <v>1872</v>
      </c>
      <c r="J48" s="7" t="s">
        <v>1873</v>
      </c>
      <c r="K48" s="104" t="s">
        <v>3286</v>
      </c>
      <c r="L48" s="46">
        <f>SUM(H40:H48)</f>
        <v>494656.96</v>
      </c>
    </row>
    <row r="49" spans="1:14" x14ac:dyDescent="0.25">
      <c r="A49" s="15"/>
      <c r="B49" s="64"/>
      <c r="C49" s="53" t="s">
        <v>1888</v>
      </c>
      <c r="D49" s="57" t="s">
        <v>1890</v>
      </c>
      <c r="E49" s="7"/>
      <c r="F49" s="7" t="s">
        <v>2</v>
      </c>
      <c r="G49" s="7"/>
      <c r="H49" s="151"/>
      <c r="I49" s="7"/>
      <c r="J49" s="7"/>
      <c r="K49" s="104"/>
      <c r="L49" s="7"/>
    </row>
    <row r="50" spans="1:14" x14ac:dyDescent="0.25">
      <c r="A50" s="15"/>
      <c r="B50" s="7"/>
      <c r="C50" s="53"/>
      <c r="D50" s="53"/>
      <c r="E50" s="7"/>
      <c r="F50" s="7"/>
      <c r="G50" s="7"/>
      <c r="H50" s="151"/>
      <c r="I50" s="7"/>
      <c r="J50" s="7"/>
      <c r="K50" s="104"/>
      <c r="L50" s="7"/>
    </row>
    <row r="51" spans="1:14" x14ac:dyDescent="0.25">
      <c r="A51" s="15">
        <v>22</v>
      </c>
      <c r="B51" s="7" t="s">
        <v>1950</v>
      </c>
      <c r="C51" s="53" t="s">
        <v>1951</v>
      </c>
      <c r="D51" s="57" t="s">
        <v>1952</v>
      </c>
      <c r="E51" s="7"/>
      <c r="F51" s="7" t="s">
        <v>45</v>
      </c>
      <c r="G51" s="7" t="s">
        <v>1953</v>
      </c>
      <c r="H51" s="151">
        <v>651578.07999999996</v>
      </c>
      <c r="I51" s="7" t="s">
        <v>49</v>
      </c>
      <c r="J51" s="7" t="s">
        <v>3286</v>
      </c>
      <c r="K51" s="104"/>
      <c r="L51" s="7"/>
    </row>
    <row r="52" spans="1:14" x14ac:dyDescent="0.25">
      <c r="A52" s="15"/>
      <c r="B52" s="64"/>
      <c r="C52" s="53"/>
      <c r="D52" s="57"/>
      <c r="E52" s="7"/>
      <c r="F52" s="7"/>
      <c r="G52" s="7"/>
      <c r="H52" s="151"/>
      <c r="I52" s="7"/>
      <c r="J52" s="7"/>
      <c r="K52" s="104"/>
      <c r="L52" s="7"/>
    </row>
    <row r="53" spans="1:14" x14ac:dyDescent="0.25">
      <c r="A53" s="15">
        <v>23</v>
      </c>
      <c r="B53" s="7" t="s">
        <v>1954</v>
      </c>
      <c r="C53" s="53" t="s">
        <v>1955</v>
      </c>
      <c r="D53" s="53" t="s">
        <v>1956</v>
      </c>
      <c r="E53" s="7"/>
      <c r="F53" s="7" t="s">
        <v>1957</v>
      </c>
      <c r="G53" s="7" t="s">
        <v>1958</v>
      </c>
      <c r="H53" s="151">
        <v>131779.49</v>
      </c>
      <c r="I53" s="7" t="s">
        <v>1959</v>
      </c>
      <c r="J53" s="7"/>
      <c r="K53" s="104"/>
      <c r="L53" s="7"/>
    </row>
    <row r="54" spans="1:14" x14ac:dyDescent="0.25">
      <c r="A54" s="15"/>
      <c r="B54" s="64"/>
      <c r="C54" s="53"/>
      <c r="D54" s="53"/>
      <c r="E54" s="7"/>
      <c r="F54" s="7"/>
      <c r="G54" s="7"/>
      <c r="H54" s="151"/>
      <c r="I54" s="7"/>
      <c r="J54" s="7"/>
      <c r="K54" s="104"/>
      <c r="L54" s="46">
        <f>SUM(H51:H53)</f>
        <v>783357.57</v>
      </c>
    </row>
    <row r="55" spans="1:14" x14ac:dyDescent="0.25">
      <c r="A55" s="15">
        <v>24</v>
      </c>
      <c r="B55" s="7" t="s">
        <v>1980</v>
      </c>
      <c r="C55" s="53" t="s">
        <v>1981</v>
      </c>
      <c r="D55" s="53" t="s">
        <v>1982</v>
      </c>
      <c r="E55" s="7"/>
      <c r="F55" s="7" t="s">
        <v>53</v>
      </c>
      <c r="G55" s="7" t="s">
        <v>1983</v>
      </c>
      <c r="H55" s="151">
        <v>114099.38</v>
      </c>
      <c r="I55" s="7" t="s">
        <v>1978</v>
      </c>
      <c r="J55" s="7" t="s">
        <v>3028</v>
      </c>
      <c r="K55" s="104"/>
      <c r="L55" s="7"/>
    </row>
    <row r="56" spans="1:14" x14ac:dyDescent="0.25">
      <c r="A56" s="15"/>
      <c r="B56" s="64"/>
      <c r="C56" s="53"/>
      <c r="D56" s="53"/>
      <c r="E56" s="1"/>
      <c r="F56" s="7"/>
      <c r="G56" s="7"/>
      <c r="H56" s="151"/>
      <c r="I56" s="7"/>
      <c r="J56" s="1"/>
      <c r="K56" s="82"/>
      <c r="L56" s="1"/>
    </row>
    <row r="57" spans="1:14" x14ac:dyDescent="0.25">
      <c r="A57" s="15">
        <v>25</v>
      </c>
      <c r="B57" s="7" t="s">
        <v>1984</v>
      </c>
      <c r="C57" s="53" t="s">
        <v>1985</v>
      </c>
      <c r="D57" s="53" t="s">
        <v>1987</v>
      </c>
      <c r="E57" s="1"/>
      <c r="F57" s="7" t="s">
        <v>26</v>
      </c>
      <c r="G57" s="7" t="s">
        <v>1989</v>
      </c>
      <c r="H57" s="151">
        <v>63353.760000000002</v>
      </c>
      <c r="I57" s="7" t="s">
        <v>1978</v>
      </c>
      <c r="J57" s="1"/>
      <c r="K57" s="82"/>
      <c r="L57" s="1"/>
    </row>
    <row r="58" spans="1:14" x14ac:dyDescent="0.25">
      <c r="A58" s="15"/>
      <c r="B58" s="64"/>
      <c r="C58" s="53" t="s">
        <v>1986</v>
      </c>
      <c r="D58" s="53" t="s">
        <v>1988</v>
      </c>
      <c r="E58" s="1"/>
      <c r="F58" s="7" t="s">
        <v>26</v>
      </c>
      <c r="G58" s="7" t="s">
        <v>1990</v>
      </c>
      <c r="H58" s="151">
        <v>40558.54</v>
      </c>
      <c r="I58" s="7"/>
      <c r="J58" s="1"/>
      <c r="K58" s="82"/>
      <c r="L58" s="1"/>
    </row>
    <row r="59" spans="1:14" x14ac:dyDescent="0.25">
      <c r="A59" s="15"/>
      <c r="B59" s="7"/>
      <c r="C59" s="62"/>
      <c r="D59" s="62"/>
      <c r="E59" s="1"/>
      <c r="F59" s="1"/>
      <c r="G59" s="1"/>
      <c r="H59" s="151"/>
      <c r="I59" s="7"/>
      <c r="J59" s="1"/>
      <c r="K59" s="82"/>
      <c r="L59" s="1"/>
    </row>
    <row r="60" spans="1:14" x14ac:dyDescent="0.25">
      <c r="A60" s="15">
        <v>26</v>
      </c>
      <c r="B60" s="7" t="s">
        <v>2016</v>
      </c>
      <c r="C60" s="53" t="s">
        <v>2017</v>
      </c>
      <c r="D60" s="53" t="s">
        <v>2018</v>
      </c>
      <c r="E60" s="1"/>
      <c r="F60" s="7" t="s">
        <v>26</v>
      </c>
      <c r="G60" s="7" t="s">
        <v>2019</v>
      </c>
      <c r="H60" s="151">
        <v>100574.86</v>
      </c>
      <c r="I60" s="7" t="s">
        <v>2007</v>
      </c>
      <c r="J60" s="1" t="s">
        <v>3286</v>
      </c>
      <c r="K60" s="82"/>
      <c r="L60" s="1"/>
    </row>
    <row r="61" spans="1:14" x14ac:dyDescent="0.25">
      <c r="A61" s="15"/>
      <c r="B61" s="7"/>
      <c r="C61" s="62"/>
      <c r="D61" s="62"/>
      <c r="E61" s="1"/>
      <c r="F61" s="1"/>
      <c r="G61" s="1"/>
      <c r="H61" s="151"/>
      <c r="I61" s="7"/>
      <c r="J61" s="1"/>
      <c r="K61" s="82"/>
      <c r="L61" s="204">
        <f>SUM(H55:H60)</f>
        <v>318586.54000000004</v>
      </c>
    </row>
    <row r="62" spans="1:14" x14ac:dyDescent="0.25">
      <c r="A62" s="15">
        <v>27</v>
      </c>
      <c r="B62" s="7" t="s">
        <v>2063</v>
      </c>
      <c r="C62" s="53" t="s">
        <v>2064</v>
      </c>
      <c r="D62" s="53" t="s">
        <v>2066</v>
      </c>
      <c r="E62" s="1"/>
      <c r="F62" s="166" t="s">
        <v>41</v>
      </c>
      <c r="G62" s="166" t="s">
        <v>2068</v>
      </c>
      <c r="H62" s="151">
        <v>117269.07</v>
      </c>
      <c r="I62" s="7" t="s">
        <v>2069</v>
      </c>
      <c r="J62" s="1" t="s">
        <v>3286</v>
      </c>
      <c r="K62" s="82"/>
      <c r="L62" s="1"/>
    </row>
    <row r="63" spans="1:14" x14ac:dyDescent="0.25">
      <c r="A63" s="15"/>
      <c r="B63" s="7"/>
      <c r="C63" s="53" t="s">
        <v>2065</v>
      </c>
      <c r="D63" s="53" t="s">
        <v>2067</v>
      </c>
      <c r="E63" s="1"/>
      <c r="F63" s="1"/>
      <c r="G63" s="1"/>
      <c r="H63" s="151"/>
      <c r="I63" s="7"/>
      <c r="J63" s="1"/>
      <c r="K63" s="82"/>
      <c r="L63" s="1"/>
    </row>
    <row r="64" spans="1:14" ht="13.8" x14ac:dyDescent="0.25">
      <c r="A64" s="15"/>
      <c r="B64" s="7"/>
      <c r="C64" s="62"/>
      <c r="D64" s="62"/>
      <c r="E64" s="1"/>
      <c r="F64" s="7"/>
      <c r="G64" s="7"/>
      <c r="H64" s="151"/>
      <c r="I64" s="7"/>
      <c r="J64" s="1"/>
      <c r="K64" s="82"/>
      <c r="L64" s="1"/>
      <c r="M64" s="8"/>
      <c r="N64" s="43"/>
    </row>
    <row r="65" spans="1:17" x14ac:dyDescent="0.25">
      <c r="A65" s="15"/>
      <c r="B65" s="7"/>
      <c r="C65" s="62"/>
      <c r="D65" s="62"/>
      <c r="E65" s="1"/>
      <c r="F65" s="7"/>
      <c r="G65" s="7"/>
      <c r="H65" s="151"/>
      <c r="I65" s="7"/>
      <c r="J65" s="1"/>
      <c r="K65" s="82"/>
      <c r="L65" s="1"/>
      <c r="N65" s="43"/>
    </row>
    <row r="66" spans="1:17" x14ac:dyDescent="0.25">
      <c r="A66" s="15"/>
      <c r="B66" s="7"/>
      <c r="C66" s="62"/>
      <c r="D66" s="62"/>
      <c r="E66" s="1"/>
      <c r="F66" s="7"/>
      <c r="G66" s="7"/>
      <c r="H66" s="151"/>
      <c r="I66" s="7"/>
      <c r="J66" s="1"/>
      <c r="K66" s="82"/>
      <c r="L66" s="1"/>
      <c r="N66" s="43"/>
    </row>
    <row r="67" spans="1:17" x14ac:dyDescent="0.25">
      <c r="A67" s="15"/>
      <c r="B67" s="7"/>
      <c r="C67" s="62"/>
      <c r="D67" s="62"/>
      <c r="E67" s="1"/>
      <c r="F67" s="7"/>
      <c r="G67" s="7"/>
      <c r="H67" s="151"/>
      <c r="I67" s="7"/>
      <c r="J67" s="1"/>
      <c r="K67" s="82"/>
      <c r="L67" s="1"/>
      <c r="N67" s="128"/>
    </row>
    <row r="68" spans="1:17" x14ac:dyDescent="0.25">
      <c r="A68" s="15"/>
      <c r="B68" s="7"/>
      <c r="C68" s="62"/>
      <c r="D68" s="62"/>
      <c r="E68" s="1"/>
      <c r="F68" s="7"/>
      <c r="G68" s="7"/>
      <c r="H68" s="151"/>
      <c r="I68" s="7"/>
      <c r="J68" s="1"/>
      <c r="K68" s="1"/>
      <c r="L68" s="1"/>
    </row>
    <row r="69" spans="1:17" ht="13.8" x14ac:dyDescent="0.25">
      <c r="A69" s="15"/>
      <c r="B69" s="7"/>
      <c r="C69" s="53"/>
      <c r="D69" s="143"/>
      <c r="E69" s="1"/>
      <c r="F69" s="7"/>
      <c r="G69" s="7"/>
      <c r="H69" s="151"/>
      <c r="I69" s="7"/>
      <c r="J69" s="1"/>
      <c r="K69" s="1"/>
      <c r="L69" s="1"/>
      <c r="M69" s="8"/>
      <c r="N69" s="43"/>
      <c r="Q69" s="43"/>
    </row>
    <row r="70" spans="1:17" x14ac:dyDescent="0.25">
      <c r="A70" s="15"/>
      <c r="B70" s="7"/>
      <c r="C70" s="62"/>
      <c r="D70" s="143"/>
      <c r="F70" s="7"/>
      <c r="G70" s="7"/>
      <c r="H70" s="151"/>
      <c r="I70" s="7"/>
      <c r="J70" s="1"/>
      <c r="K70" s="1"/>
      <c r="L70" s="1"/>
      <c r="N70" s="43"/>
      <c r="Q70" s="43"/>
    </row>
    <row r="71" spans="1:17" x14ac:dyDescent="0.25">
      <c r="A71" s="15"/>
      <c r="B71" s="7"/>
      <c r="C71" s="62"/>
      <c r="D71" s="143"/>
      <c r="E71" s="1"/>
      <c r="F71" s="7"/>
      <c r="G71" s="7"/>
      <c r="H71" s="151"/>
      <c r="I71" s="7"/>
      <c r="J71" s="1"/>
      <c r="K71" s="1"/>
      <c r="L71" s="1"/>
      <c r="N71" s="43"/>
      <c r="P71" s="129"/>
      <c r="Q71" s="130"/>
    </row>
    <row r="72" spans="1:17" x14ac:dyDescent="0.25">
      <c r="A72" s="15"/>
      <c r="B72" s="7"/>
      <c r="C72" s="62"/>
      <c r="D72" s="143"/>
      <c r="E72" s="1"/>
      <c r="F72" s="7"/>
      <c r="G72" s="7"/>
      <c r="H72" s="151"/>
      <c r="I72" s="7"/>
      <c r="J72" s="1"/>
      <c r="K72" s="1"/>
      <c r="L72" s="1"/>
      <c r="N72" s="43"/>
      <c r="Q72" s="43"/>
    </row>
    <row r="73" spans="1:17" x14ac:dyDescent="0.25">
      <c r="A73" s="15"/>
      <c r="B73" s="7"/>
      <c r="C73" s="53"/>
      <c r="D73" s="143"/>
      <c r="E73" s="1"/>
      <c r="F73" s="7"/>
      <c r="G73" s="7"/>
      <c r="H73" s="151"/>
      <c r="I73" s="7"/>
      <c r="J73" s="1"/>
      <c r="K73" s="1"/>
      <c r="L73" s="1"/>
      <c r="N73" s="43"/>
      <c r="P73" s="129"/>
      <c r="Q73" s="130"/>
    </row>
    <row r="74" spans="1:17" x14ac:dyDescent="0.25">
      <c r="A74" s="15"/>
      <c r="B74" s="7"/>
      <c r="C74" s="62"/>
      <c r="D74" s="143"/>
      <c r="E74" s="1"/>
      <c r="F74" s="7"/>
      <c r="G74" s="7"/>
      <c r="H74" s="151"/>
      <c r="I74" s="7"/>
      <c r="J74" s="1"/>
      <c r="K74" s="1"/>
      <c r="L74" s="1"/>
      <c r="N74" s="43"/>
      <c r="Q74" s="131"/>
    </row>
    <row r="75" spans="1:17" x14ac:dyDescent="0.25">
      <c r="A75" s="15"/>
      <c r="B75" s="7"/>
      <c r="C75" s="53"/>
      <c r="D75" s="143"/>
      <c r="E75" s="1"/>
      <c r="F75" s="7"/>
      <c r="G75" s="7"/>
      <c r="H75" s="151"/>
      <c r="I75" s="7"/>
      <c r="J75" s="1"/>
      <c r="K75" s="1"/>
      <c r="L75" s="1"/>
      <c r="N75" s="43"/>
      <c r="P75" s="129"/>
      <c r="Q75" s="130"/>
    </row>
    <row r="76" spans="1:17" x14ac:dyDescent="0.25">
      <c r="A76" s="15"/>
      <c r="B76" s="7"/>
      <c r="C76" s="53"/>
      <c r="D76" s="143"/>
      <c r="E76" s="1"/>
      <c r="F76" s="7"/>
      <c r="G76" s="7"/>
      <c r="H76" s="151"/>
      <c r="I76" s="7"/>
      <c r="J76" s="1"/>
      <c r="K76" s="1"/>
      <c r="L76" s="1"/>
      <c r="N76" s="43"/>
      <c r="Q76" s="131"/>
    </row>
    <row r="77" spans="1:17" x14ac:dyDescent="0.25">
      <c r="A77" s="15"/>
      <c r="B77" s="7"/>
      <c r="C77" s="62"/>
      <c r="D77" s="143"/>
      <c r="E77" s="1"/>
      <c r="F77" s="7"/>
      <c r="G77" s="7"/>
      <c r="H77" s="151"/>
      <c r="I77" s="7"/>
      <c r="J77" s="1"/>
      <c r="K77" s="1"/>
      <c r="L77" s="1"/>
      <c r="N77" s="43"/>
      <c r="P77" s="129"/>
      <c r="Q77" s="130"/>
    </row>
    <row r="78" spans="1:17" x14ac:dyDescent="0.25">
      <c r="A78" s="15"/>
      <c r="B78" s="7"/>
      <c r="C78" s="62"/>
      <c r="D78" s="143"/>
      <c r="E78" s="1"/>
      <c r="F78" s="7"/>
      <c r="G78" s="7"/>
      <c r="H78" s="151"/>
      <c r="I78" s="7"/>
      <c r="J78" s="1"/>
      <c r="K78" s="1"/>
      <c r="L78" s="1"/>
      <c r="N78" s="43"/>
      <c r="Q78" s="43"/>
    </row>
    <row r="79" spans="1:17" x14ac:dyDescent="0.25">
      <c r="A79" s="15"/>
      <c r="B79" s="7"/>
      <c r="C79" s="53"/>
      <c r="D79" s="143"/>
      <c r="E79" s="1"/>
      <c r="F79" s="1"/>
      <c r="G79" s="1"/>
      <c r="H79" s="151"/>
      <c r="I79" s="7"/>
      <c r="J79" s="1"/>
      <c r="K79" s="1"/>
      <c r="L79" s="1"/>
      <c r="N79" s="128"/>
    </row>
    <row r="80" spans="1:17" x14ac:dyDescent="0.25">
      <c r="A80" s="15"/>
      <c r="B80" s="7"/>
      <c r="C80" s="62"/>
      <c r="D80" s="143"/>
      <c r="E80" s="1"/>
      <c r="F80" s="7"/>
      <c r="G80" s="7"/>
      <c r="H80" s="151"/>
      <c r="I80" s="7"/>
      <c r="J80" s="1"/>
      <c r="K80" s="1"/>
      <c r="L80" s="1"/>
    </row>
    <row r="81" spans="1:14" x14ac:dyDescent="0.25">
      <c r="A81" s="15"/>
      <c r="B81" s="7"/>
      <c r="C81" s="62"/>
      <c r="D81" s="143"/>
      <c r="E81" s="1"/>
      <c r="F81" s="7"/>
      <c r="G81" s="7"/>
      <c r="H81" s="151"/>
      <c r="I81" s="7"/>
      <c r="J81" s="1"/>
      <c r="K81" s="1"/>
      <c r="L81" s="1"/>
    </row>
    <row r="82" spans="1:14" x14ac:dyDescent="0.25">
      <c r="A82" s="15"/>
      <c r="B82" s="7"/>
      <c r="C82" s="62"/>
      <c r="D82" s="143"/>
      <c r="E82" s="1"/>
      <c r="F82" s="7"/>
      <c r="G82" s="7"/>
      <c r="H82" s="151"/>
      <c r="I82" s="7"/>
      <c r="J82" s="1"/>
      <c r="K82" s="1"/>
      <c r="L82" s="1"/>
    </row>
    <row r="83" spans="1:14" x14ac:dyDescent="0.25">
      <c r="A83" s="15"/>
      <c r="B83" s="7"/>
      <c r="C83" s="62"/>
      <c r="D83" s="62"/>
      <c r="E83" s="1"/>
      <c r="F83" s="7"/>
      <c r="G83" s="7"/>
      <c r="H83" s="151"/>
      <c r="I83" s="7"/>
      <c r="J83" s="1"/>
      <c r="K83" s="1"/>
      <c r="L83" s="1"/>
    </row>
    <row r="84" spans="1:14" x14ac:dyDescent="0.25">
      <c r="A84" s="15"/>
      <c r="B84" s="7"/>
      <c r="C84" s="62"/>
      <c r="D84" s="62"/>
      <c r="E84" s="1"/>
      <c r="F84" s="7"/>
      <c r="G84" s="7"/>
      <c r="H84" s="151"/>
      <c r="I84" s="7"/>
      <c r="J84" s="1"/>
      <c r="K84" s="1"/>
      <c r="L84" s="1"/>
    </row>
    <row r="85" spans="1:14" x14ac:dyDescent="0.25">
      <c r="A85" s="15"/>
      <c r="B85" s="7"/>
      <c r="C85" s="62"/>
      <c r="D85" s="62"/>
      <c r="E85" s="1"/>
      <c r="F85" s="7"/>
      <c r="G85" s="7"/>
      <c r="H85" s="151"/>
      <c r="I85" s="7"/>
      <c r="J85" s="1"/>
      <c r="K85" s="1"/>
      <c r="L85" s="1"/>
    </row>
    <row r="86" spans="1:14" x14ac:dyDescent="0.25">
      <c r="A86" s="15"/>
      <c r="B86" s="7"/>
      <c r="C86" s="62"/>
      <c r="D86" s="62"/>
      <c r="E86" s="1"/>
      <c r="F86" s="7"/>
      <c r="G86" s="7"/>
      <c r="H86" s="151"/>
      <c r="I86" s="7"/>
      <c r="J86" s="1"/>
      <c r="K86" s="1"/>
      <c r="L86" s="1"/>
    </row>
    <row r="87" spans="1:14" ht="13.8" x14ac:dyDescent="0.25">
      <c r="A87" s="15"/>
      <c r="B87" s="7"/>
      <c r="C87" s="53"/>
      <c r="D87" s="62"/>
      <c r="E87" s="1"/>
      <c r="F87" s="7"/>
      <c r="G87" s="7"/>
      <c r="H87" s="151"/>
      <c r="I87" s="7"/>
      <c r="J87" s="1"/>
      <c r="K87" s="1"/>
      <c r="L87" s="1"/>
      <c r="M87" s="8"/>
      <c r="N87" s="127"/>
    </row>
    <row r="88" spans="1:14" x14ac:dyDescent="0.25">
      <c r="A88" s="15"/>
      <c r="B88" s="7"/>
      <c r="C88" s="62"/>
      <c r="D88" s="62"/>
      <c r="E88" s="1"/>
      <c r="F88" s="7"/>
      <c r="G88" s="7"/>
      <c r="H88" s="40"/>
      <c r="I88" s="7"/>
      <c r="J88" s="1"/>
      <c r="K88" s="1"/>
      <c r="L88" s="1"/>
    </row>
    <row r="89" spans="1:14" ht="13.8" x14ac:dyDescent="0.25">
      <c r="A89" s="15"/>
      <c r="B89" s="7"/>
      <c r="C89" s="62"/>
      <c r="D89" s="62"/>
      <c r="E89" s="1"/>
      <c r="F89" s="7"/>
      <c r="G89" s="7"/>
      <c r="H89" s="40"/>
      <c r="I89" s="7"/>
      <c r="J89" s="1"/>
      <c r="K89" s="1"/>
      <c r="L89" s="1"/>
      <c r="M89" s="8"/>
      <c r="N89" s="43"/>
    </row>
    <row r="90" spans="1:14" x14ac:dyDescent="0.25">
      <c r="A90" s="15"/>
      <c r="B90" s="7"/>
      <c r="C90" s="62"/>
      <c r="D90" s="62"/>
      <c r="E90" s="1"/>
      <c r="F90" s="7"/>
      <c r="G90" s="7"/>
      <c r="H90" s="40"/>
      <c r="I90" s="7"/>
      <c r="J90" s="1"/>
      <c r="K90" s="1"/>
      <c r="L90" s="1"/>
      <c r="N90" s="43"/>
    </row>
    <row r="91" spans="1:14" x14ac:dyDescent="0.25">
      <c r="A91" s="15"/>
      <c r="B91" s="7"/>
      <c r="C91" s="62"/>
      <c r="D91" s="62"/>
      <c r="E91" s="1"/>
      <c r="F91" s="7"/>
      <c r="G91" s="7"/>
      <c r="H91" s="40"/>
      <c r="I91" s="7"/>
      <c r="J91" s="1"/>
      <c r="K91" s="1"/>
      <c r="L91" s="1"/>
      <c r="N91" s="43"/>
    </row>
    <row r="92" spans="1:14" x14ac:dyDescent="0.25">
      <c r="A92" s="15"/>
      <c r="B92" s="7"/>
      <c r="C92" s="62"/>
      <c r="D92" s="62"/>
      <c r="E92" s="1"/>
      <c r="F92" s="7"/>
      <c r="G92" s="7"/>
      <c r="H92" s="40"/>
      <c r="I92" s="7"/>
      <c r="J92" s="1"/>
      <c r="K92" s="1"/>
      <c r="L92" s="1"/>
      <c r="N92" s="43"/>
    </row>
    <row r="93" spans="1:14" x14ac:dyDescent="0.25">
      <c r="A93" s="15"/>
      <c r="B93" s="7"/>
      <c r="C93" s="62"/>
      <c r="D93" s="62"/>
      <c r="E93" s="1"/>
      <c r="F93" s="7"/>
      <c r="G93" s="7"/>
      <c r="H93" s="40"/>
      <c r="I93" s="7"/>
      <c r="J93" s="1"/>
      <c r="K93" s="1"/>
      <c r="L93" s="1"/>
      <c r="N93" s="43"/>
    </row>
    <row r="94" spans="1:14" x14ac:dyDescent="0.25">
      <c r="A94" s="15"/>
      <c r="B94" s="7"/>
      <c r="C94" s="53"/>
      <c r="D94" s="62"/>
      <c r="E94" s="1"/>
      <c r="F94" s="7"/>
      <c r="G94" s="7"/>
      <c r="H94" s="40"/>
      <c r="I94" s="7"/>
      <c r="J94" s="1"/>
      <c r="K94" s="1"/>
      <c r="L94" s="1"/>
      <c r="N94" s="43"/>
    </row>
    <row r="95" spans="1:14" x14ac:dyDescent="0.25">
      <c r="A95" s="15"/>
      <c r="B95" s="7"/>
      <c r="C95" s="62"/>
      <c r="D95" s="62"/>
      <c r="E95" s="1"/>
      <c r="F95" s="7"/>
      <c r="G95" s="7"/>
      <c r="H95" s="40"/>
      <c r="I95" s="7"/>
      <c r="J95" s="1"/>
      <c r="K95" s="1"/>
      <c r="L95" s="1"/>
      <c r="N95" s="43"/>
    </row>
    <row r="96" spans="1:14" x14ac:dyDescent="0.25">
      <c r="A96" s="15"/>
      <c r="B96" s="7"/>
      <c r="C96" s="53"/>
      <c r="D96" s="62"/>
      <c r="E96" s="1"/>
      <c r="F96" s="7"/>
      <c r="G96" s="7"/>
      <c r="H96" s="40"/>
      <c r="I96" s="7"/>
      <c r="J96" s="1"/>
      <c r="K96" s="1"/>
      <c r="L96" s="1"/>
      <c r="N96" s="128"/>
    </row>
    <row r="97" spans="1:14" s="135" customFormat="1" x14ac:dyDescent="0.25">
      <c r="A97" s="58"/>
      <c r="B97" s="11"/>
      <c r="C97" s="145"/>
      <c r="D97" s="145"/>
      <c r="E97" s="5"/>
      <c r="F97" s="11"/>
      <c r="G97" s="11"/>
      <c r="H97" s="142"/>
      <c r="I97" s="11"/>
      <c r="J97" s="5"/>
      <c r="K97" s="5"/>
      <c r="L97" s="5"/>
    </row>
    <row r="98" spans="1:14" ht="13.8" x14ac:dyDescent="0.25">
      <c r="A98" s="15"/>
      <c r="B98" s="7"/>
      <c r="C98" s="53"/>
      <c r="D98" s="62"/>
      <c r="E98" s="1"/>
      <c r="F98" s="7"/>
      <c r="G98" s="7"/>
      <c r="H98" s="40"/>
      <c r="I98" s="7"/>
      <c r="J98" s="1"/>
      <c r="K98" s="1"/>
      <c r="L98" s="1"/>
      <c r="M98" s="8"/>
      <c r="N98" s="129"/>
    </row>
    <row r="99" spans="1:14" x14ac:dyDescent="0.25">
      <c r="A99" s="15"/>
      <c r="B99" s="7"/>
      <c r="C99" s="62"/>
      <c r="D99" s="62"/>
      <c r="E99" s="1"/>
      <c r="F99" s="7"/>
      <c r="G99" s="7"/>
      <c r="H99" s="40"/>
      <c r="I99" s="7"/>
      <c r="J99" s="1"/>
      <c r="K99" s="1"/>
      <c r="L99" s="1"/>
    </row>
    <row r="100" spans="1:14" ht="13.8" x14ac:dyDescent="0.25">
      <c r="A100" s="15"/>
      <c r="B100" s="7"/>
      <c r="C100" s="62"/>
      <c r="D100" s="62"/>
      <c r="E100" s="1"/>
      <c r="F100" s="7"/>
      <c r="G100" s="7"/>
      <c r="H100" s="40"/>
      <c r="I100" s="7"/>
      <c r="J100" s="1"/>
      <c r="K100" s="1"/>
      <c r="L100" s="1"/>
      <c r="M100" s="8"/>
      <c r="N100" s="43"/>
    </row>
    <row r="101" spans="1:14" x14ac:dyDescent="0.25">
      <c r="A101" s="15"/>
      <c r="B101" s="7"/>
      <c r="C101" s="62"/>
      <c r="D101" s="62"/>
      <c r="E101" s="1"/>
      <c r="F101" s="7"/>
      <c r="G101" s="7"/>
      <c r="H101" s="40"/>
      <c r="I101" s="7"/>
      <c r="J101" s="1"/>
      <c r="K101" s="1"/>
      <c r="L101" s="1"/>
      <c r="N101" s="43"/>
    </row>
    <row r="102" spans="1:14" x14ac:dyDescent="0.25">
      <c r="A102" s="15"/>
      <c r="B102" s="7"/>
      <c r="C102" s="53"/>
      <c r="D102" s="62"/>
      <c r="E102" s="1"/>
      <c r="F102" s="7"/>
      <c r="G102" s="7"/>
      <c r="H102" s="40"/>
      <c r="I102" s="7"/>
      <c r="J102" s="1"/>
      <c r="K102" s="1"/>
      <c r="L102" s="1"/>
      <c r="N102" s="43"/>
    </row>
    <row r="103" spans="1:14" x14ac:dyDescent="0.25">
      <c r="A103" s="15"/>
      <c r="B103" s="7"/>
      <c r="C103" s="62"/>
      <c r="D103" s="62"/>
      <c r="E103" s="1"/>
      <c r="F103" s="7"/>
      <c r="G103" s="7"/>
      <c r="H103" s="40"/>
      <c r="I103" s="7"/>
      <c r="J103" s="1"/>
      <c r="K103" s="1"/>
      <c r="L103" s="1"/>
      <c r="M103" s="67"/>
      <c r="N103" s="128"/>
    </row>
    <row r="104" spans="1:14" x14ac:dyDescent="0.25">
      <c r="A104" s="15"/>
      <c r="B104" s="7"/>
      <c r="C104" s="62"/>
      <c r="D104" s="62"/>
      <c r="E104" s="1"/>
      <c r="F104" s="7"/>
      <c r="G104" s="7"/>
      <c r="H104" s="40"/>
      <c r="I104" s="7"/>
      <c r="J104" s="1"/>
      <c r="K104" s="1"/>
      <c r="L104" s="1"/>
    </row>
    <row r="105" spans="1:14" ht="13.8" x14ac:dyDescent="0.25">
      <c r="A105" s="15"/>
      <c r="B105" s="7"/>
      <c r="C105" s="62"/>
      <c r="D105" s="62"/>
      <c r="E105" s="1"/>
      <c r="F105" s="7"/>
      <c r="G105" s="7"/>
      <c r="H105" s="40"/>
      <c r="I105" s="7"/>
      <c r="J105" s="1"/>
      <c r="K105" s="1"/>
      <c r="L105" s="1"/>
      <c r="M105" s="8"/>
      <c r="N105" s="43"/>
    </row>
    <row r="106" spans="1:14" x14ac:dyDescent="0.25">
      <c r="A106" s="15"/>
      <c r="B106" s="7"/>
      <c r="C106" s="53"/>
      <c r="D106" s="62"/>
      <c r="E106" s="1"/>
      <c r="F106" s="7"/>
      <c r="G106" s="7"/>
      <c r="H106" s="40"/>
      <c r="I106" s="7"/>
      <c r="J106" s="1"/>
      <c r="K106" s="1"/>
      <c r="L106" s="1"/>
      <c r="N106" s="43"/>
    </row>
    <row r="107" spans="1:14" x14ac:dyDescent="0.25">
      <c r="A107" s="15"/>
      <c r="B107" s="7"/>
      <c r="C107" s="62"/>
      <c r="D107" s="62"/>
      <c r="E107" s="1"/>
      <c r="F107" s="7"/>
      <c r="G107" s="7"/>
      <c r="H107" s="40"/>
      <c r="I107" s="7"/>
      <c r="J107" s="1"/>
      <c r="K107" s="1"/>
      <c r="L107" s="1"/>
      <c r="N107" s="43"/>
    </row>
    <row r="108" spans="1:14" x14ac:dyDescent="0.25">
      <c r="A108" s="15"/>
      <c r="B108" s="7"/>
      <c r="C108" s="53"/>
      <c r="D108" s="62"/>
      <c r="E108" s="1"/>
      <c r="F108" s="7"/>
      <c r="G108" s="7"/>
      <c r="H108" s="40"/>
      <c r="I108" s="7"/>
      <c r="J108" s="1"/>
      <c r="K108" s="1"/>
      <c r="L108" s="1"/>
      <c r="N108" s="43"/>
    </row>
    <row r="109" spans="1:14" x14ac:dyDescent="0.25">
      <c r="A109" s="15"/>
      <c r="B109" s="7"/>
      <c r="C109" s="53"/>
      <c r="D109" s="62"/>
      <c r="E109" s="1"/>
      <c r="F109" s="7"/>
      <c r="G109" s="7"/>
      <c r="H109" s="40"/>
      <c r="I109" s="7"/>
      <c r="J109" s="1"/>
      <c r="K109" s="1"/>
      <c r="L109" s="1"/>
      <c r="N109" s="43"/>
    </row>
    <row r="110" spans="1:14" x14ac:dyDescent="0.25">
      <c r="A110" s="15"/>
      <c r="B110" s="7"/>
      <c r="C110" s="62"/>
      <c r="D110" s="62"/>
      <c r="E110" s="1"/>
      <c r="F110" s="7"/>
      <c r="G110" s="7"/>
      <c r="H110" s="40"/>
      <c r="I110" s="7"/>
      <c r="J110" s="1"/>
      <c r="K110" s="1"/>
      <c r="L110" s="1"/>
      <c r="M110" s="67"/>
      <c r="N110" s="43"/>
    </row>
    <row r="111" spans="1:14" x14ac:dyDescent="0.25">
      <c r="A111" s="15"/>
      <c r="B111" s="7"/>
      <c r="C111" s="53"/>
      <c r="D111" s="62"/>
      <c r="E111" s="1"/>
      <c r="F111" s="7"/>
      <c r="G111" s="7"/>
      <c r="H111" s="40"/>
      <c r="I111" s="7"/>
      <c r="J111" s="1"/>
      <c r="K111" s="1"/>
      <c r="L111" s="1"/>
    </row>
    <row r="112" spans="1:14" ht="13.8" x14ac:dyDescent="0.25">
      <c r="A112" s="15"/>
      <c r="B112" s="7"/>
      <c r="C112" s="62"/>
      <c r="D112" s="62"/>
      <c r="E112" s="1"/>
      <c r="F112" s="7"/>
      <c r="G112" s="7"/>
      <c r="H112" s="7"/>
      <c r="I112" s="7"/>
      <c r="J112" s="1"/>
      <c r="K112" s="1"/>
      <c r="L112" s="1"/>
      <c r="M112" s="8"/>
      <c r="N112" s="43"/>
    </row>
    <row r="113" spans="1:14" x14ac:dyDescent="0.25">
      <c r="A113" s="14"/>
      <c r="B113" s="7"/>
      <c r="C113" s="62"/>
      <c r="D113" s="62"/>
      <c r="E113" s="1"/>
      <c r="F113" s="7"/>
      <c r="G113" s="7"/>
      <c r="H113" s="40"/>
      <c r="I113" s="7"/>
      <c r="J113" s="1"/>
      <c r="K113" s="1"/>
      <c r="L113" s="1"/>
      <c r="N113" s="43"/>
    </row>
    <row r="114" spans="1:14" x14ac:dyDescent="0.25">
      <c r="A114" s="14"/>
      <c r="B114" s="1"/>
      <c r="C114" s="62"/>
      <c r="D114" s="62"/>
      <c r="E114" s="1"/>
      <c r="F114" s="1"/>
      <c r="G114" s="1"/>
      <c r="H114" s="40"/>
      <c r="I114" s="7"/>
      <c r="J114" s="1"/>
      <c r="K114" s="1"/>
      <c r="L114" s="1"/>
      <c r="N114" s="43"/>
    </row>
    <row r="115" spans="1:14" x14ac:dyDescent="0.25">
      <c r="A115" s="14"/>
      <c r="B115" s="1"/>
      <c r="C115" s="62"/>
      <c r="D115" s="62"/>
      <c r="E115" s="1"/>
      <c r="F115" s="1"/>
      <c r="G115" s="1"/>
      <c r="H115" s="1"/>
      <c r="I115" s="1"/>
      <c r="J115" s="1"/>
      <c r="K115" s="1"/>
      <c r="L115" s="1"/>
      <c r="N115" s="43"/>
    </row>
    <row r="116" spans="1:14" x14ac:dyDescent="0.25">
      <c r="A116" s="14"/>
      <c r="B116" s="1"/>
      <c r="C116" s="37"/>
      <c r="D116" s="62"/>
      <c r="E116" s="1"/>
      <c r="F116" s="1"/>
      <c r="G116" s="1"/>
      <c r="H116" s="1"/>
      <c r="I116" s="1"/>
      <c r="J116" s="1"/>
      <c r="K116" s="1"/>
      <c r="L116" s="1"/>
      <c r="M116" s="67"/>
      <c r="N116" s="128"/>
    </row>
    <row r="117" spans="1:14" x14ac:dyDescent="0.25">
      <c r="A117" s="15"/>
      <c r="B117" s="7"/>
      <c r="C117" s="62"/>
      <c r="D117" s="62"/>
      <c r="E117" s="7"/>
      <c r="F117" s="7"/>
      <c r="G117" s="61"/>
      <c r="H117" s="40"/>
      <c r="I117" s="7"/>
      <c r="J117" s="1"/>
    </row>
    <row r="118" spans="1:14" x14ac:dyDescent="0.25">
      <c r="A118" s="15"/>
      <c r="B118" s="7"/>
      <c r="C118" s="62"/>
      <c r="D118" s="62"/>
      <c r="E118" s="7"/>
      <c r="F118" s="7"/>
      <c r="G118" s="7"/>
      <c r="H118" s="7"/>
      <c r="I118" s="7"/>
      <c r="J118" s="1"/>
      <c r="K118" s="1"/>
      <c r="L118" s="1"/>
    </row>
    <row r="119" spans="1:14" ht="13.8" x14ac:dyDescent="0.25">
      <c r="A119" s="15"/>
      <c r="B119" s="7"/>
      <c r="C119" s="62"/>
      <c r="D119" s="62"/>
      <c r="E119" s="7"/>
      <c r="F119" s="7"/>
      <c r="G119" s="7"/>
      <c r="H119" s="40"/>
      <c r="I119" s="7"/>
      <c r="J119" s="1"/>
      <c r="K119" s="1"/>
      <c r="L119" s="1"/>
      <c r="M119" s="8"/>
      <c r="N119" s="43"/>
    </row>
    <row r="120" spans="1:14" x14ac:dyDescent="0.25">
      <c r="A120" s="15"/>
      <c r="B120" s="7"/>
      <c r="C120" s="62"/>
      <c r="D120" s="62"/>
      <c r="E120" s="7"/>
      <c r="F120" s="7"/>
      <c r="G120" s="7"/>
      <c r="H120" s="40"/>
      <c r="I120" s="7"/>
      <c r="J120" s="1"/>
      <c r="K120" s="1"/>
      <c r="L120" s="1"/>
      <c r="N120" s="43"/>
    </row>
    <row r="121" spans="1:14" x14ac:dyDescent="0.25">
      <c r="A121" s="14"/>
      <c r="B121" s="1"/>
      <c r="C121" s="37"/>
      <c r="D121" s="37"/>
      <c r="E121" s="1"/>
      <c r="F121" s="1"/>
      <c r="G121" s="1"/>
      <c r="H121" s="1"/>
      <c r="I121" s="1"/>
      <c r="J121" s="1"/>
      <c r="K121" s="1"/>
      <c r="L121" s="1"/>
      <c r="M121" s="67"/>
      <c r="N121" s="43"/>
    </row>
    <row r="122" spans="1:14" x14ac:dyDescent="0.25">
      <c r="A122" s="15"/>
      <c r="B122" s="7"/>
      <c r="C122" s="62"/>
      <c r="D122" s="62"/>
      <c r="E122" s="1"/>
      <c r="F122" s="7"/>
      <c r="G122" s="1"/>
      <c r="H122" s="40"/>
      <c r="I122" s="7"/>
      <c r="J122" s="1"/>
      <c r="K122" s="1"/>
      <c r="L122" s="1"/>
    </row>
    <row r="123" spans="1:14" x14ac:dyDescent="0.25">
      <c r="A123" s="14"/>
      <c r="B123" s="7"/>
      <c r="C123" s="62"/>
      <c r="D123" s="62"/>
      <c r="E123" s="7"/>
      <c r="F123" s="7"/>
      <c r="G123" s="7"/>
      <c r="H123" s="39"/>
      <c r="I123" s="7"/>
      <c r="J123" s="1"/>
      <c r="K123" s="1"/>
      <c r="L123" s="1"/>
    </row>
    <row r="124" spans="1:14" x14ac:dyDescent="0.25">
      <c r="A124" s="14"/>
      <c r="B124" s="1"/>
      <c r="C124" s="62"/>
      <c r="D124" s="62"/>
      <c r="E124" s="7"/>
      <c r="F124" s="7"/>
      <c r="G124" s="7"/>
      <c r="H124" s="39"/>
      <c r="I124" s="7"/>
      <c r="J124" s="1"/>
      <c r="K124" s="1"/>
      <c r="L124" s="1"/>
    </row>
    <row r="125" spans="1:14" x14ac:dyDescent="0.25">
      <c r="A125" s="14"/>
      <c r="B125" s="1"/>
      <c r="C125" s="62"/>
      <c r="D125" s="62"/>
      <c r="E125" s="7"/>
      <c r="F125" s="7"/>
      <c r="G125" s="7"/>
      <c r="H125" s="39"/>
      <c r="I125" s="7"/>
      <c r="J125" s="1"/>
      <c r="K125" s="1"/>
      <c r="L125" s="1"/>
    </row>
    <row r="126" spans="1:14" x14ac:dyDescent="0.25">
      <c r="A126" s="14"/>
      <c r="B126" s="1"/>
      <c r="C126" s="62"/>
      <c r="D126" s="62"/>
      <c r="E126" s="7"/>
      <c r="F126" s="7"/>
      <c r="G126" s="7"/>
      <c r="H126" s="39"/>
      <c r="I126" s="7"/>
      <c r="J126" s="1"/>
      <c r="K126" s="1"/>
      <c r="L126" s="1"/>
    </row>
    <row r="127" spans="1:14" x14ac:dyDescent="0.25">
      <c r="A127" s="14"/>
      <c r="B127" s="1"/>
      <c r="C127" s="62"/>
      <c r="D127" s="62"/>
      <c r="E127" s="7"/>
      <c r="F127" s="7"/>
      <c r="G127" s="7"/>
      <c r="H127" s="39"/>
      <c r="I127" s="7"/>
      <c r="J127" s="1"/>
      <c r="K127" s="1"/>
      <c r="L127" s="1"/>
    </row>
    <row r="128" spans="1:14" x14ac:dyDescent="0.25">
      <c r="A128" s="14"/>
      <c r="B128" s="1"/>
      <c r="C128" s="62"/>
      <c r="D128" s="62"/>
      <c r="E128" s="7"/>
      <c r="F128" s="7"/>
      <c r="G128" s="7"/>
      <c r="H128" s="39"/>
      <c r="I128" s="7"/>
      <c r="J128" s="1"/>
      <c r="K128" s="1"/>
      <c r="L128" s="1"/>
    </row>
    <row r="129" spans="1:12" x14ac:dyDescent="0.25">
      <c r="A129" s="14"/>
      <c r="B129" s="1"/>
      <c r="C129" s="62"/>
      <c r="D129" s="62"/>
      <c r="E129" s="7"/>
      <c r="F129" s="7"/>
      <c r="G129" s="7"/>
      <c r="H129" s="39"/>
      <c r="I129" s="7"/>
      <c r="J129" s="1"/>
      <c r="K129" s="1"/>
      <c r="L129" s="1"/>
    </row>
    <row r="130" spans="1:12" x14ac:dyDescent="0.25">
      <c r="A130" s="14"/>
      <c r="B130" s="1"/>
      <c r="C130" s="37"/>
      <c r="D130" s="37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5"/>
      <c r="B131" s="7"/>
      <c r="C131" s="62"/>
      <c r="D131" s="62"/>
      <c r="E131" s="1"/>
      <c r="F131" s="7"/>
      <c r="G131" s="7"/>
      <c r="H131" s="7"/>
      <c r="I131" s="7"/>
      <c r="J131" s="1"/>
      <c r="K131" s="1"/>
      <c r="L131" s="1"/>
    </row>
    <row r="132" spans="1:12" x14ac:dyDescent="0.25">
      <c r="A132" s="14"/>
      <c r="B132" s="1"/>
      <c r="C132" s="62"/>
      <c r="D132" s="62"/>
      <c r="E132" s="1"/>
      <c r="F132" s="7"/>
      <c r="G132" s="1"/>
      <c r="H132" s="7"/>
      <c r="I132" s="7"/>
      <c r="J132" s="1"/>
      <c r="K132" s="1"/>
      <c r="L132" s="1"/>
    </row>
    <row r="133" spans="1:12" ht="108" customHeight="1" x14ac:dyDescent="0.25">
      <c r="A133" s="14"/>
      <c r="B133" s="1"/>
      <c r="C133" s="37"/>
      <c r="D133" s="37"/>
      <c r="E133" s="1"/>
      <c r="F133" s="7"/>
      <c r="G133" s="1"/>
      <c r="H133" s="7"/>
      <c r="I133" s="7"/>
      <c r="J133" s="1"/>
      <c r="K133" s="1"/>
      <c r="L133" s="1"/>
    </row>
    <row r="134" spans="1:12" x14ac:dyDescent="0.25">
      <c r="A134" s="155"/>
      <c r="B134" s="6"/>
      <c r="C134" s="146"/>
      <c r="D134" s="146"/>
      <c r="E134" s="6"/>
      <c r="F134" s="59"/>
      <c r="G134" s="6"/>
      <c r="H134" s="59"/>
      <c r="I134" s="59"/>
      <c r="J134" s="6"/>
      <c r="K134" s="6"/>
      <c r="L134" s="6"/>
    </row>
    <row r="135" spans="1:12" s="1" customFormat="1" x14ac:dyDescent="0.25">
      <c r="A135" s="15"/>
      <c r="B135" s="7"/>
      <c r="C135" s="62"/>
      <c r="D135" s="62"/>
      <c r="E135" s="7"/>
      <c r="F135" s="7"/>
      <c r="G135" s="7"/>
      <c r="H135" s="7"/>
      <c r="I135" s="7"/>
    </row>
    <row r="136" spans="1:12" x14ac:dyDescent="0.25">
      <c r="A136" s="156"/>
      <c r="B136" s="7"/>
      <c r="C136" s="147"/>
      <c r="D136" s="147"/>
      <c r="E136" s="4"/>
      <c r="F136" s="10"/>
      <c r="G136" s="4"/>
      <c r="H136" s="10"/>
      <c r="I136" s="10"/>
      <c r="J136" s="4"/>
      <c r="K136" s="4"/>
      <c r="L136" s="4"/>
    </row>
    <row r="137" spans="1:12" x14ac:dyDescent="0.25">
      <c r="A137" s="156"/>
      <c r="B137" s="7"/>
      <c r="C137" s="147"/>
      <c r="D137" s="147"/>
      <c r="E137" s="4"/>
      <c r="F137" s="10"/>
      <c r="G137" s="10"/>
      <c r="H137" s="10"/>
      <c r="I137" s="10"/>
      <c r="J137" s="4"/>
      <c r="K137" s="4"/>
      <c r="L137" s="4"/>
    </row>
    <row r="138" spans="1:12" x14ac:dyDescent="0.25">
      <c r="A138" s="156"/>
      <c r="B138" s="7"/>
      <c r="C138" s="147"/>
      <c r="D138" s="147"/>
      <c r="E138" s="4"/>
      <c r="F138" s="10"/>
      <c r="G138" s="4"/>
      <c r="H138" s="10"/>
      <c r="I138" s="10"/>
      <c r="J138" s="4"/>
      <c r="K138" s="10"/>
      <c r="L138" s="4"/>
    </row>
    <row r="139" spans="1:12" x14ac:dyDescent="0.25">
      <c r="A139" s="15"/>
      <c r="B139" s="7"/>
      <c r="C139" s="62"/>
      <c r="D139" s="62"/>
      <c r="E139" s="1"/>
      <c r="F139" s="7"/>
      <c r="G139" s="7"/>
      <c r="H139" s="18"/>
      <c r="I139" s="7"/>
      <c r="J139" s="1"/>
      <c r="K139" s="1"/>
      <c r="L139" s="1"/>
    </row>
    <row r="140" spans="1:12" x14ac:dyDescent="0.25">
      <c r="A140" s="15"/>
      <c r="B140" s="7"/>
      <c r="C140" s="62"/>
      <c r="D140" s="62"/>
      <c r="E140" s="1"/>
      <c r="F140" s="7"/>
      <c r="G140" s="7"/>
      <c r="H140" s="40"/>
      <c r="I140" s="7"/>
      <c r="J140" s="1"/>
      <c r="K140" s="1"/>
      <c r="L140" s="1"/>
    </row>
    <row r="141" spans="1:12" x14ac:dyDescent="0.25">
      <c r="A141" s="14"/>
      <c r="B141" s="1"/>
      <c r="C141" s="62"/>
      <c r="D141" s="62"/>
      <c r="E141" s="1"/>
      <c r="F141" s="7"/>
      <c r="G141" s="1"/>
      <c r="H141" s="40"/>
      <c r="I141" s="7"/>
      <c r="J141" s="1"/>
      <c r="K141" s="1"/>
      <c r="L141" s="1"/>
    </row>
    <row r="142" spans="1:12" x14ac:dyDescent="0.25">
      <c r="A142" s="14"/>
      <c r="B142" s="7"/>
      <c r="C142" s="62"/>
      <c r="D142" s="62"/>
      <c r="E142" s="1"/>
      <c r="F142" s="7"/>
      <c r="G142" s="7"/>
      <c r="H142" s="40"/>
      <c r="I142" s="7"/>
      <c r="J142" s="1"/>
      <c r="K142" s="1"/>
      <c r="L142" s="1"/>
    </row>
    <row r="143" spans="1:12" x14ac:dyDescent="0.25">
      <c r="A143" s="14"/>
      <c r="B143" s="1"/>
      <c r="C143" s="62"/>
      <c r="D143" s="37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5"/>
      <c r="B144" s="7"/>
      <c r="C144" s="62"/>
      <c r="D144" s="62"/>
      <c r="E144" s="1"/>
      <c r="F144" s="7"/>
      <c r="G144" s="1"/>
      <c r="H144" s="40"/>
      <c r="I144" s="7"/>
      <c r="J144" s="1"/>
      <c r="K144" s="1"/>
      <c r="L144" s="1"/>
    </row>
    <row r="145" spans="1:12" x14ac:dyDescent="0.25">
      <c r="A145" s="15"/>
      <c r="B145" s="7"/>
      <c r="C145" s="62"/>
      <c r="D145" s="62"/>
      <c r="E145" s="1"/>
      <c r="F145" s="7"/>
      <c r="G145" s="61"/>
      <c r="H145" s="40"/>
      <c r="I145" s="7"/>
      <c r="J145" s="1"/>
      <c r="K145" s="1"/>
      <c r="L145" s="1"/>
    </row>
    <row r="146" spans="1:12" x14ac:dyDescent="0.25">
      <c r="A146" s="15"/>
      <c r="B146" s="7"/>
      <c r="C146" s="62"/>
      <c r="D146" s="62"/>
      <c r="E146" s="1"/>
      <c r="F146" s="7"/>
      <c r="G146" s="1"/>
      <c r="H146" s="40"/>
      <c r="I146" s="60"/>
      <c r="J146" s="1"/>
      <c r="K146" s="1"/>
      <c r="L146" s="1"/>
    </row>
    <row r="147" spans="1:12" x14ac:dyDescent="0.25">
      <c r="A147" s="15"/>
      <c r="B147" s="7"/>
      <c r="C147" s="62"/>
      <c r="D147" s="62"/>
      <c r="E147" s="7"/>
      <c r="F147" s="7"/>
      <c r="G147" s="7"/>
      <c r="H147" s="18"/>
      <c r="I147" s="7"/>
      <c r="J147" s="1"/>
      <c r="K147" s="1"/>
      <c r="L147" s="1"/>
    </row>
    <row r="148" spans="1:12" x14ac:dyDescent="0.25">
      <c r="A148" s="157"/>
      <c r="B148" s="7"/>
      <c r="C148" s="62"/>
      <c r="D148" s="62"/>
      <c r="E148" s="7"/>
      <c r="F148" s="7"/>
      <c r="G148" s="7"/>
      <c r="H148" s="40"/>
      <c r="I148" s="7"/>
      <c r="J148" s="1"/>
      <c r="K148" s="1"/>
      <c r="L148" s="1"/>
    </row>
    <row r="149" spans="1:12" x14ac:dyDescent="0.25">
      <c r="A149" s="15"/>
      <c r="B149" s="7"/>
      <c r="C149" s="62"/>
      <c r="D149" s="62"/>
      <c r="E149" s="7"/>
      <c r="F149" s="7"/>
      <c r="G149" s="61"/>
      <c r="H149" s="40"/>
      <c r="I149" s="7"/>
      <c r="J149" s="1"/>
      <c r="K149" s="1"/>
      <c r="L149" s="1"/>
    </row>
    <row r="150" spans="1:12" x14ac:dyDescent="0.25">
      <c r="A150" s="15"/>
      <c r="B150" s="7"/>
      <c r="C150" s="37"/>
      <c r="D150" s="37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5"/>
      <c r="B151" s="7"/>
      <c r="C151" s="62"/>
      <c r="D151" s="62"/>
      <c r="E151" s="7"/>
      <c r="F151" s="7"/>
      <c r="G151" s="7"/>
      <c r="H151" s="18"/>
      <c r="I151" s="7"/>
      <c r="J151" s="1"/>
      <c r="K151" s="1"/>
      <c r="L151" s="1"/>
    </row>
    <row r="152" spans="1:12" x14ac:dyDescent="0.25">
      <c r="A152" s="14"/>
      <c r="B152" s="1"/>
      <c r="C152" s="134"/>
      <c r="D152" s="37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5"/>
      <c r="B153" s="7"/>
      <c r="C153" s="62"/>
      <c r="D153" s="62"/>
      <c r="E153" s="7"/>
      <c r="F153" s="7"/>
      <c r="G153" s="7"/>
      <c r="H153" s="7"/>
      <c r="I153" s="7"/>
      <c r="J153" s="1"/>
      <c r="K153" s="1"/>
      <c r="L153" s="1"/>
    </row>
    <row r="154" spans="1:12" x14ac:dyDescent="0.25">
      <c r="A154" s="14"/>
      <c r="B154" s="1"/>
      <c r="C154" s="37"/>
      <c r="D154" s="37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5"/>
      <c r="B155" s="7"/>
      <c r="C155" s="62"/>
      <c r="D155" s="62"/>
      <c r="E155" s="1"/>
      <c r="F155" s="7"/>
      <c r="G155" s="7"/>
      <c r="H155" s="18"/>
      <c r="I155" s="7"/>
      <c r="J155" s="1"/>
      <c r="K155" s="1"/>
      <c r="L155" s="1"/>
    </row>
    <row r="156" spans="1:12" x14ac:dyDescent="0.25">
      <c r="A156" s="14"/>
      <c r="B156" s="1"/>
      <c r="C156" s="62"/>
      <c r="D156" s="53"/>
      <c r="E156" s="1"/>
      <c r="F156" s="1"/>
      <c r="G156" s="7"/>
      <c r="H156" s="1"/>
      <c r="I156" s="1"/>
      <c r="J156" s="1"/>
      <c r="K156" s="1"/>
      <c r="L156" s="1"/>
    </row>
    <row r="157" spans="1:12" x14ac:dyDescent="0.25">
      <c r="A157" s="15"/>
      <c r="B157" s="7"/>
      <c r="C157" s="62"/>
      <c r="D157" s="62"/>
      <c r="E157" s="1"/>
      <c r="F157" s="7"/>
      <c r="G157" s="7"/>
      <c r="H157" s="18"/>
      <c r="I157" s="7"/>
      <c r="J157" s="1"/>
      <c r="K157" s="1"/>
      <c r="L157" s="1"/>
    </row>
    <row r="158" spans="1:12" x14ac:dyDescent="0.25">
      <c r="A158" s="14"/>
      <c r="B158" s="1"/>
      <c r="C158" s="62"/>
      <c r="D158" s="62"/>
      <c r="E158" s="1"/>
      <c r="F158" s="7"/>
      <c r="G158" s="1"/>
      <c r="H158" s="40"/>
      <c r="I158" s="7"/>
      <c r="J158" s="1"/>
      <c r="K158" s="1"/>
      <c r="L158" s="1"/>
    </row>
    <row r="159" spans="1:12" x14ac:dyDescent="0.25">
      <c r="A159" s="15"/>
      <c r="B159" s="7"/>
      <c r="C159" s="62"/>
      <c r="D159" s="62"/>
      <c r="E159" s="7"/>
      <c r="F159" s="7"/>
      <c r="G159" s="7"/>
      <c r="H159" s="18"/>
      <c r="I159" s="7"/>
      <c r="J159" s="1"/>
      <c r="K159" s="1"/>
      <c r="L159" s="1"/>
    </row>
    <row r="160" spans="1:12" x14ac:dyDescent="0.25">
      <c r="A160" s="66"/>
      <c r="B160" s="64"/>
      <c r="C160" s="134"/>
      <c r="D160" s="134"/>
      <c r="E160" s="64"/>
      <c r="F160" s="64"/>
      <c r="G160" s="64"/>
      <c r="H160" s="64"/>
      <c r="I160" s="64"/>
      <c r="J160" s="1"/>
      <c r="K160" s="1"/>
      <c r="L160" s="1"/>
    </row>
    <row r="161" spans="1:12" x14ac:dyDescent="0.25">
      <c r="A161" s="15"/>
      <c r="B161" s="7"/>
      <c r="C161" s="62"/>
      <c r="D161" s="62"/>
      <c r="E161" s="7"/>
      <c r="F161" s="7"/>
      <c r="G161" s="7"/>
      <c r="H161" s="40"/>
      <c r="I161" s="7"/>
      <c r="J161" s="1"/>
      <c r="K161" s="1"/>
      <c r="L161" s="1"/>
    </row>
    <row r="162" spans="1:12" x14ac:dyDescent="0.25">
      <c r="A162" s="66"/>
      <c r="B162" s="64"/>
      <c r="C162" s="148"/>
      <c r="D162" s="148"/>
      <c r="E162" s="133"/>
      <c r="F162" s="133"/>
      <c r="G162" s="133"/>
      <c r="H162" s="133"/>
      <c r="I162" s="133"/>
      <c r="J162" s="1"/>
      <c r="K162" s="1"/>
      <c r="L162" s="1"/>
    </row>
    <row r="163" spans="1:12" x14ac:dyDescent="0.25">
      <c r="A163" s="66"/>
      <c r="B163" s="7"/>
      <c r="C163" s="149"/>
      <c r="D163" s="149"/>
      <c r="E163" s="40"/>
      <c r="F163" s="40"/>
      <c r="G163" s="40"/>
      <c r="H163" s="40"/>
      <c r="I163" s="40"/>
      <c r="J163" s="1"/>
      <c r="K163" s="1"/>
      <c r="L163" s="1"/>
    </row>
    <row r="164" spans="1:12" x14ac:dyDescent="0.25">
      <c r="A164" s="66"/>
      <c r="B164" s="64"/>
      <c r="C164" s="65"/>
      <c r="D164" s="65"/>
      <c r="E164" s="64"/>
      <c r="F164" s="64"/>
      <c r="G164" s="64"/>
      <c r="H164" s="64"/>
      <c r="I164" s="64"/>
      <c r="J164" s="1"/>
      <c r="K164" s="1"/>
      <c r="L164" s="1"/>
    </row>
    <row r="165" spans="1:12" s="135" customFormat="1" x14ac:dyDescent="0.25">
      <c r="A165" s="158"/>
      <c r="B165" s="11"/>
      <c r="C165" s="138"/>
      <c r="D165" s="138"/>
      <c r="E165" s="74"/>
      <c r="F165" s="74"/>
      <c r="G165" s="74"/>
      <c r="H165" s="139"/>
      <c r="I165" s="74"/>
      <c r="J165" s="5"/>
      <c r="K165" s="5"/>
      <c r="L165" s="5"/>
    </row>
    <row r="166" spans="1:12" s="135" customFormat="1" x14ac:dyDescent="0.25">
      <c r="A166" s="159"/>
      <c r="B166" s="74"/>
      <c r="C166" s="138"/>
      <c r="D166" s="138"/>
      <c r="E166" s="74"/>
      <c r="F166" s="74"/>
      <c r="G166" s="74"/>
      <c r="H166" s="74"/>
      <c r="I166" s="74"/>
      <c r="J166" s="5"/>
      <c r="K166" s="5"/>
      <c r="L166" s="5"/>
    </row>
    <row r="167" spans="1:12" s="135" customFormat="1" x14ac:dyDescent="0.25">
      <c r="A167" s="158"/>
      <c r="B167" s="11"/>
      <c r="C167" s="138"/>
      <c r="D167" s="138"/>
      <c r="E167" s="74"/>
      <c r="F167" s="74"/>
      <c r="G167" s="74"/>
      <c r="H167" s="139"/>
      <c r="I167" s="140"/>
      <c r="J167" s="5"/>
      <c r="K167" s="5"/>
      <c r="L167" s="5"/>
    </row>
    <row r="168" spans="1:12" s="135" customFormat="1" x14ac:dyDescent="0.25">
      <c r="A168" s="159"/>
      <c r="B168" s="74"/>
      <c r="C168" s="138"/>
      <c r="D168" s="138"/>
      <c r="E168" s="74"/>
      <c r="F168" s="74"/>
      <c r="G168" s="74"/>
      <c r="H168" s="74"/>
      <c r="I168" s="74"/>
      <c r="J168" s="5"/>
      <c r="K168" s="5"/>
      <c r="L168" s="5"/>
    </row>
    <row r="169" spans="1:12" s="135" customFormat="1" x14ac:dyDescent="0.25">
      <c r="A169" s="158"/>
      <c r="B169" s="11"/>
      <c r="C169" s="138"/>
      <c r="D169" s="138"/>
      <c r="E169" s="74"/>
      <c r="F169" s="74"/>
      <c r="G169" s="74"/>
      <c r="H169" s="141"/>
      <c r="I169" s="74"/>
      <c r="J169" s="5"/>
      <c r="K169" s="5"/>
      <c r="L169" s="5"/>
    </row>
    <row r="170" spans="1:12" s="135" customFormat="1" x14ac:dyDescent="0.25">
      <c r="A170" s="159"/>
      <c r="B170" s="74"/>
      <c r="C170" s="138"/>
      <c r="D170" s="138"/>
      <c r="E170" s="74"/>
      <c r="F170" s="74"/>
      <c r="G170" s="74"/>
      <c r="H170" s="74"/>
      <c r="I170" s="74"/>
      <c r="J170" s="5"/>
      <c r="K170" s="5"/>
      <c r="L170" s="5"/>
    </row>
    <row r="171" spans="1:12" s="135" customFormat="1" x14ac:dyDescent="0.25">
      <c r="A171" s="158"/>
      <c r="B171" s="11"/>
      <c r="C171" s="138"/>
      <c r="D171" s="138"/>
      <c r="E171" s="74"/>
      <c r="F171" s="74"/>
      <c r="G171" s="74"/>
      <c r="H171" s="141"/>
      <c r="I171" s="74"/>
      <c r="J171" s="5"/>
      <c r="K171" s="5"/>
      <c r="L171" s="5"/>
    </row>
    <row r="172" spans="1:12" x14ac:dyDescent="0.25">
      <c r="A172" s="66"/>
      <c r="B172" s="64"/>
      <c r="C172" s="65"/>
      <c r="D172" s="65"/>
      <c r="E172" s="64"/>
      <c r="F172" s="64"/>
      <c r="G172" s="64"/>
      <c r="H172" s="64"/>
      <c r="I172" s="64"/>
      <c r="J172" s="1"/>
      <c r="K172" s="1"/>
      <c r="L172" s="1"/>
    </row>
    <row r="173" spans="1:12" x14ac:dyDescent="0.25">
      <c r="A173" s="158"/>
      <c r="B173" s="64"/>
      <c r="C173" s="65"/>
      <c r="D173" s="65"/>
      <c r="E173" s="64"/>
      <c r="F173" s="64"/>
      <c r="G173" s="64"/>
      <c r="H173" s="133"/>
      <c r="I173" s="64"/>
      <c r="J173" s="1"/>
      <c r="K173" s="1"/>
      <c r="L173" s="1"/>
    </row>
    <row r="174" spans="1:12" x14ac:dyDescent="0.25">
      <c r="A174" s="66"/>
      <c r="B174" s="64"/>
      <c r="C174" s="65"/>
      <c r="D174" s="65"/>
      <c r="E174" s="64"/>
      <c r="F174" s="64"/>
      <c r="G174" s="64"/>
      <c r="H174" s="64"/>
      <c r="I174" s="64"/>
      <c r="J174" s="1"/>
      <c r="K174" s="1"/>
      <c r="L174" s="1"/>
    </row>
    <row r="175" spans="1:12" x14ac:dyDescent="0.25">
      <c r="A175" s="158"/>
      <c r="B175" s="64"/>
      <c r="C175" s="65"/>
      <c r="D175" s="65"/>
      <c r="E175" s="64"/>
      <c r="F175" s="64"/>
      <c r="G175" s="64"/>
      <c r="H175" s="133"/>
      <c r="I175" s="64"/>
      <c r="J175" s="1" t="s">
        <v>867</v>
      </c>
      <c r="K175" s="1"/>
      <c r="L175" s="1"/>
    </row>
    <row r="176" spans="1:12" x14ac:dyDescent="0.25">
      <c r="A176" s="66"/>
      <c r="B176" s="64"/>
      <c r="C176" s="65"/>
      <c r="D176" s="65"/>
      <c r="E176" s="64"/>
      <c r="F176" s="64"/>
      <c r="G176" s="64"/>
      <c r="H176" s="64"/>
      <c r="I176" s="64"/>
      <c r="J176" s="1"/>
      <c r="K176" s="1"/>
      <c r="L176" s="1"/>
    </row>
    <row r="177" spans="1:12" x14ac:dyDescent="0.25">
      <c r="A177" s="66"/>
      <c r="B177" s="7"/>
      <c r="C177" s="65"/>
      <c r="D177" s="65"/>
      <c r="E177" s="64"/>
      <c r="F177" s="64"/>
      <c r="G177" s="64"/>
      <c r="H177" s="133"/>
      <c r="I177" s="64"/>
      <c r="J177" s="1"/>
      <c r="K177" s="1"/>
      <c r="L177" s="1"/>
    </row>
    <row r="178" spans="1:12" x14ac:dyDescent="0.25">
      <c r="A178" s="66"/>
      <c r="B178" s="64"/>
      <c r="C178" s="65"/>
      <c r="D178" s="65"/>
      <c r="E178" s="64"/>
      <c r="F178" s="64"/>
      <c r="G178" s="64"/>
      <c r="H178" s="64"/>
      <c r="I178" s="64"/>
      <c r="J178" s="1"/>
      <c r="K178" s="1"/>
      <c r="L178" s="1"/>
    </row>
    <row r="179" spans="1:12" x14ac:dyDescent="0.25">
      <c r="A179" s="66"/>
      <c r="B179" s="7"/>
      <c r="C179" s="65"/>
      <c r="D179" s="65"/>
      <c r="E179" s="64"/>
      <c r="F179" s="64"/>
      <c r="G179" s="64"/>
      <c r="H179" s="133"/>
      <c r="I179" s="64"/>
      <c r="J179" s="1"/>
      <c r="K179" s="1"/>
      <c r="L179" s="1"/>
    </row>
    <row r="180" spans="1:12" x14ac:dyDescent="0.25">
      <c r="A180" s="66"/>
      <c r="B180" s="64"/>
      <c r="C180" s="65"/>
      <c r="D180" s="65"/>
      <c r="E180" s="64"/>
      <c r="F180" s="64"/>
      <c r="G180" s="64"/>
      <c r="H180" s="64"/>
      <c r="I180" s="64"/>
      <c r="J180" s="1"/>
      <c r="K180" s="1"/>
      <c r="L180" s="1"/>
    </row>
    <row r="181" spans="1:12" x14ac:dyDescent="0.25">
      <c r="A181" s="66"/>
      <c r="B181" s="64"/>
      <c r="C181" s="65"/>
      <c r="D181" s="65"/>
      <c r="E181" s="64"/>
      <c r="F181" s="64"/>
      <c r="G181" s="64"/>
      <c r="H181" s="133"/>
      <c r="I181" s="64"/>
      <c r="J181" s="1"/>
      <c r="K181" s="1"/>
      <c r="L181" s="1"/>
    </row>
    <row r="182" spans="1:12" x14ac:dyDescent="0.25">
      <c r="A182" s="66"/>
      <c r="B182" s="64"/>
      <c r="C182" s="65"/>
      <c r="D182" s="65"/>
      <c r="E182" s="64"/>
      <c r="F182" s="64"/>
      <c r="G182" s="64"/>
      <c r="H182" s="64"/>
      <c r="I182" s="64"/>
      <c r="J182" s="1"/>
      <c r="K182" s="1"/>
      <c r="L182" s="1"/>
    </row>
    <row r="183" spans="1:12" x14ac:dyDescent="0.25">
      <c r="A183" s="15"/>
      <c r="B183" s="64"/>
      <c r="C183" s="53"/>
      <c r="D183" s="53"/>
      <c r="E183" s="7"/>
      <c r="F183" s="7"/>
      <c r="G183" s="7"/>
      <c r="H183" s="40"/>
      <c r="I183" s="64"/>
      <c r="J183" s="1"/>
      <c r="K183" s="1"/>
      <c r="L183" s="1"/>
    </row>
    <row r="184" spans="1:12" x14ac:dyDescent="0.25">
      <c r="A184" s="14"/>
      <c r="B184" s="1"/>
      <c r="C184" s="37"/>
      <c r="D184" s="37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5"/>
      <c r="B185" s="64"/>
      <c r="C185" s="53"/>
      <c r="D185" s="53"/>
      <c r="E185" s="7"/>
      <c r="F185" s="7"/>
      <c r="G185" s="7"/>
      <c r="H185" s="40"/>
      <c r="I185" s="64"/>
      <c r="J185" s="1"/>
      <c r="K185" s="1"/>
      <c r="L185" s="1"/>
    </row>
    <row r="186" spans="1:12" x14ac:dyDescent="0.25">
      <c r="A186" s="14"/>
      <c r="B186" s="1"/>
      <c r="C186" s="62"/>
      <c r="D186" s="62"/>
      <c r="E186" s="7"/>
      <c r="F186" s="7"/>
      <c r="G186" s="7"/>
      <c r="H186" s="40"/>
      <c r="I186" s="7"/>
      <c r="J186" s="1"/>
      <c r="K186" s="1"/>
      <c r="L186" s="1"/>
    </row>
    <row r="187" spans="1:12" x14ac:dyDescent="0.25">
      <c r="A187" s="14"/>
      <c r="B187" s="64"/>
      <c r="C187" s="65"/>
      <c r="D187" s="65"/>
      <c r="E187" s="1"/>
      <c r="F187" s="64"/>
      <c r="G187" s="64"/>
      <c r="H187" s="19"/>
      <c r="I187" s="64"/>
      <c r="J187" s="1"/>
      <c r="K187" s="1"/>
      <c r="L187" s="1"/>
    </row>
    <row r="188" spans="1:12" x14ac:dyDescent="0.25">
      <c r="A188" s="15"/>
      <c r="B188" s="7"/>
      <c r="C188" s="62"/>
      <c r="D188" s="62"/>
      <c r="E188" s="7"/>
      <c r="F188" s="7"/>
      <c r="G188" s="7"/>
      <c r="H188" s="40"/>
      <c r="I188" s="7"/>
      <c r="J188" s="1"/>
      <c r="K188" s="1"/>
      <c r="L188" s="1"/>
    </row>
    <row r="189" spans="1:12" x14ac:dyDescent="0.25">
      <c r="A189" s="14"/>
      <c r="B189" s="64"/>
      <c r="C189" s="37"/>
      <c r="D189" s="37"/>
      <c r="E189" s="1"/>
      <c r="F189" s="1"/>
      <c r="G189" s="1"/>
      <c r="H189" s="19"/>
      <c r="I189" s="1"/>
      <c r="J189" s="1"/>
      <c r="K189" s="1"/>
      <c r="L189" s="1"/>
    </row>
    <row r="190" spans="1:12" x14ac:dyDescent="0.25">
      <c r="A190" s="15"/>
      <c r="B190" s="7"/>
      <c r="C190" s="62"/>
      <c r="D190" s="62"/>
      <c r="E190" s="7"/>
      <c r="F190" s="7"/>
      <c r="G190" s="7"/>
      <c r="H190" s="40"/>
      <c r="I190" s="7"/>
      <c r="J190" s="1"/>
      <c r="K190" s="1"/>
      <c r="L190" s="1"/>
    </row>
    <row r="191" spans="1:12" x14ac:dyDescent="0.25">
      <c r="A191" s="14"/>
      <c r="B191" s="64"/>
      <c r="C191" s="37"/>
      <c r="D191" s="37"/>
      <c r="E191" s="1"/>
      <c r="F191" s="1"/>
      <c r="G191" s="1"/>
      <c r="H191" s="19"/>
      <c r="I191" s="1"/>
      <c r="J191" s="1"/>
      <c r="K191" s="1"/>
      <c r="L191" s="1"/>
    </row>
    <row r="192" spans="1:12" x14ac:dyDescent="0.25">
      <c r="A192" s="15"/>
      <c r="B192" s="7"/>
      <c r="C192" s="62"/>
      <c r="D192" s="62"/>
      <c r="E192" s="7"/>
      <c r="F192" s="7"/>
      <c r="G192" s="7"/>
      <c r="H192" s="40"/>
      <c r="I192" s="7"/>
      <c r="J192" s="1"/>
      <c r="K192" s="1"/>
      <c r="L192" s="1"/>
    </row>
    <row r="193" spans="1:12" x14ac:dyDescent="0.25">
      <c r="A193" s="15"/>
      <c r="B193" s="64"/>
      <c r="C193" s="53"/>
      <c r="D193" s="53"/>
      <c r="E193" s="7"/>
      <c r="F193" s="7"/>
      <c r="G193" s="7"/>
      <c r="H193" s="40"/>
      <c r="I193" s="1"/>
      <c r="J193" s="1"/>
      <c r="K193" s="1"/>
      <c r="L193" s="1"/>
    </row>
    <row r="194" spans="1:12" x14ac:dyDescent="0.25">
      <c r="A194" s="15"/>
      <c r="B194" s="7"/>
      <c r="C194" s="53"/>
      <c r="D194" s="53"/>
      <c r="E194" s="7"/>
      <c r="F194" s="7"/>
      <c r="G194" s="7"/>
      <c r="H194" s="7"/>
      <c r="I194" s="7"/>
      <c r="J194" s="1"/>
      <c r="K194" s="1"/>
      <c r="L194" s="1"/>
    </row>
    <row r="195" spans="1:12" x14ac:dyDescent="0.25">
      <c r="A195" s="15"/>
      <c r="B195" s="64"/>
      <c r="C195" s="53"/>
      <c r="D195" s="53"/>
      <c r="E195" s="7"/>
      <c r="F195" s="7"/>
      <c r="G195" s="7"/>
      <c r="H195" s="40"/>
      <c r="I195" s="1"/>
      <c r="J195" s="1"/>
      <c r="K195" s="1"/>
      <c r="L195" s="1"/>
    </row>
    <row r="196" spans="1:12" x14ac:dyDescent="0.25">
      <c r="A196" s="15"/>
      <c r="B196" s="7"/>
      <c r="C196" s="62"/>
      <c r="D196" s="62"/>
      <c r="E196" s="7"/>
      <c r="F196" s="7"/>
      <c r="G196" s="7"/>
      <c r="H196" s="40"/>
      <c r="I196" s="7"/>
      <c r="J196" s="1"/>
      <c r="K196" s="1"/>
      <c r="L196" s="1"/>
    </row>
    <row r="197" spans="1:12" x14ac:dyDescent="0.25">
      <c r="A197" s="15"/>
      <c r="B197" s="64"/>
      <c r="C197" s="53"/>
      <c r="D197" s="53"/>
      <c r="E197" s="7"/>
      <c r="F197" s="7"/>
      <c r="G197" s="7"/>
      <c r="H197" s="18"/>
      <c r="I197" s="7"/>
      <c r="J197" s="1"/>
      <c r="K197" s="1"/>
      <c r="L197" s="1"/>
    </row>
    <row r="198" spans="1:12" x14ac:dyDescent="0.25">
      <c r="A198" s="15"/>
      <c r="B198" s="7"/>
      <c r="C198" s="62"/>
      <c r="D198" s="62"/>
      <c r="E198" s="7"/>
      <c r="F198" s="7"/>
      <c r="G198" s="7"/>
      <c r="H198" s="40"/>
      <c r="I198" s="7"/>
      <c r="J198" s="1"/>
      <c r="K198" s="1"/>
      <c r="L198" s="1"/>
    </row>
    <row r="199" spans="1:12" x14ac:dyDescent="0.25">
      <c r="A199" s="15"/>
      <c r="B199" s="64"/>
      <c r="C199" s="53"/>
      <c r="D199" s="53"/>
      <c r="E199" s="7"/>
      <c r="F199" s="7"/>
      <c r="G199" s="7"/>
      <c r="H199" s="18"/>
      <c r="I199" s="7"/>
      <c r="J199" s="1"/>
      <c r="K199" s="1"/>
      <c r="L199" s="1"/>
    </row>
    <row r="200" spans="1:12" x14ac:dyDescent="0.25">
      <c r="A200" s="15"/>
      <c r="B200" s="7"/>
      <c r="C200" s="62"/>
      <c r="D200" s="62"/>
      <c r="E200" s="7"/>
      <c r="F200" s="7"/>
      <c r="G200" s="7"/>
      <c r="H200" s="40"/>
      <c r="I200" s="7"/>
      <c r="J200" s="1"/>
      <c r="K200" s="1"/>
      <c r="L200" s="1"/>
    </row>
    <row r="201" spans="1:12" x14ac:dyDescent="0.25">
      <c r="A201" s="15"/>
      <c r="B201" s="64"/>
      <c r="C201" s="53"/>
      <c r="D201" s="53"/>
      <c r="E201" s="7"/>
      <c r="F201" s="7"/>
      <c r="G201" s="7"/>
      <c r="H201" s="18"/>
      <c r="I201" s="7"/>
      <c r="J201" s="1"/>
      <c r="K201" s="1"/>
      <c r="L201" s="1"/>
    </row>
    <row r="202" spans="1:12" x14ac:dyDescent="0.25">
      <c r="A202" s="15"/>
      <c r="B202" s="7"/>
      <c r="C202" s="62"/>
      <c r="D202" s="62"/>
      <c r="E202" s="7"/>
      <c r="F202" s="7"/>
      <c r="G202" s="7"/>
      <c r="H202" s="40"/>
      <c r="I202" s="7"/>
      <c r="J202" s="1"/>
      <c r="K202" s="1"/>
      <c r="L202" s="1"/>
    </row>
    <row r="203" spans="1:12" ht="14.4" x14ac:dyDescent="0.3">
      <c r="A203" s="15"/>
      <c r="B203" s="64"/>
      <c r="C203" s="150"/>
      <c r="D203" s="160"/>
      <c r="E203" s="7"/>
      <c r="F203" s="7"/>
      <c r="G203" s="7"/>
      <c r="H203" s="18"/>
      <c r="I203" s="7"/>
      <c r="J203" s="1"/>
      <c r="K203" s="1"/>
      <c r="L203" s="1"/>
    </row>
    <row r="204" spans="1:12" x14ac:dyDescent="0.25">
      <c r="A204" s="15"/>
      <c r="B204" s="7"/>
      <c r="C204" s="62"/>
      <c r="D204" s="62"/>
      <c r="E204" s="7"/>
      <c r="F204" s="7"/>
      <c r="G204" s="7"/>
      <c r="H204" s="40"/>
      <c r="I204" s="7"/>
      <c r="J204" s="1"/>
      <c r="K204" s="1"/>
      <c r="L204" s="1"/>
    </row>
    <row r="205" spans="1:12" x14ac:dyDescent="0.25">
      <c r="A205" s="15"/>
      <c r="B205" s="7"/>
      <c r="C205" s="53"/>
      <c r="D205" s="53"/>
      <c r="E205" s="7"/>
      <c r="F205" s="7"/>
      <c r="G205" s="7"/>
      <c r="H205" s="7"/>
      <c r="I205" s="7"/>
      <c r="J205" s="1"/>
      <c r="K205" s="1"/>
      <c r="L205" s="1"/>
    </row>
    <row r="206" spans="1:12" x14ac:dyDescent="0.25">
      <c r="A206" s="15"/>
      <c r="B206" s="7"/>
      <c r="C206" s="62"/>
      <c r="D206" s="62"/>
      <c r="E206" s="7"/>
      <c r="F206" s="7"/>
      <c r="G206" s="7"/>
      <c r="H206" s="40"/>
      <c r="I206" s="7"/>
      <c r="J206" s="1"/>
      <c r="K206" s="1"/>
      <c r="L206" s="1"/>
    </row>
    <row r="207" spans="1:12" x14ac:dyDescent="0.25">
      <c r="A207" s="15"/>
      <c r="B207" s="7"/>
      <c r="C207" s="53"/>
      <c r="D207" s="53"/>
      <c r="E207" s="7"/>
      <c r="F207" s="7"/>
      <c r="G207" s="7"/>
      <c r="H207" s="7"/>
      <c r="I207" s="7"/>
      <c r="J207" s="1"/>
      <c r="K207" s="1"/>
      <c r="L207" s="1"/>
    </row>
    <row r="208" spans="1:12" x14ac:dyDescent="0.25">
      <c r="A208" s="15"/>
      <c r="B208" s="7"/>
      <c r="C208" s="62"/>
      <c r="D208" s="62"/>
      <c r="E208" s="7"/>
      <c r="F208" s="7"/>
      <c r="G208" s="7"/>
      <c r="H208" s="40"/>
      <c r="I208" s="7"/>
      <c r="J208" s="1"/>
      <c r="K208" s="1"/>
      <c r="L208" s="1"/>
    </row>
    <row r="209" spans="1:19" x14ac:dyDescent="0.25">
      <c r="A209" s="15"/>
      <c r="B209" s="7"/>
      <c r="C209" s="53"/>
      <c r="D209" s="53"/>
      <c r="E209" s="7"/>
      <c r="F209" s="7"/>
      <c r="G209" s="7"/>
      <c r="H209" s="7"/>
      <c r="I209" s="7"/>
      <c r="J209" s="1"/>
      <c r="K209" s="1"/>
      <c r="L209" s="1"/>
    </row>
    <row r="210" spans="1:19" x14ac:dyDescent="0.25">
      <c r="A210" s="15"/>
      <c r="B210" s="7"/>
      <c r="C210" s="62"/>
      <c r="D210" s="62"/>
      <c r="E210" s="7"/>
      <c r="F210" s="7"/>
      <c r="G210" s="7"/>
      <c r="H210" s="40"/>
      <c r="I210" s="7"/>
      <c r="J210" s="1"/>
      <c r="K210" s="1"/>
      <c r="L210" s="1"/>
    </row>
    <row r="211" spans="1:19" x14ac:dyDescent="0.25">
      <c r="A211" s="15"/>
      <c r="B211" s="7"/>
      <c r="C211" s="53"/>
      <c r="D211" s="53"/>
      <c r="E211" s="7"/>
      <c r="F211" s="7"/>
      <c r="G211" s="7"/>
      <c r="H211" s="7"/>
      <c r="I211" s="7"/>
      <c r="J211" s="1"/>
      <c r="K211" s="1"/>
      <c r="L211" s="1"/>
    </row>
    <row r="212" spans="1:19" x14ac:dyDescent="0.25">
      <c r="A212" s="15"/>
      <c r="B212" s="7"/>
      <c r="C212" s="53"/>
      <c r="D212" s="62"/>
      <c r="E212" s="7"/>
      <c r="F212" s="7"/>
      <c r="G212" s="7"/>
      <c r="H212" s="40"/>
      <c r="I212" s="7"/>
      <c r="J212" s="1"/>
      <c r="K212" s="1"/>
      <c r="L212" s="1"/>
      <c r="N212" s="474" t="s">
        <v>744</v>
      </c>
      <c r="O212" s="474"/>
      <c r="P212" s="474"/>
      <c r="Q212" s="474"/>
      <c r="R212" s="474"/>
      <c r="S212" s="474"/>
    </row>
    <row r="213" spans="1:19" x14ac:dyDescent="0.25">
      <c r="A213" s="15"/>
      <c r="B213" s="7"/>
      <c r="C213" s="53"/>
      <c r="D213" s="53"/>
      <c r="E213" s="7"/>
      <c r="F213" s="7"/>
      <c r="G213" s="7"/>
      <c r="H213" s="7"/>
      <c r="I213" s="7"/>
      <c r="J213" s="1"/>
      <c r="K213" s="1"/>
      <c r="L213" s="1"/>
      <c r="N213" s="2"/>
      <c r="O213" s="23"/>
      <c r="P213" s="23"/>
      <c r="Q213" s="67"/>
    </row>
    <row r="214" spans="1:19" x14ac:dyDescent="0.25">
      <c r="A214" s="15"/>
      <c r="B214" s="7"/>
      <c r="C214" s="53"/>
      <c r="D214" s="53"/>
      <c r="E214" s="7"/>
      <c r="F214" s="7"/>
      <c r="G214" s="7"/>
      <c r="H214" s="7"/>
      <c r="I214" s="7"/>
      <c r="J214" s="1"/>
      <c r="K214" s="1"/>
      <c r="L214" s="1"/>
      <c r="N214" s="2"/>
      <c r="O214" s="100"/>
      <c r="P214" s="1"/>
      <c r="Q214" s="15" t="s">
        <v>60</v>
      </c>
      <c r="R214" s="15" t="s">
        <v>742</v>
      </c>
    </row>
    <row r="215" spans="1:19" x14ac:dyDescent="0.25">
      <c r="A215" s="15"/>
      <c r="B215" s="7"/>
      <c r="C215" s="62"/>
      <c r="D215" s="62"/>
      <c r="E215" s="7"/>
      <c r="F215" s="7"/>
      <c r="G215" s="7"/>
      <c r="H215" s="7"/>
      <c r="I215" s="7"/>
      <c r="J215" s="1"/>
      <c r="K215" s="1"/>
      <c r="L215" s="1"/>
      <c r="N215" s="2"/>
      <c r="O215" s="100"/>
      <c r="P215" s="1">
        <v>1</v>
      </c>
      <c r="Q215" s="64" t="s">
        <v>35</v>
      </c>
      <c r="R215" s="14">
        <v>5</v>
      </c>
    </row>
    <row r="216" spans="1:19" x14ac:dyDescent="0.25">
      <c r="A216" s="14"/>
      <c r="B216" s="1"/>
      <c r="C216" s="37"/>
      <c r="D216" s="37"/>
      <c r="E216" s="1"/>
      <c r="F216" s="1"/>
      <c r="G216" s="1"/>
      <c r="H216" s="1"/>
      <c r="I216" s="1"/>
      <c r="J216" s="1"/>
      <c r="K216" s="1"/>
      <c r="L216" s="1"/>
      <c r="N216" s="2"/>
      <c r="O216" s="100"/>
      <c r="P216" s="1">
        <v>2</v>
      </c>
      <c r="Q216" s="64" t="s">
        <v>6</v>
      </c>
      <c r="R216" s="14">
        <v>1</v>
      </c>
    </row>
    <row r="217" spans="1:19" x14ac:dyDescent="0.25">
      <c r="A217" s="15"/>
      <c r="B217" s="7"/>
      <c r="C217" s="62"/>
      <c r="D217" s="62"/>
      <c r="E217" s="7"/>
      <c r="F217" s="7"/>
      <c r="G217" s="7"/>
      <c r="H217" s="7"/>
      <c r="I217" s="7"/>
      <c r="J217" s="1"/>
      <c r="K217" s="1"/>
      <c r="L217" s="1"/>
      <c r="N217" s="2"/>
      <c r="O217" s="100"/>
      <c r="P217" s="1">
        <v>3</v>
      </c>
      <c r="Q217" s="64" t="s">
        <v>45</v>
      </c>
      <c r="R217" s="14">
        <v>73</v>
      </c>
    </row>
    <row r="218" spans="1:19" x14ac:dyDescent="0.25">
      <c r="A218" s="14"/>
      <c r="B218" s="1"/>
      <c r="C218" s="37"/>
      <c r="D218" s="37"/>
      <c r="E218" s="1"/>
      <c r="F218" s="1"/>
      <c r="G218" s="1"/>
      <c r="H218" s="1"/>
      <c r="I218" s="1"/>
      <c r="J218" s="1"/>
      <c r="K218" s="1"/>
      <c r="L218" s="1"/>
      <c r="N218" s="2"/>
      <c r="O218" s="100"/>
      <c r="P218" s="1">
        <v>4</v>
      </c>
      <c r="Q218" s="64" t="s">
        <v>22</v>
      </c>
      <c r="R218" s="14">
        <v>2</v>
      </c>
    </row>
    <row r="219" spans="1:19" x14ac:dyDescent="0.25">
      <c r="A219" s="15"/>
      <c r="B219" s="7"/>
      <c r="C219" s="62"/>
      <c r="D219" s="62"/>
      <c r="E219" s="7"/>
      <c r="F219" s="7"/>
      <c r="G219" s="7"/>
      <c r="H219" s="7"/>
      <c r="I219" s="7"/>
      <c r="J219" s="1"/>
      <c r="K219" s="1"/>
      <c r="L219" s="1"/>
      <c r="N219" s="2"/>
      <c r="O219" s="100"/>
      <c r="P219" s="1">
        <v>5</v>
      </c>
      <c r="Q219" s="64" t="s">
        <v>5</v>
      </c>
      <c r="R219" s="14">
        <v>3</v>
      </c>
    </row>
    <row r="220" spans="1:19" x14ac:dyDescent="0.25">
      <c r="A220" s="14"/>
      <c r="B220" s="1"/>
      <c r="C220" s="37"/>
      <c r="D220" s="37"/>
      <c r="E220" s="1"/>
      <c r="F220" s="1"/>
      <c r="G220" s="1"/>
      <c r="H220" s="1"/>
      <c r="I220" s="1"/>
      <c r="J220" s="1"/>
      <c r="K220" s="1"/>
      <c r="L220" s="1"/>
      <c r="N220" s="2"/>
      <c r="O220" s="100"/>
      <c r="P220" s="1">
        <v>6</v>
      </c>
      <c r="Q220" s="64" t="s">
        <v>20</v>
      </c>
      <c r="R220" s="14">
        <v>3</v>
      </c>
    </row>
    <row r="221" spans="1:19" x14ac:dyDescent="0.25">
      <c r="A221" s="15"/>
      <c r="B221" s="7"/>
      <c r="C221" s="62"/>
      <c r="D221" s="62"/>
      <c r="E221" s="7"/>
      <c r="F221" s="7"/>
      <c r="G221" s="7"/>
      <c r="H221" s="40"/>
      <c r="I221" s="7"/>
      <c r="J221" s="1"/>
      <c r="K221" s="1"/>
      <c r="L221" s="1"/>
      <c r="N221" s="100"/>
      <c r="O221" s="100"/>
      <c r="P221" s="1">
        <v>7</v>
      </c>
      <c r="Q221" s="64" t="s">
        <v>19</v>
      </c>
      <c r="R221" s="14">
        <v>8</v>
      </c>
    </row>
    <row r="222" spans="1:19" x14ac:dyDescent="0.25">
      <c r="A222" s="14"/>
      <c r="B222" s="1"/>
      <c r="C222" s="62"/>
      <c r="D222" s="62"/>
      <c r="E222" s="1"/>
      <c r="F222" s="7"/>
      <c r="G222" s="1"/>
      <c r="H222" s="40"/>
      <c r="I222" s="7"/>
      <c r="J222" s="1"/>
      <c r="K222" s="1"/>
      <c r="L222" s="1"/>
      <c r="N222" s="100"/>
      <c r="O222" s="100"/>
      <c r="P222" s="64">
        <v>8</v>
      </c>
      <c r="Q222" s="64" t="s">
        <v>21</v>
      </c>
      <c r="R222" s="14">
        <v>1</v>
      </c>
    </row>
    <row r="223" spans="1:19" x14ac:dyDescent="0.25">
      <c r="A223" s="14"/>
      <c r="B223" s="1"/>
      <c r="C223" s="37"/>
      <c r="D223" s="37"/>
      <c r="E223" s="1"/>
      <c r="F223" s="1"/>
      <c r="G223" s="1"/>
      <c r="H223" s="1"/>
      <c r="I223" s="1"/>
      <c r="J223" s="1"/>
      <c r="K223" s="1"/>
      <c r="L223" s="1"/>
      <c r="N223" s="2"/>
      <c r="O223" s="2"/>
      <c r="P223" s="64">
        <v>9</v>
      </c>
      <c r="Q223" s="64" t="s">
        <v>743</v>
      </c>
      <c r="R223" s="14">
        <v>1</v>
      </c>
    </row>
    <row r="224" spans="1:19" x14ac:dyDescent="0.25">
      <c r="A224" s="15"/>
      <c r="B224" s="7"/>
      <c r="C224" s="62"/>
      <c r="D224" s="62"/>
      <c r="E224" s="7"/>
      <c r="F224" s="7"/>
      <c r="G224" s="7"/>
      <c r="H224" s="40"/>
      <c r="I224" s="7"/>
      <c r="J224" s="1"/>
      <c r="K224" s="1"/>
      <c r="L224" s="1"/>
      <c r="P224" s="1"/>
      <c r="Q224" s="1"/>
      <c r="R224" s="14">
        <f>SUM(R215:R223)</f>
        <v>97</v>
      </c>
    </row>
    <row r="225" spans="1:12" x14ac:dyDescent="0.25">
      <c r="A225" s="14"/>
      <c r="B225" s="1"/>
      <c r="C225" s="54"/>
      <c r="D225" s="37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5"/>
      <c r="B226" s="7"/>
      <c r="C226" s="62"/>
      <c r="D226" s="62"/>
      <c r="E226" s="7"/>
      <c r="F226" s="7"/>
      <c r="G226" s="7"/>
      <c r="H226" s="7"/>
      <c r="I226" s="7"/>
      <c r="J226" s="1"/>
      <c r="K226" s="1"/>
      <c r="L226" s="1"/>
    </row>
    <row r="227" spans="1:12" x14ac:dyDescent="0.25">
      <c r="A227" s="14"/>
      <c r="B227" s="1"/>
      <c r="C227" s="62"/>
      <c r="D227" s="62"/>
      <c r="E227" s="7"/>
      <c r="F227" s="7"/>
      <c r="G227" s="7"/>
      <c r="H227" s="7"/>
      <c r="I227" s="7"/>
      <c r="J227" s="1"/>
      <c r="K227" s="1"/>
      <c r="L227" s="1"/>
    </row>
    <row r="228" spans="1:12" x14ac:dyDescent="0.25">
      <c r="A228" s="14"/>
      <c r="B228" s="1"/>
      <c r="C228" s="37"/>
      <c r="D228" s="37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5"/>
      <c r="B229" s="1"/>
      <c r="C229" s="37"/>
      <c r="D229" s="37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4"/>
      <c r="B230" s="1"/>
      <c r="C230" s="37"/>
      <c r="D230" s="37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4"/>
      <c r="B231" s="1"/>
      <c r="C231" s="37"/>
      <c r="D231" s="37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4"/>
      <c r="B232" s="1"/>
      <c r="C232" s="37"/>
      <c r="D232" s="37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4"/>
      <c r="B233" s="1"/>
      <c r="C233" s="37"/>
      <c r="D233" s="37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4"/>
      <c r="B234" s="1"/>
      <c r="C234" s="37"/>
      <c r="D234" s="37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4"/>
      <c r="B235" s="1"/>
      <c r="C235" s="37"/>
      <c r="D235" s="37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4"/>
      <c r="B236" s="1"/>
      <c r="C236" s="37"/>
      <c r="D236" s="37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4"/>
      <c r="B237" s="1"/>
      <c r="C237" s="37"/>
      <c r="D237" s="37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4"/>
      <c r="B238" s="1"/>
      <c r="C238" s="37"/>
      <c r="D238" s="37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4"/>
      <c r="B239" s="1"/>
      <c r="C239" s="37"/>
      <c r="D239" s="37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4"/>
      <c r="B240" s="1"/>
      <c r="C240" s="37"/>
      <c r="D240" s="37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4"/>
      <c r="B241" s="1"/>
      <c r="C241" s="37"/>
      <c r="D241" s="37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4"/>
      <c r="B242" s="1"/>
      <c r="C242" s="37"/>
      <c r="D242" s="37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4"/>
      <c r="B243" s="1"/>
      <c r="C243" s="37"/>
      <c r="D243" s="37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4"/>
      <c r="B244" s="1"/>
      <c r="C244" s="37"/>
      <c r="D244" s="37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4"/>
      <c r="B245" s="1"/>
      <c r="C245" s="37"/>
      <c r="D245" s="37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4"/>
      <c r="B246" s="1"/>
      <c r="C246" s="37"/>
      <c r="D246" s="37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4"/>
      <c r="B247" s="1"/>
      <c r="C247" s="37"/>
      <c r="D247" s="37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4"/>
      <c r="B248" s="1"/>
      <c r="C248" s="37"/>
      <c r="D248" s="37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4"/>
      <c r="B249" s="1"/>
      <c r="C249" s="37"/>
      <c r="D249" s="37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4"/>
      <c r="B250" s="1"/>
      <c r="C250" s="37"/>
      <c r="D250" s="37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4"/>
      <c r="B251" s="1"/>
      <c r="C251" s="37"/>
      <c r="D251" s="37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4"/>
      <c r="B252" s="1"/>
      <c r="C252" s="37"/>
      <c r="D252" s="37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4"/>
      <c r="B253" s="1"/>
      <c r="C253" s="37"/>
      <c r="D253" s="37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4"/>
      <c r="B254" s="1"/>
      <c r="C254" s="37"/>
      <c r="D254" s="37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4"/>
      <c r="B255" s="1"/>
      <c r="C255" s="37"/>
      <c r="D255" s="37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4"/>
      <c r="B256" s="1"/>
      <c r="C256" s="37"/>
      <c r="D256" s="37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4"/>
      <c r="B257" s="1"/>
      <c r="C257" s="37"/>
      <c r="D257" s="37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4"/>
      <c r="B258" s="1"/>
      <c r="C258" s="37"/>
      <c r="D258" s="37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4"/>
      <c r="B259" s="1"/>
      <c r="C259" s="37"/>
      <c r="D259" s="37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4"/>
      <c r="B260" s="1"/>
      <c r="C260" s="37"/>
      <c r="D260" s="37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4"/>
      <c r="B261" s="1"/>
      <c r="C261" s="37"/>
      <c r="D261" s="37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4"/>
      <c r="B262" s="1"/>
      <c r="C262" s="37"/>
      <c r="D262" s="37"/>
      <c r="E262" s="1"/>
      <c r="F262" s="1"/>
      <c r="G262" s="1"/>
      <c r="H262" s="1"/>
      <c r="I262" s="1"/>
      <c r="J262" s="1"/>
      <c r="K262" s="1"/>
      <c r="L262" s="1"/>
    </row>
  </sheetData>
  <autoFilter ref="A2:S262"/>
  <mergeCells count="2">
    <mergeCell ref="N212:S212"/>
    <mergeCell ref="A1:I1"/>
  </mergeCells>
  <pageMargins left="0.2" right="0" top="0.25" bottom="0.25" header="0.3" footer="0.3"/>
  <pageSetup paperSize="9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390"/>
  <sheetViews>
    <sheetView topLeftCell="A205" workbookViewId="0">
      <selection activeCell="D218" sqref="D218"/>
    </sheetView>
  </sheetViews>
  <sheetFormatPr defaultRowHeight="13.2" x14ac:dyDescent="0.25"/>
  <cols>
    <col min="1" max="1" width="6.109375" style="27" bestFit="1" customWidth="1"/>
    <col min="2" max="2" width="26.109375" bestFit="1" customWidth="1"/>
    <col min="3" max="3" width="14.6640625" style="55" customWidth="1"/>
    <col min="4" max="4" width="13.33203125" style="55" bestFit="1" customWidth="1"/>
    <col min="5" max="5" width="8.109375" customWidth="1"/>
    <col min="6" max="6" width="9.6640625" bestFit="1" customWidth="1"/>
    <col min="7" max="7" width="30.33203125" customWidth="1"/>
    <col min="8" max="8" width="15.44140625" style="17" customWidth="1"/>
    <col min="9" max="9" width="12.77734375" customWidth="1"/>
    <col min="10" max="10" width="37.6640625" bestFit="1" customWidth="1"/>
    <col min="11" max="11" width="23.109375" customWidth="1"/>
    <col min="12" max="12" width="17.77734375" customWidth="1"/>
    <col min="13" max="13" width="11.6640625" bestFit="1" customWidth="1"/>
    <col min="14" max="14" width="16.6640625" customWidth="1"/>
    <col min="15" max="15" width="26.6640625" customWidth="1"/>
    <col min="17" max="17" width="13.109375" customWidth="1"/>
  </cols>
  <sheetData>
    <row r="1" spans="1:12" ht="21" thickBot="1" x14ac:dyDescent="0.4">
      <c r="A1" s="457" t="s">
        <v>1248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2" ht="27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199" t="s">
        <v>44</v>
      </c>
      <c r="L2" s="200" t="s">
        <v>8</v>
      </c>
    </row>
    <row r="3" spans="1:12" x14ac:dyDescent="0.25">
      <c r="A3" s="156"/>
      <c r="B3" s="10"/>
      <c r="C3" s="147"/>
      <c r="D3" s="147"/>
      <c r="E3" s="10"/>
      <c r="F3" s="10"/>
      <c r="G3" s="10"/>
      <c r="H3" s="201"/>
      <c r="I3" s="10"/>
      <c r="J3" s="10"/>
      <c r="K3" s="195"/>
      <c r="L3" s="10"/>
    </row>
    <row r="4" spans="1:12" x14ac:dyDescent="0.25">
      <c r="A4" s="15">
        <v>1</v>
      </c>
      <c r="B4" s="7" t="s">
        <v>1323</v>
      </c>
      <c r="C4" s="53" t="s">
        <v>1324</v>
      </c>
      <c r="D4" s="53" t="s">
        <v>1325</v>
      </c>
      <c r="E4" s="7"/>
      <c r="F4" s="7" t="s">
        <v>40</v>
      </c>
      <c r="G4" s="7" t="s">
        <v>1326</v>
      </c>
      <c r="H4" s="169">
        <v>56437.78</v>
      </c>
      <c r="I4" s="7" t="s">
        <v>1327</v>
      </c>
      <c r="J4" s="7" t="s">
        <v>3286</v>
      </c>
      <c r="K4" s="104"/>
      <c r="L4" s="7"/>
    </row>
    <row r="5" spans="1:12" x14ac:dyDescent="0.25">
      <c r="A5" s="15"/>
      <c r="B5" s="7"/>
      <c r="C5" s="62"/>
      <c r="D5" s="62"/>
      <c r="E5" s="7"/>
      <c r="F5" s="7"/>
      <c r="G5" s="7"/>
      <c r="H5" s="169"/>
      <c r="I5" s="7"/>
      <c r="J5" s="7"/>
      <c r="K5" s="104"/>
      <c r="L5" s="7"/>
    </row>
    <row r="6" spans="1:12" x14ac:dyDescent="0.25">
      <c r="A6" s="72" t="s">
        <v>1456</v>
      </c>
      <c r="B6" s="68" t="s">
        <v>1349</v>
      </c>
      <c r="C6" s="69" t="s">
        <v>1350</v>
      </c>
      <c r="D6" s="69" t="s">
        <v>1352</v>
      </c>
      <c r="E6" s="68"/>
      <c r="F6" s="203" t="s">
        <v>35</v>
      </c>
      <c r="G6" s="68" t="s">
        <v>1354</v>
      </c>
      <c r="H6" s="183">
        <v>5537.84</v>
      </c>
      <c r="I6" s="68" t="s">
        <v>1355</v>
      </c>
      <c r="J6" s="68" t="s">
        <v>1377</v>
      </c>
      <c r="K6" s="104" t="s">
        <v>1973</v>
      </c>
      <c r="L6" s="7"/>
    </row>
    <row r="7" spans="1:12" x14ac:dyDescent="0.25">
      <c r="A7" s="15"/>
      <c r="B7" s="7"/>
      <c r="C7" s="57" t="s">
        <v>1351</v>
      </c>
      <c r="D7" s="57" t="s">
        <v>1353</v>
      </c>
      <c r="E7" s="7"/>
      <c r="F7" s="162"/>
      <c r="G7" s="7"/>
      <c r="H7" s="169">
        <v>1055327.0900000001</v>
      </c>
      <c r="I7" s="7" t="s">
        <v>1355</v>
      </c>
      <c r="J7" s="7"/>
      <c r="K7" s="104"/>
      <c r="L7" s="7"/>
    </row>
    <row r="8" spans="1:12" x14ac:dyDescent="0.25">
      <c r="A8" s="15"/>
      <c r="B8" s="7"/>
      <c r="C8" s="143"/>
      <c r="D8" s="143"/>
      <c r="E8" s="7"/>
      <c r="F8" s="7"/>
      <c r="G8" s="7"/>
      <c r="H8" s="169"/>
      <c r="I8" s="7"/>
      <c r="J8" s="7"/>
      <c r="K8" s="104"/>
      <c r="L8" s="7"/>
    </row>
    <row r="9" spans="1:12" x14ac:dyDescent="0.25">
      <c r="A9" s="15">
        <v>3</v>
      </c>
      <c r="B9" s="7" t="s">
        <v>1356</v>
      </c>
      <c r="C9" s="57" t="s">
        <v>1358</v>
      </c>
      <c r="D9" s="57" t="s">
        <v>1359</v>
      </c>
      <c r="E9" s="7"/>
      <c r="F9" s="7" t="s">
        <v>40</v>
      </c>
      <c r="G9" s="7" t="s">
        <v>1360</v>
      </c>
      <c r="H9" s="169">
        <v>42592.27</v>
      </c>
      <c r="I9" s="7" t="s">
        <v>1361</v>
      </c>
      <c r="J9" s="7"/>
      <c r="K9" s="104"/>
      <c r="L9" s="7"/>
    </row>
    <row r="10" spans="1:12" x14ac:dyDescent="0.25">
      <c r="A10" s="15"/>
      <c r="B10" s="7"/>
      <c r="C10" s="143"/>
      <c r="D10" s="143"/>
      <c r="E10" s="7"/>
      <c r="F10" s="7"/>
      <c r="G10" s="7"/>
      <c r="H10" s="169"/>
      <c r="I10" s="60"/>
      <c r="J10" s="7"/>
      <c r="K10" s="104"/>
      <c r="L10" s="7"/>
    </row>
    <row r="11" spans="1:12" x14ac:dyDescent="0.25">
      <c r="A11" s="15">
        <v>4</v>
      </c>
      <c r="B11" s="7" t="s">
        <v>1357</v>
      </c>
      <c r="C11" s="57" t="s">
        <v>1362</v>
      </c>
      <c r="D11" s="57" t="s">
        <v>1363</v>
      </c>
      <c r="E11" s="7"/>
      <c r="F11" s="7" t="s">
        <v>40</v>
      </c>
      <c r="G11" s="7" t="s">
        <v>1364</v>
      </c>
      <c r="H11" s="169">
        <v>30795.41</v>
      </c>
      <c r="I11" s="7" t="s">
        <v>1361</v>
      </c>
      <c r="J11" s="7"/>
      <c r="K11" s="104"/>
      <c r="L11" s="7"/>
    </row>
    <row r="12" spans="1:12" x14ac:dyDescent="0.25">
      <c r="A12" s="15"/>
      <c r="B12" s="7"/>
      <c r="C12" s="143"/>
      <c r="D12" s="143"/>
      <c r="E12" s="7"/>
      <c r="F12" s="7"/>
      <c r="G12" s="7"/>
      <c r="H12" s="169"/>
      <c r="I12" s="7"/>
      <c r="J12" s="7"/>
      <c r="K12" s="104"/>
      <c r="L12" s="7"/>
    </row>
    <row r="13" spans="1:12" x14ac:dyDescent="0.25">
      <c r="A13" s="15">
        <v>5</v>
      </c>
      <c r="B13" s="7" t="s">
        <v>1365</v>
      </c>
      <c r="C13" s="57" t="s">
        <v>1366</v>
      </c>
      <c r="D13" s="57" t="s">
        <v>1367</v>
      </c>
      <c r="E13" s="7"/>
      <c r="F13" s="7" t="s">
        <v>40</v>
      </c>
      <c r="G13" s="7" t="s">
        <v>1368</v>
      </c>
      <c r="H13" s="169">
        <v>67017.58</v>
      </c>
      <c r="I13" s="7" t="s">
        <v>1361</v>
      </c>
      <c r="J13" s="7"/>
      <c r="K13" s="104"/>
      <c r="L13" s="7"/>
    </row>
    <row r="14" spans="1:12" x14ac:dyDescent="0.25">
      <c r="A14" s="15"/>
      <c r="B14" s="7"/>
      <c r="C14" s="62"/>
      <c r="D14" s="143"/>
      <c r="E14" s="7"/>
      <c r="F14" s="7"/>
      <c r="G14" s="7"/>
      <c r="H14" s="169"/>
      <c r="I14" s="7"/>
      <c r="J14" s="7"/>
      <c r="K14" s="104"/>
      <c r="L14" s="7"/>
    </row>
    <row r="15" spans="1:12" x14ac:dyDescent="0.25">
      <c r="A15" s="15">
        <v>6</v>
      </c>
      <c r="B15" s="7" t="s">
        <v>1369</v>
      </c>
      <c r="C15" s="53" t="s">
        <v>1370</v>
      </c>
      <c r="D15" s="163" t="s">
        <v>1371</v>
      </c>
      <c r="E15" s="7"/>
      <c r="F15" s="7" t="s">
        <v>40</v>
      </c>
      <c r="G15" s="7" t="s">
        <v>1372</v>
      </c>
      <c r="H15" s="169">
        <v>51065.8</v>
      </c>
      <c r="I15" s="7" t="s">
        <v>1361</v>
      </c>
      <c r="J15" s="7"/>
      <c r="K15" s="104"/>
      <c r="L15" s="7"/>
    </row>
    <row r="16" spans="1:12" x14ac:dyDescent="0.25">
      <c r="A16" s="15"/>
      <c r="B16" s="7"/>
      <c r="C16" s="62"/>
      <c r="D16" s="143"/>
      <c r="E16" s="7"/>
      <c r="F16" s="7"/>
      <c r="G16" s="7"/>
      <c r="H16" s="169"/>
      <c r="I16" s="7"/>
      <c r="J16" s="7"/>
      <c r="K16" s="104"/>
      <c r="L16" s="7"/>
    </row>
    <row r="17" spans="1:14" x14ac:dyDescent="0.25">
      <c r="A17" s="15">
        <v>7</v>
      </c>
      <c r="B17" s="7" t="s">
        <v>1373</v>
      </c>
      <c r="C17" s="53" t="s">
        <v>1374</v>
      </c>
      <c r="D17" s="57" t="s">
        <v>1375</v>
      </c>
      <c r="E17" s="7"/>
      <c r="F17" s="7" t="s">
        <v>40</v>
      </c>
      <c r="G17" s="7" t="s">
        <v>1376</v>
      </c>
      <c r="H17" s="169">
        <v>55360.160000000003</v>
      </c>
      <c r="I17" s="7" t="s">
        <v>1361</v>
      </c>
      <c r="J17" s="7"/>
      <c r="K17" s="104"/>
      <c r="L17" s="7"/>
    </row>
    <row r="18" spans="1:14" x14ac:dyDescent="0.25">
      <c r="A18" s="15"/>
      <c r="B18" s="7"/>
      <c r="C18" s="62"/>
      <c r="D18" s="143"/>
      <c r="E18" s="7"/>
      <c r="F18" s="7"/>
      <c r="G18" s="7"/>
      <c r="H18" s="169"/>
      <c r="I18" s="7"/>
      <c r="J18" s="7"/>
      <c r="K18" s="104"/>
      <c r="L18" s="7"/>
    </row>
    <row r="19" spans="1:14" x14ac:dyDescent="0.25">
      <c r="A19" s="15">
        <v>8</v>
      </c>
      <c r="B19" s="7" t="s">
        <v>1378</v>
      </c>
      <c r="C19" s="53" t="s">
        <v>1379</v>
      </c>
      <c r="D19" s="57" t="s">
        <v>1380</v>
      </c>
      <c r="E19" s="7"/>
      <c r="F19" s="7" t="s">
        <v>35</v>
      </c>
      <c r="G19" s="7" t="s">
        <v>1381</v>
      </c>
      <c r="H19" s="169">
        <v>127434.25</v>
      </c>
      <c r="I19" s="7" t="s">
        <v>1386</v>
      </c>
      <c r="J19" s="7" t="s">
        <v>3286</v>
      </c>
      <c r="K19" s="104"/>
      <c r="L19" s="7"/>
    </row>
    <row r="20" spans="1:14" x14ac:dyDescent="0.25">
      <c r="A20" s="15"/>
      <c r="B20" s="7"/>
      <c r="C20" s="62"/>
      <c r="D20" s="143"/>
      <c r="E20" s="7"/>
      <c r="F20" s="7"/>
      <c r="G20" s="7"/>
      <c r="H20" s="169"/>
      <c r="I20" s="7"/>
      <c r="J20" s="7"/>
      <c r="K20" s="104"/>
      <c r="L20" s="7"/>
    </row>
    <row r="21" spans="1:14" x14ac:dyDescent="0.25">
      <c r="A21" s="15">
        <v>9</v>
      </c>
      <c r="B21" s="7" t="s">
        <v>1382</v>
      </c>
      <c r="C21" s="53" t="s">
        <v>1383</v>
      </c>
      <c r="D21" s="57" t="s">
        <v>1384</v>
      </c>
      <c r="E21" s="7"/>
      <c r="F21" s="7" t="s">
        <v>35</v>
      </c>
      <c r="G21" s="7" t="s">
        <v>1385</v>
      </c>
      <c r="H21" s="169">
        <v>71998.12</v>
      </c>
      <c r="I21" s="7" t="s">
        <v>1386</v>
      </c>
      <c r="J21" s="7" t="s">
        <v>3286</v>
      </c>
      <c r="K21" s="104"/>
      <c r="L21" s="7"/>
    </row>
    <row r="22" spans="1:14" x14ac:dyDescent="0.25">
      <c r="A22" s="15"/>
      <c r="B22" s="7"/>
      <c r="C22" s="62"/>
      <c r="D22" s="143"/>
      <c r="E22" s="7"/>
      <c r="F22" s="7"/>
      <c r="G22" s="7"/>
      <c r="H22" s="169"/>
      <c r="I22" s="7"/>
      <c r="J22" s="7"/>
      <c r="K22" s="104"/>
      <c r="L22" s="7"/>
    </row>
    <row r="23" spans="1:14" x14ac:dyDescent="0.25">
      <c r="A23" s="15">
        <v>10</v>
      </c>
      <c r="B23" s="7" t="s">
        <v>1387</v>
      </c>
      <c r="C23" s="53" t="s">
        <v>1388</v>
      </c>
      <c r="D23" s="57" t="s">
        <v>1389</v>
      </c>
      <c r="E23" s="7"/>
      <c r="F23" s="7" t="s">
        <v>35</v>
      </c>
      <c r="G23" s="7" t="s">
        <v>1390</v>
      </c>
      <c r="H23" s="169">
        <v>34284.129999999997</v>
      </c>
      <c r="I23" s="7" t="s">
        <v>1386</v>
      </c>
      <c r="J23" s="7" t="s">
        <v>3286</v>
      </c>
      <c r="K23" s="104"/>
      <c r="L23" s="7"/>
    </row>
    <row r="24" spans="1:14" x14ac:dyDescent="0.25">
      <c r="A24" s="15"/>
      <c r="B24" s="7"/>
      <c r="C24" s="62"/>
      <c r="D24" s="143"/>
      <c r="E24" s="7"/>
      <c r="F24" s="7"/>
      <c r="G24" s="7"/>
      <c r="H24" s="169"/>
      <c r="I24" s="7"/>
      <c r="J24" s="7"/>
      <c r="K24" s="104"/>
      <c r="L24" s="7"/>
    </row>
    <row r="25" spans="1:14" x14ac:dyDescent="0.25">
      <c r="A25" s="15">
        <v>11</v>
      </c>
      <c r="B25" s="7" t="s">
        <v>1391</v>
      </c>
      <c r="C25" s="53" t="s">
        <v>1392</v>
      </c>
      <c r="D25" s="57" t="s">
        <v>1393</v>
      </c>
      <c r="E25" s="7"/>
      <c r="F25" s="7" t="s">
        <v>35</v>
      </c>
      <c r="G25" s="7" t="s">
        <v>1394</v>
      </c>
      <c r="H25" s="169">
        <v>33579.11</v>
      </c>
      <c r="I25" s="7" t="s">
        <v>1386</v>
      </c>
      <c r="J25" s="7"/>
      <c r="K25" s="104"/>
      <c r="L25" s="7"/>
    </row>
    <row r="26" spans="1:14" x14ac:dyDescent="0.25">
      <c r="A26" s="15"/>
      <c r="B26" s="7"/>
      <c r="C26" s="62"/>
      <c r="D26" s="143"/>
      <c r="E26" s="7"/>
      <c r="F26" s="7"/>
      <c r="G26" s="7"/>
      <c r="H26" s="169"/>
      <c r="I26" s="7"/>
      <c r="J26" s="7"/>
      <c r="K26" s="104"/>
      <c r="L26" s="7"/>
    </row>
    <row r="27" spans="1:14" x14ac:dyDescent="0.25">
      <c r="A27" s="15">
        <v>12</v>
      </c>
      <c r="B27" s="7" t="s">
        <v>1395</v>
      </c>
      <c r="C27" s="53" t="s">
        <v>1396</v>
      </c>
      <c r="D27" s="57" t="s">
        <v>1398</v>
      </c>
      <c r="E27" s="7"/>
      <c r="F27" s="7" t="s">
        <v>35</v>
      </c>
      <c r="G27" s="7" t="s">
        <v>1400</v>
      </c>
      <c r="H27" s="169">
        <v>105498.75</v>
      </c>
      <c r="I27" s="7" t="s">
        <v>1386</v>
      </c>
      <c r="J27" s="7" t="s">
        <v>3286</v>
      </c>
      <c r="K27" s="104" t="s">
        <v>3536</v>
      </c>
      <c r="L27" s="7"/>
    </row>
    <row r="28" spans="1:14" x14ac:dyDescent="0.25">
      <c r="A28" s="15"/>
      <c r="B28" s="7"/>
      <c r="C28" s="53" t="s">
        <v>1397</v>
      </c>
      <c r="D28" s="57" t="s">
        <v>1399</v>
      </c>
      <c r="E28" s="7"/>
      <c r="F28" s="7" t="s">
        <v>35</v>
      </c>
      <c r="G28" s="7"/>
      <c r="H28" s="169">
        <v>40062.300000000003</v>
      </c>
      <c r="I28" s="7"/>
      <c r="J28" s="7"/>
      <c r="K28" s="104"/>
      <c r="L28" s="7"/>
    </row>
    <row r="29" spans="1:14" x14ac:dyDescent="0.25">
      <c r="A29" s="15"/>
      <c r="B29" s="7"/>
      <c r="C29" s="62"/>
      <c r="D29" s="143"/>
      <c r="E29" s="7"/>
      <c r="F29" s="7"/>
      <c r="G29" s="7"/>
      <c r="H29" s="169"/>
      <c r="I29" s="7"/>
      <c r="J29" s="7"/>
      <c r="K29" s="104"/>
      <c r="L29" s="7"/>
    </row>
    <row r="30" spans="1:14" x14ac:dyDescent="0.25">
      <c r="A30" s="15">
        <v>13</v>
      </c>
      <c r="B30" s="7" t="s">
        <v>1401</v>
      </c>
      <c r="C30" s="53" t="s">
        <v>1402</v>
      </c>
      <c r="D30" s="57" t="s">
        <v>1403</v>
      </c>
      <c r="E30" s="7"/>
      <c r="F30" s="7" t="s">
        <v>35</v>
      </c>
      <c r="G30" s="7" t="s">
        <v>1404</v>
      </c>
      <c r="H30" s="169">
        <v>28745.25</v>
      </c>
      <c r="I30" s="7" t="s">
        <v>1386</v>
      </c>
      <c r="J30" s="7"/>
      <c r="K30" s="104"/>
      <c r="L30" s="7"/>
      <c r="N30" s="43"/>
    </row>
    <row r="31" spans="1:14" x14ac:dyDescent="0.25">
      <c r="A31" s="15"/>
      <c r="B31" s="7"/>
      <c r="C31" s="62"/>
      <c r="D31" s="143"/>
      <c r="E31" s="7"/>
      <c r="F31" s="7"/>
      <c r="G31" s="7"/>
      <c r="H31" s="169"/>
      <c r="I31" s="7"/>
      <c r="J31" s="7"/>
      <c r="K31" s="104"/>
      <c r="L31" s="7"/>
    </row>
    <row r="32" spans="1:14" x14ac:dyDescent="0.25">
      <c r="A32" s="15">
        <v>14</v>
      </c>
      <c r="B32" s="7" t="s">
        <v>1405</v>
      </c>
      <c r="C32" s="53" t="s">
        <v>1406</v>
      </c>
      <c r="D32" s="57" t="s">
        <v>1407</v>
      </c>
      <c r="E32" s="7"/>
      <c r="F32" s="7" t="s">
        <v>35</v>
      </c>
      <c r="G32" s="7" t="s">
        <v>1408</v>
      </c>
      <c r="H32" s="169">
        <v>57504.5</v>
      </c>
      <c r="I32" s="7" t="s">
        <v>1386</v>
      </c>
      <c r="J32" s="7" t="s">
        <v>3286</v>
      </c>
      <c r="K32" s="104"/>
      <c r="L32" s="7"/>
    </row>
    <row r="33" spans="1:14" x14ac:dyDescent="0.25">
      <c r="A33" s="15"/>
      <c r="B33" s="7"/>
      <c r="C33" s="62"/>
      <c r="D33" s="143"/>
      <c r="E33" s="7"/>
      <c r="F33" s="7"/>
      <c r="G33" s="7"/>
      <c r="H33" s="169"/>
      <c r="I33" s="7"/>
      <c r="J33" s="7"/>
      <c r="K33" s="104"/>
      <c r="L33" s="7"/>
      <c r="N33" s="42"/>
    </row>
    <row r="34" spans="1:14" x14ac:dyDescent="0.25">
      <c r="A34" s="15">
        <v>15</v>
      </c>
      <c r="B34" s="7" t="s">
        <v>1409</v>
      </c>
      <c r="C34" s="53" t="s">
        <v>1410</v>
      </c>
      <c r="D34" s="57" t="s">
        <v>1411</v>
      </c>
      <c r="E34" s="7"/>
      <c r="F34" s="7" t="s">
        <v>35</v>
      </c>
      <c r="G34" s="7" t="s">
        <v>1412</v>
      </c>
      <c r="H34" s="169">
        <v>104268.15</v>
      </c>
      <c r="I34" s="7" t="s">
        <v>1386</v>
      </c>
      <c r="J34" s="7" t="s">
        <v>3286</v>
      </c>
      <c r="K34" s="104"/>
      <c r="L34" s="7"/>
      <c r="N34" s="42"/>
    </row>
    <row r="35" spans="1:14" x14ac:dyDescent="0.25">
      <c r="A35" s="15"/>
      <c r="B35" s="7"/>
      <c r="C35" s="62"/>
      <c r="D35" s="143"/>
      <c r="E35" s="7"/>
      <c r="F35" s="7"/>
      <c r="G35" s="7"/>
      <c r="H35" s="169"/>
      <c r="I35" s="7"/>
      <c r="J35" s="7"/>
      <c r="K35" s="104"/>
      <c r="L35" s="7"/>
      <c r="N35" s="42"/>
    </row>
    <row r="36" spans="1:14" x14ac:dyDescent="0.25">
      <c r="A36" s="15">
        <v>16</v>
      </c>
      <c r="B36" s="7" t="s">
        <v>1413</v>
      </c>
      <c r="C36" s="53" t="s">
        <v>1414</v>
      </c>
      <c r="D36" s="57" t="s">
        <v>1415</v>
      </c>
      <c r="E36" s="7"/>
      <c r="F36" s="7" t="s">
        <v>35</v>
      </c>
      <c r="G36" s="7" t="s">
        <v>1416</v>
      </c>
      <c r="H36" s="169">
        <v>57073.599999999999</v>
      </c>
      <c r="I36" s="7" t="s">
        <v>1386</v>
      </c>
      <c r="J36" s="7" t="s">
        <v>3286</v>
      </c>
      <c r="K36" s="104"/>
      <c r="L36" s="7"/>
      <c r="N36" s="42"/>
    </row>
    <row r="37" spans="1:14" x14ac:dyDescent="0.25">
      <c r="A37" s="15"/>
      <c r="B37" s="7"/>
      <c r="C37" s="143"/>
      <c r="D37" s="143"/>
      <c r="E37" s="7"/>
      <c r="F37" s="7"/>
      <c r="G37" s="7"/>
      <c r="H37" s="169"/>
      <c r="I37" s="7"/>
      <c r="J37" s="7"/>
      <c r="K37" s="104"/>
      <c r="L37" s="7"/>
    </row>
    <row r="38" spans="1:14" x14ac:dyDescent="0.25">
      <c r="A38" s="15">
        <v>17</v>
      </c>
      <c r="B38" s="7" t="s">
        <v>1417</v>
      </c>
      <c r="C38" s="53" t="s">
        <v>1418</v>
      </c>
      <c r="D38" s="57" t="s">
        <v>1421</v>
      </c>
      <c r="E38" s="7"/>
      <c r="F38" s="7" t="s">
        <v>35</v>
      </c>
      <c r="G38" s="7" t="s">
        <v>1424</v>
      </c>
      <c r="H38" s="169">
        <v>243370.98</v>
      </c>
      <c r="I38" s="7" t="s">
        <v>1386</v>
      </c>
      <c r="J38" s="7" t="s">
        <v>3286</v>
      </c>
      <c r="K38" s="104"/>
      <c r="L38" s="7"/>
    </row>
    <row r="39" spans="1:14" ht="14.25" customHeight="1" x14ac:dyDescent="0.25">
      <c r="A39" s="15"/>
      <c r="B39" s="7"/>
      <c r="C39" s="53" t="s">
        <v>1419</v>
      </c>
      <c r="D39" s="57" t="s">
        <v>1422</v>
      </c>
      <c r="E39" s="7"/>
      <c r="F39" s="7"/>
      <c r="G39" s="7"/>
      <c r="H39" s="169"/>
      <c r="I39" s="7"/>
      <c r="J39" s="7" t="s">
        <v>3286</v>
      </c>
      <c r="K39" s="104"/>
      <c r="L39" s="7"/>
    </row>
    <row r="40" spans="1:14" x14ac:dyDescent="0.25">
      <c r="A40" s="15"/>
      <c r="B40" s="7"/>
      <c r="C40" s="53" t="s">
        <v>1420</v>
      </c>
      <c r="D40" s="53" t="s">
        <v>1423</v>
      </c>
      <c r="E40" s="7"/>
      <c r="F40" s="7"/>
      <c r="G40" s="7"/>
      <c r="H40" s="169"/>
      <c r="I40" s="7"/>
      <c r="J40" s="7" t="s">
        <v>3286</v>
      </c>
      <c r="K40" s="104"/>
      <c r="L40" s="7"/>
    </row>
    <row r="41" spans="1:14" x14ac:dyDescent="0.25">
      <c r="A41" s="15"/>
      <c r="B41" s="7"/>
      <c r="C41" s="62"/>
      <c r="D41" s="143"/>
      <c r="E41" s="7"/>
      <c r="F41" s="7"/>
      <c r="G41" s="7"/>
      <c r="H41" s="169"/>
      <c r="I41" s="7"/>
      <c r="J41" s="7"/>
      <c r="K41" s="104"/>
      <c r="L41" s="7"/>
    </row>
    <row r="42" spans="1:14" x14ac:dyDescent="0.25">
      <c r="A42" s="15">
        <v>18</v>
      </c>
      <c r="B42" s="7" t="s">
        <v>1425</v>
      </c>
      <c r="C42" s="53" t="s">
        <v>1426</v>
      </c>
      <c r="D42" s="57" t="s">
        <v>1427</v>
      </c>
      <c r="E42" s="7"/>
      <c r="F42" s="7" t="s">
        <v>35</v>
      </c>
      <c r="G42" s="7" t="s">
        <v>1428</v>
      </c>
      <c r="H42" s="169">
        <v>97800.86</v>
      </c>
      <c r="I42" s="7" t="s">
        <v>1386</v>
      </c>
      <c r="J42" s="7"/>
      <c r="K42" s="104"/>
      <c r="L42" s="7"/>
    </row>
    <row r="43" spans="1:14" x14ac:dyDescent="0.25">
      <c r="A43" s="15"/>
      <c r="B43" s="7"/>
      <c r="C43" s="62"/>
      <c r="D43" s="143"/>
      <c r="E43" s="7"/>
      <c r="F43" s="7"/>
      <c r="G43" s="7"/>
      <c r="H43" s="169"/>
      <c r="I43" s="7"/>
      <c r="J43" s="7"/>
      <c r="K43" s="104"/>
      <c r="L43" s="7"/>
    </row>
    <row r="44" spans="1:14" x14ac:dyDescent="0.25">
      <c r="A44" s="15">
        <v>19</v>
      </c>
      <c r="B44" s="7" t="s">
        <v>1429</v>
      </c>
      <c r="C44" s="53" t="s">
        <v>1430</v>
      </c>
      <c r="D44" s="57" t="s">
        <v>1432</v>
      </c>
      <c r="E44" s="7"/>
      <c r="F44" s="7" t="s">
        <v>6</v>
      </c>
      <c r="G44" s="7" t="s">
        <v>1434</v>
      </c>
      <c r="H44" s="169">
        <v>219854.02</v>
      </c>
      <c r="I44" s="7" t="s">
        <v>1436</v>
      </c>
      <c r="J44" s="7"/>
      <c r="K44" s="104"/>
      <c r="L44" s="7"/>
    </row>
    <row r="45" spans="1:14" x14ac:dyDescent="0.25">
      <c r="A45" s="15"/>
      <c r="B45" s="7"/>
      <c r="C45" s="53" t="s">
        <v>1431</v>
      </c>
      <c r="D45" s="57" t="s">
        <v>1433</v>
      </c>
      <c r="E45" s="7"/>
      <c r="F45" s="7"/>
      <c r="G45" s="7"/>
      <c r="H45" s="169"/>
      <c r="I45" s="7"/>
      <c r="J45" s="7"/>
      <c r="K45" s="104"/>
      <c r="L45" s="7"/>
    </row>
    <row r="46" spans="1:14" x14ac:dyDescent="0.25">
      <c r="A46" s="15"/>
      <c r="B46" s="7"/>
      <c r="C46" s="62"/>
      <c r="D46" s="62"/>
      <c r="E46" s="7"/>
      <c r="F46" s="7"/>
      <c r="G46" s="7"/>
      <c r="H46" s="169"/>
      <c r="I46" s="7"/>
      <c r="J46" s="7"/>
      <c r="K46" s="104"/>
      <c r="L46" s="7"/>
    </row>
    <row r="47" spans="1:14" x14ac:dyDescent="0.25">
      <c r="A47" s="15">
        <v>20</v>
      </c>
      <c r="B47" s="7" t="s">
        <v>1435</v>
      </c>
      <c r="C47" s="53" t="s">
        <v>1453</v>
      </c>
      <c r="D47" s="57" t="s">
        <v>1454</v>
      </c>
      <c r="E47" s="7"/>
      <c r="F47" s="7" t="s">
        <v>6</v>
      </c>
      <c r="G47" s="7" t="s">
        <v>1455</v>
      </c>
      <c r="H47" s="169">
        <v>31261.919999999998</v>
      </c>
      <c r="I47" s="7" t="s">
        <v>1436</v>
      </c>
      <c r="J47" s="7" t="s">
        <v>3286</v>
      </c>
      <c r="K47" s="104" t="s">
        <v>3536</v>
      </c>
      <c r="L47" s="7"/>
    </row>
    <row r="48" spans="1:14" x14ac:dyDescent="0.25">
      <c r="A48" s="15"/>
      <c r="B48" s="7"/>
      <c r="C48" s="53"/>
      <c r="D48" s="53"/>
      <c r="E48" s="7"/>
      <c r="F48" s="7"/>
      <c r="G48" s="7"/>
      <c r="H48" s="169"/>
      <c r="I48" s="7"/>
      <c r="J48" s="7"/>
      <c r="K48" s="104"/>
      <c r="L48" s="7"/>
    </row>
    <row r="49" spans="1:14" x14ac:dyDescent="0.25">
      <c r="A49" s="15"/>
      <c r="B49" s="7"/>
      <c r="C49" s="62"/>
      <c r="D49" s="143"/>
      <c r="E49" s="7"/>
      <c r="F49" s="7"/>
      <c r="G49" s="7"/>
      <c r="H49" s="169"/>
      <c r="I49" s="7"/>
      <c r="J49" s="7"/>
      <c r="K49" s="104"/>
      <c r="L49" s="7"/>
    </row>
    <row r="50" spans="1:14" x14ac:dyDescent="0.25">
      <c r="A50" s="15">
        <v>21</v>
      </c>
      <c r="B50" s="7" t="s">
        <v>1440</v>
      </c>
      <c r="C50" s="53" t="s">
        <v>1437</v>
      </c>
      <c r="D50" s="57" t="s">
        <v>1438</v>
      </c>
      <c r="E50" s="7"/>
      <c r="F50" s="7" t="s">
        <v>6</v>
      </c>
      <c r="G50" s="7" t="s">
        <v>1439</v>
      </c>
      <c r="H50" s="169">
        <v>34431.85</v>
      </c>
      <c r="I50" s="7" t="s">
        <v>1436</v>
      </c>
      <c r="J50" s="7" t="s">
        <v>3286</v>
      </c>
      <c r="K50" s="104"/>
      <c r="L50" s="7"/>
    </row>
    <row r="51" spans="1:14" x14ac:dyDescent="0.25">
      <c r="A51" s="15"/>
      <c r="B51" s="7"/>
      <c r="C51" s="62"/>
      <c r="D51" s="62"/>
      <c r="E51" s="7"/>
      <c r="F51" s="7"/>
      <c r="G51" s="7"/>
      <c r="H51" s="169"/>
      <c r="I51" s="7"/>
      <c r="J51" s="7"/>
      <c r="K51" s="104"/>
      <c r="L51" s="7"/>
    </row>
    <row r="52" spans="1:14" x14ac:dyDescent="0.25">
      <c r="A52" s="15">
        <v>22</v>
      </c>
      <c r="B52" s="7" t="s">
        <v>1441</v>
      </c>
      <c r="C52" s="53" t="s">
        <v>1442</v>
      </c>
      <c r="D52" s="53" t="s">
        <v>1443</v>
      </c>
      <c r="E52" s="7"/>
      <c r="F52" s="7" t="s">
        <v>6</v>
      </c>
      <c r="G52" s="7" t="s">
        <v>1444</v>
      </c>
      <c r="H52" s="169">
        <v>24996.46</v>
      </c>
      <c r="I52" s="7" t="s">
        <v>1436</v>
      </c>
      <c r="J52" s="7" t="s">
        <v>3286</v>
      </c>
      <c r="K52" s="104"/>
      <c r="L52" s="7"/>
    </row>
    <row r="53" spans="1:14" x14ac:dyDescent="0.25">
      <c r="A53" s="15"/>
      <c r="B53" s="7"/>
      <c r="C53" s="62"/>
      <c r="D53" s="62"/>
      <c r="E53" s="7"/>
      <c r="F53" s="7"/>
      <c r="G53" s="7"/>
      <c r="H53" s="169"/>
      <c r="I53" s="7"/>
      <c r="J53" s="7"/>
      <c r="K53" s="104"/>
      <c r="L53" s="7"/>
    </row>
    <row r="54" spans="1:14" x14ac:dyDescent="0.25">
      <c r="A54" s="15">
        <v>23</v>
      </c>
      <c r="B54" s="7" t="s">
        <v>1445</v>
      </c>
      <c r="C54" s="53" t="s">
        <v>1446</v>
      </c>
      <c r="D54" s="53" t="s">
        <v>1447</v>
      </c>
      <c r="E54" s="7"/>
      <c r="F54" s="7" t="s">
        <v>6</v>
      </c>
      <c r="G54" s="7" t="s">
        <v>1448</v>
      </c>
      <c r="H54" s="169">
        <v>25490.38</v>
      </c>
      <c r="I54" s="7" t="s">
        <v>1436</v>
      </c>
      <c r="J54" s="7" t="s">
        <v>3286</v>
      </c>
      <c r="K54" s="82"/>
      <c r="L54" s="1"/>
    </row>
    <row r="55" spans="1:14" x14ac:dyDescent="0.25">
      <c r="A55" s="15"/>
      <c r="B55" s="7"/>
      <c r="C55" s="62"/>
      <c r="D55" s="62"/>
      <c r="E55" s="7"/>
      <c r="F55" s="7"/>
      <c r="G55" s="7"/>
      <c r="H55" s="169"/>
      <c r="I55" s="7"/>
      <c r="J55" s="7"/>
      <c r="K55" s="82"/>
      <c r="L55" s="1"/>
    </row>
    <row r="56" spans="1:14" x14ac:dyDescent="0.25">
      <c r="A56" s="15">
        <v>24</v>
      </c>
      <c r="B56" s="7" t="s">
        <v>1449</v>
      </c>
      <c r="C56" s="53" t="s">
        <v>1450</v>
      </c>
      <c r="D56" s="53" t="s">
        <v>1451</v>
      </c>
      <c r="E56" s="7"/>
      <c r="F56" s="7" t="s">
        <v>6</v>
      </c>
      <c r="G56" s="7" t="s">
        <v>1452</v>
      </c>
      <c r="H56" s="169">
        <v>34995.97</v>
      </c>
      <c r="I56" s="7" t="s">
        <v>1436</v>
      </c>
      <c r="J56" s="7" t="s">
        <v>3333</v>
      </c>
      <c r="K56" s="82"/>
      <c r="L56" s="1"/>
      <c r="M56" s="17">
        <f>SUM(H4:H56)</f>
        <v>2736784.53</v>
      </c>
    </row>
    <row r="57" spans="1:14" x14ac:dyDescent="0.25">
      <c r="A57" s="15"/>
      <c r="B57" s="7"/>
      <c r="C57" s="62"/>
      <c r="D57" s="62"/>
      <c r="E57" s="7"/>
      <c r="F57" s="7"/>
      <c r="G57" s="7"/>
      <c r="H57" s="169"/>
      <c r="I57" s="7"/>
      <c r="J57" s="7"/>
      <c r="K57" s="82"/>
      <c r="L57" s="1"/>
    </row>
    <row r="58" spans="1:14" x14ac:dyDescent="0.25">
      <c r="A58" s="15">
        <v>25</v>
      </c>
      <c r="B58" s="7" t="s">
        <v>1463</v>
      </c>
      <c r="C58" s="53" t="s">
        <v>1464</v>
      </c>
      <c r="D58" s="53" t="s">
        <v>1467</v>
      </c>
      <c r="E58" s="7"/>
      <c r="F58" s="7" t="s">
        <v>39</v>
      </c>
      <c r="G58" s="7" t="s">
        <v>1470</v>
      </c>
      <c r="H58" s="169">
        <v>212311.67</v>
      </c>
      <c r="I58" s="7" t="s">
        <v>1480</v>
      </c>
      <c r="J58" s="7" t="s">
        <v>3286</v>
      </c>
      <c r="K58" s="82"/>
      <c r="L58" s="1"/>
    </row>
    <row r="59" spans="1:14" x14ac:dyDescent="0.25">
      <c r="A59" s="15"/>
      <c r="B59" s="7"/>
      <c r="C59" s="53" t="s">
        <v>1465</v>
      </c>
      <c r="D59" s="53" t="s">
        <v>1468</v>
      </c>
      <c r="E59" s="7"/>
      <c r="F59" s="7"/>
      <c r="G59" s="7"/>
      <c r="H59" s="169"/>
      <c r="I59" s="7"/>
      <c r="J59" s="7"/>
      <c r="K59" s="82"/>
      <c r="L59" s="1"/>
    </row>
    <row r="60" spans="1:14" x14ac:dyDescent="0.25">
      <c r="A60" s="15"/>
      <c r="B60" s="7"/>
      <c r="C60" s="53" t="s">
        <v>1466</v>
      </c>
      <c r="D60" s="53" t="s">
        <v>1469</v>
      </c>
      <c r="E60" s="7"/>
      <c r="F60" s="7"/>
      <c r="G60" s="7"/>
      <c r="H60" s="169"/>
      <c r="I60" s="7"/>
      <c r="J60" s="7"/>
      <c r="K60" s="82"/>
      <c r="L60" s="1"/>
    </row>
    <row r="61" spans="1:14" x14ac:dyDescent="0.25">
      <c r="A61" s="15"/>
      <c r="B61" s="7"/>
      <c r="C61" s="62"/>
      <c r="D61" s="62"/>
      <c r="E61" s="7"/>
      <c r="F61" s="7"/>
      <c r="G61" s="7"/>
      <c r="H61" s="169"/>
      <c r="I61" s="7"/>
      <c r="J61" s="7"/>
      <c r="K61" s="82"/>
      <c r="L61" s="1"/>
    </row>
    <row r="62" spans="1:14" ht="13.8" x14ac:dyDescent="0.25">
      <c r="A62" s="15">
        <v>26</v>
      </c>
      <c r="B62" s="7" t="s">
        <v>1471</v>
      </c>
      <c r="C62" s="53" t="s">
        <v>1472</v>
      </c>
      <c r="D62" s="53" t="s">
        <v>1473</v>
      </c>
      <c r="E62" s="7"/>
      <c r="F62" s="7" t="s">
        <v>6</v>
      </c>
      <c r="G62" s="7" t="s">
        <v>1474</v>
      </c>
      <c r="H62" s="169">
        <v>69223.179999999993</v>
      </c>
      <c r="I62" s="7" t="s">
        <v>1480</v>
      </c>
      <c r="J62" s="7"/>
      <c r="K62" s="82"/>
      <c r="L62" s="1"/>
      <c r="M62" s="8"/>
      <c r="N62" s="43"/>
    </row>
    <row r="63" spans="1:14" x14ac:dyDescent="0.25">
      <c r="A63" s="15"/>
      <c r="B63" s="7"/>
      <c r="C63" s="62"/>
      <c r="D63" s="62"/>
      <c r="E63" s="7"/>
      <c r="F63" s="7"/>
      <c r="G63" s="7"/>
      <c r="H63" s="169"/>
      <c r="I63" s="7"/>
      <c r="J63" s="7"/>
      <c r="K63" s="82"/>
      <c r="L63" s="1"/>
      <c r="N63" s="43"/>
    </row>
    <row r="64" spans="1:14" x14ac:dyDescent="0.25">
      <c r="A64" s="15">
        <v>27</v>
      </c>
      <c r="B64" s="7" t="s">
        <v>1484</v>
      </c>
      <c r="C64" s="53" t="s">
        <v>1485</v>
      </c>
      <c r="D64" s="53" t="s">
        <v>1488</v>
      </c>
      <c r="E64" s="7"/>
      <c r="F64" s="7" t="s">
        <v>40</v>
      </c>
      <c r="G64" s="7" t="s">
        <v>1491</v>
      </c>
      <c r="H64" s="169">
        <v>251912.53</v>
      </c>
      <c r="I64" s="7" t="s">
        <v>1480</v>
      </c>
      <c r="J64" s="7" t="s">
        <v>3286</v>
      </c>
      <c r="K64" s="82"/>
      <c r="L64" s="1"/>
      <c r="N64" s="43"/>
    </row>
    <row r="65" spans="1:17" x14ac:dyDescent="0.25">
      <c r="A65" s="15"/>
      <c r="B65" s="7"/>
      <c r="C65" s="53" t="s">
        <v>1486</v>
      </c>
      <c r="D65" s="53" t="s">
        <v>1489</v>
      </c>
      <c r="E65" s="7"/>
      <c r="F65" s="7"/>
      <c r="G65" s="7"/>
      <c r="H65" s="169"/>
      <c r="I65" s="7"/>
      <c r="J65" s="7"/>
      <c r="K65" s="82"/>
      <c r="L65" s="1"/>
      <c r="N65" s="128"/>
    </row>
    <row r="66" spans="1:17" x14ac:dyDescent="0.25">
      <c r="A66" s="15"/>
      <c r="B66" s="7"/>
      <c r="C66" s="53" t="s">
        <v>1487</v>
      </c>
      <c r="D66" s="53" t="s">
        <v>1490</v>
      </c>
      <c r="E66" s="7"/>
      <c r="F66" s="7"/>
      <c r="G66" s="7"/>
      <c r="H66" s="169"/>
      <c r="I66" s="7"/>
      <c r="J66" s="7"/>
      <c r="K66" s="1"/>
      <c r="L66" s="1"/>
    </row>
    <row r="67" spans="1:17" ht="13.8" x14ac:dyDescent="0.25">
      <c r="A67" s="15"/>
      <c r="B67" s="7"/>
      <c r="C67" s="53"/>
      <c r="D67" s="62"/>
      <c r="E67" s="7"/>
      <c r="F67" s="7"/>
      <c r="G67" s="7"/>
      <c r="H67" s="169"/>
      <c r="I67" s="7"/>
      <c r="J67" s="7"/>
      <c r="K67" s="1"/>
      <c r="L67" s="1"/>
      <c r="M67" s="8"/>
      <c r="N67" s="43"/>
      <c r="Q67" s="43"/>
    </row>
    <row r="68" spans="1:17" x14ac:dyDescent="0.25">
      <c r="A68" s="15">
        <v>28</v>
      </c>
      <c r="B68" s="7" t="s">
        <v>1492</v>
      </c>
      <c r="C68" s="53" t="s">
        <v>1493</v>
      </c>
      <c r="D68" s="53" t="s">
        <v>1495</v>
      </c>
      <c r="E68" s="29"/>
      <c r="F68" s="7" t="s">
        <v>6</v>
      </c>
      <c r="G68" s="7" t="s">
        <v>1497</v>
      </c>
      <c r="H68" s="169">
        <v>66769.31</v>
      </c>
      <c r="I68" s="7" t="s">
        <v>1480</v>
      </c>
      <c r="J68" s="7"/>
      <c r="K68" s="1"/>
      <c r="L68" s="1"/>
      <c r="N68" s="43"/>
      <c r="Q68" s="43"/>
    </row>
    <row r="69" spans="1:17" x14ac:dyDescent="0.25">
      <c r="A69" s="15"/>
      <c r="B69" s="7"/>
      <c r="C69" s="53" t="s">
        <v>1494</v>
      </c>
      <c r="D69" s="57" t="s">
        <v>1496</v>
      </c>
      <c r="E69" s="7"/>
      <c r="F69" s="7"/>
      <c r="G69" s="7"/>
      <c r="H69" s="169"/>
      <c r="I69" s="7"/>
      <c r="J69" s="7"/>
      <c r="K69" s="1"/>
      <c r="L69" s="1"/>
      <c r="N69" s="43"/>
      <c r="P69" s="129"/>
      <c r="Q69" s="130"/>
    </row>
    <row r="70" spans="1:17" x14ac:dyDescent="0.25">
      <c r="A70" s="15"/>
      <c r="B70" s="7"/>
      <c r="C70" s="62"/>
      <c r="D70" s="62"/>
      <c r="E70" s="7"/>
      <c r="F70" s="7"/>
      <c r="G70" s="7"/>
      <c r="H70" s="169"/>
      <c r="I70" s="7"/>
      <c r="J70" s="7"/>
      <c r="K70" s="1"/>
      <c r="L70" s="1"/>
      <c r="N70" s="43"/>
      <c r="Q70" s="43"/>
    </row>
    <row r="71" spans="1:17" x14ac:dyDescent="0.25">
      <c r="A71" s="15">
        <v>29</v>
      </c>
      <c r="B71" s="7" t="s">
        <v>1498</v>
      </c>
      <c r="C71" s="53" t="s">
        <v>1499</v>
      </c>
      <c r="D71" s="53" t="s">
        <v>1501</v>
      </c>
      <c r="E71" s="7"/>
      <c r="F71" s="7" t="s">
        <v>6</v>
      </c>
      <c r="G71" s="7" t="s">
        <v>1503</v>
      </c>
      <c r="H71" s="169">
        <v>38263.620000000003</v>
      </c>
      <c r="I71" s="7" t="s">
        <v>1480</v>
      </c>
      <c r="J71" s="7" t="s">
        <v>3286</v>
      </c>
      <c r="K71" s="1"/>
      <c r="L71" s="1"/>
      <c r="N71" s="43"/>
      <c r="P71" s="129"/>
      <c r="Q71" s="130"/>
    </row>
    <row r="72" spans="1:17" x14ac:dyDescent="0.25">
      <c r="A72" s="15"/>
      <c r="B72" s="7"/>
      <c r="C72" s="53" t="s">
        <v>1500</v>
      </c>
      <c r="D72" s="53" t="s">
        <v>1502</v>
      </c>
      <c r="E72" s="7"/>
      <c r="F72" s="7"/>
      <c r="G72" s="7"/>
      <c r="H72" s="169"/>
      <c r="I72" s="7"/>
      <c r="J72" s="7"/>
      <c r="K72" s="1"/>
      <c r="L72" s="1"/>
      <c r="N72" s="43"/>
      <c r="Q72" s="131"/>
    </row>
    <row r="73" spans="1:17" x14ac:dyDescent="0.25">
      <c r="A73" s="15"/>
      <c r="B73" s="7"/>
      <c r="C73" s="53"/>
      <c r="D73" s="62"/>
      <c r="E73" s="7"/>
      <c r="F73" s="7"/>
      <c r="G73" s="7"/>
      <c r="H73" s="169"/>
      <c r="I73" s="7"/>
      <c r="J73" s="7"/>
      <c r="K73" s="1"/>
      <c r="L73" s="1"/>
      <c r="N73" s="43"/>
      <c r="P73" s="129"/>
      <c r="Q73" s="130"/>
    </row>
    <row r="74" spans="1:17" x14ac:dyDescent="0.25">
      <c r="A74" s="15">
        <v>30</v>
      </c>
      <c r="B74" s="7" t="s">
        <v>1518</v>
      </c>
      <c r="C74" s="53" t="s">
        <v>1519</v>
      </c>
      <c r="D74" s="53" t="s">
        <v>1520</v>
      </c>
      <c r="E74" s="7"/>
      <c r="F74" s="7" t="s">
        <v>38</v>
      </c>
      <c r="G74" s="7" t="s">
        <v>1521</v>
      </c>
      <c r="H74" s="169">
        <v>27045.43</v>
      </c>
      <c r="I74" s="7" t="s">
        <v>1522</v>
      </c>
      <c r="J74" s="7" t="s">
        <v>3286</v>
      </c>
      <c r="K74" s="1"/>
      <c r="L74" s="1"/>
      <c r="N74" s="43"/>
      <c r="Q74" s="131"/>
    </row>
    <row r="75" spans="1:17" x14ac:dyDescent="0.25">
      <c r="A75" s="15"/>
      <c r="B75" s="7"/>
      <c r="C75" s="62"/>
      <c r="D75" s="143"/>
      <c r="E75" s="7"/>
      <c r="F75" s="7"/>
      <c r="G75" s="7"/>
      <c r="H75" s="169"/>
      <c r="I75" s="7"/>
      <c r="J75" s="7"/>
      <c r="K75" s="1"/>
      <c r="L75" s="1"/>
      <c r="N75" s="43"/>
      <c r="P75" s="129"/>
      <c r="Q75" s="130"/>
    </row>
    <row r="76" spans="1:17" x14ac:dyDescent="0.25">
      <c r="A76" s="15">
        <v>31</v>
      </c>
      <c r="B76" s="7" t="s">
        <v>1526</v>
      </c>
      <c r="C76" s="53" t="s">
        <v>1523</v>
      </c>
      <c r="D76" s="57" t="s">
        <v>1524</v>
      </c>
      <c r="E76" s="7"/>
      <c r="F76" s="7" t="s">
        <v>38</v>
      </c>
      <c r="G76" s="7" t="s">
        <v>1525</v>
      </c>
      <c r="H76" s="169">
        <v>38887.410000000003</v>
      </c>
      <c r="I76" s="7" t="s">
        <v>1522</v>
      </c>
      <c r="J76" s="7" t="s">
        <v>3286</v>
      </c>
      <c r="K76" s="1"/>
      <c r="L76" s="1"/>
      <c r="N76" s="43"/>
      <c r="Q76" s="43"/>
    </row>
    <row r="77" spans="1:17" x14ac:dyDescent="0.25">
      <c r="A77" s="15"/>
      <c r="B77" s="7"/>
      <c r="C77" s="53"/>
      <c r="D77" s="62"/>
      <c r="E77" s="7"/>
      <c r="F77" s="7"/>
      <c r="G77" s="7"/>
      <c r="H77" s="169"/>
      <c r="I77" s="7"/>
      <c r="J77" s="7"/>
      <c r="K77" s="1"/>
      <c r="L77" s="1"/>
      <c r="N77" s="128"/>
    </row>
    <row r="78" spans="1:17" x14ac:dyDescent="0.25">
      <c r="A78" s="15">
        <v>32</v>
      </c>
      <c r="B78" s="7" t="s">
        <v>1527</v>
      </c>
      <c r="C78" s="53" t="s">
        <v>1528</v>
      </c>
      <c r="D78" s="53" t="s">
        <v>1529</v>
      </c>
      <c r="E78" s="7"/>
      <c r="F78" s="7" t="s">
        <v>38</v>
      </c>
      <c r="G78" s="7" t="s">
        <v>1530</v>
      </c>
      <c r="H78" s="169">
        <v>36866.78</v>
      </c>
      <c r="I78" s="7" t="s">
        <v>1522</v>
      </c>
      <c r="J78" s="7" t="s">
        <v>3286</v>
      </c>
      <c r="K78" s="1"/>
      <c r="L78" s="1"/>
    </row>
    <row r="79" spans="1:17" x14ac:dyDescent="0.25">
      <c r="A79" s="15"/>
      <c r="B79" s="7"/>
      <c r="C79" s="62"/>
      <c r="D79" s="62"/>
      <c r="E79" s="7"/>
      <c r="F79" s="7"/>
      <c r="G79" s="7"/>
      <c r="H79" s="169"/>
      <c r="I79" s="7"/>
      <c r="J79" s="7"/>
      <c r="K79" s="1"/>
      <c r="L79" s="1"/>
      <c r="N79" s="49">
        <f>SUM(H58:H86)</f>
        <v>890523.51</v>
      </c>
    </row>
    <row r="80" spans="1:17" x14ac:dyDescent="0.25">
      <c r="A80" s="15">
        <v>33</v>
      </c>
      <c r="B80" s="7" t="s">
        <v>1531</v>
      </c>
      <c r="C80" s="53" t="s">
        <v>1532</v>
      </c>
      <c r="D80" s="53" t="s">
        <v>1533</v>
      </c>
      <c r="E80" s="7"/>
      <c r="F80" s="7" t="s">
        <v>38</v>
      </c>
      <c r="G80" s="7" t="s">
        <v>1534</v>
      </c>
      <c r="H80" s="169">
        <v>29963.09</v>
      </c>
      <c r="I80" s="7" t="s">
        <v>1522</v>
      </c>
      <c r="J80" s="7" t="s">
        <v>3286</v>
      </c>
      <c r="K80" s="1"/>
      <c r="L80" s="1"/>
    </row>
    <row r="81" spans="1:14" x14ac:dyDescent="0.25">
      <c r="A81" s="15"/>
      <c r="B81" s="7"/>
      <c r="C81" s="62"/>
      <c r="D81" s="62"/>
      <c r="E81" s="7"/>
      <c r="F81" s="7"/>
      <c r="G81" s="7"/>
      <c r="H81" s="169"/>
      <c r="I81" s="7"/>
      <c r="J81" s="7"/>
      <c r="K81" s="1"/>
      <c r="L81" s="1"/>
    </row>
    <row r="82" spans="1:14" x14ac:dyDescent="0.25">
      <c r="A82" s="15">
        <v>34</v>
      </c>
      <c r="B82" s="7" t="s">
        <v>1535</v>
      </c>
      <c r="C82" s="53" t="s">
        <v>1536</v>
      </c>
      <c r="D82" s="53" t="s">
        <v>1537</v>
      </c>
      <c r="E82" s="7"/>
      <c r="F82" s="7" t="s">
        <v>38</v>
      </c>
      <c r="G82" s="7" t="s">
        <v>1538</v>
      </c>
      <c r="H82" s="169">
        <v>32619.84</v>
      </c>
      <c r="I82" s="7" t="s">
        <v>1522</v>
      </c>
      <c r="J82" s="7" t="s">
        <v>3286</v>
      </c>
      <c r="K82" s="1"/>
      <c r="L82" s="1"/>
    </row>
    <row r="83" spans="1:14" x14ac:dyDescent="0.25">
      <c r="A83" s="15"/>
      <c r="B83" s="7"/>
      <c r="C83" s="53"/>
      <c r="D83" s="53"/>
      <c r="E83" s="7"/>
      <c r="F83" s="7"/>
      <c r="G83" s="7"/>
      <c r="H83" s="169"/>
      <c r="I83" s="7"/>
      <c r="J83" s="7"/>
      <c r="K83" s="1"/>
      <c r="L83" s="1"/>
    </row>
    <row r="84" spans="1:14" x14ac:dyDescent="0.25">
      <c r="A84" s="15">
        <v>35</v>
      </c>
      <c r="B84" s="7" t="s">
        <v>1539</v>
      </c>
      <c r="C84" s="53" t="s">
        <v>1540</v>
      </c>
      <c r="D84" s="53" t="s">
        <v>1541</v>
      </c>
      <c r="E84" s="7"/>
      <c r="F84" s="7" t="s">
        <v>36</v>
      </c>
      <c r="G84" s="7" t="s">
        <v>1542</v>
      </c>
      <c r="H84" s="169">
        <v>25028.18</v>
      </c>
      <c r="I84" s="7" t="s">
        <v>1522</v>
      </c>
      <c r="J84" s="7"/>
      <c r="K84" s="1"/>
      <c r="L84" s="1"/>
    </row>
    <row r="85" spans="1:14" ht="13.8" x14ac:dyDescent="0.25">
      <c r="A85" s="15"/>
      <c r="B85" s="7"/>
      <c r="C85" s="53"/>
      <c r="D85" s="62"/>
      <c r="E85" s="7"/>
      <c r="F85" s="7"/>
      <c r="G85" s="7"/>
      <c r="H85" s="169"/>
      <c r="I85" s="7"/>
      <c r="J85" s="7"/>
      <c r="K85" s="1"/>
      <c r="L85" s="1"/>
      <c r="M85" s="8"/>
      <c r="N85" s="127"/>
    </row>
    <row r="86" spans="1:14" x14ac:dyDescent="0.25">
      <c r="A86" s="15">
        <v>36</v>
      </c>
      <c r="B86" s="7" t="s">
        <v>1543</v>
      </c>
      <c r="C86" s="53" t="s">
        <v>1544</v>
      </c>
      <c r="D86" s="53" t="s">
        <v>1545</v>
      </c>
      <c r="E86" s="7"/>
      <c r="F86" s="7" t="s">
        <v>36</v>
      </c>
      <c r="G86" s="7" t="s">
        <v>1546</v>
      </c>
      <c r="H86" s="169">
        <v>61632.47</v>
      </c>
      <c r="I86" s="7" t="s">
        <v>1522</v>
      </c>
      <c r="J86" s="7"/>
      <c r="K86" s="1"/>
      <c r="L86" s="1"/>
      <c r="N86" s="17">
        <f>SUM(H58:H86)</f>
        <v>890523.51</v>
      </c>
    </row>
    <row r="87" spans="1:14" ht="13.8" x14ac:dyDescent="0.25">
      <c r="A87" s="15"/>
      <c r="B87" s="7"/>
      <c r="C87" s="62"/>
      <c r="D87" s="62"/>
      <c r="E87" s="7"/>
      <c r="F87" s="7"/>
      <c r="G87" s="7"/>
      <c r="H87" s="169"/>
      <c r="I87" s="7"/>
      <c r="J87" s="7"/>
      <c r="K87" s="1"/>
      <c r="L87" s="1"/>
      <c r="M87" s="8"/>
      <c r="N87" s="43"/>
    </row>
    <row r="88" spans="1:14" x14ac:dyDescent="0.25">
      <c r="A88" s="15">
        <v>37</v>
      </c>
      <c r="B88" s="7" t="s">
        <v>1547</v>
      </c>
      <c r="C88" s="53" t="s">
        <v>1548</v>
      </c>
      <c r="D88" s="172" t="s">
        <v>1549</v>
      </c>
      <c r="E88" s="7"/>
      <c r="F88" s="7" t="s">
        <v>40</v>
      </c>
      <c r="G88" s="7" t="s">
        <v>1550</v>
      </c>
      <c r="H88" s="169">
        <v>56673.279999999999</v>
      </c>
      <c r="I88" s="7" t="s">
        <v>1555</v>
      </c>
      <c r="J88" s="7"/>
      <c r="K88" s="1"/>
      <c r="L88" s="1"/>
      <c r="N88" s="43"/>
    </row>
    <row r="89" spans="1:14" x14ac:dyDescent="0.25">
      <c r="A89" s="15"/>
      <c r="B89" s="7"/>
      <c r="C89" s="62"/>
      <c r="D89" s="173"/>
      <c r="E89" s="7"/>
      <c r="F89" s="7"/>
      <c r="G89" s="7"/>
      <c r="H89" s="169"/>
      <c r="I89" s="7"/>
      <c r="J89" s="7"/>
      <c r="K89" s="1"/>
      <c r="L89" s="1"/>
      <c r="N89" s="43"/>
    </row>
    <row r="90" spans="1:14" x14ac:dyDescent="0.25">
      <c r="A90" s="15">
        <v>38</v>
      </c>
      <c r="B90" s="7" t="s">
        <v>1551</v>
      </c>
      <c r="C90" s="53" t="s">
        <v>1552</v>
      </c>
      <c r="D90" s="172" t="s">
        <v>1553</v>
      </c>
      <c r="E90" s="7"/>
      <c r="F90" s="7" t="s">
        <v>40</v>
      </c>
      <c r="G90" s="7" t="s">
        <v>1554</v>
      </c>
      <c r="H90" s="169">
        <v>29753.05</v>
      </c>
      <c r="I90" s="7" t="s">
        <v>1555</v>
      </c>
      <c r="J90" s="7" t="s">
        <v>3286</v>
      </c>
      <c r="K90" s="1"/>
      <c r="L90" s="1"/>
      <c r="N90" s="43"/>
    </row>
    <row r="91" spans="1:14" x14ac:dyDescent="0.25">
      <c r="A91" s="15"/>
      <c r="B91" s="7"/>
      <c r="C91" s="62"/>
      <c r="D91" s="173"/>
      <c r="E91" s="7"/>
      <c r="F91" s="7"/>
      <c r="G91" s="7"/>
      <c r="H91" s="169"/>
      <c r="I91" s="7"/>
      <c r="J91" s="7"/>
      <c r="K91" s="1"/>
      <c r="L91" s="1"/>
      <c r="N91" s="43"/>
    </row>
    <row r="92" spans="1:14" x14ac:dyDescent="0.25">
      <c r="A92" s="15">
        <v>39</v>
      </c>
      <c r="B92" s="7" t="s">
        <v>1556</v>
      </c>
      <c r="C92" s="53" t="s">
        <v>1557</v>
      </c>
      <c r="D92" s="172" t="s">
        <v>1558</v>
      </c>
      <c r="E92" s="7"/>
      <c r="F92" s="7" t="s">
        <v>40</v>
      </c>
      <c r="G92" s="7" t="s">
        <v>1559</v>
      </c>
      <c r="H92" s="169">
        <v>30496.18</v>
      </c>
      <c r="I92" s="7" t="s">
        <v>1555</v>
      </c>
      <c r="J92" s="7"/>
      <c r="K92" s="1"/>
      <c r="L92" s="1"/>
      <c r="N92" s="43"/>
    </row>
    <row r="93" spans="1:14" x14ac:dyDescent="0.25">
      <c r="A93" s="15"/>
      <c r="B93" s="7"/>
      <c r="C93" s="62"/>
      <c r="D93" s="173"/>
      <c r="E93" s="7"/>
      <c r="F93" s="7"/>
      <c r="G93" s="7"/>
      <c r="H93" s="169"/>
      <c r="I93" s="7"/>
      <c r="J93" s="7"/>
      <c r="K93" s="1"/>
      <c r="L93" s="1"/>
      <c r="N93" s="43"/>
    </row>
    <row r="94" spans="1:14" x14ac:dyDescent="0.25">
      <c r="A94" s="15">
        <v>40</v>
      </c>
      <c r="B94" s="7" t="s">
        <v>1560</v>
      </c>
      <c r="C94" s="53" t="s">
        <v>1561</v>
      </c>
      <c r="D94" s="172" t="s">
        <v>1562</v>
      </c>
      <c r="E94" s="7"/>
      <c r="F94" s="7" t="s">
        <v>6</v>
      </c>
      <c r="G94" s="7" t="s">
        <v>1563</v>
      </c>
      <c r="H94" s="169">
        <v>30045.9</v>
      </c>
      <c r="I94" s="7" t="s">
        <v>1555</v>
      </c>
      <c r="J94" s="41" t="s">
        <v>3286</v>
      </c>
      <c r="K94" s="1"/>
      <c r="L94" s="1"/>
      <c r="N94" s="128"/>
    </row>
    <row r="95" spans="1:14" s="135" customFormat="1" x14ac:dyDescent="0.25">
      <c r="A95" s="154"/>
      <c r="B95" s="11"/>
      <c r="C95" s="145"/>
      <c r="D95" s="174"/>
      <c r="E95" s="11"/>
      <c r="F95" s="11"/>
      <c r="G95" s="11"/>
      <c r="H95" s="181"/>
      <c r="I95" s="11"/>
      <c r="J95" s="11"/>
      <c r="K95" s="5"/>
      <c r="L95" s="5"/>
    </row>
    <row r="96" spans="1:14" ht="13.8" x14ac:dyDescent="0.25">
      <c r="A96" s="15">
        <v>41</v>
      </c>
      <c r="B96" s="7" t="s">
        <v>1564</v>
      </c>
      <c r="C96" s="53" t="s">
        <v>1565</v>
      </c>
      <c r="D96" s="172" t="s">
        <v>1566</v>
      </c>
      <c r="E96" s="7"/>
      <c r="F96" s="7" t="s">
        <v>6</v>
      </c>
      <c r="G96" s="7" t="s">
        <v>1567</v>
      </c>
      <c r="H96" s="169">
        <v>25190.04</v>
      </c>
      <c r="I96" s="7" t="s">
        <v>1555</v>
      </c>
      <c r="J96" s="41" t="s">
        <v>3286</v>
      </c>
      <c r="K96" s="1"/>
      <c r="L96" s="1"/>
      <c r="M96" s="8"/>
      <c r="N96" s="129"/>
    </row>
    <row r="97" spans="1:14" x14ac:dyDescent="0.25">
      <c r="A97" s="15"/>
      <c r="B97" s="7"/>
      <c r="C97" s="62"/>
      <c r="D97" s="173"/>
      <c r="E97" s="7"/>
      <c r="F97" s="7"/>
      <c r="G97" s="7"/>
      <c r="H97" s="169"/>
      <c r="I97" s="7"/>
      <c r="J97" s="7"/>
      <c r="K97" s="1"/>
      <c r="L97" s="1"/>
    </row>
    <row r="98" spans="1:14" ht="13.8" x14ac:dyDescent="0.25">
      <c r="A98" s="15">
        <v>42</v>
      </c>
      <c r="B98" s="7" t="s">
        <v>1568</v>
      </c>
      <c r="C98" s="53" t="s">
        <v>1569</v>
      </c>
      <c r="D98" s="172" t="s">
        <v>1570</v>
      </c>
      <c r="E98" s="7"/>
      <c r="F98" s="7" t="s">
        <v>6</v>
      </c>
      <c r="G98" s="7" t="s">
        <v>1571</v>
      </c>
      <c r="H98" s="169">
        <v>27204.82</v>
      </c>
      <c r="I98" s="7" t="s">
        <v>1555</v>
      </c>
      <c r="J98" s="41" t="s">
        <v>3286</v>
      </c>
      <c r="K98" s="1"/>
      <c r="L98" s="1"/>
      <c r="M98" s="8"/>
      <c r="N98" s="43"/>
    </row>
    <row r="99" spans="1:14" x14ac:dyDescent="0.25">
      <c r="A99" s="15"/>
      <c r="B99" s="7"/>
      <c r="C99" s="62"/>
      <c r="D99" s="62"/>
      <c r="E99" s="7"/>
      <c r="F99" s="7"/>
      <c r="G99" s="7"/>
      <c r="H99" s="169"/>
      <c r="I99" s="7"/>
      <c r="J99" s="7"/>
      <c r="K99" s="1"/>
      <c r="L99" s="1"/>
      <c r="N99" s="43"/>
    </row>
    <row r="100" spans="1:14" x14ac:dyDescent="0.25">
      <c r="A100" s="15">
        <v>43</v>
      </c>
      <c r="B100" s="7" t="s">
        <v>1572</v>
      </c>
      <c r="C100" s="53" t="s">
        <v>1573</v>
      </c>
      <c r="D100" s="53" t="s">
        <v>1574</v>
      </c>
      <c r="E100" s="7"/>
      <c r="F100" s="7" t="s">
        <v>40</v>
      </c>
      <c r="G100" s="7" t="s">
        <v>1575</v>
      </c>
      <c r="H100" s="169">
        <v>42312.21</v>
      </c>
      <c r="I100" s="7" t="s">
        <v>1576</v>
      </c>
      <c r="J100" s="7"/>
      <c r="K100" s="1"/>
      <c r="L100" s="1"/>
      <c r="N100" s="43"/>
    </row>
    <row r="101" spans="1:14" x14ac:dyDescent="0.25">
      <c r="A101" s="15"/>
      <c r="B101" s="7"/>
      <c r="C101" s="62"/>
      <c r="D101" s="62"/>
      <c r="E101" s="7"/>
      <c r="F101" s="7"/>
      <c r="G101" s="7"/>
      <c r="H101" s="169"/>
      <c r="I101" s="7"/>
      <c r="J101" s="7"/>
      <c r="K101" s="1"/>
      <c r="L101" s="1"/>
      <c r="M101" s="67"/>
      <c r="N101" s="128"/>
    </row>
    <row r="102" spans="1:14" x14ac:dyDescent="0.25">
      <c r="A102" s="15">
        <v>44</v>
      </c>
      <c r="B102" s="7" t="s">
        <v>1578</v>
      </c>
      <c r="C102" s="53" t="s">
        <v>1579</v>
      </c>
      <c r="D102" s="53" t="s">
        <v>1580</v>
      </c>
      <c r="E102" s="7"/>
      <c r="F102" s="7" t="s">
        <v>40</v>
      </c>
      <c r="G102" s="7" t="s">
        <v>1581</v>
      </c>
      <c r="H102" s="169">
        <v>33039.480000000003</v>
      </c>
      <c r="I102" s="7" t="s">
        <v>1576</v>
      </c>
      <c r="J102" s="7"/>
      <c r="K102" s="1"/>
      <c r="L102" s="1"/>
    </row>
    <row r="103" spans="1:14" ht="13.8" x14ac:dyDescent="0.25">
      <c r="A103" s="15"/>
      <c r="B103" s="7"/>
      <c r="C103" s="62"/>
      <c r="D103" s="62"/>
      <c r="E103" s="7"/>
      <c r="F103" s="7"/>
      <c r="G103" s="7"/>
      <c r="H103" s="169"/>
      <c r="I103" s="7"/>
      <c r="J103" s="7"/>
      <c r="K103" s="1"/>
      <c r="L103" s="1"/>
      <c r="M103" s="8"/>
      <c r="N103" s="43"/>
    </row>
    <row r="104" spans="1:14" s="135" customFormat="1" x14ac:dyDescent="0.25">
      <c r="A104" s="58">
        <v>45</v>
      </c>
      <c r="B104" s="11" t="s">
        <v>1582</v>
      </c>
      <c r="C104" s="57" t="s">
        <v>1595</v>
      </c>
      <c r="D104" s="57" t="s">
        <v>1596</v>
      </c>
      <c r="E104" s="11"/>
      <c r="F104" s="11" t="s">
        <v>1597</v>
      </c>
      <c r="G104" s="11" t="s">
        <v>1598</v>
      </c>
      <c r="H104" s="181">
        <v>59485.41</v>
      </c>
      <c r="I104" s="11" t="s">
        <v>1599</v>
      </c>
      <c r="J104" s="11"/>
      <c r="K104" s="5"/>
      <c r="L104" s="5"/>
      <c r="N104" s="168"/>
    </row>
    <row r="105" spans="1:14" x14ac:dyDescent="0.25">
      <c r="A105" s="15"/>
      <c r="B105" s="7"/>
      <c r="C105" s="62"/>
      <c r="D105" s="62"/>
      <c r="E105" s="7"/>
      <c r="F105" s="7"/>
      <c r="G105" s="7"/>
      <c r="H105" s="169"/>
      <c r="I105" s="7"/>
      <c r="J105" s="7"/>
      <c r="K105" s="1"/>
      <c r="L105" s="1"/>
      <c r="N105" s="43"/>
    </row>
    <row r="106" spans="1:14" x14ac:dyDescent="0.25">
      <c r="A106" s="15">
        <v>46</v>
      </c>
      <c r="B106" s="7" t="s">
        <v>1583</v>
      </c>
      <c r="C106" s="53" t="s">
        <v>1584</v>
      </c>
      <c r="D106" s="53" t="s">
        <v>1585</v>
      </c>
      <c r="E106" s="7"/>
      <c r="F106" s="7" t="s">
        <v>6</v>
      </c>
      <c r="G106" s="7" t="s">
        <v>1586</v>
      </c>
      <c r="H106" s="169">
        <v>28488.78</v>
      </c>
      <c r="I106" s="7" t="s">
        <v>1576</v>
      </c>
      <c r="J106" s="41" t="s">
        <v>3286</v>
      </c>
      <c r="K106" s="1"/>
      <c r="L106" s="1"/>
      <c r="N106" s="43"/>
    </row>
    <row r="107" spans="1:14" x14ac:dyDescent="0.25">
      <c r="A107" s="15"/>
      <c r="B107" s="7"/>
      <c r="C107" s="53"/>
      <c r="D107" s="62"/>
      <c r="E107" s="7"/>
      <c r="F107" s="7"/>
      <c r="G107" s="7"/>
      <c r="H107" s="169"/>
      <c r="I107" s="7"/>
      <c r="J107" s="7"/>
      <c r="K107" s="1"/>
      <c r="L107" s="1"/>
      <c r="N107" s="43"/>
    </row>
    <row r="108" spans="1:14" x14ac:dyDescent="0.25">
      <c r="A108" s="15">
        <v>47</v>
      </c>
      <c r="B108" s="7" t="s">
        <v>1587</v>
      </c>
      <c r="C108" s="53" t="s">
        <v>1588</v>
      </c>
      <c r="D108" s="53" t="s">
        <v>1589</v>
      </c>
      <c r="E108" s="7"/>
      <c r="F108" s="7" t="s">
        <v>6</v>
      </c>
      <c r="G108" s="7" t="s">
        <v>1590</v>
      </c>
      <c r="H108" s="169">
        <v>27206.89</v>
      </c>
      <c r="I108" s="7" t="s">
        <v>1576</v>
      </c>
      <c r="J108" s="41" t="s">
        <v>3286</v>
      </c>
      <c r="K108" s="1"/>
      <c r="L108" s="1"/>
      <c r="M108" s="67"/>
      <c r="N108" s="43"/>
    </row>
    <row r="109" spans="1:14" x14ac:dyDescent="0.25">
      <c r="A109" s="15"/>
      <c r="B109" s="7"/>
      <c r="C109" s="53"/>
      <c r="D109" s="62"/>
      <c r="E109" s="7"/>
      <c r="F109" s="7"/>
      <c r="G109" s="7"/>
      <c r="H109" s="169"/>
      <c r="I109" s="7"/>
      <c r="J109" s="7"/>
      <c r="K109" s="1"/>
      <c r="L109" s="1"/>
    </row>
    <row r="110" spans="1:14" ht="13.8" x14ac:dyDescent="0.25">
      <c r="A110" s="15">
        <v>48</v>
      </c>
      <c r="B110" s="7" t="s">
        <v>1600</v>
      </c>
      <c r="C110" s="53" t="s">
        <v>1601</v>
      </c>
      <c r="D110" s="53" t="s">
        <v>1602</v>
      </c>
      <c r="E110" s="7"/>
      <c r="F110" s="7" t="s">
        <v>6</v>
      </c>
      <c r="G110" s="7" t="s">
        <v>1603</v>
      </c>
      <c r="H110" s="18">
        <v>37795.199999999997</v>
      </c>
      <c r="I110" s="7" t="s">
        <v>1599</v>
      </c>
      <c r="J110" s="41" t="s">
        <v>3286</v>
      </c>
      <c r="K110" s="1"/>
      <c r="L110" s="1"/>
      <c r="M110" s="8"/>
      <c r="N110" s="43"/>
    </row>
    <row r="111" spans="1:14" x14ac:dyDescent="0.25">
      <c r="A111" s="14"/>
      <c r="B111" s="7"/>
      <c r="C111" s="62"/>
      <c r="D111" s="62"/>
      <c r="E111" s="7"/>
      <c r="F111" s="7"/>
      <c r="G111" s="7"/>
      <c r="H111" s="169"/>
      <c r="I111" s="7"/>
      <c r="J111" s="7"/>
      <c r="K111" s="1"/>
      <c r="L111" s="1"/>
      <c r="N111" s="43"/>
    </row>
    <row r="112" spans="1:14" x14ac:dyDescent="0.25">
      <c r="A112" s="14">
        <v>49</v>
      </c>
      <c r="B112" s="7" t="s">
        <v>1604</v>
      </c>
      <c r="C112" s="53" t="s">
        <v>1605</v>
      </c>
      <c r="D112" s="53" t="s">
        <v>1606</v>
      </c>
      <c r="E112" s="7"/>
      <c r="F112" s="7" t="s">
        <v>6</v>
      </c>
      <c r="G112" s="7" t="s">
        <v>1607</v>
      </c>
      <c r="H112" s="169">
        <v>86568.07</v>
      </c>
      <c r="I112" s="7" t="s">
        <v>1599</v>
      </c>
      <c r="J112" s="1" t="s">
        <v>3309</v>
      </c>
      <c r="K112" s="166" t="s">
        <v>3386</v>
      </c>
      <c r="L112" s="1"/>
      <c r="N112" s="43"/>
    </row>
    <row r="113" spans="1:14" x14ac:dyDescent="0.25">
      <c r="A113" s="14"/>
      <c r="B113" s="7"/>
      <c r="C113" s="62"/>
      <c r="D113" s="62"/>
      <c r="E113" s="7"/>
      <c r="F113" s="7"/>
      <c r="G113" s="7"/>
      <c r="H113" s="18"/>
      <c r="I113" s="7"/>
      <c r="J113" s="7"/>
      <c r="K113" s="1"/>
      <c r="L113" s="1"/>
      <c r="N113" s="43"/>
    </row>
    <row r="114" spans="1:14" x14ac:dyDescent="0.25">
      <c r="A114" s="14">
        <v>50</v>
      </c>
      <c r="B114" s="7" t="s">
        <v>1608</v>
      </c>
      <c r="C114" s="53" t="s">
        <v>1609</v>
      </c>
      <c r="D114" s="53" t="s">
        <v>1610</v>
      </c>
      <c r="E114" s="7"/>
      <c r="F114" s="7" t="s">
        <v>40</v>
      </c>
      <c r="G114" s="7" t="s">
        <v>1611</v>
      </c>
      <c r="H114" s="18">
        <v>31033.19</v>
      </c>
      <c r="I114" s="7" t="s">
        <v>1599</v>
      </c>
      <c r="J114" s="41" t="s">
        <v>3286</v>
      </c>
      <c r="K114" s="1"/>
      <c r="L114" s="1"/>
      <c r="M114" s="67"/>
      <c r="N114" s="128"/>
    </row>
    <row r="115" spans="1:14" x14ac:dyDescent="0.25">
      <c r="A115" s="15"/>
      <c r="B115" s="7"/>
      <c r="C115" s="62"/>
      <c r="D115" s="62"/>
      <c r="E115" s="7"/>
      <c r="F115" s="7"/>
      <c r="G115" s="61"/>
      <c r="H115" s="169"/>
      <c r="I115" s="7"/>
      <c r="J115" s="7"/>
    </row>
    <row r="116" spans="1:14" x14ac:dyDescent="0.25">
      <c r="A116" s="15">
        <v>51</v>
      </c>
      <c r="B116" s="7" t="s">
        <v>1648</v>
      </c>
      <c r="C116" s="53" t="s">
        <v>1613</v>
      </c>
      <c r="D116" s="57" t="s">
        <v>1614</v>
      </c>
      <c r="E116" s="7"/>
      <c r="F116" s="7" t="s">
        <v>36</v>
      </c>
      <c r="G116" s="7" t="s">
        <v>1615</v>
      </c>
      <c r="H116" s="169">
        <v>35530.080000000002</v>
      </c>
      <c r="I116" s="7" t="s">
        <v>1616</v>
      </c>
      <c r="J116" s="41" t="s">
        <v>3286</v>
      </c>
      <c r="K116" s="1"/>
      <c r="L116" s="1"/>
    </row>
    <row r="117" spans="1:14" ht="13.8" x14ac:dyDescent="0.25">
      <c r="A117" s="15"/>
      <c r="B117" s="7"/>
      <c r="C117" s="62"/>
      <c r="D117" s="62"/>
      <c r="E117" s="7"/>
      <c r="F117" s="7"/>
      <c r="G117" s="7"/>
      <c r="H117" s="169"/>
      <c r="I117" s="7"/>
      <c r="J117" s="7"/>
      <c r="K117" s="1"/>
      <c r="L117" s="1"/>
      <c r="M117" s="8"/>
      <c r="N117" s="43"/>
    </row>
    <row r="118" spans="1:14" x14ac:dyDescent="0.25">
      <c r="A118" s="15">
        <v>52</v>
      </c>
      <c r="B118" s="7" t="s">
        <v>1649</v>
      </c>
      <c r="C118" s="53" t="s">
        <v>1641</v>
      </c>
      <c r="D118" s="53" t="s">
        <v>1123</v>
      </c>
      <c r="E118" s="7"/>
      <c r="F118" s="7" t="s">
        <v>39</v>
      </c>
      <c r="G118" s="7" t="s">
        <v>1124</v>
      </c>
      <c r="H118" s="169">
        <v>58570.94</v>
      </c>
      <c r="I118" s="7" t="s">
        <v>1642</v>
      </c>
      <c r="J118" s="7" t="s">
        <v>1643</v>
      </c>
      <c r="K118" s="41" t="s">
        <v>3286</v>
      </c>
      <c r="L118" s="166" t="s">
        <v>3537</v>
      </c>
      <c r="N118" s="43"/>
    </row>
    <row r="119" spans="1:14" x14ac:dyDescent="0.25">
      <c r="A119" s="14"/>
      <c r="B119" s="7"/>
      <c r="C119" s="53" t="s">
        <v>1639</v>
      </c>
      <c r="D119" s="53" t="s">
        <v>1126</v>
      </c>
      <c r="E119" s="7"/>
      <c r="F119" s="7"/>
      <c r="G119" s="7"/>
      <c r="H119" s="18"/>
      <c r="I119" s="7"/>
      <c r="J119" s="7"/>
      <c r="K119" s="1"/>
      <c r="L119" s="1"/>
      <c r="M119" s="67"/>
      <c r="N119" s="43"/>
    </row>
    <row r="120" spans="1:14" x14ac:dyDescent="0.25">
      <c r="A120" s="15"/>
      <c r="B120" s="7"/>
      <c r="C120" s="53" t="s">
        <v>1640</v>
      </c>
      <c r="D120" s="53" t="s">
        <v>1127</v>
      </c>
      <c r="E120" s="7"/>
      <c r="F120" s="7"/>
      <c r="G120" s="7"/>
      <c r="H120" s="169"/>
      <c r="I120" s="7"/>
      <c r="J120" s="18">
        <f>SUM(H88:H118)</f>
        <v>639393.52</v>
      </c>
      <c r="K120" s="1"/>
      <c r="L120" s="188"/>
    </row>
    <row r="121" spans="1:14" x14ac:dyDescent="0.25">
      <c r="A121" s="14"/>
      <c r="B121" s="7"/>
      <c r="C121" s="62"/>
      <c r="D121" s="62"/>
      <c r="E121" s="7"/>
      <c r="F121" s="7"/>
      <c r="G121" s="7"/>
      <c r="H121" s="170"/>
      <c r="I121" s="7"/>
      <c r="J121" s="7"/>
      <c r="K121" s="1"/>
      <c r="L121" s="1"/>
    </row>
    <row r="122" spans="1:14" x14ac:dyDescent="0.25">
      <c r="A122" s="14">
        <v>53</v>
      </c>
      <c r="B122" s="7" t="s">
        <v>1650</v>
      </c>
      <c r="C122" s="53" t="s">
        <v>1644</v>
      </c>
      <c r="D122" s="53" t="s">
        <v>1645</v>
      </c>
      <c r="E122" s="7"/>
      <c r="F122" s="7" t="s">
        <v>6</v>
      </c>
      <c r="G122" s="7" t="s">
        <v>1646</v>
      </c>
      <c r="H122" s="170">
        <v>29115.54</v>
      </c>
      <c r="I122" s="7" t="s">
        <v>1647</v>
      </c>
      <c r="J122" s="41" t="s">
        <v>3286</v>
      </c>
      <c r="K122" s="1"/>
      <c r="L122" s="1"/>
    </row>
    <row r="123" spans="1:14" x14ac:dyDescent="0.25">
      <c r="A123" s="14"/>
      <c r="B123" s="7"/>
      <c r="C123" s="62"/>
      <c r="D123" s="62"/>
      <c r="E123" s="7"/>
      <c r="F123" s="7"/>
      <c r="G123" s="7"/>
      <c r="H123" s="170"/>
      <c r="I123" s="7"/>
      <c r="J123" s="7"/>
      <c r="K123" s="1"/>
      <c r="L123" s="1"/>
    </row>
    <row r="124" spans="1:14" x14ac:dyDescent="0.25">
      <c r="A124" s="14">
        <v>54</v>
      </c>
      <c r="B124" s="7" t="s">
        <v>1652</v>
      </c>
      <c r="C124" s="53" t="s">
        <v>1653</v>
      </c>
      <c r="D124" s="53" t="s">
        <v>1654</v>
      </c>
      <c r="E124" s="7"/>
      <c r="F124" s="7" t="s">
        <v>37</v>
      </c>
      <c r="G124" s="7" t="s">
        <v>1655</v>
      </c>
      <c r="H124" s="170">
        <v>28924.3</v>
      </c>
      <c r="I124" s="7" t="s">
        <v>1647</v>
      </c>
      <c r="J124" s="41" t="s">
        <v>3286</v>
      </c>
      <c r="K124" s="1"/>
      <c r="L124" s="1"/>
    </row>
    <row r="125" spans="1:14" x14ac:dyDescent="0.25">
      <c r="A125" s="14"/>
      <c r="B125" s="7"/>
      <c r="C125" s="62"/>
      <c r="D125" s="62"/>
      <c r="E125" s="7"/>
      <c r="F125" s="7"/>
      <c r="G125" s="7"/>
      <c r="H125" s="170"/>
      <c r="I125" s="7"/>
      <c r="J125" s="7"/>
      <c r="K125" s="1"/>
      <c r="L125" s="1"/>
    </row>
    <row r="126" spans="1:14" x14ac:dyDescent="0.25">
      <c r="A126" s="14">
        <v>55</v>
      </c>
      <c r="B126" s="7" t="s">
        <v>1656</v>
      </c>
      <c r="C126" s="53" t="s">
        <v>1657</v>
      </c>
      <c r="D126" s="53" t="s">
        <v>1658</v>
      </c>
      <c r="E126" s="7"/>
      <c r="F126" s="7" t="s">
        <v>37</v>
      </c>
      <c r="G126" s="7" t="s">
        <v>1659</v>
      </c>
      <c r="H126" s="170">
        <v>29714.959999999999</v>
      </c>
      <c r="I126" s="7" t="s">
        <v>1647</v>
      </c>
      <c r="J126" s="41" t="s">
        <v>3286</v>
      </c>
      <c r="K126" s="1"/>
      <c r="L126" s="1"/>
    </row>
    <row r="127" spans="1:14" x14ac:dyDescent="0.25">
      <c r="A127" s="14"/>
      <c r="B127" s="7"/>
      <c r="C127" s="62"/>
      <c r="D127" s="62"/>
      <c r="E127" s="7"/>
      <c r="F127" s="7"/>
      <c r="G127" s="7"/>
      <c r="H127" s="170"/>
      <c r="I127" s="7"/>
      <c r="J127" s="7"/>
      <c r="K127" s="1"/>
      <c r="L127" s="1"/>
    </row>
    <row r="128" spans="1:14" x14ac:dyDescent="0.25">
      <c r="A128" s="14">
        <v>56</v>
      </c>
      <c r="B128" s="7" t="s">
        <v>1660</v>
      </c>
      <c r="C128" s="53" t="s">
        <v>1661</v>
      </c>
      <c r="D128" s="53" t="s">
        <v>1662</v>
      </c>
      <c r="E128" s="7"/>
      <c r="F128" s="7" t="s">
        <v>37</v>
      </c>
      <c r="G128" s="7" t="s">
        <v>1663</v>
      </c>
      <c r="H128" s="18">
        <v>27786.29</v>
      </c>
      <c r="I128" s="7" t="s">
        <v>1647</v>
      </c>
      <c r="J128" s="41" t="s">
        <v>3286</v>
      </c>
      <c r="K128" s="1"/>
      <c r="L128" s="1"/>
    </row>
    <row r="129" spans="1:12" x14ac:dyDescent="0.25">
      <c r="A129" s="15"/>
      <c r="B129" s="7"/>
      <c r="C129" s="62"/>
      <c r="D129" s="62"/>
      <c r="E129" s="7"/>
      <c r="F129" s="7"/>
      <c r="G129" s="7"/>
      <c r="H129" s="18"/>
      <c r="I129" s="7"/>
      <c r="J129" s="7"/>
      <c r="K129" s="1"/>
      <c r="L129" s="1"/>
    </row>
    <row r="130" spans="1:12" x14ac:dyDescent="0.25">
      <c r="A130" s="14">
        <v>57</v>
      </c>
      <c r="B130" s="7" t="s">
        <v>1664</v>
      </c>
      <c r="C130" s="53" t="s">
        <v>1665</v>
      </c>
      <c r="D130" s="53" t="s">
        <v>1666</v>
      </c>
      <c r="E130" s="7"/>
      <c r="F130" s="7" t="s">
        <v>37</v>
      </c>
      <c r="G130" s="7" t="s">
        <v>1667</v>
      </c>
      <c r="H130" s="18">
        <v>27448.84</v>
      </c>
      <c r="I130" s="7" t="s">
        <v>1647</v>
      </c>
      <c r="J130" s="41" t="s">
        <v>3286</v>
      </c>
      <c r="K130" s="1"/>
      <c r="L130" s="1"/>
    </row>
    <row r="131" spans="1:12" ht="108" customHeight="1" x14ac:dyDescent="0.25">
      <c r="A131" s="14"/>
      <c r="B131" s="7"/>
      <c r="C131" s="53"/>
      <c r="D131" s="53"/>
      <c r="E131" s="7"/>
      <c r="F131" s="7"/>
      <c r="G131" s="7"/>
      <c r="H131" s="18"/>
      <c r="I131" s="7"/>
      <c r="J131" s="7"/>
      <c r="K131" s="1"/>
      <c r="L131" s="1"/>
    </row>
    <row r="132" spans="1:12" x14ac:dyDescent="0.25">
      <c r="A132" s="155"/>
      <c r="B132" s="59"/>
      <c r="C132" s="146"/>
      <c r="D132" s="146"/>
      <c r="E132" s="59"/>
      <c r="F132" s="59"/>
      <c r="G132" s="59"/>
      <c r="H132" s="45"/>
      <c r="I132" s="59"/>
      <c r="J132" s="59"/>
      <c r="K132" s="6"/>
      <c r="L132" s="6"/>
    </row>
    <row r="133" spans="1:12" s="1" customFormat="1" x14ac:dyDescent="0.25">
      <c r="A133" s="15">
        <v>58</v>
      </c>
      <c r="B133" s="7" t="s">
        <v>1668</v>
      </c>
      <c r="C133" s="53" t="s">
        <v>1669</v>
      </c>
      <c r="D133" s="53" t="s">
        <v>1670</v>
      </c>
      <c r="E133" s="7"/>
      <c r="F133" s="7" t="s">
        <v>37</v>
      </c>
      <c r="G133" s="7" t="s">
        <v>1671</v>
      </c>
      <c r="H133" s="18">
        <v>25331.57</v>
      </c>
      <c r="I133" s="7" t="s">
        <v>1672</v>
      </c>
      <c r="J133" s="10" t="s">
        <v>3286</v>
      </c>
    </row>
    <row r="134" spans="1:12" x14ac:dyDescent="0.25">
      <c r="A134" s="156"/>
      <c r="B134" s="7"/>
      <c r="C134" s="147"/>
      <c r="D134" s="147"/>
      <c r="E134" s="10"/>
      <c r="F134" s="10"/>
      <c r="G134" s="10"/>
      <c r="H134" s="33"/>
      <c r="I134" s="10"/>
      <c r="J134" s="10"/>
      <c r="K134" s="4"/>
      <c r="L134" s="4"/>
    </row>
    <row r="135" spans="1:12" x14ac:dyDescent="0.25">
      <c r="A135" s="156">
        <v>59</v>
      </c>
      <c r="B135" s="7" t="s">
        <v>1673</v>
      </c>
      <c r="C135" s="86" t="s">
        <v>1674</v>
      </c>
      <c r="D135" s="86" t="s">
        <v>1675</v>
      </c>
      <c r="E135" s="10"/>
      <c r="F135" s="10" t="s">
        <v>37</v>
      </c>
      <c r="G135" s="10" t="s">
        <v>1676</v>
      </c>
      <c r="H135" s="33">
        <v>26119.19</v>
      </c>
      <c r="I135" s="10" t="s">
        <v>1672</v>
      </c>
      <c r="J135" s="10" t="s">
        <v>3286</v>
      </c>
      <c r="K135" s="4"/>
      <c r="L135" s="4"/>
    </row>
    <row r="136" spans="1:12" x14ac:dyDescent="0.25">
      <c r="A136" s="156"/>
      <c r="B136" s="7"/>
      <c r="C136" s="147"/>
      <c r="D136" s="147"/>
      <c r="E136" s="10"/>
      <c r="F136" s="10"/>
      <c r="G136" s="10"/>
      <c r="H136" s="33"/>
      <c r="I136" s="10"/>
      <c r="J136" s="10"/>
      <c r="K136" s="10"/>
      <c r="L136" s="4"/>
    </row>
    <row r="137" spans="1:12" x14ac:dyDescent="0.25">
      <c r="A137" s="15">
        <v>60</v>
      </c>
      <c r="B137" s="7" t="s">
        <v>1677</v>
      </c>
      <c r="C137" s="53" t="s">
        <v>1678</v>
      </c>
      <c r="D137" s="53" t="s">
        <v>1683</v>
      </c>
      <c r="E137" s="7"/>
      <c r="F137" s="7" t="s">
        <v>6</v>
      </c>
      <c r="G137" s="7"/>
      <c r="H137" s="18"/>
      <c r="I137" s="7"/>
      <c r="J137" s="7"/>
      <c r="K137" s="1"/>
      <c r="L137" s="1"/>
    </row>
    <row r="138" spans="1:12" x14ac:dyDescent="0.25">
      <c r="A138" s="15"/>
      <c r="B138" s="7"/>
      <c r="C138" s="53" t="s">
        <v>1679</v>
      </c>
      <c r="D138" s="53" t="s">
        <v>1684</v>
      </c>
      <c r="E138" s="7"/>
      <c r="F138" s="7" t="s">
        <v>6</v>
      </c>
      <c r="G138" s="7"/>
      <c r="H138" s="169"/>
      <c r="I138" s="7"/>
      <c r="J138" s="7"/>
      <c r="K138" s="1"/>
      <c r="L138" s="1"/>
    </row>
    <row r="139" spans="1:12" x14ac:dyDescent="0.25">
      <c r="A139" s="14"/>
      <c r="B139" s="7"/>
      <c r="C139" s="53" t="s">
        <v>1680</v>
      </c>
      <c r="D139" s="53" t="s">
        <v>1685</v>
      </c>
      <c r="E139" s="7"/>
      <c r="F139" s="7" t="s">
        <v>6</v>
      </c>
      <c r="G139" s="7" t="s">
        <v>1688</v>
      </c>
      <c r="H139" s="169">
        <v>132730.56</v>
      </c>
      <c r="I139" s="7" t="s">
        <v>1672</v>
      </c>
      <c r="J139" s="7"/>
      <c r="K139" s="1"/>
      <c r="L139" s="1"/>
    </row>
    <row r="140" spans="1:12" x14ac:dyDescent="0.25">
      <c r="A140" s="14"/>
      <c r="B140" s="7"/>
      <c r="C140" s="53" t="s">
        <v>1681</v>
      </c>
      <c r="D140" s="53" t="s">
        <v>1686</v>
      </c>
      <c r="E140" s="7"/>
      <c r="F140" s="7" t="s">
        <v>6</v>
      </c>
      <c r="G140" s="7"/>
      <c r="H140" s="169"/>
      <c r="I140" s="7"/>
      <c r="J140" s="7"/>
      <c r="K140" s="1"/>
      <c r="L140" s="1"/>
    </row>
    <row r="141" spans="1:12" x14ac:dyDescent="0.25">
      <c r="A141" s="14"/>
      <c r="B141" s="7"/>
      <c r="C141" s="53" t="s">
        <v>1682</v>
      </c>
      <c r="D141" s="53" t="s">
        <v>1687</v>
      </c>
      <c r="E141" s="7"/>
      <c r="F141" s="7" t="s">
        <v>6</v>
      </c>
      <c r="G141" s="7"/>
      <c r="H141" s="18"/>
      <c r="I141" s="7"/>
      <c r="J141" s="7"/>
      <c r="K141" s="1"/>
      <c r="L141" s="1"/>
    </row>
    <row r="142" spans="1:12" x14ac:dyDescent="0.25">
      <c r="A142" s="15"/>
      <c r="B142" s="7"/>
      <c r="C142" s="62"/>
      <c r="D142" s="62"/>
      <c r="E142" s="7"/>
      <c r="F142" s="7"/>
      <c r="G142" s="7"/>
      <c r="H142" s="169"/>
      <c r="I142" s="7"/>
      <c r="J142" s="7"/>
      <c r="K142" s="1"/>
      <c r="L142" s="1"/>
    </row>
    <row r="143" spans="1:12" x14ac:dyDescent="0.25">
      <c r="A143" s="15">
        <v>61</v>
      </c>
      <c r="B143" s="7" t="s">
        <v>1689</v>
      </c>
      <c r="C143" s="53" t="s">
        <v>1690</v>
      </c>
      <c r="D143" s="53" t="s">
        <v>1691</v>
      </c>
      <c r="E143" s="7"/>
      <c r="F143" s="7" t="s">
        <v>40</v>
      </c>
      <c r="G143" s="7" t="s">
        <v>1692</v>
      </c>
      <c r="H143" s="169">
        <v>45817.69</v>
      </c>
      <c r="I143" s="7" t="s">
        <v>1693</v>
      </c>
      <c r="J143" s="41" t="s">
        <v>3286</v>
      </c>
      <c r="K143" s="1"/>
      <c r="L143" s="1"/>
    </row>
    <row r="144" spans="1:12" x14ac:dyDescent="0.25">
      <c r="A144" s="15"/>
      <c r="B144" s="7"/>
      <c r="C144" s="62"/>
      <c r="D144" s="62"/>
      <c r="E144" s="7"/>
      <c r="F144" s="7"/>
      <c r="G144" s="7"/>
      <c r="H144" s="169"/>
      <c r="I144" s="60"/>
      <c r="J144" s="7"/>
      <c r="K144" s="1"/>
      <c r="L144" s="1"/>
    </row>
    <row r="145" spans="1:12" x14ac:dyDescent="0.25">
      <c r="A145" s="15">
        <v>62</v>
      </c>
      <c r="B145" s="7" t="s">
        <v>1694</v>
      </c>
      <c r="C145" s="53" t="s">
        <v>1695</v>
      </c>
      <c r="D145" s="53" t="s">
        <v>1696</v>
      </c>
      <c r="E145" s="7"/>
      <c r="F145" s="7" t="s">
        <v>40</v>
      </c>
      <c r="G145" s="7" t="s">
        <v>1697</v>
      </c>
      <c r="H145" s="18">
        <v>28617.22</v>
      </c>
      <c r="I145" s="7" t="s">
        <v>1693</v>
      </c>
      <c r="J145" s="41" t="s">
        <v>3286</v>
      </c>
      <c r="K145" s="1"/>
      <c r="L145" s="1"/>
    </row>
    <row r="146" spans="1:12" x14ac:dyDescent="0.25">
      <c r="A146" s="157"/>
      <c r="B146" s="7"/>
      <c r="C146" s="62"/>
      <c r="D146" s="62"/>
      <c r="E146" s="7"/>
      <c r="F146" s="7"/>
      <c r="G146" s="7"/>
      <c r="H146" s="169"/>
      <c r="I146" s="7"/>
      <c r="J146" s="7"/>
      <c r="K146" s="1"/>
      <c r="L146" s="1"/>
    </row>
    <row r="147" spans="1:12" x14ac:dyDescent="0.25">
      <c r="A147" s="15">
        <v>63</v>
      </c>
      <c r="B147" s="7" t="s">
        <v>1701</v>
      </c>
      <c r="C147" s="53" t="s">
        <v>1698</v>
      </c>
      <c r="D147" s="53" t="s">
        <v>1699</v>
      </c>
      <c r="E147" s="7"/>
      <c r="F147" s="7" t="s">
        <v>40</v>
      </c>
      <c r="G147" s="7" t="s">
        <v>1700</v>
      </c>
      <c r="H147" s="169">
        <v>43067.86</v>
      </c>
      <c r="I147" s="7" t="s">
        <v>1693</v>
      </c>
      <c r="J147" s="41" t="s">
        <v>3286</v>
      </c>
      <c r="K147" s="1"/>
      <c r="L147" s="1"/>
    </row>
    <row r="148" spans="1:12" x14ac:dyDescent="0.25">
      <c r="A148" s="15"/>
      <c r="B148" s="7"/>
      <c r="C148" s="53"/>
      <c r="D148" s="53"/>
      <c r="E148" s="7"/>
      <c r="F148" s="7"/>
      <c r="G148" s="7"/>
      <c r="H148" s="18"/>
      <c r="I148" s="7"/>
      <c r="J148" s="7"/>
      <c r="K148" s="1"/>
      <c r="L148" s="1"/>
    </row>
    <row r="149" spans="1:12" x14ac:dyDescent="0.25">
      <c r="A149" s="15">
        <v>64</v>
      </c>
      <c r="B149" s="7" t="s">
        <v>1702</v>
      </c>
      <c r="C149" s="53" t="s">
        <v>1703</v>
      </c>
      <c r="D149" s="53" t="s">
        <v>1704</v>
      </c>
      <c r="E149" s="7"/>
      <c r="F149" s="7" t="s">
        <v>40</v>
      </c>
      <c r="G149" s="7" t="s">
        <v>1705</v>
      </c>
      <c r="H149" s="18">
        <v>34459.33</v>
      </c>
      <c r="I149" s="7" t="s">
        <v>1693</v>
      </c>
      <c r="J149" s="7" t="s">
        <v>3286</v>
      </c>
      <c r="K149" s="1"/>
      <c r="L149" s="1"/>
    </row>
    <row r="150" spans="1:12" x14ac:dyDescent="0.25">
      <c r="A150" s="14"/>
      <c r="B150" s="7"/>
      <c r="C150" s="62"/>
      <c r="D150" s="53"/>
      <c r="E150" s="7"/>
      <c r="F150" s="7"/>
      <c r="G150" s="7"/>
      <c r="H150" s="18"/>
      <c r="I150" s="7"/>
      <c r="J150" s="7"/>
      <c r="K150" s="1"/>
      <c r="L150" s="1"/>
    </row>
    <row r="151" spans="1:12" x14ac:dyDescent="0.25">
      <c r="A151" s="15">
        <v>65</v>
      </c>
      <c r="B151" s="7" t="s">
        <v>1706</v>
      </c>
      <c r="C151" s="53" t="s">
        <v>1707</v>
      </c>
      <c r="D151" s="53" t="s">
        <v>1708</v>
      </c>
      <c r="E151" s="7"/>
      <c r="F151" s="7" t="s">
        <v>40</v>
      </c>
      <c r="G151" s="7" t="s">
        <v>1709</v>
      </c>
      <c r="H151" s="18">
        <v>45341.59</v>
      </c>
      <c r="I151" s="7" t="s">
        <v>1693</v>
      </c>
      <c r="J151" s="7" t="s">
        <v>3286</v>
      </c>
      <c r="K151" s="1"/>
      <c r="L151" s="1"/>
    </row>
    <row r="152" spans="1:12" x14ac:dyDescent="0.25">
      <c r="A152" s="14"/>
      <c r="B152" s="7"/>
      <c r="C152" s="53"/>
      <c r="D152" s="53"/>
      <c r="E152" s="7"/>
      <c r="F152" s="7"/>
      <c r="G152" s="7"/>
      <c r="H152" s="18"/>
      <c r="I152" s="7"/>
      <c r="J152" s="7"/>
      <c r="K152" s="1"/>
      <c r="L152" s="1"/>
    </row>
    <row r="153" spans="1:12" x14ac:dyDescent="0.25">
      <c r="A153" s="15">
        <v>66</v>
      </c>
      <c r="B153" s="7" t="s">
        <v>1710</v>
      </c>
      <c r="C153" s="53" t="s">
        <v>1711</v>
      </c>
      <c r="D153" s="53" t="s">
        <v>1712</v>
      </c>
      <c r="E153" s="7"/>
      <c r="F153" s="7" t="s">
        <v>40</v>
      </c>
      <c r="G153" s="7" t="s">
        <v>1713</v>
      </c>
      <c r="H153" s="18">
        <v>28299.29</v>
      </c>
      <c r="I153" s="7" t="s">
        <v>1693</v>
      </c>
      <c r="J153" s="7" t="s">
        <v>3286</v>
      </c>
      <c r="K153" s="1"/>
      <c r="L153" s="1"/>
    </row>
    <row r="154" spans="1:12" x14ac:dyDescent="0.25">
      <c r="A154" s="14"/>
      <c r="B154" s="7"/>
      <c r="C154" s="62"/>
      <c r="D154" s="53"/>
      <c r="E154" s="7"/>
      <c r="F154" s="7"/>
      <c r="G154" s="7"/>
      <c r="H154" s="18"/>
      <c r="I154" s="7"/>
      <c r="J154" s="7"/>
      <c r="K154" s="1"/>
      <c r="L154" s="1"/>
    </row>
    <row r="155" spans="1:12" x14ac:dyDescent="0.25">
      <c r="A155" s="15">
        <v>67</v>
      </c>
      <c r="B155" s="7" t="s">
        <v>1714</v>
      </c>
      <c r="C155" s="53" t="s">
        <v>1715</v>
      </c>
      <c r="D155" s="53" t="s">
        <v>1716</v>
      </c>
      <c r="E155" s="7"/>
      <c r="F155" s="7" t="s">
        <v>40</v>
      </c>
      <c r="G155" s="7" t="s">
        <v>1717</v>
      </c>
      <c r="H155" s="18">
        <v>33668.54</v>
      </c>
      <c r="I155" s="7" t="s">
        <v>1693</v>
      </c>
      <c r="J155" s="7" t="s">
        <v>3286</v>
      </c>
      <c r="K155" s="1"/>
      <c r="L155" s="1"/>
    </row>
    <row r="156" spans="1:12" x14ac:dyDescent="0.25">
      <c r="A156" s="14"/>
      <c r="B156" s="7"/>
      <c r="C156" s="62"/>
      <c r="D156" s="62"/>
      <c r="E156" s="7"/>
      <c r="F156" s="7"/>
      <c r="G156" s="7"/>
      <c r="H156" s="169"/>
      <c r="I156" s="7"/>
      <c r="J156" s="7"/>
      <c r="K156" s="1"/>
      <c r="L156" s="1"/>
    </row>
    <row r="157" spans="1:12" x14ac:dyDescent="0.25">
      <c r="A157" s="15">
        <v>68</v>
      </c>
      <c r="B157" s="7" t="s">
        <v>1718</v>
      </c>
      <c r="C157" s="53" t="s">
        <v>1719</v>
      </c>
      <c r="D157" s="53" t="s">
        <v>1720</v>
      </c>
      <c r="E157" s="7"/>
      <c r="F157" s="7" t="s">
        <v>39</v>
      </c>
      <c r="G157" s="7" t="s">
        <v>1721</v>
      </c>
      <c r="H157" s="18">
        <v>27745.83</v>
      </c>
      <c r="I157" s="7" t="s">
        <v>1693</v>
      </c>
      <c r="J157" s="7" t="s">
        <v>3286</v>
      </c>
      <c r="K157" s="1"/>
      <c r="L157" s="1"/>
    </row>
    <row r="158" spans="1:12" x14ac:dyDescent="0.25">
      <c r="A158" s="66"/>
      <c r="B158" s="7"/>
      <c r="C158" s="62"/>
      <c r="D158" s="62"/>
      <c r="E158" s="7"/>
      <c r="F158" s="7"/>
      <c r="G158" s="7"/>
      <c r="H158" s="18"/>
      <c r="I158" s="7"/>
      <c r="J158" s="7"/>
      <c r="K158" s="1"/>
      <c r="L158" s="1"/>
    </row>
    <row r="159" spans="1:12" x14ac:dyDescent="0.25">
      <c r="A159" s="15">
        <v>69</v>
      </c>
      <c r="B159" s="7" t="s">
        <v>1722</v>
      </c>
      <c r="C159" s="53" t="s">
        <v>1723</v>
      </c>
      <c r="D159" s="53" t="s">
        <v>1724</v>
      </c>
      <c r="E159" s="7"/>
      <c r="F159" s="7" t="s">
        <v>36</v>
      </c>
      <c r="G159" s="7" t="s">
        <v>1725</v>
      </c>
      <c r="H159" s="169">
        <v>26936.99</v>
      </c>
      <c r="I159" s="7" t="s">
        <v>1726</v>
      </c>
      <c r="J159" s="7" t="s">
        <v>3286</v>
      </c>
      <c r="K159" s="1"/>
      <c r="L159" s="1"/>
    </row>
    <row r="160" spans="1:12" x14ac:dyDescent="0.25">
      <c r="A160" s="66"/>
      <c r="B160" s="7"/>
      <c r="C160" s="149"/>
      <c r="D160" s="149"/>
      <c r="E160" s="40"/>
      <c r="F160" s="40"/>
      <c r="G160" s="40"/>
      <c r="H160" s="169"/>
      <c r="I160" s="40"/>
      <c r="J160" s="7"/>
      <c r="K160" s="1"/>
      <c r="L160" s="1"/>
    </row>
    <row r="161" spans="1:12" x14ac:dyDescent="0.25">
      <c r="A161" s="66">
        <v>70</v>
      </c>
      <c r="B161" s="7" t="s">
        <v>1727</v>
      </c>
      <c r="C161" s="175" t="s">
        <v>1728</v>
      </c>
      <c r="D161" s="175" t="s">
        <v>1729</v>
      </c>
      <c r="E161" s="40"/>
      <c r="F161" s="40" t="s">
        <v>36</v>
      </c>
      <c r="G161" s="40" t="s">
        <v>1730</v>
      </c>
      <c r="H161" s="169">
        <v>34312.43</v>
      </c>
      <c r="I161" s="40" t="s">
        <v>1731</v>
      </c>
      <c r="J161" s="7"/>
      <c r="K161" s="1"/>
      <c r="L161" s="1"/>
    </row>
    <row r="162" spans="1:12" x14ac:dyDescent="0.25">
      <c r="A162" s="159"/>
      <c r="B162" s="11"/>
      <c r="C162" s="53"/>
      <c r="D162" s="53"/>
      <c r="E162" s="7"/>
      <c r="F162" s="7"/>
      <c r="G162" s="7"/>
      <c r="H162" s="18"/>
      <c r="I162" s="7"/>
      <c r="J162" s="7"/>
      <c r="K162" s="1"/>
      <c r="L162" s="1"/>
    </row>
    <row r="163" spans="1:12" s="135" customFormat="1" x14ac:dyDescent="0.25">
      <c r="A163" s="159">
        <v>71</v>
      </c>
      <c r="B163" s="7" t="s">
        <v>1732</v>
      </c>
      <c r="C163" s="57" t="s">
        <v>1733</v>
      </c>
      <c r="D163" s="57" t="s">
        <v>1734</v>
      </c>
      <c r="E163" s="11"/>
      <c r="F163" s="11" t="s">
        <v>40</v>
      </c>
      <c r="G163" s="11" t="s">
        <v>1735</v>
      </c>
      <c r="H163" s="181">
        <v>45907.03</v>
      </c>
      <c r="I163" s="11" t="s">
        <v>1731</v>
      </c>
      <c r="J163" s="7" t="s">
        <v>3286</v>
      </c>
      <c r="K163" s="5"/>
      <c r="L163" s="5"/>
    </row>
    <row r="164" spans="1:12" s="135" customFormat="1" x14ac:dyDescent="0.25">
      <c r="A164" s="159"/>
      <c r="B164" s="11"/>
      <c r="C164" s="57"/>
      <c r="D164" s="57"/>
      <c r="E164" s="11"/>
      <c r="F164" s="11"/>
      <c r="G164" s="11"/>
      <c r="H164" s="63"/>
      <c r="I164" s="11"/>
      <c r="J164" s="11"/>
      <c r="K164" s="5"/>
      <c r="L164" s="5"/>
    </row>
    <row r="165" spans="1:12" s="135" customFormat="1" x14ac:dyDescent="0.25">
      <c r="A165" s="159">
        <v>72</v>
      </c>
      <c r="B165" s="7" t="s">
        <v>1736</v>
      </c>
      <c r="C165" s="57" t="s">
        <v>1737</v>
      </c>
      <c r="D165" s="57" t="s">
        <v>1738</v>
      </c>
      <c r="E165" s="11"/>
      <c r="F165" s="11" t="s">
        <v>39</v>
      </c>
      <c r="G165" s="11" t="s">
        <v>1739</v>
      </c>
      <c r="H165" s="181">
        <v>37396.81</v>
      </c>
      <c r="I165" s="182" t="s">
        <v>1731</v>
      </c>
      <c r="J165" s="7" t="s">
        <v>3286</v>
      </c>
      <c r="K165" s="5"/>
      <c r="L165" s="5"/>
    </row>
    <row r="166" spans="1:12" s="135" customFormat="1" x14ac:dyDescent="0.25">
      <c r="A166" s="159"/>
      <c r="B166" s="11"/>
      <c r="C166" s="57"/>
      <c r="D166" s="57"/>
      <c r="E166" s="11"/>
      <c r="F166" s="11"/>
      <c r="G166" s="11"/>
      <c r="H166" s="63"/>
      <c r="I166" s="11"/>
      <c r="J166" s="11"/>
      <c r="K166" s="5"/>
      <c r="L166" s="5"/>
    </row>
    <row r="167" spans="1:12" s="135" customFormat="1" x14ac:dyDescent="0.25">
      <c r="A167" s="159">
        <v>73</v>
      </c>
      <c r="B167" s="7" t="s">
        <v>1740</v>
      </c>
      <c r="C167" s="57" t="s">
        <v>1741</v>
      </c>
      <c r="D167" s="57" t="s">
        <v>1744</v>
      </c>
      <c r="E167" s="11"/>
      <c r="F167" s="11" t="s">
        <v>40</v>
      </c>
      <c r="G167" s="11" t="s">
        <v>1747</v>
      </c>
      <c r="H167" s="63">
        <v>54672.83</v>
      </c>
      <c r="I167" s="11" t="s">
        <v>1748</v>
      </c>
      <c r="J167" s="11"/>
      <c r="K167" s="5"/>
      <c r="L167" s="5"/>
    </row>
    <row r="168" spans="1:12" s="135" customFormat="1" x14ac:dyDescent="0.25">
      <c r="A168" s="159"/>
      <c r="B168" s="11"/>
      <c r="C168" s="57" t="s">
        <v>1742</v>
      </c>
      <c r="D168" s="57" t="s">
        <v>1745</v>
      </c>
      <c r="E168" s="11"/>
      <c r="F168" s="11" t="s">
        <v>37</v>
      </c>
      <c r="G168" s="11"/>
      <c r="H168" s="63"/>
      <c r="I168" s="11"/>
      <c r="J168" s="11"/>
      <c r="K168" s="5"/>
      <c r="L168" s="5"/>
    </row>
    <row r="169" spans="1:12" s="135" customFormat="1" x14ac:dyDescent="0.25">
      <c r="A169" s="159"/>
      <c r="B169" s="11"/>
      <c r="C169" s="57" t="s">
        <v>1743</v>
      </c>
      <c r="D169" s="57" t="s">
        <v>1746</v>
      </c>
      <c r="E169" s="11"/>
      <c r="F169" s="11" t="s">
        <v>37</v>
      </c>
      <c r="G169" s="11"/>
      <c r="H169" s="63"/>
      <c r="I169" s="11"/>
      <c r="J169" s="11"/>
      <c r="K169" s="5"/>
      <c r="L169" s="5"/>
    </row>
    <row r="170" spans="1:12" x14ac:dyDescent="0.25">
      <c r="A170" s="159"/>
      <c r="B170" s="11"/>
      <c r="C170" s="53"/>
      <c r="D170" s="53"/>
      <c r="E170" s="7"/>
      <c r="F170" s="7"/>
      <c r="G170" s="7"/>
      <c r="H170" s="18"/>
      <c r="I170" s="7"/>
      <c r="J170" s="7"/>
      <c r="K170" s="1"/>
      <c r="L170" s="1"/>
    </row>
    <row r="171" spans="1:12" x14ac:dyDescent="0.25">
      <c r="A171" s="159">
        <v>74</v>
      </c>
      <c r="B171" s="7" t="s">
        <v>1749</v>
      </c>
      <c r="C171" s="53" t="s">
        <v>1750</v>
      </c>
      <c r="D171" s="53" t="s">
        <v>1751</v>
      </c>
      <c r="E171" s="7"/>
      <c r="F171" s="7" t="s">
        <v>6</v>
      </c>
      <c r="G171" s="7" t="s">
        <v>1752</v>
      </c>
      <c r="H171" s="169">
        <v>83280</v>
      </c>
      <c r="I171" s="7" t="s">
        <v>1748</v>
      </c>
      <c r="J171" s="7"/>
      <c r="K171" s="1"/>
      <c r="L171" s="1"/>
    </row>
    <row r="172" spans="1:12" x14ac:dyDescent="0.25">
      <c r="A172" s="159"/>
      <c r="B172" s="11"/>
      <c r="C172" s="53"/>
      <c r="D172" s="53"/>
      <c r="E172" s="7"/>
      <c r="F172" s="7"/>
      <c r="G172" s="7"/>
      <c r="H172" s="18"/>
      <c r="I172" s="7"/>
      <c r="J172" s="7"/>
      <c r="K172" s="1"/>
      <c r="L172" s="1"/>
    </row>
    <row r="173" spans="1:12" x14ac:dyDescent="0.25">
      <c r="A173" s="159">
        <v>75</v>
      </c>
      <c r="B173" s="7" t="s">
        <v>1753</v>
      </c>
      <c r="C173" s="53" t="s">
        <v>1754</v>
      </c>
      <c r="D173" s="53" t="s">
        <v>952</v>
      </c>
      <c r="E173" s="7"/>
      <c r="F173" s="7" t="s">
        <v>40</v>
      </c>
      <c r="G173" s="7" t="s">
        <v>1755</v>
      </c>
      <c r="H173" s="169">
        <v>69739.460000000006</v>
      </c>
      <c r="I173" s="7" t="s">
        <v>1756</v>
      </c>
      <c r="J173" s="7" t="s">
        <v>1797</v>
      </c>
      <c r="K173" s="19">
        <f>SUM(H161:H173)</f>
        <v>325308.56</v>
      </c>
      <c r="L173" s="1"/>
    </row>
    <row r="174" spans="1:12" x14ac:dyDescent="0.25">
      <c r="A174" s="66"/>
      <c r="B174" s="7"/>
      <c r="C174" s="53"/>
      <c r="D174" s="53"/>
      <c r="E174" s="7"/>
      <c r="F174" s="7"/>
      <c r="G174" s="7"/>
      <c r="H174" s="18"/>
      <c r="I174" s="7"/>
      <c r="J174" s="7"/>
      <c r="K174" s="1"/>
      <c r="L174" s="1"/>
    </row>
    <row r="175" spans="1:12" x14ac:dyDescent="0.25">
      <c r="A175" s="66">
        <v>76</v>
      </c>
      <c r="B175" s="7" t="s">
        <v>1757</v>
      </c>
      <c r="C175" s="53" t="s">
        <v>1758</v>
      </c>
      <c r="D175" s="53" t="s">
        <v>1759</v>
      </c>
      <c r="E175" s="7"/>
      <c r="F175" s="7" t="s">
        <v>6</v>
      </c>
      <c r="G175" s="7" t="s">
        <v>1760</v>
      </c>
      <c r="H175" s="169">
        <v>99634.54</v>
      </c>
      <c r="I175" s="7" t="s">
        <v>1761</v>
      </c>
      <c r="J175" s="7" t="s">
        <v>1797</v>
      </c>
      <c r="K175" s="1"/>
      <c r="L175" s="1"/>
    </row>
    <row r="176" spans="1:12" x14ac:dyDescent="0.25">
      <c r="A176" s="66"/>
      <c r="B176" s="7"/>
      <c r="C176" s="53"/>
      <c r="D176" s="53"/>
      <c r="E176" s="7"/>
      <c r="F176" s="7"/>
      <c r="G176" s="7"/>
      <c r="H176" s="18"/>
      <c r="I176" s="7"/>
      <c r="J176" s="7"/>
      <c r="K176" s="1"/>
      <c r="L176" s="1"/>
    </row>
    <row r="177" spans="1:12" x14ac:dyDescent="0.25">
      <c r="A177" s="66">
        <v>77</v>
      </c>
      <c r="B177" s="7" t="s">
        <v>1762</v>
      </c>
      <c r="C177" s="53" t="s">
        <v>1763</v>
      </c>
      <c r="D177" s="53" t="s">
        <v>1764</v>
      </c>
      <c r="E177" s="7"/>
      <c r="F177" s="7" t="s">
        <v>6</v>
      </c>
      <c r="G177" s="7" t="s">
        <v>1765</v>
      </c>
      <c r="H177" s="169">
        <v>31634.15</v>
      </c>
      <c r="I177" s="7" t="s">
        <v>1761</v>
      </c>
      <c r="J177" s="7" t="s">
        <v>3286</v>
      </c>
      <c r="K177" s="1"/>
      <c r="L177" s="1"/>
    </row>
    <row r="178" spans="1:12" x14ac:dyDescent="0.25">
      <c r="A178" s="66"/>
      <c r="B178" s="7"/>
      <c r="C178" s="53"/>
      <c r="D178" s="53"/>
      <c r="E178" s="7"/>
      <c r="F178" s="7"/>
      <c r="G178" s="7"/>
      <c r="H178" s="18"/>
      <c r="I178" s="7"/>
      <c r="J178" s="7"/>
      <c r="K178" s="1"/>
      <c r="L178" s="1"/>
    </row>
    <row r="179" spans="1:12" x14ac:dyDescent="0.25">
      <c r="A179" s="66">
        <v>78</v>
      </c>
      <c r="B179" s="7" t="s">
        <v>1768</v>
      </c>
      <c r="C179" s="53" t="s">
        <v>1769</v>
      </c>
      <c r="D179" s="53" t="s">
        <v>1770</v>
      </c>
      <c r="E179" s="7"/>
      <c r="F179" s="7" t="s">
        <v>40</v>
      </c>
      <c r="G179" s="7" t="s">
        <v>1771</v>
      </c>
      <c r="H179" s="169">
        <v>48869.760000000002</v>
      </c>
      <c r="I179" s="7" t="s">
        <v>1772</v>
      </c>
      <c r="J179" s="7" t="s">
        <v>3286</v>
      </c>
      <c r="K179" s="1"/>
      <c r="L179" s="1"/>
    </row>
    <row r="180" spans="1:12" x14ac:dyDescent="0.25">
      <c r="A180" s="66"/>
      <c r="B180" s="7"/>
      <c r="C180" s="53"/>
      <c r="D180" s="53"/>
      <c r="E180" s="7"/>
      <c r="F180" s="7"/>
      <c r="G180" s="7"/>
      <c r="H180" s="18"/>
      <c r="I180" s="7"/>
      <c r="J180" s="7"/>
      <c r="K180" s="1"/>
      <c r="L180" s="1"/>
    </row>
    <row r="181" spans="1:12" x14ac:dyDescent="0.25">
      <c r="A181" s="15">
        <v>79</v>
      </c>
      <c r="B181" s="7" t="s">
        <v>1773</v>
      </c>
      <c r="C181" s="53" t="s">
        <v>1774</v>
      </c>
      <c r="D181" s="53" t="s">
        <v>1775</v>
      </c>
      <c r="E181" s="7"/>
      <c r="F181" s="7" t="s">
        <v>40</v>
      </c>
      <c r="G181" s="7" t="s">
        <v>1776</v>
      </c>
      <c r="H181" s="169">
        <v>36633.629999999997</v>
      </c>
      <c r="I181" s="7" t="s">
        <v>1772</v>
      </c>
      <c r="J181" s="7" t="s">
        <v>3286</v>
      </c>
      <c r="K181" s="1"/>
      <c r="L181" s="1"/>
    </row>
    <row r="182" spans="1:12" x14ac:dyDescent="0.25">
      <c r="A182" s="14"/>
      <c r="B182" s="7"/>
      <c r="C182" s="53"/>
      <c r="D182" s="53"/>
      <c r="E182" s="7"/>
      <c r="F182" s="7"/>
      <c r="G182" s="7"/>
      <c r="H182" s="18"/>
      <c r="I182" s="7"/>
      <c r="J182" s="7"/>
      <c r="K182" s="1"/>
      <c r="L182" s="1"/>
    </row>
    <row r="183" spans="1:12" x14ac:dyDescent="0.25">
      <c r="A183" s="15">
        <v>80</v>
      </c>
      <c r="B183" s="7" t="s">
        <v>1777</v>
      </c>
      <c r="C183" s="53" t="s">
        <v>1778</v>
      </c>
      <c r="D183" s="53" t="s">
        <v>1779</v>
      </c>
      <c r="E183" s="7"/>
      <c r="F183" s="7" t="s">
        <v>36</v>
      </c>
      <c r="G183" s="7" t="s">
        <v>1780</v>
      </c>
      <c r="H183" s="169">
        <v>27719.9</v>
      </c>
      <c r="I183" s="7" t="s">
        <v>1772</v>
      </c>
      <c r="J183" s="7" t="s">
        <v>3286</v>
      </c>
      <c r="K183" s="1"/>
      <c r="L183" s="1"/>
    </row>
    <row r="184" spans="1:12" x14ac:dyDescent="0.25">
      <c r="A184" s="14"/>
      <c r="B184" s="7"/>
      <c r="C184" s="62"/>
      <c r="D184" s="62"/>
      <c r="E184" s="7"/>
      <c r="F184" s="7"/>
      <c r="G184" s="7"/>
      <c r="H184" s="169"/>
      <c r="I184" s="7"/>
      <c r="J184" s="7"/>
      <c r="K184" s="1"/>
      <c r="L184" s="1"/>
    </row>
    <row r="185" spans="1:12" x14ac:dyDescent="0.25">
      <c r="A185" s="14">
        <v>81</v>
      </c>
      <c r="B185" s="7" t="s">
        <v>1789</v>
      </c>
      <c r="C185" s="53" t="s">
        <v>1790</v>
      </c>
      <c r="D185" s="53" t="s">
        <v>1791</v>
      </c>
      <c r="E185" s="7"/>
      <c r="F185" s="7" t="s">
        <v>6</v>
      </c>
      <c r="G185" s="7" t="s">
        <v>1792</v>
      </c>
      <c r="H185" s="18">
        <v>26357.27</v>
      </c>
      <c r="I185" s="7" t="s">
        <v>1772</v>
      </c>
      <c r="J185" s="7" t="s">
        <v>3286</v>
      </c>
      <c r="K185" s="1"/>
      <c r="L185" s="1"/>
    </row>
    <row r="186" spans="1:12" x14ac:dyDescent="0.25">
      <c r="A186" s="15"/>
      <c r="B186" s="7"/>
      <c r="C186" s="62"/>
      <c r="D186" s="62"/>
      <c r="E186" s="7"/>
      <c r="F186" s="7"/>
      <c r="G186" s="7"/>
      <c r="H186" s="169"/>
      <c r="I186" s="7"/>
      <c r="J186" s="1"/>
      <c r="K186" s="1"/>
      <c r="L186" s="1"/>
    </row>
    <row r="187" spans="1:12" x14ac:dyDescent="0.25">
      <c r="A187" s="14">
        <v>82</v>
      </c>
      <c r="B187" s="7" t="s">
        <v>1798</v>
      </c>
      <c r="C187" s="37" t="s">
        <v>1799</v>
      </c>
      <c r="D187" s="37" t="s">
        <v>1800</v>
      </c>
      <c r="E187" s="1"/>
      <c r="F187" s="1" t="s">
        <v>38</v>
      </c>
      <c r="G187" s="1" t="s">
        <v>1801</v>
      </c>
      <c r="H187" s="19">
        <v>142005.01999999999</v>
      </c>
      <c r="I187" s="1" t="s">
        <v>1802</v>
      </c>
      <c r="J187" s="7" t="s">
        <v>3286</v>
      </c>
      <c r="K187" s="1"/>
      <c r="L187" s="1"/>
    </row>
    <row r="188" spans="1:12" x14ac:dyDescent="0.25">
      <c r="A188" s="15"/>
      <c r="B188" s="7"/>
      <c r="C188" s="62"/>
      <c r="D188" s="62"/>
      <c r="E188" s="7"/>
      <c r="F188" s="7"/>
      <c r="G188" s="7"/>
      <c r="H188" s="169"/>
      <c r="I188" s="7"/>
      <c r="J188" s="1"/>
      <c r="K188" s="1"/>
      <c r="L188" s="1"/>
    </row>
    <row r="189" spans="1:12" x14ac:dyDescent="0.25">
      <c r="A189" s="14">
        <v>83</v>
      </c>
      <c r="B189" s="7" t="s">
        <v>1803</v>
      </c>
      <c r="C189" s="37" t="s">
        <v>1804</v>
      </c>
      <c r="D189" s="37" t="s">
        <v>1805</v>
      </c>
      <c r="E189" s="1"/>
      <c r="F189" s="1" t="s">
        <v>35</v>
      </c>
      <c r="G189" s="1" t="s">
        <v>1806</v>
      </c>
      <c r="H189" s="19">
        <v>55025.29</v>
      </c>
      <c r="I189" s="1" t="s">
        <v>1802</v>
      </c>
      <c r="J189" s="7" t="s">
        <v>3286</v>
      </c>
      <c r="K189" s="1" t="s">
        <v>4258</v>
      </c>
      <c r="L189" s="1"/>
    </row>
    <row r="190" spans="1:12" x14ac:dyDescent="0.25">
      <c r="A190" s="15"/>
      <c r="B190" s="7"/>
      <c r="C190" s="53" t="s">
        <v>1807</v>
      </c>
      <c r="D190" s="53" t="s">
        <v>1808</v>
      </c>
      <c r="E190" s="7"/>
      <c r="F190" s="7" t="s">
        <v>35</v>
      </c>
      <c r="G190" s="7" t="s">
        <v>1806</v>
      </c>
      <c r="H190" s="169"/>
      <c r="I190" s="7"/>
      <c r="J190" s="1" t="s">
        <v>3286</v>
      </c>
      <c r="K190" s="1"/>
      <c r="L190" s="1"/>
    </row>
    <row r="191" spans="1:12" x14ac:dyDescent="0.25">
      <c r="A191" s="15"/>
      <c r="B191" s="64"/>
      <c r="C191" s="53" t="s">
        <v>42</v>
      </c>
      <c r="D191" s="53"/>
      <c r="E191" s="7"/>
      <c r="F191" s="7"/>
      <c r="G191" s="7"/>
      <c r="H191" s="169"/>
      <c r="I191" s="1"/>
      <c r="J191" s="1"/>
      <c r="K191" s="1"/>
      <c r="L191" s="1"/>
    </row>
    <row r="192" spans="1:12" x14ac:dyDescent="0.25">
      <c r="A192" s="15">
        <v>84</v>
      </c>
      <c r="B192" s="7" t="s">
        <v>1812</v>
      </c>
      <c r="C192" s="53" t="s">
        <v>1809</v>
      </c>
      <c r="D192" s="53" t="s">
        <v>1810</v>
      </c>
      <c r="E192" s="7"/>
      <c r="F192" s="7" t="s">
        <v>6</v>
      </c>
      <c r="G192" s="7" t="s">
        <v>1811</v>
      </c>
      <c r="H192" s="18">
        <v>51175.8</v>
      </c>
      <c r="I192" s="7" t="s">
        <v>1802</v>
      </c>
      <c r="J192" s="7" t="s">
        <v>3286</v>
      </c>
      <c r="K192" s="1"/>
      <c r="L192" s="19">
        <f>SUM(H175:H192)</f>
        <v>519055.35999999999</v>
      </c>
    </row>
    <row r="193" spans="1:12" x14ac:dyDescent="0.25">
      <c r="A193" s="15"/>
      <c r="B193" s="64"/>
      <c r="C193" s="53"/>
      <c r="D193" s="53"/>
      <c r="E193" s="7"/>
      <c r="F193" s="7"/>
      <c r="G193" s="7"/>
      <c r="H193" s="169"/>
      <c r="I193" s="1"/>
      <c r="J193" s="1"/>
      <c r="K193" s="1"/>
      <c r="L193" s="1"/>
    </row>
    <row r="194" spans="1:12" s="71" customFormat="1" x14ac:dyDescent="0.25">
      <c r="A194" s="70">
        <v>85</v>
      </c>
      <c r="B194" s="68" t="s">
        <v>1813</v>
      </c>
      <c r="C194" s="69" t="s">
        <v>1814</v>
      </c>
      <c r="D194" s="69" t="s">
        <v>1815</v>
      </c>
      <c r="E194" s="68"/>
      <c r="F194" s="68" t="s">
        <v>35</v>
      </c>
      <c r="G194" s="68" t="s">
        <v>1816</v>
      </c>
      <c r="H194" s="183">
        <v>49660.56</v>
      </c>
      <c r="I194" s="68" t="s">
        <v>1817</v>
      </c>
      <c r="J194" s="68" t="s">
        <v>1818</v>
      </c>
      <c r="K194" s="1" t="s">
        <v>1842</v>
      </c>
      <c r="L194" s="75"/>
    </row>
    <row r="195" spans="1:12" x14ac:dyDescent="0.25">
      <c r="A195" s="15"/>
      <c r="B195" s="64"/>
      <c r="C195" s="53"/>
      <c r="D195" s="53"/>
      <c r="E195" s="7"/>
      <c r="F195" s="7"/>
      <c r="G195" s="7"/>
      <c r="H195" s="18"/>
      <c r="I195" s="7"/>
      <c r="J195" s="1"/>
      <c r="K195" s="1"/>
      <c r="L195" s="1"/>
    </row>
    <row r="196" spans="1:12" x14ac:dyDescent="0.25">
      <c r="A196" s="70">
        <v>86</v>
      </c>
      <c r="B196" s="68" t="s">
        <v>1819</v>
      </c>
      <c r="C196" s="69"/>
      <c r="D196" s="69"/>
      <c r="E196" s="68"/>
      <c r="F196" s="68"/>
      <c r="G196" s="68"/>
      <c r="H196" s="183">
        <v>28822.98</v>
      </c>
      <c r="I196" s="68" t="s">
        <v>1817</v>
      </c>
      <c r="J196" s="68" t="s">
        <v>1974</v>
      </c>
      <c r="K196" s="1" t="s">
        <v>1842</v>
      </c>
      <c r="L196" s="1"/>
    </row>
    <row r="197" spans="1:12" x14ac:dyDescent="0.25">
      <c r="A197" s="15"/>
      <c r="B197" s="64"/>
      <c r="C197" s="53"/>
      <c r="D197" s="53"/>
      <c r="E197" s="7"/>
      <c r="F197" s="7"/>
      <c r="G197" s="7"/>
      <c r="H197" s="18"/>
      <c r="I197" s="7"/>
      <c r="J197" s="1"/>
      <c r="K197" s="1"/>
      <c r="L197" s="1"/>
    </row>
    <row r="198" spans="1:12" x14ac:dyDescent="0.25">
      <c r="A198" s="15">
        <v>87</v>
      </c>
      <c r="B198" s="7" t="s">
        <v>1820</v>
      </c>
      <c r="C198" s="53" t="s">
        <v>1821</v>
      </c>
      <c r="D198" s="53" t="s">
        <v>1822</v>
      </c>
      <c r="E198" s="7"/>
      <c r="F198" s="7" t="s">
        <v>6</v>
      </c>
      <c r="G198" s="7" t="s">
        <v>1823</v>
      </c>
      <c r="H198" s="169">
        <v>38364.050000000003</v>
      </c>
      <c r="I198" s="7" t="s">
        <v>1824</v>
      </c>
      <c r="J198" s="7" t="s">
        <v>3286</v>
      </c>
      <c r="K198" s="1"/>
      <c r="L198" s="1"/>
    </row>
    <row r="199" spans="1:12" x14ac:dyDescent="0.25">
      <c r="A199" s="15"/>
      <c r="B199" s="64"/>
      <c r="C199" s="53"/>
      <c r="D199" s="53"/>
      <c r="E199" s="7"/>
      <c r="F199" s="7"/>
      <c r="G199" s="7"/>
      <c r="H199" s="18"/>
      <c r="I199" s="7"/>
      <c r="J199" s="1"/>
      <c r="K199" s="1"/>
      <c r="L199" s="1"/>
    </row>
    <row r="200" spans="1:12" x14ac:dyDescent="0.25">
      <c r="A200" s="15">
        <v>88</v>
      </c>
      <c r="B200" s="7" t="s">
        <v>1825</v>
      </c>
      <c r="C200" s="53" t="s">
        <v>1826</v>
      </c>
      <c r="D200" s="53" t="s">
        <v>1827</v>
      </c>
      <c r="E200" s="7"/>
      <c r="F200" s="7" t="s">
        <v>6</v>
      </c>
      <c r="G200" s="7" t="s">
        <v>1828</v>
      </c>
      <c r="H200" s="169">
        <v>36129.46</v>
      </c>
      <c r="I200" s="7" t="s">
        <v>1824</v>
      </c>
      <c r="J200" s="7" t="s">
        <v>3286</v>
      </c>
      <c r="K200" s="1"/>
      <c r="L200" s="1"/>
    </row>
    <row r="201" spans="1:12" ht="14.4" x14ac:dyDescent="0.3">
      <c r="A201" s="15"/>
      <c r="B201" s="64"/>
      <c r="C201" s="150"/>
      <c r="D201" s="160"/>
      <c r="E201" s="7"/>
      <c r="F201" s="7"/>
      <c r="G201" s="7"/>
      <c r="H201" s="18"/>
      <c r="I201" s="7"/>
      <c r="J201" s="1"/>
      <c r="K201" s="1"/>
      <c r="L201" s="1"/>
    </row>
    <row r="202" spans="1:12" x14ac:dyDescent="0.25">
      <c r="A202" s="15">
        <v>89</v>
      </c>
      <c r="B202" s="7" t="s">
        <v>1833</v>
      </c>
      <c r="C202" s="53" t="s">
        <v>1834</v>
      </c>
      <c r="D202" s="53" t="s">
        <v>1835</v>
      </c>
      <c r="E202" s="7"/>
      <c r="F202" s="7" t="s">
        <v>38</v>
      </c>
      <c r="G202" s="7" t="s">
        <v>1836</v>
      </c>
      <c r="H202" s="169">
        <v>87882.03</v>
      </c>
      <c r="I202" s="7" t="s">
        <v>1837</v>
      </c>
      <c r="J202" s="7" t="s">
        <v>3286</v>
      </c>
      <c r="K202" s="1"/>
      <c r="L202" s="1"/>
    </row>
    <row r="203" spans="1:12" x14ac:dyDescent="0.25">
      <c r="A203" s="15"/>
      <c r="B203" s="7"/>
      <c r="C203" s="53"/>
      <c r="D203" s="53"/>
      <c r="E203" s="7"/>
      <c r="F203" s="7"/>
      <c r="G203" s="7"/>
      <c r="H203" s="18"/>
      <c r="I203" s="7"/>
      <c r="J203" s="1"/>
      <c r="K203" s="1"/>
      <c r="L203" s="1"/>
    </row>
    <row r="204" spans="1:12" x14ac:dyDescent="0.25">
      <c r="A204" s="15">
        <v>90</v>
      </c>
      <c r="B204" s="7" t="s">
        <v>1841</v>
      </c>
      <c r="C204" s="53" t="s">
        <v>1838</v>
      </c>
      <c r="D204" s="53" t="s">
        <v>1839</v>
      </c>
      <c r="E204" s="7"/>
      <c r="F204" s="7" t="s">
        <v>6</v>
      </c>
      <c r="G204" s="7" t="s">
        <v>1840</v>
      </c>
      <c r="H204" s="169">
        <v>29459.05</v>
      </c>
      <c r="I204" s="7" t="s">
        <v>1837</v>
      </c>
      <c r="J204" s="7" t="s">
        <v>3286</v>
      </c>
      <c r="K204" s="1"/>
      <c r="L204" s="1"/>
    </row>
    <row r="205" spans="1:12" x14ac:dyDescent="0.25">
      <c r="A205" s="15"/>
      <c r="B205" s="7"/>
      <c r="C205" s="53"/>
      <c r="D205" s="53"/>
      <c r="E205" s="7"/>
      <c r="F205" s="7"/>
      <c r="G205" s="7"/>
      <c r="H205" s="18"/>
      <c r="I205" s="7"/>
      <c r="J205" s="1"/>
      <c r="K205" s="1"/>
      <c r="L205" s="1"/>
    </row>
    <row r="206" spans="1:12" x14ac:dyDescent="0.25">
      <c r="A206" s="15">
        <v>91</v>
      </c>
      <c r="B206" s="7" t="s">
        <v>1843</v>
      </c>
      <c r="C206" s="53" t="s">
        <v>1844</v>
      </c>
      <c r="D206" s="53" t="s">
        <v>1845</v>
      </c>
      <c r="E206" s="7"/>
      <c r="F206" s="7" t="s">
        <v>6</v>
      </c>
      <c r="G206" s="7" t="s">
        <v>1846</v>
      </c>
      <c r="H206" s="169">
        <v>58624.160000000003</v>
      </c>
      <c r="I206" s="7" t="s">
        <v>1847</v>
      </c>
      <c r="J206" s="7"/>
      <c r="K206" s="1"/>
      <c r="L206" s="1"/>
    </row>
    <row r="207" spans="1:12" x14ac:dyDescent="0.25">
      <c r="A207" s="15"/>
      <c r="B207" s="7"/>
      <c r="C207" s="53"/>
      <c r="D207" s="53"/>
      <c r="E207" s="7"/>
      <c r="F207" s="7"/>
      <c r="G207" s="7"/>
      <c r="H207" s="18"/>
      <c r="I207" s="7"/>
      <c r="J207" s="1"/>
      <c r="K207" s="1"/>
      <c r="L207" s="1"/>
    </row>
    <row r="208" spans="1:12" x14ac:dyDescent="0.25">
      <c r="A208" s="15">
        <v>92</v>
      </c>
      <c r="B208" s="7" t="s">
        <v>1848</v>
      </c>
      <c r="C208" s="53" t="s">
        <v>1849</v>
      </c>
      <c r="D208" s="53" t="s">
        <v>1850</v>
      </c>
      <c r="E208" s="7"/>
      <c r="F208" s="7" t="s">
        <v>6</v>
      </c>
      <c r="G208" s="7" t="s">
        <v>1851</v>
      </c>
      <c r="H208" s="169">
        <v>48368.17</v>
      </c>
      <c r="I208" s="7" t="s">
        <v>1847</v>
      </c>
      <c r="J208" s="7" t="s">
        <v>3286</v>
      </c>
      <c r="K208" s="1"/>
      <c r="L208" s="1"/>
    </row>
    <row r="209" spans="1:19" x14ac:dyDescent="0.25">
      <c r="A209" s="15"/>
      <c r="B209" s="7"/>
      <c r="C209" s="53"/>
      <c r="D209" s="53"/>
      <c r="E209" s="7"/>
      <c r="F209" s="7"/>
      <c r="G209" s="7"/>
      <c r="H209" s="18"/>
      <c r="I209" s="7"/>
      <c r="J209" s="1"/>
      <c r="K209" s="1"/>
      <c r="L209" s="1"/>
    </row>
    <row r="210" spans="1:19" x14ac:dyDescent="0.25">
      <c r="A210" s="15">
        <v>93</v>
      </c>
      <c r="B210" s="7" t="s">
        <v>1852</v>
      </c>
      <c r="C210" s="53" t="s">
        <v>1853</v>
      </c>
      <c r="D210" s="53" t="s">
        <v>1854</v>
      </c>
      <c r="E210" s="7"/>
      <c r="F210" s="7" t="s">
        <v>6</v>
      </c>
      <c r="G210" s="7" t="s">
        <v>1855</v>
      </c>
      <c r="H210" s="169">
        <v>38051.57</v>
      </c>
      <c r="I210" s="7" t="s">
        <v>1847</v>
      </c>
      <c r="J210" s="7" t="s">
        <v>3286</v>
      </c>
      <c r="K210" s="1"/>
      <c r="L210" s="1"/>
      <c r="N210" s="475"/>
      <c r="O210" s="474"/>
      <c r="P210" s="474"/>
      <c r="Q210" s="474"/>
      <c r="R210" s="474"/>
      <c r="S210" s="474"/>
    </row>
    <row r="211" spans="1:19" x14ac:dyDescent="0.25">
      <c r="A211" s="15"/>
      <c r="B211" s="7"/>
      <c r="C211" s="53"/>
      <c r="D211" s="53"/>
      <c r="E211" s="7"/>
      <c r="F211" s="7"/>
      <c r="G211" s="7"/>
      <c r="H211" s="18"/>
      <c r="I211" s="7"/>
      <c r="J211" s="1"/>
      <c r="K211" s="1"/>
      <c r="L211" s="1"/>
      <c r="N211" s="2"/>
      <c r="O211" s="23"/>
      <c r="P211" s="23"/>
      <c r="Q211" s="67"/>
    </row>
    <row r="212" spans="1:19" x14ac:dyDescent="0.25">
      <c r="A212" s="15">
        <v>94</v>
      </c>
      <c r="B212" s="7" t="s">
        <v>1856</v>
      </c>
      <c r="C212" s="53" t="s">
        <v>1857</v>
      </c>
      <c r="D212" s="53" t="s">
        <v>1858</v>
      </c>
      <c r="E212" s="7"/>
      <c r="F212" s="7" t="s">
        <v>38</v>
      </c>
      <c r="G212" s="7" t="s">
        <v>1859</v>
      </c>
      <c r="H212" s="18">
        <v>68781.990000000005</v>
      </c>
      <c r="I212" s="7" t="s">
        <v>1847</v>
      </c>
      <c r="J212" s="7" t="s">
        <v>3286</v>
      </c>
      <c r="K212" s="1"/>
      <c r="L212" s="1"/>
      <c r="N212" s="2"/>
      <c r="O212" s="100"/>
      <c r="P212" s="1"/>
      <c r="Q212" s="15" t="s">
        <v>60</v>
      </c>
      <c r="R212" s="15" t="s">
        <v>742</v>
      </c>
    </row>
    <row r="213" spans="1:19" x14ac:dyDescent="0.25">
      <c r="A213" s="15"/>
      <c r="B213" s="7"/>
      <c r="C213" s="62"/>
      <c r="D213" s="62"/>
      <c r="E213" s="7"/>
      <c r="F213" s="7"/>
      <c r="G213" s="7"/>
      <c r="H213" s="18"/>
      <c r="I213" s="7"/>
      <c r="J213" s="1"/>
      <c r="K213" s="1"/>
      <c r="L213" s="1"/>
      <c r="N213" s="2"/>
      <c r="O213" s="100"/>
      <c r="P213" s="1">
        <v>1</v>
      </c>
      <c r="Q213" s="64" t="s">
        <v>35</v>
      </c>
      <c r="R213" s="14">
        <v>5</v>
      </c>
    </row>
    <row r="214" spans="1:19" x14ac:dyDescent="0.25">
      <c r="A214" s="15">
        <v>95</v>
      </c>
      <c r="B214" s="7" t="s">
        <v>1860</v>
      </c>
      <c r="C214" s="53" t="s">
        <v>1861</v>
      </c>
      <c r="D214" s="53" t="s">
        <v>1862</v>
      </c>
      <c r="E214" s="7"/>
      <c r="F214" s="7" t="s">
        <v>38</v>
      </c>
      <c r="G214" s="7" t="s">
        <v>1863</v>
      </c>
      <c r="H214" s="18">
        <v>30471.7</v>
      </c>
      <c r="I214" s="7" t="s">
        <v>1847</v>
      </c>
      <c r="J214" s="7"/>
      <c r="K214" s="1" t="s">
        <v>3286</v>
      </c>
      <c r="L214" s="1"/>
      <c r="N214" s="2"/>
      <c r="O214" s="100"/>
      <c r="P214" s="1">
        <v>2</v>
      </c>
      <c r="Q214" s="64" t="s">
        <v>6</v>
      </c>
      <c r="R214" s="14">
        <v>1</v>
      </c>
    </row>
    <row r="215" spans="1:19" x14ac:dyDescent="0.25">
      <c r="A215" s="15"/>
      <c r="B215" s="7"/>
      <c r="C215" s="62"/>
      <c r="D215" s="62"/>
      <c r="E215" s="7"/>
      <c r="F215" s="7"/>
      <c r="G215" s="7"/>
      <c r="H215" s="18"/>
      <c r="I215" s="7"/>
      <c r="J215" s="7"/>
      <c r="K215" s="1"/>
      <c r="L215" s="1"/>
      <c r="N215" s="2"/>
      <c r="O215" s="100"/>
      <c r="P215" s="1">
        <v>3</v>
      </c>
      <c r="Q215" s="64" t="s">
        <v>45</v>
      </c>
      <c r="R215" s="14">
        <v>73</v>
      </c>
    </row>
    <row r="216" spans="1:19" x14ac:dyDescent="0.25">
      <c r="A216" s="15">
        <v>96</v>
      </c>
      <c r="B216" s="7" t="s">
        <v>1864</v>
      </c>
      <c r="C216" s="53" t="s">
        <v>1865</v>
      </c>
      <c r="D216" s="53" t="s">
        <v>1866</v>
      </c>
      <c r="E216" s="7"/>
      <c r="F216" s="7" t="s">
        <v>38</v>
      </c>
      <c r="G216" s="7" t="s">
        <v>1867</v>
      </c>
      <c r="H216" s="18">
        <v>25092.33</v>
      </c>
      <c r="I216" s="7" t="s">
        <v>1847</v>
      </c>
      <c r="J216" s="7"/>
      <c r="K216" s="1"/>
      <c r="L216" s="1"/>
      <c r="N216" s="2"/>
      <c r="O216" s="100"/>
      <c r="P216" s="1">
        <v>4</v>
      </c>
      <c r="Q216" s="64" t="s">
        <v>22</v>
      </c>
      <c r="R216" s="14">
        <v>2</v>
      </c>
    </row>
    <row r="217" spans="1:19" x14ac:dyDescent="0.25">
      <c r="A217" s="15"/>
      <c r="B217" s="7"/>
      <c r="C217" s="62"/>
      <c r="D217" s="62"/>
      <c r="E217" s="7"/>
      <c r="F217" s="7"/>
      <c r="G217" s="7"/>
      <c r="H217" s="18"/>
      <c r="I217" s="7"/>
      <c r="J217" s="7"/>
      <c r="K217" s="1"/>
      <c r="L217" s="1"/>
      <c r="N217" s="2"/>
      <c r="O217" s="100"/>
      <c r="P217" s="1">
        <v>5</v>
      </c>
      <c r="Q217" s="64" t="s">
        <v>5</v>
      </c>
      <c r="R217" s="14">
        <v>3</v>
      </c>
    </row>
    <row r="218" spans="1:19" s="135" customFormat="1" x14ac:dyDescent="0.25">
      <c r="A218" s="58">
        <v>97</v>
      </c>
      <c r="B218" s="11" t="s">
        <v>1868</v>
      </c>
      <c r="C218" s="57" t="s">
        <v>1869</v>
      </c>
      <c r="D218" s="57" t="s">
        <v>1870</v>
      </c>
      <c r="E218" s="11"/>
      <c r="F218" s="11" t="s">
        <v>35</v>
      </c>
      <c r="G218" s="11" t="s">
        <v>1871</v>
      </c>
      <c r="H218" s="63">
        <v>51855.83</v>
      </c>
      <c r="I218" s="11" t="s">
        <v>1872</v>
      </c>
      <c r="J218" s="11"/>
      <c r="K218" s="5" t="s">
        <v>1842</v>
      </c>
      <c r="L218" s="5" t="s">
        <v>1916</v>
      </c>
      <c r="N218" s="185"/>
      <c r="O218" s="186"/>
      <c r="P218" s="5">
        <v>6</v>
      </c>
      <c r="Q218" s="74" t="s">
        <v>20</v>
      </c>
      <c r="R218" s="184">
        <v>3</v>
      </c>
    </row>
    <row r="219" spans="1:19" x14ac:dyDescent="0.25">
      <c r="A219" s="15"/>
      <c r="B219" s="7"/>
      <c r="C219" s="62"/>
      <c r="D219" s="62"/>
      <c r="E219" s="7"/>
      <c r="F219" s="7"/>
      <c r="G219" s="7"/>
      <c r="H219" s="169"/>
      <c r="I219" s="7"/>
      <c r="J219" s="7"/>
      <c r="K219" s="1"/>
      <c r="L219" s="1"/>
      <c r="N219" s="100"/>
      <c r="O219" s="100"/>
      <c r="P219" s="1">
        <v>7</v>
      </c>
      <c r="Q219" s="64" t="s">
        <v>19</v>
      </c>
      <c r="R219" s="14">
        <v>8</v>
      </c>
    </row>
    <row r="220" spans="1:19" x14ac:dyDescent="0.25">
      <c r="A220" s="15">
        <v>98</v>
      </c>
      <c r="B220" s="7" t="s">
        <v>1893</v>
      </c>
      <c r="C220" s="53" t="s">
        <v>1894</v>
      </c>
      <c r="D220" s="53" t="s">
        <v>1896</v>
      </c>
      <c r="E220" s="7"/>
      <c r="F220" s="7" t="s">
        <v>6</v>
      </c>
      <c r="G220" s="7" t="s">
        <v>1897</v>
      </c>
      <c r="H220" s="169">
        <v>384391.37</v>
      </c>
      <c r="I220" s="7" t="s">
        <v>1898</v>
      </c>
      <c r="J220" s="7" t="s">
        <v>3286</v>
      </c>
      <c r="K220" s="166" t="s">
        <v>3536</v>
      </c>
      <c r="L220" s="1"/>
      <c r="N220" s="100"/>
      <c r="O220" s="100"/>
      <c r="P220" s="64">
        <v>8</v>
      </c>
      <c r="Q220" s="64" t="s">
        <v>21</v>
      </c>
      <c r="R220" s="14">
        <v>1</v>
      </c>
    </row>
    <row r="221" spans="1:19" x14ac:dyDescent="0.25">
      <c r="A221" s="15"/>
      <c r="B221" s="7"/>
      <c r="C221" s="53" t="s">
        <v>1895</v>
      </c>
      <c r="D221" s="53"/>
      <c r="E221" s="7"/>
      <c r="F221" s="7" t="s">
        <v>6</v>
      </c>
      <c r="G221" s="7"/>
      <c r="H221" s="18"/>
      <c r="I221" s="7"/>
      <c r="J221" s="7"/>
      <c r="K221" s="1"/>
      <c r="L221" s="1"/>
      <c r="N221" s="2"/>
      <c r="O221" s="2"/>
      <c r="P221" s="64">
        <v>9</v>
      </c>
      <c r="Q221" s="64" t="s">
        <v>743</v>
      </c>
      <c r="R221" s="14">
        <v>1</v>
      </c>
    </row>
    <row r="222" spans="1:19" x14ac:dyDescent="0.25">
      <c r="A222" s="15"/>
      <c r="B222" s="7"/>
      <c r="C222" s="53"/>
      <c r="D222" s="53"/>
      <c r="E222" s="7"/>
      <c r="F222" s="7"/>
      <c r="G222" s="7"/>
      <c r="H222" s="169"/>
      <c r="I222" s="7"/>
      <c r="J222" s="7"/>
      <c r="K222" s="1"/>
      <c r="L222" s="1"/>
      <c r="P222" s="1"/>
      <c r="Q222" s="1"/>
      <c r="R222" s="14">
        <f>SUM(R213:R221)</f>
        <v>97</v>
      </c>
    </row>
    <row r="223" spans="1:19" x14ac:dyDescent="0.25">
      <c r="A223" s="15">
        <v>99</v>
      </c>
      <c r="B223" s="7" t="s">
        <v>1899</v>
      </c>
      <c r="C223" s="53" t="s">
        <v>1900</v>
      </c>
      <c r="D223" s="53" t="s">
        <v>1901</v>
      </c>
      <c r="E223" s="7"/>
      <c r="F223" s="7" t="s">
        <v>38</v>
      </c>
      <c r="G223" s="7" t="s">
        <v>1902</v>
      </c>
      <c r="H223" s="18">
        <v>59725.49</v>
      </c>
      <c r="I223" s="7" t="s">
        <v>1903</v>
      </c>
      <c r="J223" s="7" t="s">
        <v>3286</v>
      </c>
      <c r="K223" s="1"/>
      <c r="L223" s="1"/>
    </row>
    <row r="224" spans="1:19" x14ac:dyDescent="0.25">
      <c r="A224" s="15"/>
      <c r="B224" s="7"/>
      <c r="C224" s="62"/>
      <c r="D224" s="62"/>
      <c r="E224" s="7"/>
      <c r="F224" s="7"/>
      <c r="G224" s="7"/>
      <c r="H224" s="18"/>
      <c r="I224" s="7"/>
      <c r="J224" s="7"/>
      <c r="K224" s="1"/>
      <c r="L224" s="1"/>
    </row>
    <row r="225" spans="1:14" x14ac:dyDescent="0.25">
      <c r="A225" s="15">
        <v>100</v>
      </c>
      <c r="B225" s="7" t="s">
        <v>1904</v>
      </c>
      <c r="C225" s="53" t="s">
        <v>1905</v>
      </c>
      <c r="D225" s="53" t="s">
        <v>1906</v>
      </c>
      <c r="E225" s="7"/>
      <c r="F225" s="7" t="s">
        <v>38</v>
      </c>
      <c r="G225" s="7" t="s">
        <v>1907</v>
      </c>
      <c r="H225" s="18">
        <v>34305.68</v>
      </c>
      <c r="I225" s="7" t="s">
        <v>1903</v>
      </c>
      <c r="J225" s="7" t="s">
        <v>3286</v>
      </c>
      <c r="K225" s="1"/>
      <c r="L225" s="1"/>
    </row>
    <row r="226" spans="1:14" x14ac:dyDescent="0.25">
      <c r="A226" s="15"/>
      <c r="B226" s="7"/>
      <c r="C226" s="53"/>
      <c r="D226" s="53"/>
      <c r="E226" s="7"/>
      <c r="F226" s="7"/>
      <c r="G226" s="7"/>
      <c r="H226" s="18"/>
      <c r="I226" s="7"/>
      <c r="J226" s="7"/>
      <c r="K226" s="1"/>
      <c r="L226" s="1"/>
    </row>
    <row r="227" spans="1:14" x14ac:dyDescent="0.25">
      <c r="A227" s="15">
        <v>101</v>
      </c>
      <c r="B227" s="7" t="s">
        <v>1908</v>
      </c>
      <c r="C227" s="53" t="s">
        <v>1909</v>
      </c>
      <c r="D227" s="53" t="s">
        <v>1910</v>
      </c>
      <c r="E227" s="7"/>
      <c r="F227" s="7" t="s">
        <v>35</v>
      </c>
      <c r="G227" s="7" t="s">
        <v>1911</v>
      </c>
      <c r="H227" s="18">
        <v>30857.63</v>
      </c>
      <c r="I227" s="7" t="s">
        <v>1903</v>
      </c>
      <c r="J227" s="7" t="s">
        <v>3286</v>
      </c>
      <c r="K227" s="1"/>
      <c r="L227" s="1"/>
    </row>
    <row r="228" spans="1:14" x14ac:dyDescent="0.25">
      <c r="A228" s="15"/>
      <c r="B228" s="7"/>
      <c r="C228" s="53"/>
      <c r="D228" s="53"/>
      <c r="E228" s="7"/>
      <c r="F228" s="7"/>
      <c r="G228" s="7"/>
      <c r="H228" s="18"/>
      <c r="I228" s="7"/>
      <c r="J228" s="7"/>
      <c r="K228" s="1"/>
      <c r="L228" s="1"/>
    </row>
    <row r="229" spans="1:14" x14ac:dyDescent="0.25">
      <c r="A229" s="15">
        <v>102</v>
      </c>
      <c r="B229" s="7" t="s">
        <v>1912</v>
      </c>
      <c r="C229" s="53" t="s">
        <v>1913</v>
      </c>
      <c r="D229" s="53" t="s">
        <v>1914</v>
      </c>
      <c r="E229" s="7"/>
      <c r="F229" s="7" t="s">
        <v>6</v>
      </c>
      <c r="G229" s="7" t="s">
        <v>1915</v>
      </c>
      <c r="H229" s="18">
        <v>28745.57</v>
      </c>
      <c r="I229" s="7" t="s">
        <v>1903</v>
      </c>
      <c r="J229" s="7" t="s">
        <v>3286</v>
      </c>
      <c r="K229" s="1"/>
      <c r="L229" s="1"/>
      <c r="N229" s="17">
        <f>SUM(H198:H229)</f>
        <v>1051106.08</v>
      </c>
    </row>
    <row r="230" spans="1:14" x14ac:dyDescent="0.25">
      <c r="A230" s="15"/>
      <c r="B230" s="7"/>
      <c r="C230" s="53"/>
      <c r="D230" s="53"/>
      <c r="E230" s="7"/>
      <c r="F230" s="7"/>
      <c r="G230" s="7"/>
      <c r="H230" s="18"/>
      <c r="I230" s="7"/>
      <c r="J230" s="7"/>
      <c r="K230" s="1"/>
      <c r="L230" s="1"/>
    </row>
    <row r="231" spans="1:14" ht="26.4" x14ac:dyDescent="0.25">
      <c r="A231" s="15">
        <v>103</v>
      </c>
      <c r="B231" s="7" t="s">
        <v>1917</v>
      </c>
      <c r="C231" s="53" t="s">
        <v>1918</v>
      </c>
      <c r="D231" s="53" t="s">
        <v>1920</v>
      </c>
      <c r="E231" s="7"/>
      <c r="F231" s="7" t="s">
        <v>36</v>
      </c>
      <c r="G231" s="202" t="s">
        <v>1922</v>
      </c>
      <c r="H231" s="18">
        <v>33807.71</v>
      </c>
      <c r="I231" s="7" t="s">
        <v>1923</v>
      </c>
      <c r="J231" s="7"/>
      <c r="K231" s="1"/>
      <c r="L231" s="1"/>
    </row>
    <row r="232" spans="1:14" x14ac:dyDescent="0.25">
      <c r="A232" s="15"/>
      <c r="B232" s="7"/>
      <c r="C232" s="53" t="s">
        <v>1919</v>
      </c>
      <c r="D232" s="53" t="s">
        <v>1921</v>
      </c>
      <c r="E232" s="7"/>
      <c r="F232" s="7" t="s">
        <v>36</v>
      </c>
      <c r="G232" s="7"/>
      <c r="H232" s="18">
        <v>23504.38</v>
      </c>
      <c r="I232" s="7"/>
      <c r="J232" s="7"/>
      <c r="K232" s="1"/>
      <c r="L232" s="1"/>
    </row>
    <row r="233" spans="1:14" x14ac:dyDescent="0.25">
      <c r="A233" s="15"/>
      <c r="B233" s="7"/>
      <c r="C233" s="53"/>
      <c r="D233" s="53"/>
      <c r="E233" s="7"/>
      <c r="F233" s="7"/>
      <c r="G233" s="7"/>
      <c r="H233" s="18"/>
      <c r="I233" s="7"/>
      <c r="J233" s="7"/>
      <c r="K233" s="1"/>
      <c r="L233" s="1"/>
    </row>
    <row r="234" spans="1:14" x14ac:dyDescent="0.25">
      <c r="A234" s="15">
        <v>104</v>
      </c>
      <c r="B234" s="7" t="s">
        <v>1924</v>
      </c>
      <c r="C234" s="53" t="s">
        <v>1925</v>
      </c>
      <c r="D234" s="53" t="s">
        <v>1927</v>
      </c>
      <c r="E234" s="7"/>
      <c r="F234" s="7" t="s">
        <v>37</v>
      </c>
      <c r="G234" s="7" t="s">
        <v>1929</v>
      </c>
      <c r="H234" s="18">
        <v>39211.550000000003</v>
      </c>
      <c r="I234" s="7" t="s">
        <v>49</v>
      </c>
      <c r="J234" s="7" t="s">
        <v>3286</v>
      </c>
      <c r="K234" s="1"/>
      <c r="L234" s="1"/>
    </row>
    <row r="235" spans="1:14" x14ac:dyDescent="0.25">
      <c r="A235" s="15"/>
      <c r="B235" s="7"/>
      <c r="C235" s="53" t="s">
        <v>1926</v>
      </c>
      <c r="D235" s="53" t="s">
        <v>1928</v>
      </c>
      <c r="E235" s="7"/>
      <c r="F235" s="7" t="s">
        <v>37</v>
      </c>
      <c r="G235" s="7" t="s">
        <v>1929</v>
      </c>
      <c r="H235" s="18">
        <v>19548.71</v>
      </c>
      <c r="I235" s="7"/>
      <c r="J235" s="7"/>
      <c r="K235" s="1"/>
      <c r="L235" s="1"/>
    </row>
    <row r="236" spans="1:14" x14ac:dyDescent="0.25">
      <c r="A236" s="15"/>
      <c r="B236" s="7"/>
      <c r="C236" s="53"/>
      <c r="D236" s="53"/>
      <c r="E236" s="7"/>
      <c r="F236" s="7"/>
      <c r="G236" s="7"/>
      <c r="H236" s="18"/>
      <c r="I236" s="7"/>
      <c r="J236" s="7"/>
      <c r="K236" s="1"/>
      <c r="L236" s="1"/>
    </row>
    <row r="237" spans="1:14" x14ac:dyDescent="0.25">
      <c r="A237" s="15">
        <v>105</v>
      </c>
      <c r="B237" s="7" t="s">
        <v>1930</v>
      </c>
      <c r="C237" s="53" t="s">
        <v>1931</v>
      </c>
      <c r="D237" s="53" t="s">
        <v>1932</v>
      </c>
      <c r="E237" s="7"/>
      <c r="F237" s="7" t="s">
        <v>36</v>
      </c>
      <c r="G237" s="7" t="s">
        <v>1933</v>
      </c>
      <c r="H237" s="18">
        <v>70863.149999999994</v>
      </c>
      <c r="I237" s="7" t="s">
        <v>49</v>
      </c>
      <c r="J237" s="7"/>
      <c r="K237" s="1"/>
      <c r="L237" s="1"/>
    </row>
    <row r="238" spans="1:14" x14ac:dyDescent="0.25">
      <c r="A238" s="15"/>
      <c r="B238" s="7"/>
      <c r="C238" s="53"/>
      <c r="D238" s="53"/>
      <c r="E238" s="7"/>
      <c r="F238" s="7"/>
      <c r="G238" s="7"/>
      <c r="H238" s="18"/>
      <c r="I238" s="7"/>
      <c r="J238" s="7"/>
      <c r="K238" s="1"/>
      <c r="L238" s="1"/>
    </row>
    <row r="239" spans="1:14" x14ac:dyDescent="0.25">
      <c r="A239" s="15">
        <v>106</v>
      </c>
      <c r="B239" s="7" t="s">
        <v>1934</v>
      </c>
      <c r="C239" s="53" t="s">
        <v>1935</v>
      </c>
      <c r="D239" s="53" t="s">
        <v>1936</v>
      </c>
      <c r="E239" s="7"/>
      <c r="F239" s="7" t="s">
        <v>36</v>
      </c>
      <c r="G239" s="7" t="s">
        <v>1937</v>
      </c>
      <c r="H239" s="18">
        <v>69462.679999999993</v>
      </c>
      <c r="I239" s="7" t="s">
        <v>49</v>
      </c>
      <c r="J239" s="7" t="s">
        <v>3286</v>
      </c>
      <c r="K239" s="1"/>
      <c r="L239" s="1"/>
    </row>
    <row r="240" spans="1:14" x14ac:dyDescent="0.25">
      <c r="A240" s="15"/>
      <c r="B240" s="7"/>
      <c r="C240" s="53"/>
      <c r="D240" s="53"/>
      <c r="E240" s="7"/>
      <c r="F240" s="7"/>
      <c r="G240" s="7"/>
      <c r="H240" s="18"/>
      <c r="I240" s="7"/>
      <c r="J240" s="7"/>
      <c r="K240" s="1"/>
      <c r="L240" s="1"/>
    </row>
    <row r="241" spans="1:13" x14ac:dyDescent="0.25">
      <c r="A241" s="15">
        <v>107</v>
      </c>
      <c r="B241" s="7" t="s">
        <v>1938</v>
      </c>
      <c r="C241" s="53" t="s">
        <v>1939</v>
      </c>
      <c r="D241" s="53" t="s">
        <v>1940</v>
      </c>
      <c r="E241" s="7"/>
      <c r="F241" s="7" t="s">
        <v>36</v>
      </c>
      <c r="G241" s="7" t="s">
        <v>1941</v>
      </c>
      <c r="H241" s="18">
        <v>58099.01</v>
      </c>
      <c r="I241" s="7" t="s">
        <v>49</v>
      </c>
      <c r="J241" s="7" t="s">
        <v>3286</v>
      </c>
      <c r="K241" s="1"/>
      <c r="L241" s="1"/>
    </row>
    <row r="242" spans="1:13" x14ac:dyDescent="0.25">
      <c r="A242" s="15"/>
      <c r="B242" s="7"/>
      <c r="C242" s="53"/>
      <c r="D242" s="53"/>
      <c r="E242" s="7"/>
      <c r="F242" s="7"/>
      <c r="G242" s="7"/>
      <c r="H242" s="18"/>
      <c r="I242" s="7"/>
      <c r="J242" s="7"/>
      <c r="K242" s="1"/>
      <c r="L242" s="1"/>
    </row>
    <row r="243" spans="1:13" x14ac:dyDescent="0.25">
      <c r="A243" s="15">
        <v>108</v>
      </c>
      <c r="B243" s="7" t="s">
        <v>1942</v>
      </c>
      <c r="C243" s="53" t="s">
        <v>1943</v>
      </c>
      <c r="D243" s="53" t="s">
        <v>1944</v>
      </c>
      <c r="E243" s="7"/>
      <c r="F243" s="7" t="s">
        <v>36</v>
      </c>
      <c r="G243" s="7" t="s">
        <v>1945</v>
      </c>
      <c r="H243" s="18">
        <v>52373.79</v>
      </c>
      <c r="I243" s="7" t="s">
        <v>49</v>
      </c>
      <c r="J243" s="7" t="s">
        <v>3286</v>
      </c>
      <c r="K243" s="1"/>
      <c r="L243" s="1"/>
    </row>
    <row r="244" spans="1:13" x14ac:dyDescent="0.25">
      <c r="A244" s="15"/>
      <c r="B244" s="7"/>
      <c r="C244" s="53"/>
      <c r="D244" s="53"/>
      <c r="E244" s="7"/>
      <c r="F244" s="7"/>
      <c r="G244" s="7"/>
      <c r="H244" s="18"/>
      <c r="I244" s="7"/>
      <c r="J244" s="7"/>
      <c r="K244" s="1"/>
      <c r="L244" s="1"/>
    </row>
    <row r="245" spans="1:13" s="135" customFormat="1" x14ac:dyDescent="0.25">
      <c r="A245" s="58">
        <v>109</v>
      </c>
      <c r="B245" s="11" t="s">
        <v>1946</v>
      </c>
      <c r="C245" s="57" t="s">
        <v>1947</v>
      </c>
      <c r="D245" s="57" t="s">
        <v>1948</v>
      </c>
      <c r="E245" s="11"/>
      <c r="F245" s="11" t="s">
        <v>36</v>
      </c>
      <c r="G245" s="11" t="s">
        <v>1949</v>
      </c>
      <c r="H245" s="63">
        <v>108638.15</v>
      </c>
      <c r="I245" s="11" t="s">
        <v>49</v>
      </c>
      <c r="J245" s="7" t="s">
        <v>3286</v>
      </c>
      <c r="K245" s="5"/>
      <c r="L245" s="5"/>
    </row>
    <row r="246" spans="1:13" x14ac:dyDescent="0.25">
      <c r="A246" s="15"/>
      <c r="B246" s="7"/>
      <c r="C246" s="53"/>
      <c r="D246" s="53"/>
      <c r="E246" s="7"/>
      <c r="F246" s="7"/>
      <c r="G246" s="7"/>
      <c r="H246" s="18"/>
      <c r="I246" s="7"/>
      <c r="J246" s="7"/>
      <c r="K246" s="1"/>
      <c r="L246" s="1"/>
    </row>
    <row r="247" spans="1:13" x14ac:dyDescent="0.25">
      <c r="A247" s="15">
        <v>110</v>
      </c>
      <c r="B247" s="7" t="s">
        <v>1960</v>
      </c>
      <c r="C247" s="53" t="s">
        <v>1961</v>
      </c>
      <c r="D247" s="53" t="s">
        <v>1962</v>
      </c>
      <c r="E247" s="7"/>
      <c r="F247" s="7" t="s">
        <v>36</v>
      </c>
      <c r="G247" s="7" t="s">
        <v>1963</v>
      </c>
      <c r="H247" s="18">
        <v>52192.35</v>
      </c>
      <c r="I247" s="7" t="s">
        <v>1959</v>
      </c>
      <c r="J247" s="7"/>
      <c r="K247" s="1"/>
      <c r="L247" s="1"/>
    </row>
    <row r="248" spans="1:13" x14ac:dyDescent="0.25">
      <c r="A248" s="15"/>
      <c r="B248" s="7"/>
      <c r="C248" s="53"/>
      <c r="D248" s="53"/>
      <c r="E248" s="7"/>
      <c r="F248" s="7"/>
      <c r="G248" s="7"/>
      <c r="H248" s="18"/>
      <c r="I248" s="7"/>
      <c r="J248" s="7"/>
      <c r="K248" s="1"/>
      <c r="L248" s="1"/>
    </row>
    <row r="249" spans="1:13" x14ac:dyDescent="0.25">
      <c r="A249" s="15">
        <v>111</v>
      </c>
      <c r="B249" s="7" t="s">
        <v>1964</v>
      </c>
      <c r="C249" s="53" t="s">
        <v>1965</v>
      </c>
      <c r="D249" s="53" t="s">
        <v>1966</v>
      </c>
      <c r="E249" s="7"/>
      <c r="F249" s="7" t="s">
        <v>36</v>
      </c>
      <c r="G249" s="7" t="s">
        <v>1967</v>
      </c>
      <c r="H249" s="18">
        <v>51677.72</v>
      </c>
      <c r="I249" s="7" t="s">
        <v>1959</v>
      </c>
      <c r="J249" s="7" t="s">
        <v>3286</v>
      </c>
      <c r="K249" s="1"/>
      <c r="L249" s="1"/>
    </row>
    <row r="250" spans="1:13" x14ac:dyDescent="0.25">
      <c r="A250" s="15"/>
      <c r="B250" s="7"/>
      <c r="C250" s="53"/>
      <c r="D250" s="53"/>
      <c r="E250" s="7"/>
      <c r="F250" s="7"/>
      <c r="G250" s="7"/>
      <c r="H250" s="18"/>
      <c r="I250" s="7"/>
      <c r="J250" s="7"/>
      <c r="K250" s="1"/>
      <c r="L250" s="1"/>
    </row>
    <row r="251" spans="1:13" x14ac:dyDescent="0.25">
      <c r="A251" s="15">
        <v>112</v>
      </c>
      <c r="B251" s="7" t="s">
        <v>1968</v>
      </c>
      <c r="C251" s="53" t="s">
        <v>1969</v>
      </c>
      <c r="D251" s="53" t="s">
        <v>1970</v>
      </c>
      <c r="E251" s="7"/>
      <c r="F251" s="7" t="s">
        <v>35</v>
      </c>
      <c r="G251" s="7" t="s">
        <v>1971</v>
      </c>
      <c r="H251" s="18">
        <v>59931.45</v>
      </c>
      <c r="I251" s="7" t="s">
        <v>1972</v>
      </c>
      <c r="J251" s="7" t="s">
        <v>3286</v>
      </c>
      <c r="K251" s="19">
        <f>SUM(H231:H251)</f>
        <v>639310.64999999991</v>
      </c>
      <c r="L251" s="1"/>
      <c r="M251">
        <v>11</v>
      </c>
    </row>
    <row r="252" spans="1:13" x14ac:dyDescent="0.25">
      <c r="A252" s="15"/>
      <c r="B252" s="7"/>
      <c r="C252" s="53"/>
      <c r="D252" s="53"/>
      <c r="E252" s="7"/>
      <c r="F252" s="7"/>
      <c r="G252" s="7"/>
      <c r="H252" s="18"/>
      <c r="I252" s="7"/>
      <c r="J252" s="7"/>
      <c r="K252" s="1"/>
      <c r="L252" s="1"/>
    </row>
    <row r="253" spans="1:13" s="135" customFormat="1" x14ac:dyDescent="0.25">
      <c r="A253" s="58">
        <v>113</v>
      </c>
      <c r="B253" s="7" t="s">
        <v>1979</v>
      </c>
      <c r="C253" s="57" t="s">
        <v>1975</v>
      </c>
      <c r="D253" s="57" t="s">
        <v>1976</v>
      </c>
      <c r="E253" s="11"/>
      <c r="F253" s="11" t="s">
        <v>36</v>
      </c>
      <c r="G253" s="11" t="s">
        <v>1977</v>
      </c>
      <c r="H253" s="63">
        <v>94962.61</v>
      </c>
      <c r="I253" s="11" t="s">
        <v>1978</v>
      </c>
      <c r="J253" s="11"/>
      <c r="K253" s="5"/>
      <c r="L253" s="5"/>
    </row>
    <row r="254" spans="1:13" x14ac:dyDescent="0.25">
      <c r="A254" s="15"/>
      <c r="B254" s="7"/>
      <c r="C254" s="53"/>
      <c r="D254" s="53"/>
      <c r="E254" s="7"/>
      <c r="F254" s="7"/>
      <c r="G254" s="7"/>
      <c r="H254" s="18"/>
      <c r="I254" s="7"/>
      <c r="J254" s="7"/>
      <c r="K254" s="1"/>
      <c r="L254" s="1"/>
    </row>
    <row r="255" spans="1:13" x14ac:dyDescent="0.25">
      <c r="A255" s="15">
        <v>114</v>
      </c>
      <c r="B255" s="7" t="s">
        <v>1991</v>
      </c>
      <c r="C255" s="53" t="s">
        <v>1992</v>
      </c>
      <c r="D255" s="53" t="s">
        <v>1993</v>
      </c>
      <c r="E255" s="7"/>
      <c r="F255" s="7" t="s">
        <v>6</v>
      </c>
      <c r="G255" s="7" t="s">
        <v>1994</v>
      </c>
      <c r="H255" s="18">
        <v>57633.02</v>
      </c>
      <c r="I255" s="7" t="s">
        <v>1978</v>
      </c>
      <c r="J255" s="7"/>
      <c r="K255" s="1"/>
      <c r="L255" s="1"/>
    </row>
    <row r="256" spans="1:13" x14ac:dyDescent="0.25">
      <c r="A256" s="15"/>
      <c r="B256" s="7"/>
      <c r="C256" s="53"/>
      <c r="D256" s="53"/>
      <c r="E256" s="7"/>
      <c r="F256" s="7"/>
      <c r="G256" s="7"/>
      <c r="H256" s="18"/>
      <c r="I256" s="7"/>
      <c r="J256" s="7"/>
      <c r="K256" s="1"/>
      <c r="L256" s="1"/>
    </row>
    <row r="257" spans="1:12" x14ac:dyDescent="0.25">
      <c r="A257" s="15">
        <v>115</v>
      </c>
      <c r="B257" s="7" t="s">
        <v>1995</v>
      </c>
      <c r="C257" s="53" t="s">
        <v>1996</v>
      </c>
      <c r="D257" s="53" t="s">
        <v>1997</v>
      </c>
      <c r="E257" s="7"/>
      <c r="F257" s="7" t="s">
        <v>6</v>
      </c>
      <c r="G257" s="7" t="s">
        <v>1998</v>
      </c>
      <c r="H257" s="18">
        <v>52946.51</v>
      </c>
      <c r="I257" s="7" t="s">
        <v>1978</v>
      </c>
      <c r="J257" s="7" t="s">
        <v>3286</v>
      </c>
      <c r="K257" s="1"/>
      <c r="L257" s="1"/>
    </row>
    <row r="258" spans="1:12" x14ac:dyDescent="0.25">
      <c r="A258" s="15"/>
      <c r="B258" s="7"/>
      <c r="C258" s="53"/>
      <c r="D258" s="53"/>
      <c r="E258" s="7"/>
      <c r="F258" s="7"/>
      <c r="G258" s="7"/>
      <c r="H258" s="18"/>
      <c r="I258" s="7"/>
      <c r="J258" s="7"/>
      <c r="K258" s="1"/>
      <c r="L258" s="1"/>
    </row>
    <row r="259" spans="1:12" x14ac:dyDescent="0.25">
      <c r="A259" s="15">
        <v>116</v>
      </c>
      <c r="B259" s="7" t="s">
        <v>1999</v>
      </c>
      <c r="C259" s="53" t="s">
        <v>2000</v>
      </c>
      <c r="D259" s="53" t="s">
        <v>2001</v>
      </c>
      <c r="E259" s="7"/>
      <c r="F259" s="7" t="s">
        <v>6</v>
      </c>
      <c r="G259" s="7" t="s">
        <v>2002</v>
      </c>
      <c r="H259" s="18">
        <v>69030.09</v>
      </c>
      <c r="I259" s="7" t="s">
        <v>1978</v>
      </c>
      <c r="J259" s="7"/>
      <c r="K259" s="1"/>
      <c r="L259" s="1"/>
    </row>
    <row r="260" spans="1:12" x14ac:dyDescent="0.25">
      <c r="A260" s="15"/>
      <c r="B260" s="7"/>
      <c r="C260" s="53"/>
      <c r="D260" s="53"/>
      <c r="E260" s="7"/>
      <c r="F260" s="7"/>
      <c r="G260" s="7"/>
      <c r="H260" s="18"/>
      <c r="I260" s="7"/>
      <c r="J260" s="7"/>
      <c r="K260" s="1"/>
      <c r="L260" s="1"/>
    </row>
    <row r="261" spans="1:12" x14ac:dyDescent="0.25">
      <c r="A261" s="15">
        <v>117</v>
      </c>
      <c r="B261" s="7" t="s">
        <v>2003</v>
      </c>
      <c r="C261" s="53" t="s">
        <v>2004</v>
      </c>
      <c r="D261" s="53" t="s">
        <v>2005</v>
      </c>
      <c r="E261" s="7"/>
      <c r="F261" s="7" t="s">
        <v>35</v>
      </c>
      <c r="G261" s="7" t="s">
        <v>2006</v>
      </c>
      <c r="H261" s="18">
        <v>64440.61</v>
      </c>
      <c r="I261" s="7" t="s">
        <v>2007</v>
      </c>
      <c r="J261" s="7" t="s">
        <v>3286</v>
      </c>
      <c r="K261" s="1" t="s">
        <v>3536</v>
      </c>
      <c r="L261" s="1"/>
    </row>
    <row r="262" spans="1:12" x14ac:dyDescent="0.25">
      <c r="A262" s="15"/>
      <c r="B262" s="7"/>
      <c r="C262" s="53"/>
      <c r="D262" s="53"/>
      <c r="E262" s="7"/>
      <c r="F262" s="7"/>
      <c r="G262" s="7"/>
      <c r="H262" s="18"/>
      <c r="I262" s="7"/>
      <c r="J262" s="7"/>
      <c r="K262" s="1"/>
      <c r="L262" s="1"/>
    </row>
    <row r="263" spans="1:12" x14ac:dyDescent="0.25">
      <c r="A263" s="15">
        <v>118</v>
      </c>
      <c r="B263" s="7" t="s">
        <v>2008</v>
      </c>
      <c r="C263" s="53" t="s">
        <v>2009</v>
      </c>
      <c r="D263" s="53" t="s">
        <v>2010</v>
      </c>
      <c r="E263" s="7"/>
      <c r="F263" s="7" t="s">
        <v>35</v>
      </c>
      <c r="G263" s="7" t="s">
        <v>2011</v>
      </c>
      <c r="H263" s="18">
        <v>61734.77</v>
      </c>
      <c r="I263" s="7" t="s">
        <v>2007</v>
      </c>
      <c r="J263" s="7"/>
      <c r="K263" s="1"/>
      <c r="L263" s="1"/>
    </row>
    <row r="264" spans="1:12" x14ac:dyDescent="0.25">
      <c r="A264" s="15"/>
      <c r="B264" s="7"/>
      <c r="C264" s="53"/>
      <c r="D264" s="53"/>
      <c r="E264" s="7"/>
      <c r="F264" s="7"/>
      <c r="G264" s="7"/>
      <c r="H264" s="18"/>
      <c r="I264" s="7"/>
      <c r="J264" s="7"/>
      <c r="K264" s="1"/>
      <c r="L264" s="1"/>
    </row>
    <row r="265" spans="1:12" x14ac:dyDescent="0.25">
      <c r="A265" s="15">
        <v>119</v>
      </c>
      <c r="B265" s="7" t="s">
        <v>2012</v>
      </c>
      <c r="C265" s="53" t="s">
        <v>2013</v>
      </c>
      <c r="D265" s="53" t="s">
        <v>2014</v>
      </c>
      <c r="E265" s="7"/>
      <c r="F265" s="7" t="s">
        <v>35</v>
      </c>
      <c r="G265" s="7" t="s">
        <v>2015</v>
      </c>
      <c r="H265" s="18">
        <v>57599.38</v>
      </c>
      <c r="I265" s="7" t="s">
        <v>2007</v>
      </c>
      <c r="J265" s="7"/>
      <c r="K265" s="1"/>
      <c r="L265" s="1"/>
    </row>
    <row r="266" spans="1:12" x14ac:dyDescent="0.25">
      <c r="A266" s="15"/>
      <c r="B266" s="7"/>
      <c r="C266" s="53"/>
      <c r="D266" s="53"/>
      <c r="E266" s="7"/>
      <c r="F266" s="7"/>
      <c r="G266" s="7"/>
      <c r="H266" s="18"/>
      <c r="I266" s="7"/>
      <c r="J266" s="7"/>
      <c r="K266" s="1"/>
      <c r="L266" s="1"/>
    </row>
    <row r="267" spans="1:12" x14ac:dyDescent="0.25">
      <c r="A267" s="15">
        <v>120</v>
      </c>
      <c r="B267" s="7" t="s">
        <v>2020</v>
      </c>
      <c r="C267" s="53" t="s">
        <v>2021</v>
      </c>
      <c r="D267" s="53" t="s">
        <v>2022</v>
      </c>
      <c r="E267" s="7"/>
      <c r="F267" s="7" t="s">
        <v>35</v>
      </c>
      <c r="G267" s="7" t="s">
        <v>2023</v>
      </c>
      <c r="H267" s="18">
        <v>65607.95</v>
      </c>
      <c r="I267" s="7" t="s">
        <v>2007</v>
      </c>
      <c r="J267" s="7" t="s">
        <v>3286</v>
      </c>
      <c r="K267" s="1" t="s">
        <v>3536</v>
      </c>
      <c r="L267" s="1"/>
    </row>
    <row r="268" spans="1:12" x14ac:dyDescent="0.25">
      <c r="A268" s="15"/>
      <c r="B268" s="7"/>
      <c r="C268" s="53"/>
      <c r="D268" s="53"/>
      <c r="E268" s="7"/>
      <c r="F268" s="7"/>
      <c r="G268" s="7"/>
      <c r="H268" s="18"/>
      <c r="I268" s="7"/>
      <c r="J268" s="7"/>
      <c r="K268" s="1"/>
      <c r="L268" s="1"/>
    </row>
    <row r="269" spans="1:12" x14ac:dyDescent="0.25">
      <c r="A269" s="15">
        <v>121</v>
      </c>
      <c r="B269" s="7" t="s">
        <v>2024</v>
      </c>
      <c r="C269" s="53" t="s">
        <v>2025</v>
      </c>
      <c r="D269" s="53" t="s">
        <v>2026</v>
      </c>
      <c r="E269" s="7"/>
      <c r="F269" s="7" t="s">
        <v>36</v>
      </c>
      <c r="G269" s="7" t="s">
        <v>2027</v>
      </c>
      <c r="H269" s="18">
        <v>88506.57</v>
      </c>
      <c r="I269" s="7" t="s">
        <v>2007</v>
      </c>
      <c r="J269" s="7"/>
      <c r="K269" s="1"/>
      <c r="L269" s="1"/>
    </row>
    <row r="270" spans="1:12" x14ac:dyDescent="0.25">
      <c r="A270" s="15"/>
      <c r="B270" s="7"/>
      <c r="C270" s="53"/>
      <c r="D270" s="53"/>
      <c r="E270" s="7"/>
      <c r="F270" s="7"/>
      <c r="G270" s="7"/>
      <c r="H270" s="18"/>
      <c r="I270" s="7"/>
      <c r="J270" s="7"/>
      <c r="K270" s="1"/>
      <c r="L270" s="1"/>
    </row>
    <row r="271" spans="1:12" x14ac:dyDescent="0.25">
      <c r="A271" s="15">
        <v>122</v>
      </c>
      <c r="B271" s="7" t="s">
        <v>2028</v>
      </c>
      <c r="C271" s="53" t="s">
        <v>2029</v>
      </c>
      <c r="D271" s="53" t="s">
        <v>2030</v>
      </c>
      <c r="E271" s="7"/>
      <c r="F271" s="7" t="s">
        <v>40</v>
      </c>
      <c r="G271" s="7" t="s">
        <v>2031</v>
      </c>
      <c r="H271" s="18">
        <v>84589.35</v>
      </c>
      <c r="I271" s="7" t="s">
        <v>2032</v>
      </c>
      <c r="J271" s="7"/>
      <c r="K271" s="1"/>
      <c r="L271" s="1"/>
    </row>
    <row r="272" spans="1:12" x14ac:dyDescent="0.25">
      <c r="A272" s="15"/>
      <c r="B272" s="7"/>
      <c r="C272" s="53"/>
      <c r="D272" s="53"/>
      <c r="E272" s="7"/>
      <c r="F272" s="7"/>
      <c r="G272" s="7"/>
      <c r="H272" s="18"/>
      <c r="I272" s="7"/>
      <c r="J272" s="7"/>
      <c r="K272" s="19">
        <f>SUM(H253:H271)</f>
        <v>697050.86</v>
      </c>
      <c r="L272" s="19"/>
    </row>
    <row r="273" spans="1:12" x14ac:dyDescent="0.25">
      <c r="A273" s="15">
        <v>123</v>
      </c>
      <c r="B273" s="7" t="s">
        <v>2033</v>
      </c>
      <c r="C273" s="53" t="s">
        <v>2034</v>
      </c>
      <c r="D273" s="53" t="s">
        <v>2037</v>
      </c>
      <c r="E273" s="7"/>
      <c r="F273" s="7" t="s">
        <v>36</v>
      </c>
      <c r="G273" s="7" t="s">
        <v>2040</v>
      </c>
      <c r="H273" s="18">
        <v>76073.98</v>
      </c>
      <c r="I273" s="7" t="s">
        <v>2041</v>
      </c>
      <c r="J273" s="7"/>
      <c r="K273" s="1"/>
      <c r="L273" s="1"/>
    </row>
    <row r="274" spans="1:12" x14ac:dyDescent="0.25">
      <c r="A274" s="15"/>
      <c r="B274" s="7"/>
      <c r="C274" s="53" t="s">
        <v>2035</v>
      </c>
      <c r="D274" s="53" t="s">
        <v>2038</v>
      </c>
      <c r="E274" s="7"/>
      <c r="F274" s="7" t="s">
        <v>36</v>
      </c>
      <c r="G274" s="7" t="s">
        <v>2040</v>
      </c>
      <c r="H274" s="18">
        <v>53799.09</v>
      </c>
      <c r="I274" s="7"/>
      <c r="J274" s="7"/>
      <c r="K274" s="1"/>
      <c r="L274" s="1"/>
    </row>
    <row r="275" spans="1:12" x14ac:dyDescent="0.25">
      <c r="A275" s="15"/>
      <c r="B275" s="7"/>
      <c r="C275" s="53" t="s">
        <v>2036</v>
      </c>
      <c r="D275" s="53" t="s">
        <v>2039</v>
      </c>
      <c r="E275" s="7"/>
      <c r="F275" s="7" t="s">
        <v>36</v>
      </c>
      <c r="G275" s="7" t="s">
        <v>2040</v>
      </c>
      <c r="H275" s="18">
        <v>19867.150000000001</v>
      </c>
      <c r="I275" s="7"/>
      <c r="J275" s="7"/>
      <c r="K275" s="1"/>
      <c r="L275" s="1"/>
    </row>
    <row r="276" spans="1:12" x14ac:dyDescent="0.25">
      <c r="A276" s="15"/>
      <c r="B276" s="7"/>
      <c r="C276" s="53"/>
      <c r="D276" s="53"/>
      <c r="E276" s="7"/>
      <c r="F276" s="7"/>
      <c r="G276" s="7"/>
      <c r="H276" s="18"/>
      <c r="I276" s="7"/>
      <c r="J276" s="7"/>
      <c r="K276" s="1"/>
      <c r="L276" s="1"/>
    </row>
    <row r="277" spans="1:12" x14ac:dyDescent="0.25">
      <c r="A277" s="15">
        <v>124</v>
      </c>
      <c r="B277" s="7" t="s">
        <v>2042</v>
      </c>
      <c r="C277" s="53" t="s">
        <v>2043</v>
      </c>
      <c r="D277" s="53" t="s">
        <v>2046</v>
      </c>
      <c r="E277" s="7"/>
      <c r="F277" s="7" t="s">
        <v>39</v>
      </c>
      <c r="G277" s="7" t="s">
        <v>2049</v>
      </c>
      <c r="H277" s="18">
        <v>9693.69</v>
      </c>
      <c r="I277" s="7" t="s">
        <v>2041</v>
      </c>
      <c r="J277" s="7" t="s">
        <v>3286</v>
      </c>
      <c r="K277" s="1" t="s">
        <v>3536</v>
      </c>
      <c r="L277" s="1"/>
    </row>
    <row r="278" spans="1:12" x14ac:dyDescent="0.25">
      <c r="A278" s="15"/>
      <c r="B278" s="7"/>
      <c r="C278" s="53" t="s">
        <v>2044</v>
      </c>
      <c r="D278" s="53" t="s">
        <v>2047</v>
      </c>
      <c r="E278" s="7"/>
      <c r="F278" s="7" t="s">
        <v>39</v>
      </c>
      <c r="G278" s="7" t="s">
        <v>2049</v>
      </c>
      <c r="H278" s="18">
        <v>6732.11</v>
      </c>
      <c r="I278" s="7"/>
      <c r="J278" s="7"/>
      <c r="K278" s="1"/>
      <c r="L278" s="1"/>
    </row>
    <row r="279" spans="1:12" x14ac:dyDescent="0.25">
      <c r="A279" s="15"/>
      <c r="B279" s="7"/>
      <c r="C279" s="53" t="s">
        <v>2045</v>
      </c>
      <c r="D279" s="53" t="s">
        <v>2048</v>
      </c>
      <c r="E279" s="7"/>
      <c r="F279" s="7" t="s">
        <v>39</v>
      </c>
      <c r="G279" s="7" t="s">
        <v>2049</v>
      </c>
      <c r="H279" s="18">
        <v>91028.38</v>
      </c>
      <c r="I279" s="7"/>
      <c r="J279" s="7"/>
      <c r="K279" s="1"/>
      <c r="L279" s="1"/>
    </row>
    <row r="280" spans="1:12" x14ac:dyDescent="0.25">
      <c r="A280" s="15"/>
      <c r="B280" s="7"/>
      <c r="C280" s="53"/>
      <c r="D280" s="53"/>
      <c r="E280" s="7"/>
      <c r="F280" s="7"/>
      <c r="G280" s="7"/>
      <c r="H280" s="18"/>
      <c r="I280" s="7"/>
      <c r="J280" s="7"/>
      <c r="K280" s="1"/>
      <c r="L280" s="1"/>
    </row>
    <row r="281" spans="1:12" x14ac:dyDescent="0.25">
      <c r="A281" s="15">
        <v>125</v>
      </c>
      <c r="B281" s="7" t="s">
        <v>2050</v>
      </c>
      <c r="C281" s="53" t="s">
        <v>2051</v>
      </c>
      <c r="D281" s="53" t="s">
        <v>2052</v>
      </c>
      <c r="E281" s="7"/>
      <c r="F281" s="7" t="s">
        <v>35</v>
      </c>
      <c r="G281" s="7" t="s">
        <v>2053</v>
      </c>
      <c r="H281" s="18">
        <v>88879.84</v>
      </c>
      <c r="I281" s="7" t="s">
        <v>2041</v>
      </c>
      <c r="J281" s="7" t="s">
        <v>3379</v>
      </c>
      <c r="K281" s="7" t="s">
        <v>3286</v>
      </c>
      <c r="L281" s="1"/>
    </row>
    <row r="282" spans="1:12" x14ac:dyDescent="0.25">
      <c r="A282" s="15"/>
      <c r="B282" s="7"/>
      <c r="C282" s="53"/>
      <c r="D282" s="53"/>
      <c r="E282" s="7"/>
      <c r="F282" s="7"/>
      <c r="G282" s="7"/>
      <c r="H282" s="18"/>
      <c r="I282" s="7"/>
      <c r="J282" s="7"/>
      <c r="K282" s="1"/>
      <c r="L282" s="1"/>
    </row>
    <row r="283" spans="1:12" x14ac:dyDescent="0.25">
      <c r="A283" s="15"/>
      <c r="B283" s="11" t="s">
        <v>1946</v>
      </c>
      <c r="C283" s="57" t="s">
        <v>1947</v>
      </c>
      <c r="D283" s="57" t="s">
        <v>1948</v>
      </c>
      <c r="E283" s="11"/>
      <c r="F283" s="11" t="s">
        <v>36</v>
      </c>
      <c r="G283" s="11" t="s">
        <v>1949</v>
      </c>
      <c r="H283" s="63">
        <v>108638.15</v>
      </c>
      <c r="I283" s="11" t="s">
        <v>2041</v>
      </c>
      <c r="J283" s="68" t="s">
        <v>2055</v>
      </c>
      <c r="K283" s="1"/>
      <c r="L283" s="1"/>
    </row>
    <row r="284" spans="1:12" x14ac:dyDescent="0.25">
      <c r="A284" s="15"/>
      <c r="B284" s="7"/>
      <c r="C284" s="53"/>
      <c r="D284" s="53"/>
      <c r="E284" s="7"/>
      <c r="F284" s="7"/>
      <c r="G284" s="7"/>
      <c r="H284" s="18"/>
      <c r="I284" s="7"/>
      <c r="J284" s="7"/>
      <c r="K284" s="1"/>
      <c r="L284" s="1"/>
    </row>
    <row r="285" spans="1:12" x14ac:dyDescent="0.25">
      <c r="A285" s="15">
        <v>126</v>
      </c>
      <c r="B285" s="7" t="s">
        <v>2054</v>
      </c>
      <c r="C285" s="53" t="s">
        <v>2056</v>
      </c>
      <c r="D285" s="53" t="s">
        <v>2057</v>
      </c>
      <c r="E285" s="7"/>
      <c r="F285" s="7" t="s">
        <v>38</v>
      </c>
      <c r="G285" s="7" t="s">
        <v>2058</v>
      </c>
      <c r="H285" s="18">
        <v>55260.4</v>
      </c>
      <c r="I285" s="7" t="s">
        <v>2069</v>
      </c>
      <c r="J285" s="7" t="s">
        <v>3286</v>
      </c>
      <c r="K285" s="1"/>
      <c r="L285" s="1"/>
    </row>
    <row r="286" spans="1:12" x14ac:dyDescent="0.25">
      <c r="A286" s="15"/>
      <c r="B286" s="7"/>
      <c r="C286" s="53"/>
      <c r="D286" s="53"/>
      <c r="E286" s="7"/>
      <c r="F286" s="7"/>
      <c r="G286" s="7"/>
      <c r="H286" s="18"/>
      <c r="I286" s="7"/>
      <c r="J286" s="7"/>
      <c r="K286" s="1"/>
      <c r="L286" s="1"/>
    </row>
    <row r="287" spans="1:12" x14ac:dyDescent="0.25">
      <c r="A287" s="15">
        <v>127</v>
      </c>
      <c r="B287" s="7" t="s">
        <v>2059</v>
      </c>
      <c r="C287" s="53" t="s">
        <v>2060</v>
      </c>
      <c r="D287" s="53" t="s">
        <v>2061</v>
      </c>
      <c r="E287" s="7"/>
      <c r="F287" s="7" t="s">
        <v>38</v>
      </c>
      <c r="G287" s="7" t="s">
        <v>2062</v>
      </c>
      <c r="H287" s="18">
        <v>59373.97</v>
      </c>
      <c r="I287" s="7" t="s">
        <v>2069</v>
      </c>
      <c r="J287" s="7" t="s">
        <v>3404</v>
      </c>
      <c r="K287" s="1" t="s">
        <v>3286</v>
      </c>
      <c r="L287" s="1"/>
    </row>
    <row r="288" spans="1:12" x14ac:dyDescent="0.25">
      <c r="A288" s="15"/>
      <c r="B288" s="7"/>
      <c r="C288" s="53"/>
      <c r="D288" s="53"/>
      <c r="E288" s="7"/>
      <c r="F288" s="7"/>
      <c r="G288" s="7"/>
      <c r="H288" s="18"/>
      <c r="I288" s="7"/>
      <c r="J288" s="7"/>
      <c r="K288" s="1"/>
      <c r="L288" s="1"/>
    </row>
    <row r="289" spans="1:12" x14ac:dyDescent="0.25">
      <c r="A289" s="15">
        <v>128</v>
      </c>
      <c r="B289" s="7" t="s">
        <v>2070</v>
      </c>
      <c r="C289" s="53" t="s">
        <v>2071</v>
      </c>
      <c r="D289" s="53" t="s">
        <v>2072</v>
      </c>
      <c r="E289" s="7"/>
      <c r="F289" s="7" t="s">
        <v>38</v>
      </c>
      <c r="G289" s="7" t="s">
        <v>2073</v>
      </c>
      <c r="H289" s="18">
        <v>62828.37</v>
      </c>
      <c r="I289" s="7" t="s">
        <v>2069</v>
      </c>
      <c r="J289" s="104" t="s">
        <v>3286</v>
      </c>
      <c r="K289" s="1"/>
      <c r="L289" s="1"/>
    </row>
    <row r="290" spans="1:12" x14ac:dyDescent="0.25">
      <c r="A290" s="15"/>
      <c r="B290" s="7"/>
      <c r="C290" s="53"/>
      <c r="D290" s="53"/>
      <c r="E290" s="7"/>
      <c r="F290" s="7"/>
      <c r="G290" s="7"/>
      <c r="H290" s="18"/>
      <c r="I290" s="7"/>
      <c r="J290" s="7"/>
      <c r="K290" s="1"/>
      <c r="L290" s="1"/>
    </row>
    <row r="291" spans="1:12" ht="39.6" x14ac:dyDescent="0.25">
      <c r="A291" s="176">
        <v>129</v>
      </c>
      <c r="B291" s="177" t="s">
        <v>2074</v>
      </c>
      <c r="C291" s="205" t="s">
        <v>2075</v>
      </c>
      <c r="D291" s="205" t="s">
        <v>2079</v>
      </c>
      <c r="E291" s="177"/>
      <c r="F291" s="177" t="s">
        <v>40</v>
      </c>
      <c r="G291" s="206" t="s">
        <v>2083</v>
      </c>
      <c r="H291" s="207">
        <v>121550.44</v>
      </c>
      <c r="I291" s="177" t="s">
        <v>2069</v>
      </c>
      <c r="J291" s="7"/>
      <c r="K291" s="1"/>
      <c r="L291" s="1"/>
    </row>
    <row r="292" spans="1:12" x14ac:dyDescent="0.25">
      <c r="A292" s="15"/>
      <c r="B292" s="7"/>
      <c r="C292" s="53" t="s">
        <v>2076</v>
      </c>
      <c r="D292" s="53" t="s">
        <v>2080</v>
      </c>
      <c r="E292" s="7"/>
      <c r="F292" s="7" t="s">
        <v>40</v>
      </c>
      <c r="G292" s="7"/>
      <c r="H292" s="18"/>
      <c r="I292" s="7"/>
      <c r="J292" s="7"/>
      <c r="K292" s="1"/>
      <c r="L292" s="1"/>
    </row>
    <row r="293" spans="1:12" x14ac:dyDescent="0.25">
      <c r="A293" s="15"/>
      <c r="B293" s="7"/>
      <c r="C293" s="53" t="s">
        <v>2077</v>
      </c>
      <c r="D293" s="53" t="s">
        <v>2081</v>
      </c>
      <c r="E293" s="7"/>
      <c r="F293" s="7" t="s">
        <v>40</v>
      </c>
      <c r="G293" s="7"/>
      <c r="H293" s="18"/>
      <c r="I293" s="7"/>
      <c r="J293" s="7"/>
      <c r="K293" s="1"/>
      <c r="L293" s="1"/>
    </row>
    <row r="294" spans="1:12" x14ac:dyDescent="0.25">
      <c r="A294" s="15"/>
      <c r="B294" s="7"/>
      <c r="C294" s="53" t="s">
        <v>2078</v>
      </c>
      <c r="D294" s="53" t="s">
        <v>2082</v>
      </c>
      <c r="E294" s="7"/>
      <c r="F294" s="7" t="s">
        <v>38</v>
      </c>
      <c r="G294" s="7"/>
      <c r="H294" s="18"/>
      <c r="I294" s="7"/>
      <c r="J294" s="7"/>
      <c r="K294" s="19">
        <f>SUM(H273:H291)</f>
        <v>753725.57000000007</v>
      </c>
      <c r="L294" s="1"/>
    </row>
    <row r="295" spans="1:12" x14ac:dyDescent="0.25">
      <c r="A295" s="15"/>
      <c r="B295" s="7"/>
      <c r="C295" s="53"/>
      <c r="D295" s="53"/>
      <c r="E295" s="7"/>
      <c r="F295" s="7"/>
      <c r="G295" s="7"/>
      <c r="H295" s="18"/>
      <c r="I295" s="7"/>
      <c r="J295" s="7"/>
      <c r="K295" s="1"/>
      <c r="L295" s="1"/>
    </row>
    <row r="296" spans="1:12" x14ac:dyDescent="0.25">
      <c r="A296" s="15">
        <v>130</v>
      </c>
      <c r="B296" s="7" t="s">
        <v>2084</v>
      </c>
      <c r="C296" s="53" t="s">
        <v>2085</v>
      </c>
      <c r="D296" s="53" t="s">
        <v>2086</v>
      </c>
      <c r="E296" s="7"/>
      <c r="F296" s="7" t="s">
        <v>38</v>
      </c>
      <c r="G296" s="7" t="s">
        <v>2087</v>
      </c>
      <c r="H296" s="18">
        <v>58522.74</v>
      </c>
      <c r="I296" s="7" t="s">
        <v>2088</v>
      </c>
      <c r="J296" s="7" t="s">
        <v>3286</v>
      </c>
      <c r="K296" s="1"/>
      <c r="L296" s="1"/>
    </row>
    <row r="297" spans="1:12" x14ac:dyDescent="0.25">
      <c r="A297" s="15"/>
      <c r="B297" s="7"/>
      <c r="C297" s="53"/>
      <c r="D297" s="53"/>
      <c r="E297" s="7"/>
      <c r="F297" s="7"/>
      <c r="G297" s="7"/>
      <c r="H297" s="18"/>
      <c r="I297" s="7"/>
      <c r="J297" s="7"/>
      <c r="K297" s="1"/>
      <c r="L297" s="1"/>
    </row>
    <row r="298" spans="1:12" x14ac:dyDescent="0.25">
      <c r="A298" s="15">
        <v>131</v>
      </c>
      <c r="B298" s="7" t="s">
        <v>2089</v>
      </c>
      <c r="C298" s="53" t="s">
        <v>2090</v>
      </c>
      <c r="D298" s="53" t="s">
        <v>2091</v>
      </c>
      <c r="E298" s="7"/>
      <c r="F298" s="7" t="s">
        <v>38</v>
      </c>
      <c r="G298" s="7" t="s">
        <v>2092</v>
      </c>
      <c r="H298" s="18">
        <v>69982.62</v>
      </c>
      <c r="I298" s="7" t="s">
        <v>2088</v>
      </c>
      <c r="J298" s="7"/>
      <c r="K298" s="1"/>
      <c r="L298" s="1"/>
    </row>
    <row r="299" spans="1:12" x14ac:dyDescent="0.25">
      <c r="A299" s="15"/>
      <c r="B299" s="7"/>
      <c r="C299" s="53"/>
      <c r="D299" s="53"/>
      <c r="E299" s="7"/>
      <c r="F299" s="7"/>
      <c r="G299" s="7"/>
      <c r="H299" s="18"/>
      <c r="I299" s="7"/>
      <c r="J299" s="7"/>
      <c r="K299" s="1"/>
      <c r="L299" s="1"/>
    </row>
    <row r="300" spans="1:12" x14ac:dyDescent="0.25">
      <c r="A300" s="15">
        <v>132</v>
      </c>
      <c r="B300" s="7" t="s">
        <v>2093</v>
      </c>
      <c r="C300" s="53" t="s">
        <v>2094</v>
      </c>
      <c r="D300" s="53" t="s">
        <v>2095</v>
      </c>
      <c r="E300" s="7"/>
      <c r="F300" s="7" t="s">
        <v>38</v>
      </c>
      <c r="G300" s="7" t="s">
        <v>2096</v>
      </c>
      <c r="H300" s="18">
        <v>79683.13</v>
      </c>
      <c r="I300" s="7" t="s">
        <v>2088</v>
      </c>
      <c r="J300" s="7" t="s">
        <v>3286</v>
      </c>
      <c r="K300" s="1"/>
      <c r="L300" s="1"/>
    </row>
    <row r="301" spans="1:12" x14ac:dyDescent="0.25">
      <c r="A301" s="15"/>
      <c r="B301" s="7"/>
      <c r="C301" s="53"/>
      <c r="D301" s="53"/>
      <c r="E301" s="7"/>
      <c r="F301" s="7"/>
      <c r="G301" s="7"/>
      <c r="H301" s="18"/>
      <c r="I301" s="7"/>
      <c r="J301" s="7"/>
      <c r="K301" s="1"/>
      <c r="L301" s="1"/>
    </row>
    <row r="302" spans="1:12" x14ac:dyDescent="0.25">
      <c r="A302" s="15">
        <v>133</v>
      </c>
      <c r="B302" s="7" t="s">
        <v>2097</v>
      </c>
      <c r="C302" s="53" t="s">
        <v>2098</v>
      </c>
      <c r="D302" s="53" t="s">
        <v>2100</v>
      </c>
      <c r="E302" s="7"/>
      <c r="F302" s="7" t="s">
        <v>38</v>
      </c>
      <c r="G302" s="7" t="s">
        <v>2102</v>
      </c>
      <c r="H302" s="18">
        <v>24474.3</v>
      </c>
      <c r="I302" s="7" t="s">
        <v>2103</v>
      </c>
      <c r="J302" s="7"/>
      <c r="K302" s="1"/>
      <c r="L302" s="1"/>
    </row>
    <row r="303" spans="1:12" x14ac:dyDescent="0.25">
      <c r="A303" s="15"/>
      <c r="B303" s="7"/>
      <c r="C303" s="53" t="s">
        <v>2099</v>
      </c>
      <c r="D303" s="53" t="s">
        <v>2101</v>
      </c>
      <c r="E303" s="7"/>
      <c r="F303" s="7" t="s">
        <v>38</v>
      </c>
      <c r="G303" s="7"/>
      <c r="H303" s="18">
        <v>75544.210000000006</v>
      </c>
      <c r="I303" s="7"/>
      <c r="J303" s="7"/>
      <c r="K303" s="1"/>
      <c r="L303" s="1"/>
    </row>
    <row r="304" spans="1:12" x14ac:dyDescent="0.25">
      <c r="A304" s="15"/>
      <c r="B304" s="7"/>
      <c r="C304" s="53"/>
      <c r="D304" s="53"/>
      <c r="E304" s="7"/>
      <c r="F304" s="7"/>
      <c r="G304" s="7"/>
      <c r="H304" s="18"/>
      <c r="I304" s="7"/>
      <c r="J304" s="7"/>
      <c r="K304" s="1"/>
      <c r="L304" s="1"/>
    </row>
    <row r="305" spans="1:12" x14ac:dyDescent="0.25">
      <c r="A305" s="15">
        <v>134</v>
      </c>
      <c r="B305" s="7" t="s">
        <v>2104</v>
      </c>
      <c r="C305" s="53" t="s">
        <v>2105</v>
      </c>
      <c r="D305" s="53" t="s">
        <v>2107</v>
      </c>
      <c r="E305" s="7"/>
      <c r="F305" s="7" t="s">
        <v>38</v>
      </c>
      <c r="G305" s="7" t="s">
        <v>2109</v>
      </c>
      <c r="H305" s="18">
        <v>90059.42</v>
      </c>
      <c r="I305" s="7" t="s">
        <v>2103</v>
      </c>
      <c r="J305" s="7"/>
      <c r="K305" s="1"/>
      <c r="L305" s="1"/>
    </row>
    <row r="306" spans="1:12" x14ac:dyDescent="0.25">
      <c r="A306" s="15"/>
      <c r="B306" s="7"/>
      <c r="C306" s="53" t="s">
        <v>2106</v>
      </c>
      <c r="D306" s="53" t="s">
        <v>2108</v>
      </c>
      <c r="E306" s="7"/>
      <c r="F306" s="7" t="s">
        <v>38</v>
      </c>
      <c r="G306" s="7"/>
      <c r="H306" s="18">
        <v>4292.26</v>
      </c>
      <c r="I306" s="7"/>
      <c r="J306" s="7"/>
      <c r="K306" s="1"/>
      <c r="L306" s="1"/>
    </row>
    <row r="307" spans="1:12" x14ac:dyDescent="0.25">
      <c r="A307" s="15"/>
      <c r="B307" s="7"/>
      <c r="C307" s="53"/>
      <c r="D307" s="53"/>
      <c r="E307" s="7"/>
      <c r="F307" s="7"/>
      <c r="G307" s="7"/>
      <c r="H307" s="18"/>
      <c r="I307" s="7"/>
      <c r="J307" s="7"/>
      <c r="K307" s="1"/>
      <c r="L307" s="1"/>
    </row>
    <row r="308" spans="1:12" x14ac:dyDescent="0.25">
      <c r="A308" s="15">
        <v>135</v>
      </c>
      <c r="B308" s="7" t="s">
        <v>2110</v>
      </c>
      <c r="C308" s="53" t="s">
        <v>2111</v>
      </c>
      <c r="D308" s="53" t="s">
        <v>2113</v>
      </c>
      <c r="E308" s="7"/>
      <c r="F308" s="7" t="s">
        <v>35</v>
      </c>
      <c r="G308" s="7" t="s">
        <v>2114</v>
      </c>
      <c r="H308" s="18">
        <v>50618.12</v>
      </c>
      <c r="I308" s="7" t="s">
        <v>2103</v>
      </c>
      <c r="J308" s="7"/>
      <c r="K308" s="1"/>
      <c r="L308" s="1"/>
    </row>
    <row r="309" spans="1:12" x14ac:dyDescent="0.25">
      <c r="A309" s="15"/>
      <c r="B309" s="7"/>
      <c r="C309" s="53" t="s">
        <v>2112</v>
      </c>
      <c r="D309" s="53"/>
      <c r="E309" s="7"/>
      <c r="F309" s="7"/>
      <c r="G309" s="7"/>
      <c r="H309" s="18"/>
      <c r="I309" s="7"/>
      <c r="J309" s="7"/>
      <c r="K309" s="1"/>
      <c r="L309" s="1"/>
    </row>
    <row r="310" spans="1:12" x14ac:dyDescent="0.25">
      <c r="A310" s="15"/>
      <c r="B310" s="7"/>
      <c r="C310" s="53" t="s">
        <v>2115</v>
      </c>
      <c r="D310" s="53" t="s">
        <v>2116</v>
      </c>
      <c r="E310" s="7"/>
      <c r="F310" s="7" t="s">
        <v>35</v>
      </c>
      <c r="G310" s="7" t="s">
        <v>2114</v>
      </c>
      <c r="H310" s="18">
        <v>7858.18</v>
      </c>
      <c r="I310" s="7"/>
      <c r="J310" s="7"/>
      <c r="K310" s="1"/>
      <c r="L310" s="1"/>
    </row>
    <row r="311" spans="1:12" x14ac:dyDescent="0.25">
      <c r="A311" s="15"/>
      <c r="B311" s="7"/>
      <c r="C311" s="53" t="s">
        <v>2117</v>
      </c>
      <c r="D311" s="53" t="s">
        <v>2119</v>
      </c>
      <c r="E311" s="7"/>
      <c r="F311" s="7" t="s">
        <v>35</v>
      </c>
      <c r="G311" s="7" t="s">
        <v>2114</v>
      </c>
      <c r="H311" s="18">
        <v>21751.46</v>
      </c>
      <c r="I311" s="7"/>
      <c r="J311" s="7"/>
      <c r="K311" s="1"/>
      <c r="L311" s="1"/>
    </row>
    <row r="312" spans="1:12" x14ac:dyDescent="0.25">
      <c r="A312" s="15"/>
      <c r="B312" s="7"/>
      <c r="C312" s="53" t="s">
        <v>2118</v>
      </c>
      <c r="D312" s="53"/>
      <c r="E312" s="7"/>
      <c r="F312" s="7"/>
      <c r="G312" s="7"/>
      <c r="H312" s="18"/>
      <c r="I312" s="7"/>
      <c r="J312" s="7"/>
      <c r="K312" s="1"/>
      <c r="L312" s="1"/>
    </row>
    <row r="313" spans="1:12" x14ac:dyDescent="0.25">
      <c r="A313" s="15"/>
      <c r="B313" s="7"/>
      <c r="C313" s="53"/>
      <c r="D313" s="53"/>
      <c r="E313" s="7"/>
      <c r="F313" s="7"/>
      <c r="G313" s="7"/>
      <c r="H313" s="18"/>
      <c r="I313" s="7"/>
      <c r="J313" s="7"/>
      <c r="K313" s="1"/>
      <c r="L313" s="1"/>
    </row>
    <row r="314" spans="1:12" x14ac:dyDescent="0.25">
      <c r="A314" s="15"/>
      <c r="B314" s="7"/>
      <c r="C314" s="53"/>
      <c r="D314" s="53"/>
      <c r="E314" s="7"/>
      <c r="F314" s="7"/>
      <c r="G314" s="7"/>
      <c r="H314" s="18"/>
      <c r="I314" s="7"/>
      <c r="J314" s="7"/>
      <c r="K314" s="1"/>
      <c r="L314" s="1"/>
    </row>
    <row r="315" spans="1:12" ht="39.6" x14ac:dyDescent="0.25">
      <c r="A315" s="15">
        <v>136</v>
      </c>
      <c r="B315" s="7" t="s">
        <v>2120</v>
      </c>
      <c r="C315" s="53" t="s">
        <v>2121</v>
      </c>
      <c r="D315" s="53" t="s">
        <v>2122</v>
      </c>
      <c r="E315" s="7"/>
      <c r="F315" s="7" t="s">
        <v>37</v>
      </c>
      <c r="G315" s="202" t="s">
        <v>2123</v>
      </c>
      <c r="H315" s="18">
        <v>124270</v>
      </c>
      <c r="I315" s="7" t="s">
        <v>2124</v>
      </c>
      <c r="J315" s="7"/>
      <c r="K315" s="1"/>
      <c r="L315" s="1"/>
    </row>
    <row r="316" spans="1:12" x14ac:dyDescent="0.25">
      <c r="A316" s="15"/>
      <c r="B316" s="7"/>
      <c r="C316" s="53"/>
      <c r="D316" s="53"/>
      <c r="E316" s="7"/>
      <c r="F316" s="7"/>
      <c r="G316" s="7"/>
      <c r="H316" s="18"/>
      <c r="I316" s="7"/>
      <c r="J316" s="7"/>
      <c r="K316" s="1"/>
      <c r="L316" s="1"/>
    </row>
    <row r="317" spans="1:12" x14ac:dyDescent="0.25">
      <c r="A317" s="15">
        <v>137</v>
      </c>
      <c r="B317" s="7" t="s">
        <v>2125</v>
      </c>
      <c r="C317" s="53" t="s">
        <v>2126</v>
      </c>
      <c r="D317" s="53" t="s">
        <v>2127</v>
      </c>
      <c r="E317" s="7"/>
      <c r="F317" s="7" t="s">
        <v>38</v>
      </c>
      <c r="G317" s="7" t="s">
        <v>2128</v>
      </c>
      <c r="H317" s="18">
        <v>103898.77</v>
      </c>
      <c r="I317" s="7" t="s">
        <v>2124</v>
      </c>
      <c r="J317" s="7"/>
      <c r="K317" s="1"/>
      <c r="L317" s="1"/>
    </row>
    <row r="318" spans="1:12" x14ac:dyDescent="0.25">
      <c r="A318" s="15"/>
      <c r="B318" s="7"/>
      <c r="C318" s="53"/>
      <c r="D318" s="53"/>
      <c r="E318" s="7"/>
      <c r="F318" s="7"/>
      <c r="G318" s="7"/>
      <c r="H318" s="18"/>
      <c r="I318" s="7"/>
      <c r="J318" s="7"/>
      <c r="K318" s="1"/>
      <c r="L318" s="1"/>
    </row>
    <row r="319" spans="1:12" x14ac:dyDescent="0.25">
      <c r="A319" s="15">
        <v>138</v>
      </c>
      <c r="B319" s="7" t="s">
        <v>2129</v>
      </c>
      <c r="C319" s="53" t="s">
        <v>2130</v>
      </c>
      <c r="D319" s="53" t="s">
        <v>2131</v>
      </c>
      <c r="E319" s="7"/>
      <c r="F319" s="7" t="s">
        <v>6</v>
      </c>
      <c r="G319" s="7" t="s">
        <v>2132</v>
      </c>
      <c r="H319" s="18">
        <v>56704.12</v>
      </c>
      <c r="I319" s="7" t="s">
        <v>2124</v>
      </c>
      <c r="J319" s="7"/>
      <c r="K319" s="1"/>
      <c r="L319" s="1"/>
    </row>
    <row r="320" spans="1:12" x14ac:dyDescent="0.25">
      <c r="A320" s="14"/>
      <c r="B320" s="1"/>
      <c r="C320" s="37"/>
      <c r="D320" s="37"/>
      <c r="E320" s="1"/>
      <c r="F320" s="1"/>
      <c r="G320" s="1"/>
      <c r="H320" s="19"/>
      <c r="I320" s="1"/>
      <c r="J320" s="1"/>
      <c r="K320" s="1"/>
      <c r="L320" s="1"/>
    </row>
    <row r="321" spans="1:12" x14ac:dyDescent="0.25">
      <c r="A321" s="14">
        <v>139</v>
      </c>
      <c r="B321" s="7" t="s">
        <v>2133</v>
      </c>
      <c r="C321" s="171" t="s">
        <v>2134</v>
      </c>
      <c r="D321" s="171" t="s">
        <v>2135</v>
      </c>
      <c r="E321" s="1"/>
      <c r="F321" s="166" t="s">
        <v>37</v>
      </c>
      <c r="G321" s="166" t="s">
        <v>2138</v>
      </c>
      <c r="H321" s="19">
        <v>43924.27</v>
      </c>
      <c r="I321" s="166" t="s">
        <v>2124</v>
      </c>
      <c r="J321" s="7" t="s">
        <v>3286</v>
      </c>
      <c r="K321" s="1"/>
      <c r="L321" s="1"/>
    </row>
    <row r="322" spans="1:12" x14ac:dyDescent="0.25">
      <c r="A322" s="14"/>
      <c r="B322" s="1"/>
      <c r="C322" s="171" t="s">
        <v>2136</v>
      </c>
      <c r="D322" s="171" t="s">
        <v>2137</v>
      </c>
      <c r="E322" s="1"/>
      <c r="F322" s="166" t="s">
        <v>39</v>
      </c>
      <c r="G322" s="1"/>
      <c r="H322" s="19">
        <v>15693.08</v>
      </c>
      <c r="I322" s="1"/>
      <c r="J322" s="1"/>
      <c r="K322" s="1"/>
      <c r="L322" s="1"/>
    </row>
    <row r="323" spans="1:12" x14ac:dyDescent="0.25">
      <c r="A323" s="14"/>
      <c r="B323" s="1"/>
      <c r="C323" s="37"/>
      <c r="D323" s="37"/>
      <c r="E323" s="1"/>
      <c r="F323" s="1"/>
      <c r="G323" s="1"/>
      <c r="H323" s="19"/>
      <c r="I323" s="1"/>
      <c r="J323" s="1"/>
      <c r="K323" s="1"/>
      <c r="L323" s="1"/>
    </row>
    <row r="324" spans="1:12" x14ac:dyDescent="0.25">
      <c r="A324" s="14">
        <v>140</v>
      </c>
      <c r="B324" s="7" t="s">
        <v>2139</v>
      </c>
      <c r="C324" s="171" t="s">
        <v>2140</v>
      </c>
      <c r="D324" s="171" t="s">
        <v>2142</v>
      </c>
      <c r="E324" s="1"/>
      <c r="F324" s="166" t="s">
        <v>39</v>
      </c>
      <c r="G324" s="166" t="s">
        <v>2144</v>
      </c>
      <c r="H324" s="19">
        <v>53434.49</v>
      </c>
      <c r="I324" s="166" t="s">
        <v>2124</v>
      </c>
      <c r="J324" s="1"/>
      <c r="K324" s="1"/>
      <c r="L324" s="1"/>
    </row>
    <row r="325" spans="1:12" x14ac:dyDescent="0.25">
      <c r="A325" s="14"/>
      <c r="B325" s="1"/>
      <c r="C325" s="171" t="s">
        <v>2141</v>
      </c>
      <c r="D325" s="171" t="s">
        <v>2143</v>
      </c>
      <c r="E325" s="1"/>
      <c r="F325" s="166" t="s">
        <v>39</v>
      </c>
      <c r="G325" s="1"/>
      <c r="H325" s="19">
        <v>4428.88</v>
      </c>
      <c r="I325" s="1"/>
      <c r="J325" s="1"/>
      <c r="K325" s="1"/>
      <c r="L325" s="1"/>
    </row>
    <row r="326" spans="1:12" x14ac:dyDescent="0.25">
      <c r="A326" s="14"/>
      <c r="B326" s="1"/>
      <c r="C326" s="37"/>
      <c r="D326" s="37"/>
      <c r="E326" s="1"/>
      <c r="F326" s="1"/>
      <c r="G326" s="1"/>
      <c r="H326" s="19"/>
      <c r="I326" s="1"/>
      <c r="J326" s="1"/>
      <c r="K326" s="1"/>
      <c r="L326" s="1"/>
    </row>
    <row r="327" spans="1:12" x14ac:dyDescent="0.25">
      <c r="A327" s="14"/>
      <c r="B327" s="1"/>
      <c r="C327" s="37"/>
      <c r="D327" s="37"/>
      <c r="E327" s="1"/>
      <c r="F327" s="1"/>
      <c r="G327" s="1"/>
      <c r="H327" s="19"/>
      <c r="I327" s="1"/>
      <c r="J327" s="1"/>
      <c r="K327" s="1"/>
      <c r="L327" s="1"/>
    </row>
    <row r="328" spans="1:12" x14ac:dyDescent="0.25">
      <c r="A328" s="14">
        <v>141</v>
      </c>
      <c r="B328" s="7" t="s">
        <v>2145</v>
      </c>
      <c r="C328" s="171" t="s">
        <v>2146</v>
      </c>
      <c r="D328" s="171" t="s">
        <v>2147</v>
      </c>
      <c r="E328" s="1"/>
      <c r="F328" s="166" t="s">
        <v>39</v>
      </c>
      <c r="G328" s="166" t="s">
        <v>2148</v>
      </c>
      <c r="H328" s="19">
        <v>55215.9</v>
      </c>
      <c r="I328" s="166" t="s">
        <v>2149</v>
      </c>
      <c r="J328" s="7" t="s">
        <v>3286</v>
      </c>
      <c r="K328" s="1"/>
      <c r="L328" s="1"/>
    </row>
    <row r="329" spans="1:12" x14ac:dyDescent="0.25">
      <c r="A329" s="14"/>
      <c r="B329" s="1"/>
      <c r="C329" s="37"/>
      <c r="D329" s="37"/>
      <c r="E329" s="1"/>
      <c r="F329" s="1"/>
      <c r="G329" s="1"/>
      <c r="H329" s="19"/>
      <c r="I329" s="1"/>
      <c r="J329" s="1"/>
      <c r="K329" s="1"/>
      <c r="L329" s="1"/>
    </row>
    <row r="330" spans="1:12" x14ac:dyDescent="0.25">
      <c r="A330" s="14">
        <v>142</v>
      </c>
      <c r="B330" s="7" t="s">
        <v>2150</v>
      </c>
      <c r="C330" s="37" t="s">
        <v>2151</v>
      </c>
      <c r="D330" s="37" t="s">
        <v>2152</v>
      </c>
      <c r="E330" s="1"/>
      <c r="F330" s="1" t="s">
        <v>2153</v>
      </c>
      <c r="G330" s="1" t="s">
        <v>2154</v>
      </c>
      <c r="H330" s="19">
        <v>52794.78</v>
      </c>
      <c r="I330" s="1" t="s">
        <v>2149</v>
      </c>
      <c r="J330" s="7" t="s">
        <v>3286</v>
      </c>
      <c r="K330" s="166" t="s">
        <v>3538</v>
      </c>
      <c r="L330" s="1"/>
    </row>
    <row r="331" spans="1:12" x14ac:dyDescent="0.25">
      <c r="A331" s="14"/>
      <c r="B331" s="1"/>
      <c r="C331" s="37"/>
      <c r="D331" s="37"/>
      <c r="E331" s="1"/>
      <c r="F331" s="1"/>
      <c r="G331" s="1"/>
      <c r="H331" s="19"/>
      <c r="I331" s="1"/>
      <c r="J331" s="1"/>
      <c r="K331" s="1"/>
      <c r="L331" s="1"/>
    </row>
    <row r="332" spans="1:12" x14ac:dyDescent="0.25">
      <c r="A332" s="14">
        <v>143</v>
      </c>
      <c r="B332" s="7" t="s">
        <v>2155</v>
      </c>
      <c r="C332" s="37" t="s">
        <v>2156</v>
      </c>
      <c r="D332" s="37" t="s">
        <v>2157</v>
      </c>
      <c r="E332" s="1"/>
      <c r="F332" s="1" t="s">
        <v>6</v>
      </c>
      <c r="G332" s="1" t="s">
        <v>2158</v>
      </c>
      <c r="H332" s="19">
        <v>66254.259999999995</v>
      </c>
      <c r="I332" s="1" t="s">
        <v>2159</v>
      </c>
      <c r="J332" s="1"/>
      <c r="K332" s="19">
        <f>SUM(H296:H332)</f>
        <v>1059404.99</v>
      </c>
      <c r="L332" s="1"/>
    </row>
    <row r="333" spans="1:12" x14ac:dyDescent="0.25">
      <c r="A333" s="14"/>
      <c r="B333" s="1"/>
      <c r="C333" s="37"/>
      <c r="D333" s="37"/>
      <c r="E333" s="1"/>
      <c r="F333" s="1"/>
      <c r="G333" s="1"/>
      <c r="H333" s="19"/>
      <c r="I333" s="1"/>
      <c r="J333" s="1"/>
      <c r="K333" s="1"/>
      <c r="L333" s="1"/>
    </row>
    <row r="334" spans="1:12" x14ac:dyDescent="0.25">
      <c r="A334" s="14"/>
      <c r="B334" s="1"/>
      <c r="C334" s="37"/>
      <c r="D334" s="37"/>
      <c r="E334" s="1"/>
      <c r="F334" s="1"/>
      <c r="G334" s="1"/>
      <c r="H334" s="19"/>
      <c r="I334" s="1"/>
      <c r="J334" s="1"/>
      <c r="K334" s="1"/>
      <c r="L334" s="1"/>
    </row>
    <row r="335" spans="1:12" x14ac:dyDescent="0.25">
      <c r="A335" s="14"/>
      <c r="B335" s="1"/>
      <c r="C335" s="37"/>
      <c r="D335" s="37"/>
      <c r="E335" s="1"/>
      <c r="F335" s="1"/>
      <c r="G335" s="1"/>
      <c r="H335" s="19"/>
      <c r="I335" s="1"/>
      <c r="J335" s="1"/>
      <c r="K335" s="1"/>
      <c r="L335" s="1"/>
    </row>
    <row r="336" spans="1:12" x14ac:dyDescent="0.25">
      <c r="A336" s="14"/>
      <c r="B336" s="1"/>
      <c r="C336" s="37"/>
      <c r="D336" s="37"/>
      <c r="E336" s="1"/>
      <c r="F336" s="1"/>
      <c r="G336" s="1"/>
      <c r="H336" s="19"/>
      <c r="I336" s="1"/>
      <c r="J336" s="1"/>
      <c r="K336" s="1"/>
      <c r="L336" s="1"/>
    </row>
    <row r="337" spans="1:12" x14ac:dyDescent="0.25">
      <c r="A337" s="14"/>
      <c r="B337" s="1"/>
      <c r="C337" s="37"/>
      <c r="D337" s="37"/>
      <c r="E337" s="1"/>
      <c r="F337" s="1"/>
      <c r="G337" s="1"/>
      <c r="H337" s="19"/>
      <c r="I337" s="1"/>
      <c r="J337" s="1"/>
      <c r="K337" s="1"/>
      <c r="L337" s="1"/>
    </row>
    <row r="338" spans="1:12" x14ac:dyDescent="0.25">
      <c r="A338" s="14"/>
      <c r="B338" s="1"/>
      <c r="C338" s="37"/>
      <c r="D338" s="37"/>
      <c r="E338" s="1"/>
      <c r="F338" s="1"/>
      <c r="G338" s="1"/>
      <c r="H338" s="19"/>
      <c r="I338" s="1"/>
      <c r="J338" s="1"/>
      <c r="K338" s="1"/>
      <c r="L338" s="1"/>
    </row>
    <row r="339" spans="1:12" x14ac:dyDescent="0.25">
      <c r="A339" s="14"/>
      <c r="B339" s="1"/>
      <c r="C339" s="37"/>
      <c r="D339" s="37"/>
      <c r="E339" s="1"/>
      <c r="F339" s="1"/>
      <c r="G339" s="1"/>
      <c r="H339" s="19"/>
      <c r="I339" s="1"/>
      <c r="J339" s="1"/>
      <c r="K339" s="1"/>
      <c r="L339" s="1"/>
    </row>
    <row r="340" spans="1:12" x14ac:dyDescent="0.25">
      <c r="A340" s="14"/>
      <c r="B340" s="1"/>
      <c r="C340" s="37"/>
      <c r="D340" s="37"/>
      <c r="E340" s="1"/>
      <c r="F340" s="1"/>
      <c r="G340" s="1"/>
      <c r="H340" s="19"/>
      <c r="I340" s="1"/>
      <c r="J340" s="1"/>
      <c r="K340" s="1"/>
      <c r="L340" s="1"/>
    </row>
    <row r="341" spans="1:12" x14ac:dyDescent="0.25">
      <c r="A341" s="14"/>
      <c r="B341" s="1"/>
      <c r="C341" s="37"/>
      <c r="D341" s="37"/>
      <c r="E341" s="1"/>
      <c r="F341" s="1"/>
      <c r="G341" s="1"/>
      <c r="H341" s="19"/>
      <c r="I341" s="1"/>
      <c r="J341" s="1"/>
      <c r="K341" s="1"/>
      <c r="L341" s="1"/>
    </row>
    <row r="342" spans="1:12" x14ac:dyDescent="0.25">
      <c r="A342" s="14"/>
      <c r="B342" s="1"/>
      <c r="C342" s="37"/>
      <c r="D342" s="37"/>
      <c r="E342" s="1"/>
      <c r="F342" s="1"/>
      <c r="G342" s="1"/>
      <c r="H342" s="19"/>
      <c r="I342" s="1"/>
      <c r="J342" s="1"/>
      <c r="K342" s="1"/>
      <c r="L342" s="1"/>
    </row>
    <row r="343" spans="1:12" x14ac:dyDescent="0.25">
      <c r="A343" s="14"/>
      <c r="B343" s="1"/>
      <c r="C343" s="37"/>
      <c r="D343" s="37"/>
      <c r="E343" s="1"/>
      <c r="F343" s="1"/>
      <c r="G343" s="1"/>
      <c r="H343" s="19"/>
      <c r="I343" s="1"/>
      <c r="J343" s="1"/>
      <c r="K343" s="1"/>
      <c r="L343" s="1"/>
    </row>
    <row r="344" spans="1:12" x14ac:dyDescent="0.25">
      <c r="A344" s="14"/>
      <c r="B344" s="1"/>
      <c r="C344" s="37"/>
      <c r="D344" s="37"/>
      <c r="E344" s="1"/>
      <c r="F344" s="1"/>
      <c r="G344" s="1"/>
      <c r="H344" s="19"/>
      <c r="I344" s="1"/>
      <c r="J344" s="1"/>
      <c r="K344" s="1"/>
      <c r="L344" s="1"/>
    </row>
    <row r="345" spans="1:12" x14ac:dyDescent="0.25">
      <c r="A345" s="14"/>
      <c r="B345" s="1"/>
      <c r="C345" s="37"/>
      <c r="D345" s="37"/>
      <c r="E345" s="1"/>
      <c r="F345" s="1"/>
      <c r="G345" s="1"/>
      <c r="H345" s="19"/>
      <c r="I345" s="1"/>
      <c r="J345" s="1"/>
      <c r="K345" s="1"/>
      <c r="L345" s="1"/>
    </row>
    <row r="346" spans="1:12" x14ac:dyDescent="0.25">
      <c r="A346" s="14"/>
      <c r="B346" s="1"/>
      <c r="C346" s="37"/>
      <c r="D346" s="37"/>
      <c r="E346" s="1"/>
      <c r="F346" s="1"/>
      <c r="G346" s="1"/>
      <c r="H346" s="19"/>
      <c r="I346" s="1"/>
      <c r="J346" s="1"/>
      <c r="K346" s="1"/>
      <c r="L346" s="1"/>
    </row>
    <row r="347" spans="1:12" x14ac:dyDescent="0.25">
      <c r="A347" s="14"/>
      <c r="B347" s="1"/>
      <c r="C347" s="37"/>
      <c r="D347" s="37"/>
      <c r="E347" s="1"/>
      <c r="F347" s="1"/>
      <c r="G347" s="1"/>
      <c r="H347" s="19"/>
      <c r="I347" s="1"/>
      <c r="J347" s="1"/>
      <c r="K347" s="1"/>
      <c r="L347" s="1"/>
    </row>
    <row r="348" spans="1:12" x14ac:dyDescent="0.25">
      <c r="A348" s="14"/>
      <c r="B348" s="1"/>
      <c r="C348" s="37"/>
      <c r="D348" s="37"/>
      <c r="E348" s="1"/>
      <c r="F348" s="1"/>
      <c r="G348" s="1"/>
      <c r="H348" s="19"/>
      <c r="I348" s="1"/>
      <c r="J348" s="1"/>
      <c r="K348" s="1"/>
      <c r="L348" s="1"/>
    </row>
    <row r="349" spans="1:12" x14ac:dyDescent="0.25">
      <c r="A349" s="14"/>
      <c r="B349" s="1"/>
      <c r="C349" s="37"/>
      <c r="D349" s="37"/>
      <c r="E349" s="1"/>
      <c r="F349" s="1"/>
      <c r="G349" s="1"/>
      <c r="H349" s="19"/>
      <c r="I349" s="1"/>
      <c r="J349" s="1"/>
      <c r="K349" s="1"/>
      <c r="L349" s="1"/>
    </row>
    <row r="350" spans="1:12" x14ac:dyDescent="0.25">
      <c r="A350" s="14"/>
      <c r="B350" s="1"/>
      <c r="C350" s="37"/>
      <c r="D350" s="37"/>
      <c r="E350" s="1"/>
      <c r="F350" s="1"/>
      <c r="G350" s="1"/>
      <c r="H350" s="19"/>
      <c r="I350" s="1"/>
      <c r="J350" s="1"/>
      <c r="K350" s="1"/>
      <c r="L350" s="1"/>
    </row>
    <row r="351" spans="1:12" x14ac:dyDescent="0.25">
      <c r="A351" s="14"/>
      <c r="B351" s="1"/>
      <c r="C351" s="37"/>
      <c r="D351" s="37"/>
      <c r="E351" s="1"/>
      <c r="F351" s="1"/>
      <c r="G351" s="1"/>
      <c r="H351" s="19"/>
      <c r="I351" s="1"/>
      <c r="J351" s="1"/>
      <c r="K351" s="1"/>
      <c r="L351" s="1"/>
    </row>
    <row r="352" spans="1:12" x14ac:dyDescent="0.25">
      <c r="A352" s="14"/>
      <c r="B352" s="1"/>
      <c r="C352" s="37"/>
      <c r="D352" s="37"/>
      <c r="E352" s="1"/>
      <c r="F352" s="1"/>
      <c r="G352" s="1"/>
      <c r="H352" s="19"/>
      <c r="I352" s="1"/>
      <c r="J352" s="1"/>
      <c r="K352" s="1"/>
      <c r="L352" s="1"/>
    </row>
    <row r="353" spans="1:12" x14ac:dyDescent="0.25">
      <c r="A353" s="14"/>
      <c r="B353" s="1"/>
      <c r="C353" s="37"/>
      <c r="D353" s="37"/>
      <c r="E353" s="1"/>
      <c r="F353" s="1"/>
      <c r="G353" s="1"/>
      <c r="H353" s="19"/>
      <c r="I353" s="1"/>
      <c r="J353" s="1"/>
      <c r="K353" s="1"/>
      <c r="L353" s="1"/>
    </row>
    <row r="354" spans="1:12" x14ac:dyDescent="0.25">
      <c r="A354" s="14"/>
      <c r="B354" s="1"/>
      <c r="C354" s="37"/>
      <c r="D354" s="37"/>
      <c r="E354" s="1"/>
      <c r="F354" s="1"/>
      <c r="G354" s="1"/>
      <c r="H354" s="19"/>
      <c r="I354" s="1"/>
      <c r="J354" s="1"/>
      <c r="K354" s="1"/>
      <c r="L354" s="1"/>
    </row>
    <row r="355" spans="1:12" x14ac:dyDescent="0.25">
      <c r="A355" s="14"/>
      <c r="B355" s="1"/>
      <c r="C355" s="37"/>
      <c r="D355" s="37"/>
      <c r="E355" s="1"/>
      <c r="F355" s="1"/>
      <c r="G355" s="1"/>
      <c r="H355" s="19"/>
      <c r="I355" s="1"/>
      <c r="J355" s="1"/>
      <c r="K355" s="1"/>
      <c r="L355" s="1"/>
    </row>
    <row r="356" spans="1:12" x14ac:dyDescent="0.25">
      <c r="A356" s="14"/>
      <c r="B356" s="1"/>
      <c r="C356" s="37"/>
      <c r="D356" s="37"/>
      <c r="E356" s="1"/>
      <c r="F356" s="1"/>
      <c r="G356" s="1"/>
      <c r="H356" s="19"/>
      <c r="I356" s="1"/>
      <c r="J356" s="1"/>
      <c r="K356" s="1"/>
      <c r="L356" s="1"/>
    </row>
    <row r="357" spans="1:12" x14ac:dyDescent="0.25">
      <c r="A357" s="14"/>
      <c r="B357" s="1"/>
      <c r="C357" s="37"/>
      <c r="D357" s="37"/>
      <c r="E357" s="1"/>
      <c r="F357" s="1"/>
      <c r="G357" s="1"/>
      <c r="H357" s="19"/>
      <c r="I357" s="1"/>
      <c r="J357" s="1"/>
      <c r="K357" s="1"/>
      <c r="L357" s="1"/>
    </row>
    <row r="358" spans="1:12" x14ac:dyDescent="0.25">
      <c r="A358" s="14"/>
      <c r="B358" s="1"/>
      <c r="C358" s="37"/>
      <c r="D358" s="37"/>
      <c r="E358" s="1"/>
      <c r="F358" s="1"/>
      <c r="G358" s="1"/>
      <c r="H358" s="19"/>
      <c r="I358" s="1"/>
      <c r="J358" s="1"/>
      <c r="K358" s="1"/>
      <c r="L358" s="1"/>
    </row>
    <row r="359" spans="1:12" x14ac:dyDescent="0.25">
      <c r="A359" s="14"/>
      <c r="B359" s="1"/>
      <c r="C359" s="37"/>
      <c r="D359" s="37"/>
      <c r="E359" s="1"/>
      <c r="F359" s="1"/>
      <c r="G359" s="1"/>
      <c r="H359" s="19"/>
      <c r="I359" s="1"/>
      <c r="J359" s="1"/>
      <c r="K359" s="1"/>
      <c r="L359" s="1"/>
    </row>
    <row r="360" spans="1:12" x14ac:dyDescent="0.25">
      <c r="A360" s="14"/>
      <c r="B360" s="1"/>
      <c r="C360" s="37"/>
      <c r="D360" s="37"/>
      <c r="E360" s="1"/>
      <c r="F360" s="1"/>
      <c r="G360" s="1"/>
      <c r="H360" s="19"/>
      <c r="I360" s="1"/>
      <c r="J360" s="1"/>
      <c r="K360" s="1"/>
      <c r="L360" s="1"/>
    </row>
    <row r="361" spans="1:12" x14ac:dyDescent="0.25">
      <c r="A361" s="14"/>
      <c r="B361" s="1"/>
      <c r="C361" s="37"/>
      <c r="D361" s="37"/>
      <c r="E361" s="1"/>
      <c r="F361" s="1"/>
      <c r="G361" s="1"/>
      <c r="H361" s="19"/>
      <c r="I361" s="1"/>
      <c r="J361" s="1"/>
      <c r="K361" s="1"/>
      <c r="L361" s="1"/>
    </row>
    <row r="362" spans="1:12" x14ac:dyDescent="0.25">
      <c r="A362" s="14"/>
      <c r="B362" s="1"/>
      <c r="C362" s="37"/>
      <c r="D362" s="37"/>
      <c r="E362" s="1"/>
      <c r="F362" s="1"/>
      <c r="G362" s="1"/>
      <c r="H362" s="19"/>
      <c r="I362" s="1"/>
      <c r="J362" s="1"/>
      <c r="K362" s="1"/>
      <c r="L362" s="1"/>
    </row>
    <row r="363" spans="1:12" x14ac:dyDescent="0.25">
      <c r="A363" s="14"/>
      <c r="B363" s="1"/>
      <c r="C363" s="37"/>
      <c r="D363" s="37"/>
      <c r="E363" s="1"/>
      <c r="F363" s="1"/>
      <c r="G363" s="1"/>
      <c r="H363" s="19"/>
      <c r="I363" s="1"/>
      <c r="J363" s="1"/>
      <c r="K363" s="1"/>
      <c r="L363" s="1"/>
    </row>
    <row r="364" spans="1:12" x14ac:dyDescent="0.25">
      <c r="A364" s="14"/>
      <c r="B364" s="1"/>
      <c r="C364" s="37"/>
      <c r="D364" s="37"/>
      <c r="E364" s="1"/>
      <c r="F364" s="1"/>
      <c r="G364" s="1"/>
      <c r="H364" s="19"/>
      <c r="I364" s="1"/>
      <c r="J364" s="1"/>
      <c r="K364" s="1"/>
      <c r="L364" s="1"/>
    </row>
    <row r="365" spans="1:12" x14ac:dyDescent="0.25">
      <c r="A365" s="14"/>
      <c r="B365" s="1"/>
      <c r="C365" s="37"/>
      <c r="D365" s="37"/>
      <c r="E365" s="1"/>
      <c r="F365" s="1"/>
      <c r="G365" s="1"/>
      <c r="H365" s="19"/>
      <c r="I365" s="1"/>
      <c r="J365" s="1"/>
      <c r="K365" s="1"/>
      <c r="L365" s="1"/>
    </row>
    <row r="366" spans="1:12" x14ac:dyDescent="0.25">
      <c r="A366" s="14"/>
      <c r="B366" s="1"/>
      <c r="C366" s="37"/>
      <c r="D366" s="37"/>
      <c r="E366" s="1"/>
      <c r="F366" s="1"/>
      <c r="G366" s="1"/>
      <c r="H366" s="19"/>
      <c r="I366" s="1"/>
      <c r="J366" s="1"/>
      <c r="K366" s="1"/>
      <c r="L366" s="1"/>
    </row>
    <row r="367" spans="1:12" x14ac:dyDescent="0.25">
      <c r="A367" s="14"/>
      <c r="B367" s="1"/>
      <c r="C367" s="37"/>
      <c r="D367" s="37"/>
      <c r="E367" s="1"/>
      <c r="F367" s="1"/>
      <c r="G367" s="1"/>
      <c r="H367" s="19"/>
      <c r="I367" s="1"/>
      <c r="J367" s="1"/>
      <c r="K367" s="1"/>
      <c r="L367" s="1"/>
    </row>
    <row r="368" spans="1:12" x14ac:dyDescent="0.25">
      <c r="A368" s="14"/>
      <c r="B368" s="1"/>
      <c r="C368" s="37"/>
      <c r="D368" s="37"/>
      <c r="E368" s="1"/>
      <c r="F368" s="1"/>
      <c r="G368" s="1"/>
      <c r="H368" s="19"/>
      <c r="I368" s="1"/>
      <c r="J368" s="1"/>
      <c r="K368" s="1"/>
      <c r="L368" s="1"/>
    </row>
    <row r="369" spans="1:12" x14ac:dyDescent="0.25">
      <c r="A369" s="14"/>
      <c r="B369" s="1"/>
      <c r="C369" s="37"/>
      <c r="D369" s="37"/>
      <c r="E369" s="1"/>
      <c r="F369" s="1"/>
      <c r="G369" s="1"/>
      <c r="H369" s="19"/>
      <c r="I369" s="1"/>
      <c r="J369" s="1"/>
      <c r="K369" s="1"/>
      <c r="L369" s="1"/>
    </row>
    <row r="370" spans="1:12" x14ac:dyDescent="0.25">
      <c r="A370" s="14"/>
      <c r="B370" s="1"/>
      <c r="C370" s="37"/>
      <c r="D370" s="37"/>
      <c r="E370" s="1"/>
      <c r="F370" s="1"/>
      <c r="G370" s="1"/>
      <c r="H370" s="19"/>
      <c r="I370" s="1"/>
      <c r="J370" s="1"/>
      <c r="K370" s="1"/>
      <c r="L370" s="1"/>
    </row>
    <row r="371" spans="1:12" x14ac:dyDescent="0.25">
      <c r="A371" s="14"/>
      <c r="B371" s="1"/>
      <c r="C371" s="37"/>
      <c r="D371" s="37"/>
      <c r="E371" s="1"/>
      <c r="F371" s="1"/>
      <c r="G371" s="1"/>
      <c r="H371" s="19"/>
      <c r="I371" s="1"/>
      <c r="J371" s="1"/>
      <c r="K371" s="1"/>
      <c r="L371" s="1"/>
    </row>
    <row r="372" spans="1:12" x14ac:dyDescent="0.25">
      <c r="A372" s="14"/>
      <c r="B372" s="1"/>
      <c r="C372" s="37"/>
      <c r="D372" s="37"/>
      <c r="E372" s="1"/>
      <c r="F372" s="1"/>
      <c r="G372" s="1"/>
      <c r="H372" s="19"/>
      <c r="I372" s="1"/>
      <c r="J372" s="1"/>
      <c r="K372" s="1"/>
      <c r="L372" s="1"/>
    </row>
    <row r="373" spans="1:12" x14ac:dyDescent="0.25">
      <c r="A373" s="14"/>
      <c r="B373" s="1"/>
      <c r="C373" s="37"/>
      <c r="D373" s="37"/>
      <c r="E373" s="1"/>
      <c r="F373" s="1"/>
      <c r="G373" s="1"/>
      <c r="H373" s="19"/>
      <c r="I373" s="1"/>
      <c r="J373" s="1"/>
      <c r="K373" s="1"/>
      <c r="L373" s="1"/>
    </row>
    <row r="374" spans="1:12" x14ac:dyDescent="0.25">
      <c r="A374" s="14"/>
      <c r="B374" s="1"/>
      <c r="C374" s="37"/>
      <c r="D374" s="37"/>
      <c r="E374" s="1"/>
      <c r="F374" s="1"/>
      <c r="G374" s="1"/>
      <c r="H374" s="19"/>
      <c r="I374" s="1"/>
      <c r="J374" s="1"/>
      <c r="K374" s="1"/>
      <c r="L374" s="1"/>
    </row>
    <row r="375" spans="1:12" x14ac:dyDescent="0.25">
      <c r="A375" s="14"/>
      <c r="B375" s="1"/>
      <c r="C375" s="37"/>
      <c r="D375" s="37"/>
      <c r="E375" s="1"/>
      <c r="F375" s="1"/>
      <c r="G375" s="1"/>
      <c r="H375" s="19"/>
      <c r="I375" s="1"/>
      <c r="J375" s="1"/>
      <c r="K375" s="1"/>
      <c r="L375" s="1"/>
    </row>
    <row r="376" spans="1:12" x14ac:dyDescent="0.25">
      <c r="A376" s="14"/>
      <c r="B376" s="1"/>
      <c r="C376" s="37"/>
      <c r="D376" s="37"/>
      <c r="E376" s="1"/>
      <c r="F376" s="1"/>
      <c r="G376" s="1"/>
      <c r="H376" s="19"/>
      <c r="I376" s="1"/>
      <c r="J376" s="1"/>
      <c r="K376" s="1"/>
      <c r="L376" s="1"/>
    </row>
    <row r="377" spans="1:12" x14ac:dyDescent="0.25">
      <c r="A377" s="14"/>
      <c r="B377" s="1"/>
      <c r="C377" s="37"/>
      <c r="D377" s="37"/>
      <c r="E377" s="1"/>
      <c r="F377" s="1"/>
      <c r="G377" s="1"/>
      <c r="H377" s="19"/>
      <c r="I377" s="1"/>
      <c r="J377" s="1"/>
      <c r="K377" s="1"/>
      <c r="L377" s="1"/>
    </row>
    <row r="378" spans="1:12" x14ac:dyDescent="0.25">
      <c r="A378" s="14"/>
      <c r="B378" s="1"/>
      <c r="C378" s="37"/>
      <c r="D378" s="37"/>
      <c r="E378" s="1"/>
      <c r="F378" s="1"/>
      <c r="G378" s="1"/>
      <c r="H378" s="19"/>
      <c r="I378" s="1"/>
      <c r="J378" s="1"/>
      <c r="K378" s="1"/>
      <c r="L378" s="1"/>
    </row>
    <row r="379" spans="1:12" x14ac:dyDescent="0.25">
      <c r="A379" s="14"/>
      <c r="B379" s="1"/>
      <c r="C379" s="37"/>
      <c r="D379" s="37"/>
      <c r="E379" s="1"/>
      <c r="F379" s="1"/>
      <c r="G379" s="1"/>
      <c r="H379" s="19"/>
      <c r="I379" s="1"/>
      <c r="J379" s="1"/>
      <c r="K379" s="1"/>
      <c r="L379" s="1"/>
    </row>
    <row r="380" spans="1:12" x14ac:dyDescent="0.25">
      <c r="A380" s="14"/>
      <c r="B380" s="1"/>
      <c r="C380" s="37"/>
      <c r="D380" s="37"/>
      <c r="E380" s="1"/>
      <c r="F380" s="1"/>
      <c r="G380" s="1"/>
      <c r="H380" s="19"/>
      <c r="I380" s="1"/>
      <c r="J380" s="1"/>
      <c r="K380" s="1"/>
      <c r="L380" s="1"/>
    </row>
    <row r="381" spans="1:12" x14ac:dyDescent="0.25">
      <c r="A381" s="14"/>
      <c r="B381" s="1"/>
      <c r="C381" s="37"/>
      <c r="D381" s="37"/>
      <c r="E381" s="1"/>
      <c r="F381" s="1"/>
      <c r="G381" s="1"/>
      <c r="H381" s="19"/>
      <c r="I381" s="1"/>
      <c r="J381" s="1"/>
      <c r="K381" s="1"/>
      <c r="L381" s="1"/>
    </row>
    <row r="382" spans="1:12" x14ac:dyDescent="0.25">
      <c r="A382" s="14"/>
      <c r="B382" s="1"/>
      <c r="C382" s="37"/>
      <c r="D382" s="37"/>
      <c r="E382" s="1"/>
      <c r="F382" s="1"/>
      <c r="G382" s="1"/>
      <c r="H382" s="19"/>
      <c r="I382" s="1"/>
      <c r="J382" s="1"/>
      <c r="K382" s="1"/>
      <c r="L382" s="1"/>
    </row>
    <row r="383" spans="1:12" x14ac:dyDescent="0.25">
      <c r="A383" s="14"/>
      <c r="B383" s="1"/>
      <c r="C383" s="37"/>
      <c r="D383" s="37"/>
      <c r="E383" s="1"/>
      <c r="F383" s="1"/>
      <c r="G383" s="1"/>
      <c r="H383" s="19"/>
      <c r="I383" s="1"/>
      <c r="J383" s="1"/>
      <c r="K383" s="1"/>
      <c r="L383" s="1"/>
    </row>
    <row r="384" spans="1:12" x14ac:dyDescent="0.25">
      <c r="A384" s="14"/>
      <c r="B384" s="1"/>
      <c r="C384" s="37"/>
      <c r="D384" s="37"/>
      <c r="E384" s="1"/>
      <c r="F384" s="1"/>
      <c r="G384" s="1"/>
      <c r="H384" s="19"/>
      <c r="I384" s="1"/>
      <c r="J384" s="1"/>
      <c r="K384" s="1"/>
      <c r="L384" s="1"/>
    </row>
    <row r="385" spans="1:12" x14ac:dyDescent="0.25">
      <c r="A385" s="14"/>
      <c r="B385" s="1"/>
      <c r="C385" s="37"/>
      <c r="D385" s="37"/>
      <c r="E385" s="1"/>
      <c r="F385" s="1"/>
      <c r="G385" s="1"/>
      <c r="H385" s="19"/>
      <c r="I385" s="1"/>
      <c r="J385" s="1"/>
      <c r="K385" s="1"/>
      <c r="L385" s="1"/>
    </row>
    <row r="386" spans="1:12" x14ac:dyDescent="0.25">
      <c r="A386" s="14"/>
      <c r="B386" s="1"/>
      <c r="C386" s="37"/>
      <c r="D386" s="37"/>
      <c r="E386" s="1"/>
      <c r="F386" s="1"/>
      <c r="G386" s="1"/>
      <c r="H386" s="19"/>
      <c r="I386" s="1"/>
      <c r="J386" s="1"/>
      <c r="K386" s="1"/>
      <c r="L386" s="1"/>
    </row>
    <row r="387" spans="1:12" x14ac:dyDescent="0.25">
      <c r="A387" s="14"/>
      <c r="B387" s="1"/>
      <c r="C387" s="37"/>
      <c r="D387" s="37"/>
      <c r="E387" s="1"/>
      <c r="F387" s="1"/>
      <c r="G387" s="1"/>
      <c r="H387" s="19"/>
      <c r="I387" s="1"/>
      <c r="J387" s="1"/>
      <c r="K387" s="1"/>
      <c r="L387" s="1"/>
    </row>
    <row r="388" spans="1:12" x14ac:dyDescent="0.25">
      <c r="A388" s="14"/>
      <c r="B388" s="1"/>
      <c r="C388" s="37"/>
      <c r="D388" s="37"/>
      <c r="E388" s="1"/>
      <c r="F388" s="1"/>
      <c r="G388" s="1"/>
      <c r="H388" s="19"/>
      <c r="I388" s="1"/>
      <c r="J388" s="1"/>
      <c r="K388" s="1"/>
      <c r="L388" s="1"/>
    </row>
    <row r="389" spans="1:12" x14ac:dyDescent="0.25">
      <c r="A389" s="14"/>
      <c r="B389" s="1"/>
      <c r="C389" s="37"/>
      <c r="D389" s="37"/>
      <c r="E389" s="1"/>
      <c r="F389" s="1"/>
      <c r="G389" s="1"/>
      <c r="H389" s="19"/>
      <c r="I389" s="1"/>
      <c r="J389" s="1"/>
      <c r="K389" s="1"/>
      <c r="L389" s="1"/>
    </row>
    <row r="390" spans="1:12" x14ac:dyDescent="0.25">
      <c r="A390" s="14"/>
      <c r="B390" s="1"/>
      <c r="C390" s="37"/>
      <c r="D390" s="37"/>
      <c r="E390" s="1"/>
      <c r="F390" s="1"/>
      <c r="G390" s="1"/>
      <c r="H390" s="19"/>
      <c r="I390" s="1"/>
      <c r="J390" s="1"/>
      <c r="K390" s="1"/>
      <c r="L390" s="1"/>
    </row>
  </sheetData>
  <autoFilter ref="A1:S390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2">
    <mergeCell ref="N210:S210"/>
    <mergeCell ref="A1:I1"/>
  </mergeCells>
  <pageMargins left="0.2" right="0" top="0.25" bottom="0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71"/>
  <sheetViews>
    <sheetView topLeftCell="H1" zoomScaleNormal="100" workbookViewId="0">
      <selection activeCell="J62" sqref="J62:J164"/>
    </sheetView>
  </sheetViews>
  <sheetFormatPr defaultRowHeight="13.2" x14ac:dyDescent="0.25"/>
  <cols>
    <col min="1" max="1" width="3.44140625" customWidth="1"/>
    <col min="2" max="2" width="24.6640625" style="135" customWidth="1"/>
    <col min="3" max="3" width="21.77734375" style="305" customWidth="1"/>
    <col min="4" max="4" width="13.6640625" style="305" bestFit="1" customWidth="1"/>
    <col min="5" max="5" width="9.33203125" style="135" bestFit="1" customWidth="1"/>
    <col min="6" max="6" width="9.77734375" style="135" bestFit="1" customWidth="1"/>
    <col min="7" max="7" width="48.109375" style="135" bestFit="1" customWidth="1"/>
    <col min="8" max="8" width="15.44140625" style="135" customWidth="1"/>
    <col min="9" max="9" width="15.6640625" style="135" customWidth="1"/>
    <col min="10" max="10" width="18.6640625" customWidth="1"/>
    <col min="11" max="11" width="17" customWidth="1"/>
    <col min="12" max="12" width="13" customWidth="1"/>
    <col min="14" max="14" width="16.6640625" customWidth="1"/>
    <col min="15" max="15" width="26.6640625" customWidth="1"/>
    <col min="17" max="17" width="13.109375" customWidth="1"/>
  </cols>
  <sheetData>
    <row r="1" spans="1:14" ht="21" thickBot="1" x14ac:dyDescent="0.4">
      <c r="A1" s="454" t="s">
        <v>1248</v>
      </c>
      <c r="B1" s="455"/>
      <c r="C1" s="455"/>
      <c r="D1" s="455"/>
      <c r="E1" s="455"/>
      <c r="F1" s="455"/>
      <c r="G1" s="455"/>
      <c r="H1" s="455"/>
      <c r="I1" s="288"/>
      <c r="J1" s="83"/>
      <c r="K1" s="83"/>
      <c r="L1" s="84"/>
    </row>
    <row r="2" spans="1:14" ht="26.4" x14ac:dyDescent="0.25">
      <c r="A2" s="7" t="s">
        <v>1247</v>
      </c>
      <c r="B2" s="32" t="s">
        <v>30</v>
      </c>
      <c r="C2" s="289" t="s">
        <v>31</v>
      </c>
      <c r="D2" s="290" t="s">
        <v>0</v>
      </c>
      <c r="E2" s="58" t="s">
        <v>1</v>
      </c>
      <c r="F2" s="73" t="s">
        <v>525</v>
      </c>
      <c r="G2" s="73" t="s">
        <v>7</v>
      </c>
      <c r="H2" s="101" t="s">
        <v>33</v>
      </c>
      <c r="I2" s="291" t="s">
        <v>78</v>
      </c>
      <c r="J2" s="16" t="s">
        <v>43</v>
      </c>
      <c r="K2" s="81" t="s">
        <v>44</v>
      </c>
      <c r="L2" s="73" t="s">
        <v>8</v>
      </c>
    </row>
    <row r="3" spans="1:14" x14ac:dyDescent="0.25">
      <c r="A3" s="7">
        <v>1</v>
      </c>
      <c r="B3" s="11" t="s">
        <v>886</v>
      </c>
      <c r="C3" s="143" t="s">
        <v>881</v>
      </c>
      <c r="D3" s="143" t="s">
        <v>883</v>
      </c>
      <c r="E3" s="11"/>
      <c r="F3" s="11" t="s">
        <v>37</v>
      </c>
      <c r="G3" s="11" t="s">
        <v>887</v>
      </c>
      <c r="H3" s="142">
        <v>68146.73</v>
      </c>
      <c r="I3" s="11" t="s">
        <v>888</v>
      </c>
      <c r="J3" s="7"/>
      <c r="K3" s="104"/>
      <c r="L3" s="7"/>
    </row>
    <row r="4" spans="1:14" x14ac:dyDescent="0.25">
      <c r="A4" s="7"/>
      <c r="B4" s="11"/>
      <c r="C4" s="143" t="s">
        <v>882</v>
      </c>
      <c r="D4" s="143" t="s">
        <v>884</v>
      </c>
      <c r="E4" s="11"/>
      <c r="F4" s="11" t="s">
        <v>37</v>
      </c>
      <c r="G4" s="11"/>
      <c r="H4" s="142"/>
      <c r="I4" s="11"/>
      <c r="J4" s="7"/>
      <c r="K4" s="104"/>
      <c r="L4" s="7"/>
    </row>
    <row r="5" spans="1:14" x14ac:dyDescent="0.25">
      <c r="A5" s="7"/>
      <c r="B5" s="11"/>
      <c r="C5" s="143"/>
      <c r="D5" s="143"/>
      <c r="E5" s="11"/>
      <c r="F5" s="11"/>
      <c r="G5" s="11"/>
      <c r="H5" s="142"/>
      <c r="I5" s="11"/>
      <c r="J5" s="7"/>
      <c r="K5" s="104"/>
      <c r="L5" s="7"/>
    </row>
    <row r="6" spans="1:14" x14ac:dyDescent="0.25">
      <c r="A6" s="7">
        <v>2</v>
      </c>
      <c r="B6" s="11" t="s">
        <v>889</v>
      </c>
      <c r="C6" s="143" t="s">
        <v>890</v>
      </c>
      <c r="D6" s="143" t="s">
        <v>891</v>
      </c>
      <c r="E6" s="11"/>
      <c r="F6" s="11" t="s">
        <v>53</v>
      </c>
      <c r="G6" s="11" t="s">
        <v>893</v>
      </c>
      <c r="H6" s="142">
        <v>336517.04</v>
      </c>
      <c r="I6" s="11" t="s">
        <v>892</v>
      </c>
      <c r="J6" s="7"/>
      <c r="K6" s="104"/>
      <c r="L6" s="7"/>
    </row>
    <row r="7" spans="1:14" x14ac:dyDescent="0.25">
      <c r="A7" s="7"/>
      <c r="B7" s="11"/>
      <c r="C7" s="143"/>
      <c r="D7" s="143"/>
      <c r="E7" s="11"/>
      <c r="F7" s="11"/>
      <c r="G7" s="11"/>
      <c r="H7" s="142"/>
      <c r="I7" s="11"/>
      <c r="J7" s="7"/>
      <c r="K7" s="104"/>
      <c r="L7" s="7"/>
    </row>
    <row r="8" spans="1:14" x14ac:dyDescent="0.25">
      <c r="A8" s="7">
        <v>3</v>
      </c>
      <c r="B8" s="11" t="s">
        <v>894</v>
      </c>
      <c r="C8" s="143" t="s">
        <v>895</v>
      </c>
      <c r="D8" s="143" t="s">
        <v>896</v>
      </c>
      <c r="E8" s="11"/>
      <c r="F8" s="11" t="s">
        <v>53</v>
      </c>
      <c r="G8" s="11" t="s">
        <v>897</v>
      </c>
      <c r="H8" s="142">
        <v>1199488.3799999999</v>
      </c>
      <c r="I8" s="11" t="s">
        <v>892</v>
      </c>
      <c r="J8" s="7"/>
      <c r="K8" s="104"/>
      <c r="L8" s="7"/>
    </row>
    <row r="9" spans="1:14" x14ac:dyDescent="0.25">
      <c r="A9" s="7"/>
      <c r="B9" s="11"/>
      <c r="C9" s="143"/>
      <c r="D9" s="143"/>
      <c r="E9" s="11"/>
      <c r="F9" s="11"/>
      <c r="G9" s="11"/>
      <c r="H9" s="142"/>
      <c r="I9" s="11"/>
      <c r="J9" s="7"/>
      <c r="K9" s="104"/>
      <c r="L9" s="7"/>
    </row>
    <row r="10" spans="1:14" x14ac:dyDescent="0.25">
      <c r="A10" s="7">
        <v>4</v>
      </c>
      <c r="B10" s="11" t="s">
        <v>936</v>
      </c>
      <c r="C10" s="143" t="s">
        <v>937</v>
      </c>
      <c r="D10" s="143" t="s">
        <v>938</v>
      </c>
      <c r="E10" s="11"/>
      <c r="F10" s="11" t="s">
        <v>40</v>
      </c>
      <c r="G10" s="11" t="s">
        <v>939</v>
      </c>
      <c r="H10" s="142">
        <v>63199.519999999997</v>
      </c>
      <c r="I10" s="292">
        <v>7.0220130000000003</v>
      </c>
      <c r="J10" s="7"/>
      <c r="K10" s="104"/>
      <c r="L10" s="7"/>
      <c r="N10" s="42">
        <f>SUM(H3:H8)</f>
        <v>1604152.15</v>
      </c>
    </row>
    <row r="11" spans="1:14" x14ac:dyDescent="0.25">
      <c r="A11" s="7"/>
      <c r="B11" s="11"/>
      <c r="C11" s="143"/>
      <c r="D11" s="143"/>
      <c r="E11" s="11"/>
      <c r="F11" s="11"/>
      <c r="G11" s="11"/>
      <c r="H11" s="142"/>
      <c r="I11" s="11"/>
      <c r="J11" s="7"/>
      <c r="K11" s="104"/>
      <c r="L11" s="7"/>
    </row>
    <row r="12" spans="1:14" x14ac:dyDescent="0.25">
      <c r="A12" s="7">
        <v>5</v>
      </c>
      <c r="B12" s="11" t="s">
        <v>944</v>
      </c>
      <c r="C12" s="143" t="s">
        <v>940</v>
      </c>
      <c r="D12" s="143" t="s">
        <v>941</v>
      </c>
      <c r="E12" s="11"/>
      <c r="F12" s="11" t="s">
        <v>40</v>
      </c>
      <c r="G12" s="11" t="s">
        <v>942</v>
      </c>
      <c r="H12" s="142">
        <v>64646.37</v>
      </c>
      <c r="I12" s="11" t="s">
        <v>943</v>
      </c>
      <c r="J12" s="7"/>
      <c r="K12" s="104"/>
      <c r="L12" s="7"/>
    </row>
    <row r="13" spans="1:14" x14ac:dyDescent="0.25">
      <c r="A13" s="7"/>
      <c r="B13" s="11"/>
      <c r="C13" s="143"/>
      <c r="D13" s="143"/>
      <c r="E13" s="11"/>
      <c r="F13" s="11"/>
      <c r="G13" s="11"/>
      <c r="H13" s="142"/>
      <c r="I13" s="11"/>
      <c r="J13" s="7"/>
      <c r="K13" s="104"/>
      <c r="L13" s="7"/>
    </row>
    <row r="14" spans="1:14" x14ac:dyDescent="0.25">
      <c r="A14" s="7">
        <v>6</v>
      </c>
      <c r="B14" s="11" t="s">
        <v>945</v>
      </c>
      <c r="C14" s="143" t="s">
        <v>946</v>
      </c>
      <c r="D14" s="143" t="s">
        <v>948</v>
      </c>
      <c r="E14" s="11"/>
      <c r="F14" s="11" t="s">
        <v>40</v>
      </c>
      <c r="G14" s="11" t="s">
        <v>947</v>
      </c>
      <c r="H14" s="142">
        <v>103896.6</v>
      </c>
      <c r="I14" s="11" t="s">
        <v>949</v>
      </c>
      <c r="J14" s="7"/>
      <c r="K14" s="104"/>
      <c r="L14" s="7"/>
    </row>
    <row r="15" spans="1:14" x14ac:dyDescent="0.25">
      <c r="A15" s="7"/>
      <c r="B15" s="11"/>
      <c r="C15" s="143"/>
      <c r="D15" s="144"/>
      <c r="E15" s="11"/>
      <c r="F15" s="11"/>
      <c r="G15" s="11"/>
      <c r="H15" s="142"/>
      <c r="I15" s="11"/>
      <c r="J15" s="7"/>
      <c r="K15" s="104"/>
      <c r="L15" s="7"/>
    </row>
    <row r="16" spans="1:14" x14ac:dyDescent="0.25">
      <c r="A16" s="7">
        <v>7</v>
      </c>
      <c r="B16" s="11" t="s">
        <v>950</v>
      </c>
      <c r="C16" s="143" t="s">
        <v>951</v>
      </c>
      <c r="D16" s="143" t="s">
        <v>952</v>
      </c>
      <c r="E16" s="11"/>
      <c r="F16" s="11" t="s">
        <v>40</v>
      </c>
      <c r="G16" s="11" t="s">
        <v>953</v>
      </c>
      <c r="H16" s="142">
        <v>69739.460000000006</v>
      </c>
      <c r="I16" s="11" t="s">
        <v>949</v>
      </c>
      <c r="J16" s="7"/>
      <c r="K16" s="104"/>
      <c r="L16" s="7"/>
    </row>
    <row r="17" spans="1:14" x14ac:dyDescent="0.25">
      <c r="A17" s="7"/>
      <c r="B17" s="11"/>
      <c r="C17" s="143"/>
      <c r="D17" s="143"/>
      <c r="E17" s="11"/>
      <c r="F17" s="11"/>
      <c r="G17" s="11"/>
      <c r="H17" s="142"/>
      <c r="I17" s="11"/>
      <c r="J17" s="7"/>
      <c r="K17" s="104"/>
      <c r="L17" s="7"/>
    </row>
    <row r="18" spans="1:14" x14ac:dyDescent="0.25">
      <c r="A18" s="7">
        <v>8</v>
      </c>
      <c r="B18" s="11" t="s">
        <v>954</v>
      </c>
      <c r="C18" s="143" t="s">
        <v>955</v>
      </c>
      <c r="D18" s="143" t="s">
        <v>956</v>
      </c>
      <c r="E18" s="11"/>
      <c r="F18" s="11" t="s">
        <v>40</v>
      </c>
      <c r="G18" s="11" t="s">
        <v>957</v>
      </c>
      <c r="H18" s="142">
        <v>65376.28</v>
      </c>
      <c r="I18" s="11" t="s">
        <v>958</v>
      </c>
      <c r="J18" s="7"/>
      <c r="K18" s="104"/>
      <c r="L18" s="7"/>
    </row>
    <row r="19" spans="1:14" x14ac:dyDescent="0.25">
      <c r="A19" s="7"/>
      <c r="B19" s="11"/>
      <c r="C19" s="143"/>
      <c r="D19" s="143"/>
      <c r="E19" s="11"/>
      <c r="F19" s="11"/>
      <c r="G19" s="11"/>
      <c r="H19" s="142"/>
      <c r="I19" s="11"/>
      <c r="J19" s="7"/>
      <c r="K19" s="104"/>
      <c r="L19" s="7"/>
    </row>
    <row r="20" spans="1:14" x14ac:dyDescent="0.25">
      <c r="A20" s="7">
        <v>9</v>
      </c>
      <c r="B20" s="11" t="s">
        <v>959</v>
      </c>
      <c r="C20" s="143" t="s">
        <v>960</v>
      </c>
      <c r="D20" s="143" t="s">
        <v>961</v>
      </c>
      <c r="E20" s="11"/>
      <c r="F20" s="11" t="s">
        <v>40</v>
      </c>
      <c r="G20" s="11" t="s">
        <v>962</v>
      </c>
      <c r="H20" s="142">
        <v>124089.16</v>
      </c>
      <c r="I20" s="11" t="s">
        <v>958</v>
      </c>
      <c r="J20" s="7"/>
      <c r="K20" s="104"/>
      <c r="L20" s="7"/>
    </row>
    <row r="21" spans="1:14" x14ac:dyDescent="0.25">
      <c r="A21" s="7"/>
      <c r="B21" s="11"/>
      <c r="C21" s="143"/>
      <c r="D21" s="143"/>
      <c r="E21" s="11"/>
      <c r="F21" s="11"/>
      <c r="G21" s="11"/>
      <c r="H21" s="142"/>
      <c r="I21" s="11"/>
      <c r="J21" s="7"/>
      <c r="K21" s="104"/>
      <c r="L21" s="7"/>
    </row>
    <row r="22" spans="1:14" x14ac:dyDescent="0.25">
      <c r="A22" s="7">
        <v>10</v>
      </c>
      <c r="B22" s="11" t="s">
        <v>963</v>
      </c>
      <c r="C22" s="143" t="s">
        <v>964</v>
      </c>
      <c r="D22" s="143" t="s">
        <v>965</v>
      </c>
      <c r="E22" s="11"/>
      <c r="F22" s="11" t="s">
        <v>966</v>
      </c>
      <c r="G22" s="11" t="s">
        <v>967</v>
      </c>
      <c r="H22" s="142">
        <v>102509.47</v>
      </c>
      <c r="I22" s="11" t="s">
        <v>968</v>
      </c>
      <c r="J22" s="7"/>
      <c r="K22" s="104"/>
      <c r="L22" s="7"/>
    </row>
    <row r="23" spans="1:14" x14ac:dyDescent="0.25">
      <c r="A23" s="7"/>
      <c r="B23" s="11"/>
      <c r="C23" s="143"/>
      <c r="D23" s="143"/>
      <c r="E23" s="11"/>
      <c r="F23" s="11"/>
      <c r="G23" s="11"/>
      <c r="H23" s="142"/>
      <c r="I23" s="11"/>
      <c r="J23" s="7"/>
      <c r="K23" s="104"/>
      <c r="L23" s="7"/>
    </row>
    <row r="24" spans="1:14" x14ac:dyDescent="0.25">
      <c r="A24" s="7">
        <v>11</v>
      </c>
      <c r="B24" s="11" t="s">
        <v>969</v>
      </c>
      <c r="C24" s="143" t="s">
        <v>970</v>
      </c>
      <c r="D24" s="143" t="s">
        <v>973</v>
      </c>
      <c r="E24" s="11"/>
      <c r="F24" s="11" t="s">
        <v>53</v>
      </c>
      <c r="G24" s="11" t="s">
        <v>983</v>
      </c>
      <c r="H24" s="142">
        <v>92774.74</v>
      </c>
      <c r="I24" s="11" t="s">
        <v>968</v>
      </c>
      <c r="J24" s="7"/>
      <c r="K24" s="104"/>
      <c r="L24" s="7"/>
    </row>
    <row r="25" spans="1:14" x14ac:dyDescent="0.25">
      <c r="A25" s="7"/>
      <c r="B25" s="11"/>
      <c r="C25" s="143" t="s">
        <v>971</v>
      </c>
      <c r="D25" s="143" t="s">
        <v>974</v>
      </c>
      <c r="E25" s="11"/>
      <c r="F25" s="11"/>
      <c r="G25" s="11"/>
      <c r="H25" s="142">
        <v>11311.57</v>
      </c>
      <c r="I25" s="11"/>
      <c r="J25" s="7"/>
      <c r="K25" s="104"/>
      <c r="L25" s="7"/>
    </row>
    <row r="26" spans="1:14" x14ac:dyDescent="0.25">
      <c r="A26" s="7"/>
      <c r="B26" s="11"/>
      <c r="C26" s="143" t="s">
        <v>972</v>
      </c>
      <c r="D26" s="143" t="s">
        <v>975</v>
      </c>
      <c r="E26" s="11"/>
      <c r="F26" s="11"/>
      <c r="G26" s="11"/>
      <c r="H26" s="142">
        <v>44125.43</v>
      </c>
      <c r="I26" s="11"/>
      <c r="J26" s="7"/>
      <c r="K26" s="104"/>
      <c r="L26" s="7"/>
      <c r="N26" s="42">
        <f>SUM(H10:H26)</f>
        <v>741668.6</v>
      </c>
    </row>
    <row r="27" spans="1:14" x14ac:dyDescent="0.25">
      <c r="A27" s="7"/>
      <c r="B27" s="11"/>
      <c r="C27" s="143"/>
      <c r="D27" s="143"/>
      <c r="E27" s="11"/>
      <c r="F27" s="11"/>
      <c r="G27" s="11"/>
      <c r="H27" s="142"/>
      <c r="I27" s="11"/>
      <c r="J27" s="7"/>
      <c r="K27" s="104"/>
      <c r="L27" s="7"/>
    </row>
    <row r="28" spans="1:14" x14ac:dyDescent="0.25">
      <c r="A28" s="7">
        <v>12</v>
      </c>
      <c r="B28" s="11" t="s">
        <v>986</v>
      </c>
      <c r="C28" s="143" t="s">
        <v>976</v>
      </c>
      <c r="D28" s="143" t="s">
        <v>982</v>
      </c>
      <c r="E28" s="11"/>
      <c r="F28" s="11" t="s">
        <v>29</v>
      </c>
      <c r="G28" s="11" t="s">
        <v>984</v>
      </c>
      <c r="H28" s="142">
        <v>213378.2</v>
      </c>
      <c r="I28" s="11" t="s">
        <v>985</v>
      </c>
      <c r="J28" s="7"/>
      <c r="K28" s="104"/>
      <c r="L28" s="7"/>
    </row>
    <row r="29" spans="1:14" x14ac:dyDescent="0.25">
      <c r="A29" s="7"/>
      <c r="B29" s="11"/>
      <c r="C29" s="143" t="s">
        <v>977</v>
      </c>
      <c r="D29" s="143"/>
      <c r="E29" s="11"/>
      <c r="F29" s="11"/>
      <c r="G29" s="11"/>
      <c r="H29" s="142"/>
      <c r="I29" s="11"/>
      <c r="J29" s="7"/>
      <c r="K29" s="104"/>
      <c r="L29" s="7"/>
    </row>
    <row r="30" spans="1:14" x14ac:dyDescent="0.25">
      <c r="A30" s="7"/>
      <c r="B30" s="11"/>
      <c r="C30" s="143" t="s">
        <v>978</v>
      </c>
      <c r="D30" s="143"/>
      <c r="E30" s="11"/>
      <c r="F30" s="11"/>
      <c r="G30" s="11"/>
      <c r="H30" s="142"/>
      <c r="I30" s="11"/>
      <c r="J30" s="7"/>
      <c r="K30" s="104"/>
      <c r="L30" s="7"/>
      <c r="N30" s="43"/>
    </row>
    <row r="31" spans="1:14" x14ac:dyDescent="0.25">
      <c r="A31" s="7"/>
      <c r="B31" s="11"/>
      <c r="C31" s="143" t="s">
        <v>979</v>
      </c>
      <c r="D31" s="143"/>
      <c r="E31" s="11"/>
      <c r="F31" s="11"/>
      <c r="G31" s="11"/>
      <c r="H31" s="142"/>
      <c r="I31" s="11"/>
      <c r="J31" s="7"/>
      <c r="K31" s="104"/>
      <c r="L31" s="7"/>
    </row>
    <row r="32" spans="1:14" x14ac:dyDescent="0.25">
      <c r="A32" s="7"/>
      <c r="B32" s="11"/>
      <c r="C32" s="143" t="s">
        <v>980</v>
      </c>
      <c r="D32" s="143"/>
      <c r="E32" s="11"/>
      <c r="F32" s="11"/>
      <c r="G32" s="11"/>
      <c r="H32" s="142"/>
      <c r="I32" s="11"/>
      <c r="J32" s="7"/>
      <c r="K32" s="104"/>
      <c r="L32" s="7"/>
    </row>
    <row r="33" spans="1:14" x14ac:dyDescent="0.25">
      <c r="A33" s="7"/>
      <c r="B33" s="11"/>
      <c r="C33" s="143" t="s">
        <v>981</v>
      </c>
      <c r="D33" s="143"/>
      <c r="E33" s="11"/>
      <c r="F33" s="11"/>
      <c r="G33" s="11"/>
      <c r="H33" s="142"/>
      <c r="I33" s="11"/>
      <c r="J33" s="7"/>
      <c r="K33" s="104"/>
      <c r="L33" s="7"/>
      <c r="N33" s="42"/>
    </row>
    <row r="34" spans="1:14" x14ac:dyDescent="0.25">
      <c r="A34" s="7"/>
      <c r="B34" s="11"/>
      <c r="C34" s="143"/>
      <c r="D34" s="143"/>
      <c r="E34" s="11"/>
      <c r="F34" s="11"/>
      <c r="G34" s="11"/>
      <c r="H34" s="142"/>
      <c r="I34" s="11"/>
      <c r="J34" s="7"/>
      <c r="K34" s="104"/>
      <c r="L34" s="7"/>
      <c r="N34" s="42"/>
    </row>
    <row r="35" spans="1:14" x14ac:dyDescent="0.25">
      <c r="A35" s="7"/>
      <c r="B35" s="11" t="s">
        <v>1077</v>
      </c>
      <c r="C35" s="143" t="s">
        <v>1073</v>
      </c>
      <c r="D35" s="143" t="s">
        <v>1074</v>
      </c>
      <c r="E35" s="11"/>
      <c r="F35" s="11" t="s">
        <v>40</v>
      </c>
      <c r="G35" s="11" t="s">
        <v>1075</v>
      </c>
      <c r="H35" s="142">
        <v>51411.03</v>
      </c>
      <c r="I35" s="11" t="s">
        <v>1076</v>
      </c>
      <c r="J35" s="7"/>
      <c r="K35" s="104"/>
      <c r="L35" s="7"/>
      <c r="N35" s="42"/>
    </row>
    <row r="36" spans="1:14" x14ac:dyDescent="0.25">
      <c r="A36" s="7"/>
      <c r="B36" s="11"/>
      <c r="C36" s="143"/>
      <c r="D36" s="143"/>
      <c r="E36" s="11"/>
      <c r="F36" s="11"/>
      <c r="G36" s="11"/>
      <c r="H36" s="142"/>
      <c r="I36" s="11"/>
      <c r="J36" s="7"/>
      <c r="K36" s="104"/>
      <c r="L36" s="7"/>
      <c r="N36" s="42"/>
    </row>
    <row r="37" spans="1:14" x14ac:dyDescent="0.25">
      <c r="A37" s="7">
        <v>13</v>
      </c>
      <c r="B37" s="11" t="s">
        <v>991</v>
      </c>
      <c r="C37" s="143" t="s">
        <v>890</v>
      </c>
      <c r="D37" s="143" t="s">
        <v>891</v>
      </c>
      <c r="E37" s="11"/>
      <c r="F37" s="11" t="s">
        <v>53</v>
      </c>
      <c r="G37" s="11" t="s">
        <v>893</v>
      </c>
      <c r="H37" s="142">
        <v>336517.04</v>
      </c>
      <c r="I37" s="11" t="s">
        <v>1059</v>
      </c>
      <c r="J37" s="7"/>
      <c r="K37" s="104"/>
      <c r="L37" s="7"/>
    </row>
    <row r="38" spans="1:14" x14ac:dyDescent="0.25">
      <c r="A38" s="7"/>
      <c r="B38" s="11"/>
      <c r="C38" s="143"/>
      <c r="D38" s="143"/>
      <c r="E38" s="11"/>
      <c r="F38" s="11"/>
      <c r="G38" s="11"/>
      <c r="H38" s="142"/>
      <c r="I38" s="11"/>
      <c r="J38" s="7"/>
      <c r="K38" s="104"/>
      <c r="L38" s="7"/>
    </row>
    <row r="39" spans="1:14" ht="14.25" customHeight="1" x14ac:dyDescent="0.25">
      <c r="A39" s="7">
        <v>14</v>
      </c>
      <c r="B39" s="11" t="s">
        <v>987</v>
      </c>
      <c r="C39" s="143" t="s">
        <v>988</v>
      </c>
      <c r="D39" s="143" t="s">
        <v>989</v>
      </c>
      <c r="E39" s="11"/>
      <c r="F39" s="11" t="s">
        <v>53</v>
      </c>
      <c r="G39" s="11" t="s">
        <v>990</v>
      </c>
      <c r="H39" s="142">
        <v>100426.49</v>
      </c>
      <c r="I39" s="11" t="s">
        <v>985</v>
      </c>
      <c r="J39" s="7"/>
      <c r="K39" s="104"/>
      <c r="L39" s="7"/>
    </row>
    <row r="40" spans="1:14" x14ac:dyDescent="0.25">
      <c r="A40" s="7"/>
      <c r="B40" s="11"/>
      <c r="C40" s="57"/>
      <c r="D40" s="143"/>
      <c r="E40" s="11"/>
      <c r="F40" s="11"/>
      <c r="G40" s="11"/>
      <c r="H40" s="142"/>
      <c r="I40" s="11"/>
      <c r="J40" s="7"/>
      <c r="K40" s="104"/>
      <c r="L40" s="7"/>
    </row>
    <row r="41" spans="1:14" x14ac:dyDescent="0.25">
      <c r="A41" s="7">
        <v>15</v>
      </c>
      <c r="B41" s="11" t="s">
        <v>996</v>
      </c>
      <c r="C41" s="143" t="s">
        <v>992</v>
      </c>
      <c r="D41" s="143" t="s">
        <v>993</v>
      </c>
      <c r="E41" s="11"/>
      <c r="F41" s="11" t="s">
        <v>41</v>
      </c>
      <c r="G41" s="11" t="s">
        <v>994</v>
      </c>
      <c r="H41" s="142">
        <v>106855.97</v>
      </c>
      <c r="I41" s="11" t="s">
        <v>985</v>
      </c>
      <c r="J41" s="7"/>
      <c r="K41" s="104"/>
      <c r="L41" s="7"/>
    </row>
    <row r="42" spans="1:14" x14ac:dyDescent="0.25">
      <c r="A42" s="7"/>
      <c r="B42" s="11"/>
      <c r="C42" s="143" t="s">
        <v>995</v>
      </c>
      <c r="D42" s="143"/>
      <c r="E42" s="11"/>
      <c r="F42" s="11"/>
      <c r="G42" s="11"/>
      <c r="H42" s="142"/>
      <c r="I42" s="11"/>
      <c r="J42" s="7"/>
      <c r="K42" s="104"/>
      <c r="L42" s="7"/>
    </row>
    <row r="43" spans="1:14" x14ac:dyDescent="0.25">
      <c r="A43" s="7"/>
      <c r="B43" s="11"/>
      <c r="C43" s="143"/>
      <c r="D43" s="143"/>
      <c r="E43" s="11"/>
      <c r="F43" s="11"/>
      <c r="G43" s="11"/>
      <c r="H43" s="142"/>
      <c r="I43" s="11"/>
      <c r="J43" s="7"/>
      <c r="K43" s="104"/>
      <c r="L43" s="7"/>
    </row>
    <row r="44" spans="1:14" x14ac:dyDescent="0.25">
      <c r="A44" s="7"/>
      <c r="B44" s="11" t="s">
        <v>1078</v>
      </c>
      <c r="C44" s="143" t="s">
        <v>1079</v>
      </c>
      <c r="D44" s="143" t="s">
        <v>1080</v>
      </c>
      <c r="E44" s="11"/>
      <c r="F44" s="11" t="s">
        <v>40</v>
      </c>
      <c r="G44" s="11" t="s">
        <v>1081</v>
      </c>
      <c r="H44" s="142">
        <v>64334.99</v>
      </c>
      <c r="I44" s="11" t="s">
        <v>1082</v>
      </c>
      <c r="J44" s="7"/>
      <c r="K44" s="104"/>
      <c r="L44" s="7"/>
    </row>
    <row r="45" spans="1:14" x14ac:dyDescent="0.25">
      <c r="A45" s="7"/>
      <c r="B45" s="11"/>
      <c r="C45" s="143"/>
      <c r="D45" s="143"/>
      <c r="E45" s="11"/>
      <c r="F45" s="11"/>
      <c r="G45" s="11"/>
      <c r="H45" s="142"/>
      <c r="I45" s="11"/>
      <c r="J45" s="7"/>
      <c r="K45" s="104"/>
      <c r="L45" s="7"/>
    </row>
    <row r="46" spans="1:14" x14ac:dyDescent="0.25">
      <c r="A46" s="7">
        <v>16</v>
      </c>
      <c r="B46" s="11" t="s">
        <v>1001</v>
      </c>
      <c r="C46" s="143" t="s">
        <v>997</v>
      </c>
      <c r="D46" s="143" t="s">
        <v>998</v>
      </c>
      <c r="E46" s="11"/>
      <c r="F46" s="11" t="s">
        <v>38</v>
      </c>
      <c r="G46" s="11" t="s">
        <v>999</v>
      </c>
      <c r="H46" s="142">
        <v>84968.07</v>
      </c>
      <c r="I46" s="11" t="s">
        <v>1000</v>
      </c>
      <c r="J46" s="7"/>
      <c r="K46" s="104"/>
      <c r="L46" s="7"/>
    </row>
    <row r="47" spans="1:14" x14ac:dyDescent="0.25">
      <c r="A47" s="7"/>
      <c r="B47" s="11"/>
      <c r="C47" s="143"/>
      <c r="D47" s="143"/>
      <c r="E47" s="11"/>
      <c r="F47" s="11"/>
      <c r="G47" s="11"/>
      <c r="H47" s="142"/>
      <c r="I47" s="11"/>
      <c r="J47" s="7"/>
      <c r="K47" s="104"/>
      <c r="L47" s="7"/>
      <c r="N47" s="42">
        <f>SUM(H28:H46)</f>
        <v>957891.79</v>
      </c>
    </row>
    <row r="48" spans="1:14" x14ac:dyDescent="0.25">
      <c r="A48" s="7">
        <v>17</v>
      </c>
      <c r="B48" s="11" t="s">
        <v>1005</v>
      </c>
      <c r="C48" s="143" t="s">
        <v>1010</v>
      </c>
      <c r="D48" s="143" t="s">
        <v>1011</v>
      </c>
      <c r="E48" s="11"/>
      <c r="F48" s="11" t="s">
        <v>38</v>
      </c>
      <c r="G48" s="11" t="s">
        <v>1012</v>
      </c>
      <c r="H48" s="142">
        <v>66342</v>
      </c>
      <c r="I48" s="11" t="s">
        <v>1013</v>
      </c>
      <c r="J48" s="7" t="s">
        <v>3286</v>
      </c>
      <c r="K48" s="104"/>
      <c r="L48" s="7"/>
    </row>
    <row r="49" spans="1:15" x14ac:dyDescent="0.25">
      <c r="A49" s="7"/>
      <c r="B49" s="11"/>
      <c r="C49" s="143"/>
      <c r="D49" s="143"/>
      <c r="E49" s="11"/>
      <c r="F49" s="11"/>
      <c r="G49" s="11"/>
      <c r="H49" s="142"/>
      <c r="I49" s="11"/>
      <c r="J49" s="7"/>
      <c r="K49" s="104"/>
      <c r="L49" s="7"/>
    </row>
    <row r="50" spans="1:15" x14ac:dyDescent="0.25">
      <c r="A50" s="7">
        <v>18</v>
      </c>
      <c r="B50" s="11" t="s">
        <v>1014</v>
      </c>
      <c r="C50" s="143" t="s">
        <v>1015</v>
      </c>
      <c r="D50" s="143" t="s">
        <v>1016</v>
      </c>
      <c r="E50" s="11"/>
      <c r="F50" s="11" t="s">
        <v>38</v>
      </c>
      <c r="G50" s="11" t="s">
        <v>1017</v>
      </c>
      <c r="H50" s="142">
        <v>73610.13</v>
      </c>
      <c r="I50" s="11" t="s">
        <v>1013</v>
      </c>
      <c r="J50" s="7"/>
      <c r="K50" s="104"/>
      <c r="L50" s="7"/>
    </row>
    <row r="51" spans="1:15" x14ac:dyDescent="0.25">
      <c r="A51" s="7"/>
      <c r="B51" s="11"/>
      <c r="C51" s="143"/>
      <c r="D51" s="143"/>
      <c r="E51" s="11"/>
      <c r="F51" s="11"/>
      <c r="G51" s="11"/>
      <c r="H51" s="142"/>
      <c r="I51" s="11"/>
      <c r="J51" s="7"/>
      <c r="K51" s="104"/>
      <c r="L51" s="7"/>
      <c r="N51" s="42">
        <f>SUM(H48:H50)</f>
        <v>139952.13</v>
      </c>
    </row>
    <row r="52" spans="1:15" x14ac:dyDescent="0.25">
      <c r="A52" s="7">
        <v>19</v>
      </c>
      <c r="B52" s="11" t="s">
        <v>1018</v>
      </c>
      <c r="C52" s="143" t="s">
        <v>1020</v>
      </c>
      <c r="D52" s="143" t="s">
        <v>1021</v>
      </c>
      <c r="E52" s="11"/>
      <c r="F52" s="11" t="s">
        <v>2</v>
      </c>
      <c r="G52" s="11" t="s">
        <v>1022</v>
      </c>
      <c r="H52" s="142">
        <v>153564.82999999999</v>
      </c>
      <c r="I52" s="11" t="s">
        <v>1060</v>
      </c>
      <c r="J52" s="7"/>
      <c r="K52" s="104"/>
      <c r="L52" s="7"/>
    </row>
    <row r="53" spans="1:15" x14ac:dyDescent="0.25">
      <c r="A53" s="7"/>
      <c r="B53" s="11"/>
      <c r="C53" s="143"/>
      <c r="D53" s="143"/>
      <c r="E53" s="11"/>
      <c r="F53" s="11"/>
      <c r="G53" s="11"/>
      <c r="H53" s="142"/>
      <c r="I53" s="11"/>
      <c r="J53" s="7"/>
      <c r="K53" s="104"/>
      <c r="L53" s="7"/>
    </row>
    <row r="54" spans="1:15" x14ac:dyDescent="0.25">
      <c r="A54" s="7">
        <v>20</v>
      </c>
      <c r="B54" s="11" t="s">
        <v>1019</v>
      </c>
      <c r="C54" s="143" t="s">
        <v>1023</v>
      </c>
      <c r="D54" s="143" t="s">
        <v>1024</v>
      </c>
      <c r="E54" s="5"/>
      <c r="F54" s="11" t="s">
        <v>53</v>
      </c>
      <c r="G54" s="11" t="s">
        <v>1025</v>
      </c>
      <c r="H54" s="142">
        <v>132582.23000000001</v>
      </c>
      <c r="I54" s="11" t="s">
        <v>1026</v>
      </c>
      <c r="J54" s="1"/>
      <c r="K54" s="82"/>
      <c r="L54" s="1"/>
    </row>
    <row r="55" spans="1:15" x14ac:dyDescent="0.25">
      <c r="A55" s="7"/>
      <c r="B55" s="11"/>
      <c r="C55" s="143"/>
      <c r="D55" s="143"/>
      <c r="E55" s="5"/>
      <c r="F55" s="11"/>
      <c r="G55" s="11"/>
      <c r="H55" s="142"/>
      <c r="I55" s="11"/>
      <c r="J55" s="1"/>
      <c r="K55" s="82"/>
      <c r="L55" s="1"/>
    </row>
    <row r="56" spans="1:15" x14ac:dyDescent="0.25">
      <c r="A56" s="7">
        <v>21</v>
      </c>
      <c r="B56" s="11" t="s">
        <v>1027</v>
      </c>
      <c r="C56" s="143" t="s">
        <v>1028</v>
      </c>
      <c r="D56" s="143" t="s">
        <v>1029</v>
      </c>
      <c r="E56" s="5"/>
      <c r="F56" s="11" t="s">
        <v>24</v>
      </c>
      <c r="G56" s="11" t="s">
        <v>1030</v>
      </c>
      <c r="H56" s="142">
        <v>161457.12</v>
      </c>
      <c r="I56" s="11" t="s">
        <v>1026</v>
      </c>
      <c r="J56" s="1" t="s">
        <v>3286</v>
      </c>
      <c r="K56" s="82"/>
      <c r="L56" s="1"/>
      <c r="O56" s="42">
        <f>SUM(H52:H62)</f>
        <v>654604.40999999992</v>
      </c>
    </row>
    <row r="57" spans="1:15" x14ac:dyDescent="0.25">
      <c r="A57" s="7"/>
      <c r="B57" s="11"/>
      <c r="C57" s="143"/>
      <c r="D57" s="143"/>
      <c r="E57" s="5"/>
      <c r="F57" s="5"/>
      <c r="G57" s="5"/>
      <c r="H57" s="142"/>
      <c r="I57" s="11"/>
      <c r="J57" s="1"/>
      <c r="K57" s="82"/>
      <c r="L57" s="1"/>
    </row>
    <row r="58" spans="1:15" x14ac:dyDescent="0.25">
      <c r="A58" s="7">
        <v>22</v>
      </c>
      <c r="B58" s="11" t="s">
        <v>1031</v>
      </c>
      <c r="C58" s="143" t="s">
        <v>970</v>
      </c>
      <c r="D58" s="143" t="s">
        <v>973</v>
      </c>
      <c r="E58" s="5"/>
      <c r="F58" s="11" t="s">
        <v>53</v>
      </c>
      <c r="G58" s="11" t="s">
        <v>983</v>
      </c>
      <c r="H58" s="142">
        <v>148211.74</v>
      </c>
      <c r="I58" s="11" t="s">
        <v>1026</v>
      </c>
      <c r="J58" s="1"/>
      <c r="K58" s="82"/>
      <c r="L58" s="1"/>
    </row>
    <row r="59" spans="1:15" x14ac:dyDescent="0.25">
      <c r="A59" s="7"/>
      <c r="B59" s="11"/>
      <c r="C59" s="143" t="s">
        <v>971</v>
      </c>
      <c r="D59" s="143" t="s">
        <v>974</v>
      </c>
      <c r="E59" s="5"/>
      <c r="F59" s="5"/>
      <c r="G59" s="5"/>
      <c r="H59" s="142"/>
      <c r="I59" s="11"/>
      <c r="J59" s="1"/>
      <c r="K59" s="82"/>
      <c r="L59" s="1"/>
    </row>
    <row r="60" spans="1:15" x14ac:dyDescent="0.25">
      <c r="A60" s="7"/>
      <c r="B60" s="11"/>
      <c r="C60" s="143" t="s">
        <v>972</v>
      </c>
      <c r="D60" s="143" t="s">
        <v>975</v>
      </c>
      <c r="E60" s="5"/>
      <c r="F60" s="5"/>
      <c r="G60" s="5"/>
      <c r="H60" s="142"/>
      <c r="I60" s="11"/>
      <c r="J60" s="1"/>
      <c r="K60" s="82"/>
      <c r="L60" s="1"/>
    </row>
    <row r="61" spans="1:15" x14ac:dyDescent="0.25">
      <c r="A61" s="7"/>
      <c r="B61" s="11"/>
      <c r="C61" s="143"/>
      <c r="D61" s="143"/>
      <c r="E61" s="5"/>
      <c r="F61" s="5"/>
      <c r="G61" s="5"/>
      <c r="H61" s="142"/>
      <c r="I61" s="11"/>
      <c r="J61" s="1"/>
      <c r="K61" s="82"/>
      <c r="L61" s="1"/>
    </row>
    <row r="62" spans="1:15" ht="13.8" x14ac:dyDescent="0.25">
      <c r="A62" s="7">
        <v>23</v>
      </c>
      <c r="B62" s="11" t="s">
        <v>1032</v>
      </c>
      <c r="C62" s="143" t="s">
        <v>1033</v>
      </c>
      <c r="D62" s="143" t="s">
        <v>1034</v>
      </c>
      <c r="E62" s="5"/>
      <c r="F62" s="11" t="s">
        <v>39</v>
      </c>
      <c r="G62" s="11" t="s">
        <v>1040</v>
      </c>
      <c r="H62" s="142">
        <v>58788.49</v>
      </c>
      <c r="I62" s="11" t="s">
        <v>1026</v>
      </c>
      <c r="J62" s="166" t="s">
        <v>3384</v>
      </c>
      <c r="K62" s="271" t="s">
        <v>3387</v>
      </c>
      <c r="L62" s="1"/>
      <c r="M62" s="8" t="s">
        <v>9</v>
      </c>
      <c r="N62" s="43">
        <v>336517.04</v>
      </c>
    </row>
    <row r="63" spans="1:15" x14ac:dyDescent="0.25">
      <c r="A63" s="7"/>
      <c r="B63" s="11"/>
      <c r="C63" s="143"/>
      <c r="D63" s="143"/>
      <c r="E63" s="5"/>
      <c r="F63" s="11"/>
      <c r="G63" s="11"/>
      <c r="H63" s="142"/>
      <c r="I63" s="11"/>
      <c r="J63" s="1"/>
      <c r="K63" s="82"/>
      <c r="L63" s="1"/>
      <c r="N63" s="43">
        <v>1199488.3799999999</v>
      </c>
    </row>
    <row r="64" spans="1:15" x14ac:dyDescent="0.25">
      <c r="A64" s="7">
        <v>24</v>
      </c>
      <c r="B64" s="11" t="s">
        <v>1061</v>
      </c>
      <c r="C64" s="143" t="s">
        <v>1062</v>
      </c>
      <c r="D64" s="143" t="s">
        <v>1063</v>
      </c>
      <c r="E64" s="5"/>
      <c r="F64" s="11" t="s">
        <v>53</v>
      </c>
      <c r="G64" s="11" t="s">
        <v>1064</v>
      </c>
      <c r="H64" s="142">
        <v>188769.63</v>
      </c>
      <c r="I64" s="11" t="s">
        <v>1065</v>
      </c>
      <c r="J64" s="1"/>
      <c r="K64" s="82"/>
      <c r="L64" s="1"/>
      <c r="N64" s="43">
        <v>68146.63</v>
      </c>
    </row>
    <row r="65" spans="1:17" x14ac:dyDescent="0.25">
      <c r="A65" s="7"/>
      <c r="B65" s="11"/>
      <c r="C65" s="143"/>
      <c r="D65" s="143"/>
      <c r="E65" s="5"/>
      <c r="F65" s="11"/>
      <c r="G65" s="11"/>
      <c r="H65" s="142"/>
      <c r="I65" s="11"/>
      <c r="J65" s="1"/>
      <c r="K65" s="82"/>
      <c r="L65" s="1"/>
      <c r="M65" t="s">
        <v>1066</v>
      </c>
      <c r="N65" s="128">
        <f>SUM(N62:N64)</f>
        <v>1604152.0499999998</v>
      </c>
    </row>
    <row r="66" spans="1:17" x14ac:dyDescent="0.25">
      <c r="A66" s="7">
        <v>25</v>
      </c>
      <c r="B66" s="11" t="s">
        <v>1037</v>
      </c>
      <c r="C66" s="143" t="s">
        <v>1038</v>
      </c>
      <c r="D66" s="143" t="s">
        <v>1039</v>
      </c>
      <c r="E66" s="5"/>
      <c r="F66" s="11" t="s">
        <v>22</v>
      </c>
      <c r="G66" s="11" t="s">
        <v>1041</v>
      </c>
      <c r="H66" s="142">
        <v>121364.14</v>
      </c>
      <c r="I66" s="11" t="s">
        <v>1065</v>
      </c>
      <c r="J66" s="166" t="s">
        <v>3619</v>
      </c>
      <c r="K66" s="1"/>
      <c r="L66" s="1"/>
    </row>
    <row r="67" spans="1:17" ht="13.8" x14ac:dyDescent="0.25">
      <c r="A67" s="7"/>
      <c r="B67" s="11"/>
      <c r="C67" s="57"/>
      <c r="D67" s="143"/>
      <c r="E67" s="5"/>
      <c r="F67" s="11"/>
      <c r="G67" s="11"/>
      <c r="H67" s="142"/>
      <c r="I67" s="11"/>
      <c r="J67" s="1"/>
      <c r="K67" s="1"/>
      <c r="L67" s="1"/>
      <c r="M67" s="8" t="s">
        <v>10</v>
      </c>
      <c r="N67" s="43">
        <v>102509.47</v>
      </c>
      <c r="O67">
        <v>1</v>
      </c>
      <c r="P67">
        <v>4</v>
      </c>
      <c r="Q67" s="43">
        <v>1604152.05</v>
      </c>
    </row>
    <row r="68" spans="1:17" x14ac:dyDescent="0.25">
      <c r="A68" s="7">
        <v>26</v>
      </c>
      <c r="B68" s="11" t="s">
        <v>1087</v>
      </c>
      <c r="C68" s="143" t="s">
        <v>1043</v>
      </c>
      <c r="D68" s="143" t="s">
        <v>1046</v>
      </c>
      <c r="F68" s="11"/>
      <c r="G68" s="11"/>
      <c r="H68" s="142"/>
      <c r="I68" s="11"/>
      <c r="J68" s="166" t="s">
        <v>3309</v>
      </c>
      <c r="K68" s="1"/>
      <c r="L68" s="1"/>
      <c r="N68" s="43">
        <v>92774.74</v>
      </c>
      <c r="O68">
        <v>2</v>
      </c>
      <c r="P68">
        <v>10</v>
      </c>
      <c r="Q68" s="43">
        <v>741668.6</v>
      </c>
    </row>
    <row r="69" spans="1:17" x14ac:dyDescent="0.25">
      <c r="A69" s="7"/>
      <c r="B69" s="11"/>
      <c r="C69" s="143" t="s">
        <v>1044</v>
      </c>
      <c r="D69" s="143" t="s">
        <v>1047</v>
      </c>
      <c r="E69" s="5"/>
      <c r="F69" s="11" t="s">
        <v>1049</v>
      </c>
      <c r="G69" s="11" t="s">
        <v>1050</v>
      </c>
      <c r="H69" s="142">
        <v>368905.95</v>
      </c>
      <c r="I69" s="11" t="s">
        <v>1065</v>
      </c>
      <c r="J69" s="166" t="s">
        <v>3309</v>
      </c>
      <c r="K69" s="1"/>
      <c r="L69" s="1"/>
      <c r="N69" s="43">
        <v>11311.57</v>
      </c>
      <c r="O69">
        <v>3</v>
      </c>
      <c r="P69" s="129" t="s">
        <v>3</v>
      </c>
      <c r="Q69" s="130" t="s">
        <v>3</v>
      </c>
    </row>
    <row r="70" spans="1:17" x14ac:dyDescent="0.25">
      <c r="A70" s="7"/>
      <c r="B70" s="11"/>
      <c r="C70" s="143" t="s">
        <v>1045</v>
      </c>
      <c r="D70" s="143" t="s">
        <v>1048</v>
      </c>
      <c r="E70" s="5"/>
      <c r="F70" s="11"/>
      <c r="G70" s="11"/>
      <c r="H70" s="142"/>
      <c r="I70" s="11"/>
      <c r="J70" s="166" t="s">
        <v>3309</v>
      </c>
      <c r="K70" s="1"/>
      <c r="L70" s="1"/>
      <c r="N70" s="43">
        <v>44125.43</v>
      </c>
      <c r="O70">
        <v>4</v>
      </c>
      <c r="P70">
        <v>7</v>
      </c>
      <c r="Q70" s="43">
        <v>957891.79</v>
      </c>
    </row>
    <row r="71" spans="1:17" x14ac:dyDescent="0.25">
      <c r="A71" s="7"/>
      <c r="B71" s="11"/>
      <c r="C71" s="57"/>
      <c r="D71" s="143"/>
      <c r="E71" s="5"/>
      <c r="F71" s="11"/>
      <c r="G71" s="11"/>
      <c r="H71" s="142"/>
      <c r="I71" s="11"/>
      <c r="J71" s="1"/>
      <c r="K71" s="1"/>
      <c r="L71" s="1"/>
      <c r="N71" s="43">
        <v>63199.519999999997</v>
      </c>
      <c r="O71">
        <v>5</v>
      </c>
      <c r="P71" s="129" t="s">
        <v>3</v>
      </c>
      <c r="Q71" s="130" t="s">
        <v>3</v>
      </c>
    </row>
    <row r="72" spans="1:17" x14ac:dyDescent="0.25">
      <c r="A72" s="7">
        <v>27</v>
      </c>
      <c r="B72" s="11" t="s">
        <v>1088</v>
      </c>
      <c r="C72" s="143" t="s">
        <v>1051</v>
      </c>
      <c r="D72" s="143" t="s">
        <v>1052</v>
      </c>
      <c r="E72" s="5"/>
      <c r="F72" s="11" t="s">
        <v>22</v>
      </c>
      <c r="G72" s="11" t="s">
        <v>1053</v>
      </c>
      <c r="H72" s="142">
        <v>439711.02</v>
      </c>
      <c r="I72" s="11" t="s">
        <v>1065</v>
      </c>
      <c r="J72" s="1"/>
      <c r="K72" s="1"/>
      <c r="L72" s="1"/>
      <c r="N72" s="43">
        <v>64646.37</v>
      </c>
      <c r="O72">
        <v>6</v>
      </c>
      <c r="P72">
        <v>3</v>
      </c>
      <c r="Q72" s="131">
        <v>198740.62</v>
      </c>
    </row>
    <row r="73" spans="1:17" x14ac:dyDescent="0.25">
      <c r="A73" s="7"/>
      <c r="B73" s="11"/>
      <c r="C73" s="57"/>
      <c r="D73" s="143"/>
      <c r="E73" s="5"/>
      <c r="F73" s="11"/>
      <c r="G73" s="11"/>
      <c r="H73" s="142"/>
      <c r="I73" s="11"/>
      <c r="J73" s="1"/>
      <c r="K73" s="1"/>
      <c r="L73" s="1"/>
      <c r="N73" s="43">
        <v>103896.6</v>
      </c>
      <c r="O73">
        <v>7</v>
      </c>
      <c r="P73" s="129">
        <v>5</v>
      </c>
      <c r="Q73" s="130">
        <v>654604.41</v>
      </c>
    </row>
    <row r="74" spans="1:17" x14ac:dyDescent="0.25">
      <c r="A74" s="7"/>
      <c r="B74" s="11"/>
      <c r="C74" s="57"/>
      <c r="D74" s="143"/>
      <c r="E74" s="5"/>
      <c r="F74" s="11"/>
      <c r="G74" s="11"/>
      <c r="H74" s="142"/>
      <c r="I74" s="11"/>
      <c r="J74" s="1"/>
      <c r="K74" s="1"/>
      <c r="L74" s="1"/>
      <c r="N74" s="43">
        <v>69739.460000000006</v>
      </c>
      <c r="O74">
        <v>8</v>
      </c>
      <c r="P74">
        <v>6</v>
      </c>
      <c r="Q74" s="131">
        <v>1118750.6399999999</v>
      </c>
    </row>
    <row r="75" spans="1:17" x14ac:dyDescent="0.25">
      <c r="A75" s="7">
        <v>28</v>
      </c>
      <c r="B75" s="11" t="s">
        <v>1089</v>
      </c>
      <c r="C75" s="143" t="s">
        <v>746</v>
      </c>
      <c r="D75" s="143" t="s">
        <v>748</v>
      </c>
      <c r="E75" s="5"/>
      <c r="F75" s="11" t="s">
        <v>5</v>
      </c>
      <c r="G75" s="11" t="s">
        <v>1055</v>
      </c>
      <c r="H75" s="142">
        <v>119238.05</v>
      </c>
      <c r="I75" s="11" t="s">
        <v>1056</v>
      </c>
      <c r="J75" s="1"/>
      <c r="K75" s="1"/>
      <c r="L75" s="1"/>
      <c r="N75" s="43">
        <v>65376.28</v>
      </c>
      <c r="O75">
        <v>9</v>
      </c>
      <c r="P75" s="129">
        <v>2</v>
      </c>
      <c r="Q75" s="130">
        <v>119238.05</v>
      </c>
    </row>
    <row r="76" spans="1:17" x14ac:dyDescent="0.25">
      <c r="A76" s="7"/>
      <c r="B76" s="11"/>
      <c r="C76" s="143" t="s">
        <v>1057</v>
      </c>
      <c r="D76" s="143" t="s">
        <v>749</v>
      </c>
      <c r="E76" s="5"/>
      <c r="F76" s="11" t="s">
        <v>5</v>
      </c>
      <c r="G76" s="11"/>
      <c r="H76" s="142"/>
      <c r="I76" s="11"/>
      <c r="J76" s="1"/>
      <c r="K76" s="1"/>
      <c r="L76" s="1"/>
      <c r="N76" s="43">
        <v>124089.16</v>
      </c>
      <c r="P76">
        <f>SUM(P67:P75)</f>
        <v>37</v>
      </c>
      <c r="Q76" s="43">
        <f>SUM(Q67:Q75)</f>
        <v>5395046.1600000001</v>
      </c>
    </row>
    <row r="77" spans="1:17" x14ac:dyDescent="0.25">
      <c r="A77" s="7"/>
      <c r="B77" s="11"/>
      <c r="C77" s="57"/>
      <c r="D77" s="143"/>
      <c r="E77" s="5"/>
      <c r="F77" s="5"/>
      <c r="G77" s="5"/>
      <c r="H77" s="142"/>
      <c r="I77" s="11"/>
      <c r="J77" s="1"/>
      <c r="K77" s="1"/>
      <c r="L77" s="1"/>
      <c r="M77" t="s">
        <v>1067</v>
      </c>
      <c r="N77" s="128">
        <f>SUM(N67:N76)</f>
        <v>741668.60000000009</v>
      </c>
    </row>
    <row r="78" spans="1:17" x14ac:dyDescent="0.25">
      <c r="A78" s="7">
        <v>29</v>
      </c>
      <c r="B78" s="11" t="s">
        <v>1037</v>
      </c>
      <c r="C78" s="143" t="s">
        <v>806</v>
      </c>
      <c r="D78" s="143" t="s">
        <v>807</v>
      </c>
      <c r="E78" s="5"/>
      <c r="F78" s="11" t="s">
        <v>6</v>
      </c>
      <c r="G78" s="11" t="s">
        <v>1090</v>
      </c>
      <c r="H78" s="142">
        <v>98562.97</v>
      </c>
      <c r="I78" s="11" t="s">
        <v>1091</v>
      </c>
      <c r="J78" s="1" t="s">
        <v>3286</v>
      </c>
      <c r="K78" s="1"/>
      <c r="L78" s="1"/>
    </row>
    <row r="79" spans="1:17" x14ac:dyDescent="0.25">
      <c r="A79" s="7"/>
      <c r="B79" s="11"/>
      <c r="C79" s="143"/>
      <c r="D79" s="143"/>
      <c r="E79" s="5"/>
      <c r="F79" s="11"/>
      <c r="G79" s="11"/>
      <c r="H79" s="142"/>
      <c r="I79" s="11"/>
      <c r="J79" s="1"/>
      <c r="K79" s="1"/>
      <c r="L79" s="1"/>
    </row>
    <row r="80" spans="1:17" x14ac:dyDescent="0.25">
      <c r="A80" s="7">
        <v>30</v>
      </c>
      <c r="B80" s="11" t="s">
        <v>1103</v>
      </c>
      <c r="C80" s="143" t="s">
        <v>1104</v>
      </c>
      <c r="D80" s="143" t="s">
        <v>1105</v>
      </c>
      <c r="E80" s="5"/>
      <c r="F80" s="11" t="s">
        <v>60</v>
      </c>
      <c r="G80" s="11" t="s">
        <v>1106</v>
      </c>
      <c r="H80" s="142">
        <v>60561.47</v>
      </c>
      <c r="I80" s="11" t="s">
        <v>1091</v>
      </c>
      <c r="J80" s="1" t="s">
        <v>3286</v>
      </c>
      <c r="K80" s="1"/>
      <c r="L80" s="1"/>
    </row>
    <row r="81" spans="1:15" x14ac:dyDescent="0.25">
      <c r="A81" s="7"/>
      <c r="B81" s="11"/>
      <c r="C81" s="143"/>
      <c r="D81" s="143"/>
      <c r="E81" s="5"/>
      <c r="F81" s="11"/>
      <c r="G81" s="11"/>
      <c r="H81" s="142"/>
      <c r="I81" s="11"/>
      <c r="J81" s="1"/>
      <c r="K81" s="1"/>
      <c r="L81" s="1"/>
    </row>
    <row r="82" spans="1:15" x14ac:dyDescent="0.25">
      <c r="A82" s="7">
        <v>31</v>
      </c>
      <c r="B82" s="11" t="s">
        <v>1107</v>
      </c>
      <c r="C82" s="143" t="s">
        <v>1108</v>
      </c>
      <c r="D82" s="143" t="s">
        <v>1109</v>
      </c>
      <c r="E82" s="5"/>
      <c r="F82" s="11" t="s">
        <v>5</v>
      </c>
      <c r="G82" s="11" t="s">
        <v>1110</v>
      </c>
      <c r="H82" s="142">
        <v>98486.6</v>
      </c>
      <c r="I82" s="11" t="s">
        <v>1091</v>
      </c>
      <c r="J82" s="1"/>
      <c r="K82" s="1"/>
      <c r="L82" s="1"/>
    </row>
    <row r="83" spans="1:15" x14ac:dyDescent="0.25">
      <c r="A83" s="7"/>
      <c r="B83" s="11"/>
      <c r="C83" s="143"/>
      <c r="D83" s="143"/>
      <c r="E83" s="5"/>
      <c r="F83" s="11"/>
      <c r="G83" s="11"/>
      <c r="H83" s="142"/>
      <c r="I83" s="11"/>
      <c r="J83" s="1"/>
      <c r="K83" s="1"/>
      <c r="L83" s="1"/>
      <c r="O83" s="42">
        <f>SUM(H64:H72)</f>
        <v>1118750.74</v>
      </c>
    </row>
    <row r="84" spans="1:15" x14ac:dyDescent="0.25">
      <c r="A84" s="7">
        <v>32</v>
      </c>
      <c r="B84" s="11" t="s">
        <v>1114</v>
      </c>
      <c r="C84" s="143" t="s">
        <v>1111</v>
      </c>
      <c r="D84" s="143" t="s">
        <v>1112</v>
      </c>
      <c r="E84" s="5"/>
      <c r="F84" s="11" t="s">
        <v>50</v>
      </c>
      <c r="G84" s="11" t="s">
        <v>1113</v>
      </c>
      <c r="H84" s="142">
        <v>209485.66</v>
      </c>
      <c r="I84" s="11" t="s">
        <v>1091</v>
      </c>
      <c r="J84" s="1"/>
      <c r="K84" s="1"/>
      <c r="L84" s="1"/>
    </row>
    <row r="85" spans="1:15" ht="13.8" x14ac:dyDescent="0.25">
      <c r="A85" s="7"/>
      <c r="B85" s="11"/>
      <c r="C85" s="57"/>
      <c r="D85" s="143"/>
      <c r="E85" s="5"/>
      <c r="F85" s="11"/>
      <c r="G85" s="11"/>
      <c r="H85" s="142"/>
      <c r="I85" s="11"/>
      <c r="J85" s="1"/>
      <c r="K85" s="1"/>
      <c r="L85" s="1"/>
      <c r="M85" s="8" t="s">
        <v>11</v>
      </c>
      <c r="N85" s="127" t="s">
        <v>3</v>
      </c>
    </row>
    <row r="86" spans="1:15" x14ac:dyDescent="0.25">
      <c r="A86" s="7">
        <v>33</v>
      </c>
      <c r="B86" s="11" t="s">
        <v>1042</v>
      </c>
      <c r="C86" s="143" t="s">
        <v>1092</v>
      </c>
      <c r="D86" s="143" t="s">
        <v>1098</v>
      </c>
      <c r="E86" s="5"/>
      <c r="F86" s="11" t="s">
        <v>37</v>
      </c>
      <c r="G86" s="11" t="s">
        <v>1101</v>
      </c>
      <c r="H86" s="142">
        <v>672918.76</v>
      </c>
      <c r="I86" s="11" t="s">
        <v>1102</v>
      </c>
      <c r="J86" s="1"/>
      <c r="K86" s="1"/>
      <c r="L86" s="1"/>
    </row>
    <row r="87" spans="1:15" ht="13.8" x14ac:dyDescent="0.25">
      <c r="A87" s="7"/>
      <c r="B87" s="11"/>
      <c r="C87" s="143" t="s">
        <v>1093</v>
      </c>
      <c r="D87" s="143" t="s">
        <v>1099</v>
      </c>
      <c r="E87" s="5"/>
      <c r="F87" s="11" t="s">
        <v>37</v>
      </c>
      <c r="G87" s="11"/>
      <c r="H87" s="142"/>
      <c r="I87" s="11"/>
      <c r="J87" s="1"/>
      <c r="K87" s="1"/>
      <c r="L87" s="1"/>
      <c r="M87" s="8" t="s">
        <v>12</v>
      </c>
      <c r="N87" s="43">
        <v>51411.03</v>
      </c>
    </row>
    <row r="88" spans="1:15" x14ac:dyDescent="0.25">
      <c r="A88" s="7"/>
      <c r="B88" s="11"/>
      <c r="C88" s="143" t="s">
        <v>1094</v>
      </c>
      <c r="D88" s="143" t="s">
        <v>1100</v>
      </c>
      <c r="E88" s="5"/>
      <c r="F88" s="11" t="s">
        <v>37</v>
      </c>
      <c r="G88" s="11"/>
      <c r="H88" s="142"/>
      <c r="I88" s="11"/>
      <c r="J88" s="1"/>
      <c r="K88" s="1"/>
      <c r="L88" s="1"/>
      <c r="N88" s="43">
        <v>64334.99</v>
      </c>
    </row>
    <row r="89" spans="1:15" x14ac:dyDescent="0.25">
      <c r="A89" s="7"/>
      <c r="B89" s="11"/>
      <c r="C89" s="143" t="s">
        <v>1095</v>
      </c>
      <c r="D89" s="143"/>
      <c r="E89" s="5"/>
      <c r="F89" s="11" t="s">
        <v>37</v>
      </c>
      <c r="G89" s="11"/>
      <c r="H89" s="142"/>
      <c r="I89" s="11"/>
      <c r="J89" s="1"/>
      <c r="K89" s="1"/>
      <c r="L89" s="1"/>
      <c r="N89" s="43">
        <v>84968.07</v>
      </c>
    </row>
    <row r="90" spans="1:15" x14ac:dyDescent="0.25">
      <c r="A90" s="7"/>
      <c r="B90" s="11"/>
      <c r="C90" s="143" t="s">
        <v>1096</v>
      </c>
      <c r="D90" s="143"/>
      <c r="E90" s="5"/>
      <c r="F90" s="11" t="s">
        <v>37</v>
      </c>
      <c r="G90" s="11"/>
      <c r="H90" s="142"/>
      <c r="I90" s="11"/>
      <c r="J90" s="1"/>
      <c r="K90" s="188">
        <f>SUM(H75:H84)</f>
        <v>586334.75</v>
      </c>
      <c r="L90" s="1"/>
      <c r="N90" s="43">
        <v>213378.2</v>
      </c>
    </row>
    <row r="91" spans="1:15" x14ac:dyDescent="0.25">
      <c r="A91" s="7"/>
      <c r="B91" s="11"/>
      <c r="C91" s="143" t="s">
        <v>1097</v>
      </c>
      <c r="D91" s="143"/>
      <c r="E91" s="5"/>
      <c r="F91" s="11" t="s">
        <v>37</v>
      </c>
      <c r="G91" s="11"/>
      <c r="H91" s="142"/>
      <c r="I91" s="11"/>
      <c r="J91" s="1"/>
      <c r="K91" s="1"/>
      <c r="L91" s="1"/>
      <c r="N91" s="43">
        <v>100426.49</v>
      </c>
    </row>
    <row r="92" spans="1:15" x14ac:dyDescent="0.25">
      <c r="A92" s="7"/>
      <c r="B92" s="11"/>
      <c r="C92" s="57"/>
      <c r="D92" s="143"/>
      <c r="E92" s="5"/>
      <c r="F92" s="11"/>
      <c r="G92" s="11"/>
      <c r="H92" s="142"/>
      <c r="I92" s="11"/>
      <c r="J92" s="1"/>
      <c r="K92" s="1"/>
      <c r="L92" s="1"/>
      <c r="N92" s="43">
        <v>336517.04</v>
      </c>
    </row>
    <row r="93" spans="1:15" x14ac:dyDescent="0.25">
      <c r="A93" s="7">
        <v>34</v>
      </c>
      <c r="B93" s="11" t="s">
        <v>1054</v>
      </c>
      <c r="C93" s="143" t="s">
        <v>1115</v>
      </c>
      <c r="D93" s="143" t="s">
        <v>1116</v>
      </c>
      <c r="E93" s="5"/>
      <c r="F93" s="11" t="s">
        <v>40</v>
      </c>
      <c r="G93" s="11" t="s">
        <v>1117</v>
      </c>
      <c r="H93" s="142">
        <v>75856.59</v>
      </c>
      <c r="I93" s="11" t="s">
        <v>1118</v>
      </c>
      <c r="J93" s="104" t="s">
        <v>3286</v>
      </c>
      <c r="K93" s="1"/>
      <c r="L93" s="1"/>
      <c r="N93" s="43">
        <v>106855.97</v>
      </c>
    </row>
    <row r="94" spans="1:15" x14ac:dyDescent="0.25">
      <c r="A94" s="7"/>
      <c r="B94" s="11"/>
      <c r="C94" s="57"/>
      <c r="D94" s="143"/>
      <c r="E94" s="5"/>
      <c r="F94" s="11"/>
      <c r="G94" s="11"/>
      <c r="H94" s="142"/>
      <c r="I94" s="11"/>
      <c r="J94" s="1"/>
      <c r="K94" s="1"/>
      <c r="L94" s="1"/>
      <c r="M94" t="s">
        <v>1068</v>
      </c>
      <c r="N94" s="128">
        <f>SUM(N87:N93)</f>
        <v>957891.79</v>
      </c>
    </row>
    <row r="95" spans="1:15" s="135" customFormat="1" x14ac:dyDescent="0.25">
      <c r="A95" s="136">
        <v>35</v>
      </c>
      <c r="B95" s="11" t="s">
        <v>1119</v>
      </c>
      <c r="C95" s="161" t="s">
        <v>1347</v>
      </c>
      <c r="D95" s="145" t="s">
        <v>1344</v>
      </c>
      <c r="E95" s="5"/>
      <c r="F95" s="11" t="s">
        <v>35</v>
      </c>
      <c r="G95" s="11" t="s">
        <v>1120</v>
      </c>
      <c r="H95" s="142">
        <v>178090.62</v>
      </c>
      <c r="I95" s="11" t="s">
        <v>1249</v>
      </c>
      <c r="J95" s="5" t="s">
        <v>3286</v>
      </c>
      <c r="K95" s="5"/>
      <c r="L95" s="5"/>
    </row>
    <row r="96" spans="1:15" s="135" customFormat="1" x14ac:dyDescent="0.25">
      <c r="A96" s="136"/>
      <c r="B96" s="11"/>
      <c r="C96" s="161" t="s">
        <v>1348</v>
      </c>
      <c r="D96" s="145" t="s">
        <v>1341</v>
      </c>
      <c r="E96" s="5"/>
      <c r="F96" s="11"/>
      <c r="G96" s="11"/>
      <c r="H96" s="142"/>
      <c r="I96" s="11"/>
      <c r="J96" s="5"/>
      <c r="K96" s="5"/>
      <c r="L96" s="5"/>
    </row>
    <row r="97" spans="1:14" s="135" customFormat="1" x14ac:dyDescent="0.25">
      <c r="A97" s="136"/>
      <c r="B97" s="11"/>
      <c r="C97" s="145" t="s">
        <v>1345</v>
      </c>
      <c r="D97" s="145" t="s">
        <v>1342</v>
      </c>
      <c r="E97" s="5"/>
      <c r="F97" s="11"/>
      <c r="G97" s="11"/>
      <c r="H97" s="142"/>
      <c r="I97" s="11"/>
      <c r="J97" s="5"/>
      <c r="K97" s="189">
        <f>SUM(H86:H95)</f>
        <v>926865.97</v>
      </c>
      <c r="L97" s="5"/>
    </row>
    <row r="98" spans="1:14" s="135" customFormat="1" x14ac:dyDescent="0.25">
      <c r="A98" s="136"/>
      <c r="B98" s="11"/>
      <c r="C98" s="145" t="s">
        <v>1346</v>
      </c>
      <c r="D98" s="145" t="s">
        <v>1343</v>
      </c>
      <c r="E98" s="5"/>
      <c r="F98" s="11"/>
      <c r="G98" s="11"/>
      <c r="H98" s="142"/>
      <c r="I98" s="11"/>
      <c r="J98" s="5"/>
      <c r="K98" s="5"/>
      <c r="L98" s="5"/>
    </row>
    <row r="99" spans="1:14" ht="13.8" x14ac:dyDescent="0.25">
      <c r="A99" s="7"/>
      <c r="B99" s="11"/>
      <c r="C99" s="57"/>
      <c r="D99" s="143"/>
      <c r="E99" s="5"/>
      <c r="F99" s="11"/>
      <c r="G99" s="11"/>
      <c r="H99" s="142"/>
      <c r="I99" s="11"/>
      <c r="J99" s="1"/>
      <c r="K99" s="1"/>
      <c r="L99" s="1"/>
      <c r="M99" s="8" t="s">
        <v>13</v>
      </c>
      <c r="N99" s="129" t="s">
        <v>3</v>
      </c>
    </row>
    <row r="100" spans="1:14" s="71" customFormat="1" x14ac:dyDescent="0.25">
      <c r="A100" s="68">
        <v>36</v>
      </c>
      <c r="B100" s="11" t="s">
        <v>1121</v>
      </c>
      <c r="C100" s="143" t="s">
        <v>1122</v>
      </c>
      <c r="D100" s="143" t="s">
        <v>1123</v>
      </c>
      <c r="E100" s="5"/>
      <c r="F100" s="11" t="s">
        <v>39</v>
      </c>
      <c r="G100" s="11" t="s">
        <v>1124</v>
      </c>
      <c r="H100" s="142">
        <v>58570.94</v>
      </c>
      <c r="I100" s="11" t="s">
        <v>1125</v>
      </c>
      <c r="J100" s="75"/>
      <c r="K100" s="75"/>
      <c r="L100" s="75"/>
    </row>
    <row r="101" spans="1:14" s="71" customFormat="1" ht="13.8" x14ac:dyDescent="0.25">
      <c r="A101" s="68"/>
      <c r="B101" s="11"/>
      <c r="C101" s="143" t="s">
        <v>1128</v>
      </c>
      <c r="D101" s="143" t="s">
        <v>1126</v>
      </c>
      <c r="E101" s="5"/>
      <c r="F101" s="11"/>
      <c r="G101" s="11"/>
      <c r="H101" s="142"/>
      <c r="I101" s="11"/>
      <c r="J101" s="75"/>
      <c r="K101" s="75"/>
      <c r="L101" s="75"/>
      <c r="M101" s="164" t="s">
        <v>14</v>
      </c>
      <c r="N101" s="165">
        <v>66342</v>
      </c>
    </row>
    <row r="102" spans="1:14" s="71" customFormat="1" x14ac:dyDescent="0.25">
      <c r="A102" s="68"/>
      <c r="B102" s="11"/>
      <c r="C102" s="143" t="s">
        <v>1129</v>
      </c>
      <c r="D102" s="143" t="s">
        <v>1127</v>
      </c>
      <c r="E102" s="5"/>
      <c r="F102" s="11"/>
      <c r="G102" s="11"/>
      <c r="H102" s="142"/>
      <c r="I102" s="11"/>
      <c r="J102" s="75"/>
      <c r="K102" s="75"/>
      <c r="L102" s="75"/>
      <c r="N102" s="165">
        <v>73610.13</v>
      </c>
    </row>
    <row r="103" spans="1:14" x14ac:dyDescent="0.25">
      <c r="A103" s="7"/>
      <c r="B103" s="11"/>
      <c r="C103" s="57"/>
      <c r="D103" s="143"/>
      <c r="E103" s="5"/>
      <c r="F103" s="11"/>
      <c r="G103" s="11"/>
      <c r="H103" s="142"/>
      <c r="I103" s="11"/>
      <c r="J103" s="1"/>
      <c r="K103" s="1"/>
      <c r="L103" s="1"/>
      <c r="N103" s="43">
        <v>58788.49</v>
      </c>
    </row>
    <row r="104" spans="1:14" x14ac:dyDescent="0.25">
      <c r="A104" s="7">
        <v>37</v>
      </c>
      <c r="B104" s="11" t="s">
        <v>1130</v>
      </c>
      <c r="C104" s="143" t="s">
        <v>1131</v>
      </c>
      <c r="D104" s="143" t="s">
        <v>1134</v>
      </c>
      <c r="E104" s="5"/>
      <c r="F104" s="11" t="s">
        <v>37</v>
      </c>
      <c r="G104" s="11" t="s">
        <v>1136</v>
      </c>
      <c r="H104" s="142">
        <v>126441.37</v>
      </c>
      <c r="I104" s="11" t="s">
        <v>1125</v>
      </c>
      <c r="J104" s="1"/>
      <c r="K104" s="1"/>
      <c r="L104" s="1"/>
      <c r="M104" s="67" t="s">
        <v>1069</v>
      </c>
      <c r="N104" s="128">
        <f>SUM(N101:N103)</f>
        <v>198740.62</v>
      </c>
    </row>
    <row r="105" spans="1:14" x14ac:dyDescent="0.25">
      <c r="A105" s="7"/>
      <c r="B105" s="11"/>
      <c r="C105" s="143" t="s">
        <v>1132</v>
      </c>
      <c r="D105" s="143" t="s">
        <v>63</v>
      </c>
      <c r="E105" s="5"/>
      <c r="F105" s="11"/>
      <c r="G105" s="11"/>
      <c r="H105" s="142"/>
      <c r="I105" s="11"/>
      <c r="J105" s="1"/>
      <c r="K105" s="1"/>
      <c r="L105" s="1"/>
    </row>
    <row r="106" spans="1:14" ht="13.8" x14ac:dyDescent="0.25">
      <c r="A106" s="7"/>
      <c r="B106" s="11"/>
      <c r="C106" s="143" t="s">
        <v>1133</v>
      </c>
      <c r="D106" s="143" t="s">
        <v>1135</v>
      </c>
      <c r="E106" s="5"/>
      <c r="F106" s="11"/>
      <c r="G106" s="11"/>
      <c r="H106" s="142"/>
      <c r="I106" s="11"/>
      <c r="J106" s="1"/>
      <c r="K106" s="1"/>
      <c r="L106" s="1"/>
      <c r="M106" s="8" t="s">
        <v>47</v>
      </c>
      <c r="N106" s="43">
        <v>132582.23000000001</v>
      </c>
    </row>
    <row r="107" spans="1:14" x14ac:dyDescent="0.25">
      <c r="A107" s="7"/>
      <c r="B107" s="11"/>
      <c r="C107" s="57"/>
      <c r="D107" s="143"/>
      <c r="E107" s="5"/>
      <c r="F107" s="11"/>
      <c r="G107" s="11"/>
      <c r="H107" s="142"/>
      <c r="I107" s="11"/>
      <c r="J107" s="1"/>
      <c r="K107" s="1"/>
      <c r="L107" s="1"/>
      <c r="N107" s="43">
        <v>161457.12</v>
      </c>
    </row>
    <row r="108" spans="1:14" x14ac:dyDescent="0.25">
      <c r="A108" s="7">
        <v>38</v>
      </c>
      <c r="B108" s="11" t="s">
        <v>1137</v>
      </c>
      <c r="C108" s="143" t="s">
        <v>1138</v>
      </c>
      <c r="D108" s="143" t="s">
        <v>1139</v>
      </c>
      <c r="E108" s="5"/>
      <c r="F108" s="11" t="s">
        <v>37</v>
      </c>
      <c r="G108" s="11" t="s">
        <v>1140</v>
      </c>
      <c r="H108" s="142">
        <v>398821.71</v>
      </c>
      <c r="I108" s="11" t="s">
        <v>1125</v>
      </c>
      <c r="J108" s="1"/>
      <c r="K108" s="1"/>
      <c r="L108" s="1"/>
      <c r="N108" s="43">
        <v>92774.74</v>
      </c>
    </row>
    <row r="109" spans="1:14" x14ac:dyDescent="0.25">
      <c r="A109" s="7"/>
      <c r="B109" s="11"/>
      <c r="C109" s="57"/>
      <c r="D109" s="143"/>
      <c r="E109" s="5"/>
      <c r="F109" s="11"/>
      <c r="G109" s="11"/>
      <c r="H109" s="142"/>
      <c r="I109" s="11"/>
      <c r="J109" s="1"/>
      <c r="K109" s="1"/>
      <c r="L109" s="1"/>
      <c r="N109" s="43">
        <v>11311.57</v>
      </c>
    </row>
    <row r="110" spans="1:14" x14ac:dyDescent="0.25">
      <c r="A110" s="7"/>
      <c r="B110" s="11"/>
      <c r="C110" s="57"/>
      <c r="D110" s="143"/>
      <c r="E110" s="5"/>
      <c r="F110" s="11"/>
      <c r="G110" s="11"/>
      <c r="H110" s="142"/>
      <c r="I110" s="11"/>
      <c r="J110" s="1"/>
      <c r="K110" s="1"/>
      <c r="L110" s="1"/>
      <c r="N110" s="43">
        <v>44125.43</v>
      </c>
    </row>
    <row r="111" spans="1:14" x14ac:dyDescent="0.25">
      <c r="A111" s="7">
        <v>39</v>
      </c>
      <c r="B111" s="11" t="s">
        <v>1141</v>
      </c>
      <c r="C111" s="143" t="s">
        <v>1142</v>
      </c>
      <c r="D111" s="143" t="s">
        <v>1143</v>
      </c>
      <c r="E111" s="5"/>
      <c r="F111" s="11" t="s">
        <v>39</v>
      </c>
      <c r="G111" s="11" t="s">
        <v>1144</v>
      </c>
      <c r="H111" s="142">
        <v>69295.55</v>
      </c>
      <c r="I111" s="11" t="s">
        <v>1125</v>
      </c>
      <c r="J111" s="7" t="s">
        <v>3286</v>
      </c>
      <c r="K111" s="1"/>
      <c r="L111" s="1"/>
      <c r="M111" s="67" t="s">
        <v>1070</v>
      </c>
      <c r="N111" s="43">
        <f>SUM(N106:N110)</f>
        <v>442251.08999999997</v>
      </c>
    </row>
    <row r="112" spans="1:14" x14ac:dyDescent="0.25">
      <c r="A112" s="7"/>
      <c r="B112" s="11"/>
      <c r="C112" s="57"/>
      <c r="D112" s="143"/>
      <c r="E112" s="5"/>
      <c r="F112" s="11"/>
      <c r="G112" s="11"/>
      <c r="H112" s="142"/>
      <c r="I112" s="11"/>
      <c r="J112" s="1"/>
      <c r="K112" s="1"/>
      <c r="L112" s="1"/>
    </row>
    <row r="113" spans="1:14" ht="13.8" x14ac:dyDescent="0.25">
      <c r="A113" s="7">
        <v>40</v>
      </c>
      <c r="B113" s="11" t="s">
        <v>1145</v>
      </c>
      <c r="C113" s="143" t="s">
        <v>1146</v>
      </c>
      <c r="D113" s="143" t="s">
        <v>1149</v>
      </c>
      <c r="E113" s="5"/>
      <c r="F113" s="11" t="s">
        <v>37</v>
      </c>
      <c r="G113" s="11" t="s">
        <v>1154</v>
      </c>
      <c r="H113" s="11">
        <v>185305.77</v>
      </c>
      <c r="I113" s="11" t="s">
        <v>1155</v>
      </c>
      <c r="J113" s="7" t="s">
        <v>3286</v>
      </c>
      <c r="K113" s="1"/>
      <c r="L113" s="1"/>
      <c r="M113" s="8" t="s">
        <v>15</v>
      </c>
      <c r="N113" s="43">
        <v>188769.63</v>
      </c>
    </row>
    <row r="114" spans="1:14" x14ac:dyDescent="0.25">
      <c r="A114" s="1"/>
      <c r="B114" s="11"/>
      <c r="C114" s="143" t="s">
        <v>1147</v>
      </c>
      <c r="D114" s="143" t="s">
        <v>1150</v>
      </c>
      <c r="E114" s="5"/>
      <c r="F114" s="11"/>
      <c r="G114" s="11"/>
      <c r="H114" s="142"/>
      <c r="I114" s="11"/>
      <c r="J114" s="7" t="s">
        <v>3286</v>
      </c>
      <c r="K114" s="1"/>
      <c r="L114" s="1"/>
      <c r="N114" s="43">
        <v>121364.14</v>
      </c>
    </row>
    <row r="115" spans="1:14" x14ac:dyDescent="0.25">
      <c r="A115" s="1"/>
      <c r="B115" s="5"/>
      <c r="C115" s="143" t="s">
        <v>1148</v>
      </c>
      <c r="D115" s="143" t="s">
        <v>1151</v>
      </c>
      <c r="E115" s="5"/>
      <c r="F115" s="5"/>
      <c r="G115" s="5"/>
      <c r="H115" s="142"/>
      <c r="I115" s="11"/>
      <c r="J115" s="7" t="s">
        <v>3286</v>
      </c>
      <c r="K115" s="1"/>
      <c r="L115" s="1"/>
      <c r="N115" s="43">
        <v>368905.85</v>
      </c>
    </row>
    <row r="116" spans="1:14" x14ac:dyDescent="0.25">
      <c r="A116" s="1"/>
      <c r="B116" s="5"/>
      <c r="C116" s="143"/>
      <c r="D116" s="143" t="s">
        <v>1152</v>
      </c>
      <c r="E116" s="5"/>
      <c r="F116" s="5"/>
      <c r="G116" s="5"/>
      <c r="H116" s="5"/>
      <c r="I116" s="5"/>
      <c r="J116" s="7" t="s">
        <v>3286</v>
      </c>
      <c r="K116" s="1"/>
      <c r="L116" s="1"/>
      <c r="N116" s="43">
        <v>439711.02</v>
      </c>
    </row>
    <row r="117" spans="1:14" x14ac:dyDescent="0.25">
      <c r="A117" s="1"/>
      <c r="B117" s="5"/>
      <c r="C117" s="214"/>
      <c r="D117" s="143" t="s">
        <v>1153</v>
      </c>
      <c r="E117" s="5"/>
      <c r="F117" s="5"/>
      <c r="G117" s="5"/>
      <c r="H117" s="5"/>
      <c r="I117" s="5"/>
      <c r="J117" s="7" t="s">
        <v>3286</v>
      </c>
      <c r="K117" s="1"/>
      <c r="L117" s="1"/>
      <c r="M117" s="67" t="s">
        <v>1071</v>
      </c>
      <c r="N117" s="128">
        <f>SUM(N113:N116)</f>
        <v>1118750.6400000001</v>
      </c>
    </row>
    <row r="118" spans="1:14" x14ac:dyDescent="0.25">
      <c r="A118" s="7"/>
      <c r="B118" s="11"/>
      <c r="C118" s="143"/>
      <c r="D118" s="143"/>
      <c r="E118" s="11"/>
      <c r="F118" s="11"/>
      <c r="G118" s="95"/>
      <c r="H118" s="142"/>
      <c r="I118" s="11"/>
      <c r="J118" s="1"/>
    </row>
    <row r="119" spans="1:14" x14ac:dyDescent="0.25">
      <c r="A119" s="7">
        <v>41</v>
      </c>
      <c r="B119" s="11" t="s">
        <v>1156</v>
      </c>
      <c r="C119" s="143" t="s">
        <v>1157</v>
      </c>
      <c r="D119" s="143" t="s">
        <v>1158</v>
      </c>
      <c r="E119" s="11"/>
      <c r="F119" s="11" t="s">
        <v>37</v>
      </c>
      <c r="G119" s="11" t="s">
        <v>1159</v>
      </c>
      <c r="H119" s="11">
        <v>56774.74</v>
      </c>
      <c r="I119" s="11" t="s">
        <v>1155</v>
      </c>
      <c r="J119" s="1"/>
      <c r="K119" s="1"/>
      <c r="L119" s="1"/>
    </row>
    <row r="120" spans="1:14" ht="13.8" x14ac:dyDescent="0.25">
      <c r="A120" s="7"/>
      <c r="B120" s="11"/>
      <c r="C120" s="143"/>
      <c r="D120" s="143"/>
      <c r="E120" s="11"/>
      <c r="F120" s="11"/>
      <c r="G120" s="11"/>
      <c r="H120" s="142"/>
      <c r="I120" s="11"/>
      <c r="J120" s="1"/>
      <c r="K120" s="1"/>
      <c r="L120" s="1"/>
      <c r="M120" s="8" t="s">
        <v>855</v>
      </c>
      <c r="N120" s="43">
        <v>111731.45</v>
      </c>
    </row>
    <row r="121" spans="1:14" x14ac:dyDescent="0.25">
      <c r="A121" s="7">
        <v>42</v>
      </c>
      <c r="B121" s="11" t="s">
        <v>1160</v>
      </c>
      <c r="C121" s="143" t="s">
        <v>1161</v>
      </c>
      <c r="D121" s="143" t="s">
        <v>1162</v>
      </c>
      <c r="E121" s="11"/>
      <c r="F121" s="11" t="s">
        <v>22</v>
      </c>
      <c r="G121" s="11" t="s">
        <v>1163</v>
      </c>
      <c r="H121" s="142">
        <v>119577.59</v>
      </c>
      <c r="I121" s="11" t="s">
        <v>1155</v>
      </c>
      <c r="J121" s="1"/>
      <c r="K121" s="1"/>
      <c r="L121" s="1"/>
      <c r="N121" s="43">
        <v>7506.6</v>
      </c>
    </row>
    <row r="122" spans="1:14" x14ac:dyDescent="0.25">
      <c r="A122" s="1"/>
      <c r="B122" s="5"/>
      <c r="C122" s="214"/>
      <c r="D122" s="214"/>
      <c r="E122" s="5"/>
      <c r="F122" s="5"/>
      <c r="G122" s="5"/>
      <c r="H122" s="5"/>
      <c r="I122" s="5"/>
      <c r="J122" s="1"/>
      <c r="K122" s="1"/>
      <c r="L122" s="1"/>
      <c r="M122" s="67" t="s">
        <v>1072</v>
      </c>
      <c r="N122" s="43">
        <f>SUM(N120:N121)</f>
        <v>119238.05</v>
      </c>
    </row>
    <row r="123" spans="1:14" x14ac:dyDescent="0.25">
      <c r="A123" s="7"/>
      <c r="B123" s="11"/>
      <c r="C123" s="143"/>
      <c r="D123" s="143"/>
      <c r="E123" s="5"/>
      <c r="F123" s="11"/>
      <c r="G123" s="5"/>
      <c r="H123" s="142"/>
      <c r="I123" s="11"/>
      <c r="J123" s="1"/>
      <c r="K123" s="1"/>
      <c r="L123" s="1"/>
    </row>
    <row r="124" spans="1:14" x14ac:dyDescent="0.25">
      <c r="A124" s="1">
        <v>43</v>
      </c>
      <c r="B124" s="11" t="s">
        <v>1164</v>
      </c>
      <c r="C124" s="143" t="s">
        <v>1165</v>
      </c>
      <c r="D124" s="143" t="s">
        <v>1167</v>
      </c>
      <c r="E124" s="11"/>
      <c r="F124" s="11" t="s">
        <v>52</v>
      </c>
      <c r="G124" s="11" t="s">
        <v>1174</v>
      </c>
      <c r="H124" s="44">
        <v>263190.36</v>
      </c>
      <c r="I124" s="11" t="s">
        <v>1155</v>
      </c>
      <c r="J124" s="1"/>
      <c r="K124" s="1"/>
      <c r="L124" s="1"/>
    </row>
    <row r="125" spans="1:14" x14ac:dyDescent="0.25">
      <c r="A125" s="1"/>
      <c r="B125" s="5"/>
      <c r="C125" s="143" t="s">
        <v>1166</v>
      </c>
      <c r="D125" s="143" t="s">
        <v>1168</v>
      </c>
      <c r="E125" s="11"/>
      <c r="F125" s="11"/>
      <c r="G125" s="11"/>
      <c r="H125" s="44"/>
      <c r="I125" s="11"/>
      <c r="J125" s="1"/>
      <c r="K125" s="1"/>
      <c r="L125" s="1"/>
    </row>
    <row r="126" spans="1:14" x14ac:dyDescent="0.25">
      <c r="A126" s="1"/>
      <c r="B126" s="5"/>
      <c r="C126" s="143"/>
      <c r="D126" s="143" t="s">
        <v>1169</v>
      </c>
      <c r="E126" s="11"/>
      <c r="F126" s="11"/>
      <c r="G126" s="11"/>
      <c r="H126" s="44"/>
      <c r="I126" s="11"/>
      <c r="J126" s="1"/>
      <c r="K126" s="1"/>
      <c r="L126" s="1"/>
    </row>
    <row r="127" spans="1:14" x14ac:dyDescent="0.25">
      <c r="A127" s="1"/>
      <c r="B127" s="5"/>
      <c r="C127" s="143"/>
      <c r="D127" s="143" t="s">
        <v>1170</v>
      </c>
      <c r="E127" s="11"/>
      <c r="F127" s="11"/>
      <c r="G127" s="11"/>
      <c r="H127" s="44"/>
      <c r="I127" s="11"/>
      <c r="J127" s="1"/>
      <c r="K127" s="1"/>
      <c r="L127" s="1"/>
    </row>
    <row r="128" spans="1:14" x14ac:dyDescent="0.25">
      <c r="A128" s="1"/>
      <c r="B128" s="5"/>
      <c r="C128" s="143"/>
      <c r="D128" s="143" t="s">
        <v>1171</v>
      </c>
      <c r="E128" s="11"/>
      <c r="F128" s="11"/>
      <c r="G128" s="11"/>
      <c r="H128" s="44"/>
      <c r="I128" s="11"/>
      <c r="J128" s="1"/>
      <c r="K128" s="1"/>
      <c r="L128" s="1"/>
    </row>
    <row r="129" spans="1:12" x14ac:dyDescent="0.25">
      <c r="A129" s="1"/>
      <c r="B129" s="5"/>
      <c r="C129" s="143"/>
      <c r="D129" s="143" t="s">
        <v>1172</v>
      </c>
      <c r="E129" s="11"/>
      <c r="F129" s="11"/>
      <c r="G129" s="11"/>
      <c r="H129" s="44"/>
      <c r="I129" s="11"/>
      <c r="J129" s="1"/>
      <c r="K129" s="1"/>
      <c r="L129" s="1"/>
    </row>
    <row r="130" spans="1:12" x14ac:dyDescent="0.25">
      <c r="A130" s="1"/>
      <c r="B130" s="5"/>
      <c r="C130" s="143"/>
      <c r="D130" s="143" t="s">
        <v>1173</v>
      </c>
      <c r="E130" s="11"/>
      <c r="F130" s="11"/>
      <c r="G130" s="11"/>
      <c r="H130" s="44"/>
      <c r="I130" s="11"/>
      <c r="J130" s="1"/>
      <c r="K130" s="1"/>
      <c r="L130" s="1"/>
    </row>
    <row r="131" spans="1:12" x14ac:dyDescent="0.25">
      <c r="A131" s="1"/>
      <c r="B131" s="5"/>
      <c r="C131" s="214"/>
      <c r="D131" s="214"/>
      <c r="E131" s="5"/>
      <c r="F131" s="5"/>
      <c r="G131" s="5"/>
      <c r="H131" s="5"/>
      <c r="I131" s="5"/>
      <c r="J131" s="1"/>
      <c r="K131" s="1"/>
      <c r="L131" s="1"/>
    </row>
    <row r="132" spans="1:12" x14ac:dyDescent="0.25">
      <c r="A132" s="7">
        <v>44</v>
      </c>
      <c r="B132" s="11" t="s">
        <v>1175</v>
      </c>
      <c r="C132" s="143" t="s">
        <v>1176</v>
      </c>
      <c r="D132" s="143" t="s">
        <v>1178</v>
      </c>
      <c r="E132" s="5"/>
      <c r="F132" s="11" t="s">
        <v>37</v>
      </c>
      <c r="G132" s="11" t="s">
        <v>57</v>
      </c>
      <c r="H132" s="11">
        <v>107472.22</v>
      </c>
      <c r="I132" s="11" t="s">
        <v>1155</v>
      </c>
      <c r="J132" s="1"/>
      <c r="K132" s="1"/>
      <c r="L132" s="1"/>
    </row>
    <row r="133" spans="1:12" x14ac:dyDescent="0.25">
      <c r="A133" s="1"/>
      <c r="B133" s="5"/>
      <c r="C133" s="143" t="s">
        <v>1177</v>
      </c>
      <c r="D133" s="143" t="s">
        <v>1179</v>
      </c>
      <c r="E133" s="5"/>
      <c r="F133" s="11"/>
      <c r="G133" s="5"/>
      <c r="H133" s="11"/>
      <c r="I133" s="11"/>
      <c r="J133" s="1"/>
      <c r="K133" s="1"/>
      <c r="L133" s="1"/>
    </row>
    <row r="134" spans="1:12" ht="108" customHeight="1" x14ac:dyDescent="0.25">
      <c r="A134" s="1"/>
      <c r="B134" s="5"/>
      <c r="C134" s="214"/>
      <c r="D134" s="214"/>
      <c r="E134" s="5"/>
      <c r="F134" s="11"/>
      <c r="G134" s="5"/>
      <c r="H134" s="11"/>
      <c r="I134" s="11"/>
      <c r="J134" s="1"/>
      <c r="K134" s="1"/>
      <c r="L134" s="1"/>
    </row>
    <row r="135" spans="1:12" x14ac:dyDescent="0.25">
      <c r="A135" s="6"/>
      <c r="B135" s="293"/>
      <c r="C135" s="294"/>
      <c r="D135" s="294"/>
      <c r="E135" s="293"/>
      <c r="F135" s="295"/>
      <c r="G135" s="293"/>
      <c r="H135" s="295"/>
      <c r="I135" s="295"/>
      <c r="J135" s="6"/>
      <c r="K135" s="6"/>
      <c r="L135" s="6"/>
    </row>
    <row r="136" spans="1:12" s="1" customFormat="1" x14ac:dyDescent="0.25">
      <c r="A136" s="7">
        <v>45</v>
      </c>
      <c r="B136" s="11" t="s">
        <v>1180</v>
      </c>
      <c r="C136" s="143" t="s">
        <v>1181</v>
      </c>
      <c r="D136" s="143" t="s">
        <v>1182</v>
      </c>
      <c r="E136" s="11"/>
      <c r="F136" s="11" t="s">
        <v>38</v>
      </c>
      <c r="G136" s="11" t="s">
        <v>1189</v>
      </c>
      <c r="H136" s="11">
        <v>70761.45</v>
      </c>
      <c r="I136" s="11" t="s">
        <v>1184</v>
      </c>
      <c r="J136" s="1" t="s">
        <v>3286</v>
      </c>
    </row>
    <row r="137" spans="1:12" x14ac:dyDescent="0.25">
      <c r="A137" s="10"/>
      <c r="B137" s="11"/>
      <c r="C137" s="296"/>
      <c r="D137" s="296"/>
      <c r="E137" s="297"/>
      <c r="F137" s="32"/>
      <c r="G137" s="297"/>
      <c r="H137" s="32"/>
      <c r="I137" s="32"/>
      <c r="J137" s="4"/>
      <c r="K137" s="4"/>
      <c r="L137" s="4"/>
    </row>
    <row r="138" spans="1:12" x14ac:dyDescent="0.25">
      <c r="A138" s="10">
        <v>46</v>
      </c>
      <c r="B138" s="11" t="s">
        <v>1185</v>
      </c>
      <c r="C138" s="296" t="s">
        <v>1186</v>
      </c>
      <c r="D138" s="296" t="s">
        <v>1187</v>
      </c>
      <c r="E138" s="297"/>
      <c r="F138" s="32" t="s">
        <v>6</v>
      </c>
      <c r="G138" s="32" t="s">
        <v>1183</v>
      </c>
      <c r="H138" s="32">
        <v>188320.37</v>
      </c>
      <c r="I138" s="32" t="s">
        <v>1188</v>
      </c>
      <c r="J138" s="4"/>
      <c r="K138" s="4"/>
      <c r="L138" s="4"/>
    </row>
    <row r="139" spans="1:12" x14ac:dyDescent="0.25">
      <c r="A139" s="10"/>
      <c r="B139" s="11"/>
      <c r="C139" s="296"/>
      <c r="D139" s="296"/>
      <c r="E139" s="297"/>
      <c r="F139" s="32"/>
      <c r="G139" s="297"/>
      <c r="H139" s="32"/>
      <c r="I139" s="32"/>
      <c r="J139" s="4"/>
      <c r="K139" s="10"/>
      <c r="L139" s="4"/>
    </row>
    <row r="140" spans="1:12" x14ac:dyDescent="0.25">
      <c r="A140" s="7">
        <v>47</v>
      </c>
      <c r="B140" s="11" t="s">
        <v>1190</v>
      </c>
      <c r="C140" s="143" t="s">
        <v>1191</v>
      </c>
      <c r="D140" s="143" t="s">
        <v>1193</v>
      </c>
      <c r="E140" s="5"/>
      <c r="F140" s="11" t="s">
        <v>21</v>
      </c>
      <c r="G140" s="11" t="s">
        <v>1195</v>
      </c>
      <c r="H140" s="63">
        <v>125023.81</v>
      </c>
      <c r="I140" s="11" t="s">
        <v>1188</v>
      </c>
      <c r="J140" s="166" t="s">
        <v>3309</v>
      </c>
      <c r="K140" s="1"/>
      <c r="L140" s="1"/>
    </row>
    <row r="141" spans="1:12" x14ac:dyDescent="0.25">
      <c r="A141" s="7"/>
      <c r="B141" s="11"/>
      <c r="C141" s="143" t="s">
        <v>1192</v>
      </c>
      <c r="D141" s="143" t="s">
        <v>1194</v>
      </c>
      <c r="E141" s="5"/>
      <c r="F141" s="11" t="s">
        <v>21</v>
      </c>
      <c r="G141" s="11" t="s">
        <v>1195</v>
      </c>
      <c r="H141" s="142"/>
      <c r="I141" s="11"/>
      <c r="J141" s="1"/>
      <c r="K141" s="1"/>
      <c r="L141" s="1"/>
    </row>
    <row r="142" spans="1:12" x14ac:dyDescent="0.25">
      <c r="A142" s="1"/>
      <c r="B142" s="5"/>
      <c r="C142" s="143"/>
      <c r="D142" s="143"/>
      <c r="E142" s="5"/>
      <c r="F142" s="11"/>
      <c r="G142" s="5"/>
      <c r="H142" s="142"/>
      <c r="I142" s="11"/>
      <c r="J142" s="1"/>
      <c r="K142" s="1"/>
      <c r="L142" s="1"/>
    </row>
    <row r="143" spans="1:12" x14ac:dyDescent="0.25">
      <c r="A143" s="1">
        <v>48</v>
      </c>
      <c r="B143" s="11" t="s">
        <v>1203</v>
      </c>
      <c r="C143" s="143" t="s">
        <v>1196</v>
      </c>
      <c r="D143" s="143" t="s">
        <v>1198</v>
      </c>
      <c r="E143" s="5"/>
      <c r="F143" s="11" t="s">
        <v>6</v>
      </c>
      <c r="G143" s="11" t="s">
        <v>1199</v>
      </c>
      <c r="H143" s="142">
        <v>60112.26</v>
      </c>
      <c r="I143" s="11" t="s">
        <v>1188</v>
      </c>
      <c r="J143" s="1"/>
      <c r="K143" s="1"/>
      <c r="L143" s="1"/>
    </row>
    <row r="144" spans="1:12" x14ac:dyDescent="0.25">
      <c r="A144" s="1"/>
      <c r="B144" s="5"/>
      <c r="C144" s="143" t="s">
        <v>1197</v>
      </c>
      <c r="D144" s="214"/>
      <c r="E144" s="5"/>
      <c r="F144" s="5"/>
      <c r="G144" s="5"/>
      <c r="H144" s="5"/>
      <c r="I144" s="5"/>
      <c r="J144" s="1"/>
      <c r="K144" s="1"/>
      <c r="L144" s="1"/>
    </row>
    <row r="145" spans="1:12" x14ac:dyDescent="0.25">
      <c r="A145" s="7"/>
      <c r="B145" s="11"/>
      <c r="C145" s="143"/>
      <c r="D145" s="143"/>
      <c r="E145" s="5"/>
      <c r="F145" s="11"/>
      <c r="G145" s="5"/>
      <c r="H145" s="142"/>
      <c r="I145" s="11"/>
      <c r="J145" s="1"/>
      <c r="K145" s="1"/>
      <c r="L145" s="1"/>
    </row>
    <row r="146" spans="1:12" x14ac:dyDescent="0.25">
      <c r="A146" s="7">
        <v>49</v>
      </c>
      <c r="B146" s="11" t="s">
        <v>1204</v>
      </c>
      <c r="C146" s="143" t="s">
        <v>1200</v>
      </c>
      <c r="D146" s="143" t="s">
        <v>1201</v>
      </c>
      <c r="E146" s="5"/>
      <c r="F146" s="11" t="s">
        <v>40</v>
      </c>
      <c r="G146" s="95" t="s">
        <v>1202</v>
      </c>
      <c r="H146" s="142">
        <v>64217.1</v>
      </c>
      <c r="I146" s="11" t="s">
        <v>1188</v>
      </c>
      <c r="J146" s="1"/>
      <c r="K146" s="1"/>
      <c r="L146" s="1"/>
    </row>
    <row r="147" spans="1:12" x14ac:dyDescent="0.25">
      <c r="A147" s="7"/>
      <c r="B147" s="11"/>
      <c r="C147" s="143"/>
      <c r="D147" s="143"/>
      <c r="E147" s="5"/>
      <c r="F147" s="11"/>
      <c r="G147" s="5"/>
      <c r="H147" s="142"/>
      <c r="I147" s="292"/>
      <c r="J147" s="1"/>
      <c r="K147" s="1"/>
      <c r="L147" s="1"/>
    </row>
    <row r="148" spans="1:12" x14ac:dyDescent="0.25">
      <c r="A148" s="7">
        <v>50</v>
      </c>
      <c r="B148" s="11" t="s">
        <v>1205</v>
      </c>
      <c r="C148" s="143" t="s">
        <v>1206</v>
      </c>
      <c r="D148" s="143" t="s">
        <v>1207</v>
      </c>
      <c r="E148" s="11"/>
      <c r="F148" s="11" t="s">
        <v>40</v>
      </c>
      <c r="G148" s="11" t="s">
        <v>1208</v>
      </c>
      <c r="H148" s="63">
        <v>82862.710000000006</v>
      </c>
      <c r="I148" s="11" t="s">
        <v>1188</v>
      </c>
      <c r="J148" s="1" t="s">
        <v>3286</v>
      </c>
      <c r="K148" s="1"/>
      <c r="L148" s="1"/>
    </row>
    <row r="149" spans="1:12" x14ac:dyDescent="0.25">
      <c r="A149" s="50"/>
      <c r="B149" s="11"/>
      <c r="C149" s="143"/>
      <c r="D149" s="143"/>
      <c r="E149" s="11"/>
      <c r="F149" s="11"/>
      <c r="G149" s="11"/>
      <c r="H149" s="142"/>
      <c r="I149" s="11"/>
      <c r="J149" s="1"/>
      <c r="K149" s="1"/>
      <c r="L149" s="1"/>
    </row>
    <row r="150" spans="1:12" x14ac:dyDescent="0.25">
      <c r="A150" s="7">
        <v>51</v>
      </c>
      <c r="B150" s="11" t="s">
        <v>1209</v>
      </c>
      <c r="C150" s="143" t="s">
        <v>1210</v>
      </c>
      <c r="D150" s="143" t="s">
        <v>1211</v>
      </c>
      <c r="E150" s="11"/>
      <c r="F150" s="11" t="s">
        <v>40</v>
      </c>
      <c r="G150" s="95" t="s">
        <v>1212</v>
      </c>
      <c r="H150" s="142">
        <v>59533.16</v>
      </c>
      <c r="I150" s="11" t="s">
        <v>1184</v>
      </c>
      <c r="J150" s="1"/>
      <c r="K150" s="1"/>
      <c r="L150" s="1"/>
    </row>
    <row r="151" spans="1:12" x14ac:dyDescent="0.25">
      <c r="A151" s="7"/>
      <c r="B151" s="11"/>
      <c r="C151" s="214"/>
      <c r="D151" s="214"/>
      <c r="E151" s="5"/>
      <c r="F151" s="5"/>
      <c r="G151" s="5"/>
      <c r="H151" s="5"/>
      <c r="I151" s="5"/>
      <c r="J151" s="1"/>
      <c r="K151" s="1"/>
      <c r="L151" s="1"/>
    </row>
    <row r="152" spans="1:12" x14ac:dyDescent="0.25">
      <c r="A152" s="7">
        <v>52</v>
      </c>
      <c r="B152" s="11" t="s">
        <v>1213</v>
      </c>
      <c r="C152" s="143" t="s">
        <v>1214</v>
      </c>
      <c r="D152" s="143" t="s">
        <v>1215</v>
      </c>
      <c r="E152" s="11"/>
      <c r="F152" s="11" t="s">
        <v>40</v>
      </c>
      <c r="G152" s="11" t="s">
        <v>1216</v>
      </c>
      <c r="H152" s="63">
        <v>72112.62</v>
      </c>
      <c r="I152" s="11" t="s">
        <v>1217</v>
      </c>
      <c r="J152" s="1" t="s">
        <v>3286</v>
      </c>
      <c r="K152" s="1"/>
      <c r="L152" s="1"/>
    </row>
    <row r="153" spans="1:12" x14ac:dyDescent="0.25">
      <c r="A153" s="1"/>
      <c r="B153" s="5"/>
      <c r="C153" s="298"/>
      <c r="D153" s="214"/>
      <c r="E153" s="5"/>
      <c r="F153" s="5"/>
      <c r="G153" s="5"/>
      <c r="H153" s="5"/>
      <c r="I153" s="5"/>
      <c r="J153" s="1"/>
      <c r="K153" s="1"/>
      <c r="L153" s="1"/>
    </row>
    <row r="154" spans="1:12" x14ac:dyDescent="0.25">
      <c r="A154" s="7">
        <v>53</v>
      </c>
      <c r="B154" s="11" t="s">
        <v>1218</v>
      </c>
      <c r="C154" s="143" t="s">
        <v>1219</v>
      </c>
      <c r="D154" s="143" t="s">
        <v>1220</v>
      </c>
      <c r="E154" s="11"/>
      <c r="F154" s="11" t="s">
        <v>35</v>
      </c>
      <c r="G154" s="11" t="s">
        <v>1221</v>
      </c>
      <c r="H154" s="11">
        <v>65983.240000000005</v>
      </c>
      <c r="I154" s="11" t="s">
        <v>1217</v>
      </c>
      <c r="J154" s="1"/>
      <c r="K154" s="1"/>
      <c r="L154" s="1"/>
    </row>
    <row r="155" spans="1:12" x14ac:dyDescent="0.25">
      <c r="A155" s="1"/>
      <c r="B155" s="5"/>
      <c r="C155" s="214"/>
      <c r="D155" s="214"/>
      <c r="E155" s="5"/>
      <c r="F155" s="5"/>
      <c r="G155" s="5"/>
      <c r="H155" s="5"/>
      <c r="I155" s="5"/>
      <c r="J155" s="1"/>
      <c r="K155" s="1"/>
      <c r="L155" s="1"/>
    </row>
    <row r="156" spans="1:12" x14ac:dyDescent="0.25">
      <c r="A156" s="7">
        <v>54</v>
      </c>
      <c r="B156" s="11" t="s">
        <v>1222</v>
      </c>
      <c r="C156" s="143" t="s">
        <v>1223</v>
      </c>
      <c r="D156" s="143" t="s">
        <v>1224</v>
      </c>
      <c r="E156" s="5"/>
      <c r="F156" s="11" t="s">
        <v>35</v>
      </c>
      <c r="G156" s="11" t="s">
        <v>1225</v>
      </c>
      <c r="H156" s="63">
        <v>78308.5</v>
      </c>
      <c r="I156" s="11" t="s">
        <v>1217</v>
      </c>
      <c r="J156" s="166" t="s">
        <v>3333</v>
      </c>
      <c r="K156" s="1"/>
      <c r="L156" s="1"/>
    </row>
    <row r="157" spans="1:12" x14ac:dyDescent="0.25">
      <c r="A157" s="1"/>
      <c r="B157" s="5"/>
      <c r="C157" s="143"/>
      <c r="D157" s="57"/>
      <c r="E157" s="5"/>
      <c r="F157" s="5"/>
      <c r="G157" s="11"/>
      <c r="H157" s="5"/>
      <c r="I157" s="5"/>
      <c r="J157" s="1"/>
      <c r="K157" s="1"/>
      <c r="L157" s="1"/>
    </row>
    <row r="158" spans="1:12" x14ac:dyDescent="0.25">
      <c r="A158" s="7">
        <v>55</v>
      </c>
      <c r="B158" s="11" t="s">
        <v>1226</v>
      </c>
      <c r="C158" s="143" t="s">
        <v>1227</v>
      </c>
      <c r="D158" s="143" t="s">
        <v>1228</v>
      </c>
      <c r="E158" s="5"/>
      <c r="F158" s="11" t="s">
        <v>36</v>
      </c>
      <c r="G158" s="11" t="s">
        <v>1229</v>
      </c>
      <c r="H158" s="63">
        <v>60991.43</v>
      </c>
      <c r="I158" s="11" t="s">
        <v>1217</v>
      </c>
      <c r="J158" s="1"/>
      <c r="K158" s="1"/>
      <c r="L158" s="1"/>
    </row>
    <row r="159" spans="1:12" x14ac:dyDescent="0.25">
      <c r="A159" s="1"/>
      <c r="B159" s="5"/>
      <c r="C159" s="143"/>
      <c r="D159" s="143"/>
      <c r="E159" s="5"/>
      <c r="F159" s="11"/>
      <c r="G159" s="5"/>
      <c r="H159" s="142"/>
      <c r="I159" s="11"/>
      <c r="J159" s="1"/>
      <c r="K159" s="1"/>
      <c r="L159" s="1"/>
    </row>
    <row r="160" spans="1:12" x14ac:dyDescent="0.25">
      <c r="A160" s="7">
        <v>56</v>
      </c>
      <c r="B160" s="11" t="s">
        <v>1230</v>
      </c>
      <c r="C160" s="143" t="s">
        <v>1231</v>
      </c>
      <c r="D160" s="143" t="s">
        <v>1232</v>
      </c>
      <c r="E160" s="11"/>
      <c r="F160" s="11" t="s">
        <v>35</v>
      </c>
      <c r="G160" s="11" t="s">
        <v>1233</v>
      </c>
      <c r="H160" s="63">
        <v>127097.57</v>
      </c>
      <c r="I160" s="11" t="s">
        <v>1217</v>
      </c>
      <c r="J160" s="1" t="s">
        <v>3286</v>
      </c>
      <c r="K160" s="1"/>
      <c r="L160" s="1"/>
    </row>
    <row r="161" spans="1:14" x14ac:dyDescent="0.25">
      <c r="A161" s="64"/>
      <c r="B161" s="74"/>
      <c r="C161" s="298"/>
      <c r="D161" s="298"/>
      <c r="E161" s="74"/>
      <c r="F161" s="74"/>
      <c r="G161" s="74"/>
      <c r="H161" s="74"/>
      <c r="I161" s="74"/>
      <c r="J161" s="1"/>
      <c r="K161" s="1"/>
      <c r="L161" s="1"/>
    </row>
    <row r="162" spans="1:14" x14ac:dyDescent="0.25">
      <c r="A162" s="7">
        <v>57</v>
      </c>
      <c r="B162" s="11" t="s">
        <v>1234</v>
      </c>
      <c r="C162" s="143" t="s">
        <v>1235</v>
      </c>
      <c r="D162" s="143" t="s">
        <v>1236</v>
      </c>
      <c r="E162" s="11"/>
      <c r="F162" s="11" t="s">
        <v>6</v>
      </c>
      <c r="G162" s="11" t="s">
        <v>1237</v>
      </c>
      <c r="H162" s="142">
        <v>98726.399999999994</v>
      </c>
      <c r="I162" s="11" t="s">
        <v>1217</v>
      </c>
      <c r="J162" s="1"/>
      <c r="K162" s="1"/>
      <c r="L162" s="1"/>
    </row>
    <row r="163" spans="1:14" x14ac:dyDescent="0.25">
      <c r="A163" s="64"/>
      <c r="B163" s="74"/>
      <c r="C163" s="299"/>
      <c r="D163" s="299"/>
      <c r="E163" s="139"/>
      <c r="F163" s="139"/>
      <c r="G163" s="139"/>
      <c r="H163" s="139"/>
      <c r="I163" s="139"/>
      <c r="J163" s="1"/>
      <c r="K163" s="1"/>
      <c r="L163" s="1"/>
    </row>
    <row r="164" spans="1:14" x14ac:dyDescent="0.25">
      <c r="A164" s="64">
        <v>58</v>
      </c>
      <c r="B164" s="11" t="s">
        <v>1238</v>
      </c>
      <c r="C164" s="300" t="s">
        <v>1239</v>
      </c>
      <c r="D164" s="300" t="s">
        <v>1240</v>
      </c>
      <c r="E164" s="142"/>
      <c r="F164" s="142" t="s">
        <v>6</v>
      </c>
      <c r="G164" s="142" t="s">
        <v>1241</v>
      </c>
      <c r="H164" s="142">
        <v>98958.97</v>
      </c>
      <c r="I164" s="142" t="s">
        <v>1217</v>
      </c>
      <c r="J164" s="166" t="s">
        <v>3539</v>
      </c>
      <c r="K164" s="1"/>
      <c r="L164" s="1"/>
    </row>
    <row r="165" spans="1:14" x14ac:dyDescent="0.25">
      <c r="A165" s="64"/>
      <c r="B165" s="74"/>
      <c r="C165" s="138"/>
      <c r="D165" s="138"/>
      <c r="E165" s="74"/>
      <c r="F165" s="74"/>
      <c r="G165" s="74"/>
      <c r="H165" s="74"/>
      <c r="I165" s="74"/>
      <c r="J165" s="1"/>
      <c r="K165" s="1"/>
      <c r="L165" s="1"/>
    </row>
    <row r="166" spans="1:14" s="135" customFormat="1" x14ac:dyDescent="0.25">
      <c r="A166" s="137">
        <v>59</v>
      </c>
      <c r="B166" s="11" t="s">
        <v>1242</v>
      </c>
      <c r="C166" s="138" t="s">
        <v>1243</v>
      </c>
      <c r="D166" s="138" t="s">
        <v>1244</v>
      </c>
      <c r="E166" s="74"/>
      <c r="F166" s="74" t="s">
        <v>35</v>
      </c>
      <c r="G166" s="74" t="s">
        <v>1245</v>
      </c>
      <c r="H166" s="139">
        <v>33225.65</v>
      </c>
      <c r="I166" s="74" t="s">
        <v>1246</v>
      </c>
      <c r="J166" s="5"/>
      <c r="K166" s="5"/>
      <c r="L166" s="5"/>
    </row>
    <row r="167" spans="1:14" s="135" customFormat="1" x14ac:dyDescent="0.25">
      <c r="A167" s="74"/>
      <c r="B167" s="74"/>
      <c r="C167" s="138"/>
      <c r="D167" s="138"/>
      <c r="E167" s="74"/>
      <c r="F167" s="74"/>
      <c r="G167" s="74"/>
      <c r="H167" s="74"/>
      <c r="I167" s="74"/>
      <c r="J167" s="5"/>
      <c r="K167" s="5"/>
      <c r="L167" s="5"/>
    </row>
    <row r="168" spans="1:14" s="135" customFormat="1" x14ac:dyDescent="0.25">
      <c r="A168" s="137">
        <v>60</v>
      </c>
      <c r="B168" s="11" t="s">
        <v>1250</v>
      </c>
      <c r="C168" s="138" t="s">
        <v>1251</v>
      </c>
      <c r="D168" s="138" t="s">
        <v>1252</v>
      </c>
      <c r="E168" s="74"/>
      <c r="F168" s="74" t="s">
        <v>37</v>
      </c>
      <c r="G168" s="74" t="s">
        <v>1253</v>
      </c>
      <c r="H168" s="139">
        <v>78533.13</v>
      </c>
      <c r="I168" s="140">
        <v>41317</v>
      </c>
      <c r="J168" s="1" t="s">
        <v>3286</v>
      </c>
      <c r="K168" s="5"/>
      <c r="L168" s="5"/>
    </row>
    <row r="169" spans="1:14" s="135" customFormat="1" x14ac:dyDescent="0.25">
      <c r="A169" s="74"/>
      <c r="B169" s="74"/>
      <c r="C169" s="138"/>
      <c r="D169" s="138"/>
      <c r="E169" s="74"/>
      <c r="F169" s="74"/>
      <c r="G169" s="74"/>
      <c r="H169" s="74"/>
      <c r="I169" s="74"/>
      <c r="J169" s="5"/>
      <c r="K169" s="5"/>
      <c r="L169" s="5"/>
    </row>
    <row r="170" spans="1:14" s="135" customFormat="1" x14ac:dyDescent="0.25">
      <c r="A170" s="137">
        <v>61</v>
      </c>
      <c r="B170" s="11" t="s">
        <v>1254</v>
      </c>
      <c r="C170" s="138" t="s">
        <v>1255</v>
      </c>
      <c r="D170" s="138" t="s">
        <v>1256</v>
      </c>
      <c r="E170" s="74"/>
      <c r="F170" s="74" t="s">
        <v>39</v>
      </c>
      <c r="G170" s="74" t="s">
        <v>1257</v>
      </c>
      <c r="H170" s="141">
        <v>61844.52</v>
      </c>
      <c r="I170" s="74" t="s">
        <v>1261</v>
      </c>
      <c r="J170" s="5"/>
      <c r="K170" s="5"/>
      <c r="L170" s="5"/>
    </row>
    <row r="171" spans="1:14" s="135" customFormat="1" x14ac:dyDescent="0.25">
      <c r="A171" s="74"/>
      <c r="B171" s="74"/>
      <c r="C171" s="138"/>
      <c r="D171" s="138"/>
      <c r="E171" s="74"/>
      <c r="F171" s="74"/>
      <c r="G171" s="74"/>
      <c r="H171" s="74"/>
      <c r="I171" s="74"/>
      <c r="J171" s="5"/>
      <c r="K171" s="5"/>
      <c r="L171" s="5"/>
      <c r="N171" s="190">
        <f>SUM(H100:H166)</f>
        <v>2671685.4900000002</v>
      </c>
    </row>
    <row r="172" spans="1:14" s="135" customFormat="1" x14ac:dyDescent="0.25">
      <c r="A172" s="137">
        <v>62</v>
      </c>
      <c r="B172" s="11" t="s">
        <v>1258</v>
      </c>
      <c r="C172" s="138" t="s">
        <v>1259</v>
      </c>
      <c r="D172" s="138" t="s">
        <v>1329</v>
      </c>
      <c r="E172" s="74"/>
      <c r="F172" s="74" t="s">
        <v>35</v>
      </c>
      <c r="G172" s="74" t="s">
        <v>1260</v>
      </c>
      <c r="H172" s="141">
        <v>100406.6</v>
      </c>
      <c r="I172" s="74" t="s">
        <v>1261</v>
      </c>
      <c r="J172" s="5"/>
      <c r="K172" s="5"/>
      <c r="L172" s="5"/>
    </row>
    <row r="173" spans="1:14" s="135" customFormat="1" x14ac:dyDescent="0.25">
      <c r="A173" s="137"/>
      <c r="B173" s="11"/>
      <c r="C173" s="138"/>
      <c r="D173" s="138" t="s">
        <v>1328</v>
      </c>
      <c r="E173" s="74"/>
      <c r="F173" s="74"/>
      <c r="G173" s="74"/>
      <c r="H173" s="141"/>
      <c r="I173" s="74"/>
      <c r="J173" s="5"/>
      <c r="K173" s="5"/>
      <c r="L173" s="5"/>
    </row>
    <row r="174" spans="1:14" x14ac:dyDescent="0.25">
      <c r="A174" s="64"/>
      <c r="B174" s="74"/>
      <c r="C174" s="138"/>
      <c r="D174" s="138"/>
      <c r="E174" s="74"/>
      <c r="F174" s="74"/>
      <c r="G174" s="74"/>
      <c r="H174" s="74"/>
      <c r="I174" s="74"/>
      <c r="J174" s="1"/>
      <c r="K174" s="1"/>
      <c r="L174" s="1"/>
    </row>
    <row r="175" spans="1:14" x14ac:dyDescent="0.25">
      <c r="A175" s="137">
        <v>63</v>
      </c>
      <c r="B175" s="74" t="s">
        <v>1262</v>
      </c>
      <c r="C175" s="138" t="s">
        <v>1263</v>
      </c>
      <c r="D175" s="138" t="s">
        <v>800</v>
      </c>
      <c r="E175" s="74"/>
      <c r="F175" s="74" t="s">
        <v>6</v>
      </c>
      <c r="G175" s="74" t="s">
        <v>1264</v>
      </c>
      <c r="H175" s="139">
        <v>319665.03999999998</v>
      </c>
      <c r="I175" s="74" t="s">
        <v>1265</v>
      </c>
      <c r="J175" s="1"/>
      <c r="K175" s="1"/>
      <c r="L175" s="1"/>
    </row>
    <row r="176" spans="1:14" x14ac:dyDescent="0.25">
      <c r="A176" s="64"/>
      <c r="B176" s="74"/>
      <c r="C176" s="138"/>
      <c r="D176" s="138"/>
      <c r="E176" s="74"/>
      <c r="F176" s="74"/>
      <c r="G176" s="74"/>
      <c r="H176" s="74"/>
      <c r="I176" s="74"/>
      <c r="J176" s="1"/>
      <c r="K176" s="1"/>
      <c r="L176" s="1"/>
    </row>
    <row r="177" spans="1:12" x14ac:dyDescent="0.25">
      <c r="A177" s="137">
        <v>64</v>
      </c>
      <c r="B177" s="74" t="s">
        <v>1266</v>
      </c>
      <c r="C177" s="138" t="s">
        <v>1267</v>
      </c>
      <c r="D177" s="138" t="s">
        <v>1268</v>
      </c>
      <c r="E177" s="74"/>
      <c r="F177" s="74" t="s">
        <v>6</v>
      </c>
      <c r="G177" s="74" t="s">
        <v>1269</v>
      </c>
      <c r="H177" s="139">
        <v>76069.08</v>
      </c>
      <c r="I177" s="74" t="s">
        <v>1265</v>
      </c>
      <c r="J177" s="1" t="s">
        <v>3286</v>
      </c>
      <c r="K177" s="1"/>
      <c r="L177" s="1"/>
    </row>
    <row r="178" spans="1:12" x14ac:dyDescent="0.25">
      <c r="A178" s="64"/>
      <c r="B178" s="74"/>
      <c r="C178" s="138"/>
      <c r="D178" s="138"/>
      <c r="E178" s="74"/>
      <c r="F178" s="74"/>
      <c r="G178" s="74"/>
      <c r="H178" s="74"/>
      <c r="I178" s="74"/>
      <c r="J178" s="1"/>
      <c r="K178" s="1"/>
      <c r="L178" s="1"/>
    </row>
    <row r="179" spans="1:12" x14ac:dyDescent="0.25">
      <c r="A179" s="64">
        <v>65</v>
      </c>
      <c r="B179" s="11" t="s">
        <v>1270</v>
      </c>
      <c r="C179" s="138" t="s">
        <v>1271</v>
      </c>
      <c r="D179" s="138" t="s">
        <v>1272</v>
      </c>
      <c r="E179" s="74"/>
      <c r="F179" s="74" t="s">
        <v>58</v>
      </c>
      <c r="G179" s="74" t="s">
        <v>1273</v>
      </c>
      <c r="H179" s="139">
        <v>118456.94</v>
      </c>
      <c r="I179" s="74" t="s">
        <v>1265</v>
      </c>
      <c r="J179" s="1"/>
      <c r="K179" s="1"/>
      <c r="L179" s="1"/>
    </row>
    <row r="180" spans="1:12" x14ac:dyDescent="0.25">
      <c r="A180" s="64"/>
      <c r="B180" s="74"/>
      <c r="C180" s="138"/>
      <c r="D180" s="138"/>
      <c r="E180" s="74"/>
      <c r="F180" s="74"/>
      <c r="G180" s="74"/>
      <c r="H180" s="74"/>
      <c r="I180" s="74"/>
      <c r="J180" s="1"/>
      <c r="K180" s="1"/>
      <c r="L180" s="1"/>
    </row>
    <row r="181" spans="1:12" x14ac:dyDescent="0.25">
      <c r="A181" s="64">
        <v>66</v>
      </c>
      <c r="B181" s="11" t="s">
        <v>1274</v>
      </c>
      <c r="C181" s="138" t="s">
        <v>1275</v>
      </c>
      <c r="D181" s="138" t="s">
        <v>1276</v>
      </c>
      <c r="E181" s="74"/>
      <c r="F181" s="74" t="s">
        <v>58</v>
      </c>
      <c r="G181" s="74" t="s">
        <v>1277</v>
      </c>
      <c r="H181" s="139">
        <v>61419.57</v>
      </c>
      <c r="I181" s="74" t="s">
        <v>1265</v>
      </c>
      <c r="J181" s="1" t="s">
        <v>3286</v>
      </c>
      <c r="K181" s="1"/>
      <c r="L181" s="1"/>
    </row>
    <row r="182" spans="1:12" x14ac:dyDescent="0.25">
      <c r="A182" s="64"/>
      <c r="B182" s="74"/>
      <c r="C182" s="138"/>
      <c r="D182" s="138"/>
      <c r="E182" s="74"/>
      <c r="F182" s="74"/>
      <c r="G182" s="74"/>
      <c r="H182" s="74"/>
      <c r="I182" s="74"/>
      <c r="J182" s="1"/>
      <c r="K182" s="1"/>
      <c r="L182" s="1"/>
    </row>
    <row r="183" spans="1:12" x14ac:dyDescent="0.25">
      <c r="A183" s="64">
        <v>67</v>
      </c>
      <c r="B183" s="74" t="s">
        <v>1278</v>
      </c>
      <c r="C183" s="138" t="s">
        <v>1279</v>
      </c>
      <c r="D183" s="138" t="s">
        <v>1280</v>
      </c>
      <c r="E183" s="74"/>
      <c r="F183" s="74" t="s">
        <v>35</v>
      </c>
      <c r="G183" s="74" t="s">
        <v>1281</v>
      </c>
      <c r="H183" s="139">
        <v>287061.21000000002</v>
      </c>
      <c r="I183" s="74" t="s">
        <v>1265</v>
      </c>
      <c r="J183" s="1"/>
      <c r="K183" s="1"/>
      <c r="L183" s="1"/>
    </row>
    <row r="184" spans="1:12" x14ac:dyDescent="0.25">
      <c r="A184" s="64"/>
      <c r="B184" s="74"/>
      <c r="C184" s="138"/>
      <c r="D184" s="138"/>
      <c r="E184" s="74"/>
      <c r="F184" s="74"/>
      <c r="G184" s="74"/>
      <c r="H184" s="74"/>
      <c r="I184" s="74"/>
      <c r="J184" s="1"/>
      <c r="K184" s="1"/>
      <c r="L184" s="1"/>
    </row>
    <row r="185" spans="1:12" x14ac:dyDescent="0.25">
      <c r="A185" s="7">
        <v>68</v>
      </c>
      <c r="B185" s="74" t="s">
        <v>1282</v>
      </c>
      <c r="C185" s="57" t="s">
        <v>1283</v>
      </c>
      <c r="D185" s="57" t="s">
        <v>1284</v>
      </c>
      <c r="E185" s="11"/>
      <c r="F185" s="11" t="s">
        <v>6</v>
      </c>
      <c r="G185" s="11" t="s">
        <v>1285</v>
      </c>
      <c r="H185" s="142">
        <v>68354.509999999995</v>
      </c>
      <c r="I185" s="74" t="s">
        <v>1265</v>
      </c>
      <c r="J185" s="1"/>
      <c r="K185" s="1"/>
      <c r="L185" s="1"/>
    </row>
    <row r="186" spans="1:12" x14ac:dyDescent="0.25">
      <c r="A186" s="1"/>
      <c r="B186" s="5"/>
      <c r="C186" s="214"/>
      <c r="D186" s="214"/>
      <c r="E186" s="5"/>
      <c r="F186" s="5"/>
      <c r="G186" s="5"/>
      <c r="H186" s="5"/>
      <c r="I186" s="5"/>
      <c r="J186" s="1"/>
      <c r="K186" s="1"/>
      <c r="L186" s="1"/>
    </row>
    <row r="187" spans="1:12" x14ac:dyDescent="0.25">
      <c r="A187" s="7">
        <v>69</v>
      </c>
      <c r="B187" s="74" t="s">
        <v>1286</v>
      </c>
      <c r="C187" s="57" t="s">
        <v>1287</v>
      </c>
      <c r="D187" s="57" t="s">
        <v>1288</v>
      </c>
      <c r="E187" s="11"/>
      <c r="F187" s="11" t="s">
        <v>6</v>
      </c>
      <c r="G187" s="11" t="s">
        <v>1289</v>
      </c>
      <c r="H187" s="142">
        <v>54111.71</v>
      </c>
      <c r="I187" s="74" t="s">
        <v>1265</v>
      </c>
      <c r="J187" s="1"/>
      <c r="K187" s="1"/>
      <c r="L187" s="1"/>
    </row>
    <row r="188" spans="1:12" x14ac:dyDescent="0.25">
      <c r="A188" s="1"/>
      <c r="B188" s="5"/>
      <c r="C188" s="143"/>
      <c r="D188" s="143"/>
      <c r="E188" s="11"/>
      <c r="F188" s="11"/>
      <c r="G188" s="11"/>
      <c r="H188" s="142"/>
      <c r="I188" s="11"/>
      <c r="J188" s="1"/>
      <c r="K188" s="1"/>
      <c r="L188" s="1"/>
    </row>
    <row r="189" spans="1:12" x14ac:dyDescent="0.25">
      <c r="A189" s="1">
        <v>70</v>
      </c>
      <c r="B189" s="74" t="s">
        <v>1290</v>
      </c>
      <c r="C189" s="138" t="s">
        <v>1291</v>
      </c>
      <c r="D189" s="138" t="s">
        <v>1292</v>
      </c>
      <c r="E189" s="5"/>
      <c r="F189" s="74" t="s">
        <v>6</v>
      </c>
      <c r="G189" s="74" t="s">
        <v>1293</v>
      </c>
      <c r="H189" s="213">
        <v>92582.03</v>
      </c>
      <c r="I189" s="74" t="s">
        <v>1265</v>
      </c>
      <c r="J189" s="1" t="s">
        <v>3286</v>
      </c>
      <c r="K189" s="1" t="s">
        <v>3536</v>
      </c>
      <c r="L189" s="1"/>
    </row>
    <row r="190" spans="1:12" x14ac:dyDescent="0.25">
      <c r="A190" s="7"/>
      <c r="B190" s="11"/>
      <c r="C190" s="143"/>
      <c r="D190" s="143"/>
      <c r="E190" s="11"/>
      <c r="F190" s="11"/>
      <c r="G190" s="11"/>
      <c r="H190" s="142"/>
      <c r="I190" s="11"/>
      <c r="J190" s="1"/>
      <c r="K190" s="1"/>
      <c r="L190" s="1"/>
    </row>
    <row r="191" spans="1:12" x14ac:dyDescent="0.25">
      <c r="A191" s="1">
        <v>71</v>
      </c>
      <c r="B191" s="74" t="s">
        <v>1294</v>
      </c>
      <c r="C191" s="214" t="s">
        <v>1295</v>
      </c>
      <c r="D191" s="214" t="s">
        <v>175</v>
      </c>
      <c r="E191" s="5"/>
      <c r="F191" s="5" t="s">
        <v>37</v>
      </c>
      <c r="G191" s="5" t="s">
        <v>1296</v>
      </c>
      <c r="H191" s="213">
        <v>95638.21</v>
      </c>
      <c r="I191" s="5" t="s">
        <v>1297</v>
      </c>
      <c r="J191" s="1"/>
      <c r="K191" s="1"/>
      <c r="L191" s="1"/>
    </row>
    <row r="192" spans="1:12" x14ac:dyDescent="0.25">
      <c r="A192" s="1"/>
      <c r="B192" s="74"/>
      <c r="C192" s="214"/>
      <c r="D192" s="214" t="s">
        <v>1331</v>
      </c>
      <c r="E192" s="5"/>
      <c r="F192" s="5"/>
      <c r="G192" s="5"/>
      <c r="H192" s="213"/>
      <c r="I192" s="5"/>
      <c r="J192" s="1"/>
      <c r="K192" s="1"/>
      <c r="L192" s="1"/>
    </row>
    <row r="193" spans="1:12" x14ac:dyDescent="0.25">
      <c r="A193" s="1"/>
      <c r="B193" s="74"/>
      <c r="C193" s="214"/>
      <c r="D193" s="214" t="s">
        <v>1330</v>
      </c>
      <c r="E193" s="5"/>
      <c r="F193" s="5"/>
      <c r="G193" s="5"/>
      <c r="H193" s="213"/>
      <c r="I193" s="5"/>
      <c r="J193" s="1"/>
      <c r="K193" s="1"/>
      <c r="L193" s="1"/>
    </row>
    <row r="194" spans="1:12" x14ac:dyDescent="0.25">
      <c r="A194" s="7"/>
      <c r="B194" s="11"/>
      <c r="C194" s="143"/>
      <c r="D194" s="143"/>
      <c r="E194" s="11"/>
      <c r="F194" s="11"/>
      <c r="G194" s="11"/>
      <c r="H194" s="142"/>
      <c r="I194" s="11"/>
      <c r="J194" s="1"/>
      <c r="K194" s="1"/>
      <c r="L194" s="1"/>
    </row>
    <row r="195" spans="1:12" x14ac:dyDescent="0.25">
      <c r="A195" s="1">
        <v>72</v>
      </c>
      <c r="B195" s="74" t="s">
        <v>1298</v>
      </c>
      <c r="C195" s="214" t="s">
        <v>1299</v>
      </c>
      <c r="D195" s="214" t="s">
        <v>1300</v>
      </c>
      <c r="E195" s="5"/>
      <c r="F195" s="5" t="s">
        <v>38</v>
      </c>
      <c r="G195" s="5" t="s">
        <v>1301</v>
      </c>
      <c r="H195" s="213">
        <v>84176.74</v>
      </c>
      <c r="I195" s="5" t="s">
        <v>1297</v>
      </c>
      <c r="J195" s="1"/>
      <c r="K195" s="1"/>
      <c r="L195" s="1"/>
    </row>
    <row r="196" spans="1:12" x14ac:dyDescent="0.25">
      <c r="A196" s="7"/>
      <c r="B196" s="11"/>
      <c r="C196" s="143"/>
      <c r="D196" s="143"/>
      <c r="E196" s="11"/>
      <c r="F196" s="11"/>
      <c r="G196" s="11"/>
      <c r="H196" s="142"/>
      <c r="I196" s="11"/>
      <c r="J196" s="1"/>
      <c r="K196" s="1"/>
      <c r="L196" s="1"/>
    </row>
    <row r="197" spans="1:12" x14ac:dyDescent="0.25">
      <c r="A197" s="7">
        <v>73</v>
      </c>
      <c r="B197" s="74" t="s">
        <v>1302</v>
      </c>
      <c r="C197" s="57" t="s">
        <v>1303</v>
      </c>
      <c r="D197" s="57" t="s">
        <v>1304</v>
      </c>
      <c r="E197" s="11"/>
      <c r="F197" s="11" t="s">
        <v>35</v>
      </c>
      <c r="G197" s="11" t="s">
        <v>1305</v>
      </c>
      <c r="H197" s="142">
        <v>64515.56</v>
      </c>
      <c r="I197" s="5" t="s">
        <v>1297</v>
      </c>
      <c r="J197" s="1"/>
      <c r="K197" s="1"/>
      <c r="L197" s="1"/>
    </row>
    <row r="198" spans="1:12" x14ac:dyDescent="0.25">
      <c r="A198" s="7"/>
      <c r="B198" s="11"/>
      <c r="C198" s="57"/>
      <c r="D198" s="57"/>
      <c r="E198" s="11"/>
      <c r="F198" s="11"/>
      <c r="G198" s="11"/>
      <c r="H198" s="11"/>
      <c r="I198" s="11"/>
      <c r="J198" s="1"/>
      <c r="K198" s="1"/>
      <c r="L198" s="1"/>
    </row>
    <row r="199" spans="1:12" x14ac:dyDescent="0.25">
      <c r="A199" s="7">
        <v>74</v>
      </c>
      <c r="B199" s="74" t="s">
        <v>1306</v>
      </c>
      <c r="C199" s="57" t="s">
        <v>1307</v>
      </c>
      <c r="D199" s="57" t="s">
        <v>1308</v>
      </c>
      <c r="E199" s="11"/>
      <c r="F199" s="11" t="s">
        <v>38</v>
      </c>
      <c r="G199" s="11" t="s">
        <v>1309</v>
      </c>
      <c r="H199" s="142">
        <v>51066.61</v>
      </c>
      <c r="I199" s="5" t="s">
        <v>1297</v>
      </c>
      <c r="J199" s="1" t="s">
        <v>3286</v>
      </c>
      <c r="K199" s="1"/>
      <c r="L199" s="1"/>
    </row>
    <row r="200" spans="1:12" x14ac:dyDescent="0.25">
      <c r="A200" s="7"/>
      <c r="B200" s="11"/>
      <c r="C200" s="143"/>
      <c r="D200" s="143"/>
      <c r="E200" s="11"/>
      <c r="F200" s="11"/>
      <c r="G200" s="11"/>
      <c r="H200" s="142"/>
      <c r="I200" s="11"/>
      <c r="J200" s="1"/>
      <c r="K200" s="1"/>
      <c r="L200" s="1"/>
    </row>
    <row r="201" spans="1:12" x14ac:dyDescent="0.25">
      <c r="A201" s="7">
        <v>75</v>
      </c>
      <c r="B201" s="74" t="s">
        <v>1310</v>
      </c>
      <c r="C201" s="57" t="s">
        <v>1312</v>
      </c>
      <c r="D201" s="57" t="s">
        <v>1333</v>
      </c>
      <c r="E201" s="11"/>
      <c r="F201" s="11" t="s">
        <v>37</v>
      </c>
      <c r="G201" s="11" t="s">
        <v>1313</v>
      </c>
      <c r="H201" s="63">
        <v>199042.66</v>
      </c>
      <c r="I201" s="11" t="s">
        <v>1314</v>
      </c>
      <c r="J201" s="1" t="s">
        <v>3286</v>
      </c>
      <c r="K201" s="1"/>
      <c r="L201" s="1"/>
    </row>
    <row r="202" spans="1:12" x14ac:dyDescent="0.25">
      <c r="A202" s="7"/>
      <c r="B202" s="74"/>
      <c r="C202" s="57"/>
      <c r="D202" s="57" t="s">
        <v>1332</v>
      </c>
      <c r="E202" s="11"/>
      <c r="F202" s="11"/>
      <c r="G202" s="11"/>
      <c r="H202" s="63"/>
      <c r="I202" s="11"/>
      <c r="J202" s="1"/>
      <c r="K202" s="1"/>
      <c r="L202" s="1"/>
    </row>
    <row r="203" spans="1:12" x14ac:dyDescent="0.25">
      <c r="A203" s="7"/>
      <c r="B203" s="11"/>
      <c r="C203" s="143"/>
      <c r="D203" s="143"/>
      <c r="E203" s="11"/>
      <c r="F203" s="11"/>
      <c r="G203" s="11"/>
      <c r="H203" s="142"/>
      <c r="I203" s="11"/>
      <c r="J203" s="1"/>
      <c r="K203" s="1"/>
      <c r="L203" s="1"/>
    </row>
    <row r="204" spans="1:12" x14ac:dyDescent="0.25">
      <c r="A204" s="7">
        <v>76</v>
      </c>
      <c r="B204" s="74" t="s">
        <v>1311</v>
      </c>
      <c r="C204" s="57" t="s">
        <v>1315</v>
      </c>
      <c r="D204" s="57" t="s">
        <v>1335</v>
      </c>
      <c r="E204" s="11"/>
      <c r="F204" s="11" t="s">
        <v>37</v>
      </c>
      <c r="G204" s="11" t="s">
        <v>1316</v>
      </c>
      <c r="H204" s="63">
        <v>76108.05</v>
      </c>
      <c r="I204" s="11" t="s">
        <v>1314</v>
      </c>
      <c r="J204" s="1"/>
      <c r="K204" s="1"/>
      <c r="L204" s="1"/>
    </row>
    <row r="205" spans="1:12" x14ac:dyDescent="0.25">
      <c r="A205" s="7"/>
      <c r="B205" s="74"/>
      <c r="C205" s="57"/>
      <c r="D205" s="57" t="s">
        <v>1334</v>
      </c>
      <c r="E205" s="11"/>
      <c r="F205" s="11"/>
      <c r="G205" s="11"/>
      <c r="H205" s="63"/>
      <c r="I205" s="11"/>
      <c r="J205" s="1"/>
      <c r="K205" s="1"/>
      <c r="L205" s="1"/>
    </row>
    <row r="206" spans="1:12" x14ac:dyDescent="0.25">
      <c r="A206" s="7"/>
      <c r="B206" s="11"/>
      <c r="C206" s="143"/>
      <c r="D206" s="143"/>
      <c r="E206" s="11"/>
      <c r="F206" s="11"/>
      <c r="G206" s="11"/>
      <c r="H206" s="142"/>
      <c r="I206" s="11"/>
      <c r="J206" s="1"/>
      <c r="K206" s="1"/>
      <c r="L206" s="1"/>
    </row>
    <row r="207" spans="1:12" x14ac:dyDescent="0.25">
      <c r="A207" s="7">
        <v>77</v>
      </c>
      <c r="B207" s="74" t="s">
        <v>1317</v>
      </c>
      <c r="C207" s="57" t="s">
        <v>1318</v>
      </c>
      <c r="D207" s="57" t="s">
        <v>1338</v>
      </c>
      <c r="E207" s="11"/>
      <c r="F207" s="11" t="s">
        <v>6</v>
      </c>
      <c r="G207" s="11" t="s">
        <v>1319</v>
      </c>
      <c r="H207" s="63">
        <v>86539.19</v>
      </c>
      <c r="I207" s="11" t="s">
        <v>1314</v>
      </c>
      <c r="J207" s="1"/>
      <c r="K207" s="1"/>
      <c r="L207" s="1"/>
    </row>
    <row r="208" spans="1:12" x14ac:dyDescent="0.25">
      <c r="A208" s="7"/>
      <c r="B208" s="74"/>
      <c r="C208" s="57"/>
      <c r="D208" s="57" t="s">
        <v>1336</v>
      </c>
      <c r="E208" s="11"/>
      <c r="F208" s="11"/>
      <c r="G208" s="11"/>
      <c r="H208" s="63"/>
      <c r="I208" s="11"/>
      <c r="J208" s="1"/>
      <c r="K208" s="1"/>
      <c r="L208" s="1"/>
    </row>
    <row r="209" spans="1:19" x14ac:dyDescent="0.25">
      <c r="A209" s="7"/>
      <c r="B209" s="74"/>
      <c r="C209" s="57"/>
      <c r="D209" s="57" t="s">
        <v>1337</v>
      </c>
      <c r="E209" s="11"/>
      <c r="F209" s="11"/>
      <c r="G209" s="11"/>
      <c r="H209" s="63"/>
      <c r="I209" s="11"/>
      <c r="J209" s="1"/>
      <c r="K209" s="1"/>
      <c r="L209" s="1"/>
    </row>
    <row r="210" spans="1:19" x14ac:dyDescent="0.25">
      <c r="A210" s="7"/>
      <c r="B210" s="11"/>
      <c r="C210" s="143"/>
      <c r="D210" s="143"/>
      <c r="E210" s="11"/>
      <c r="F210" s="11"/>
      <c r="G210" s="11"/>
      <c r="H210" s="142"/>
      <c r="I210" s="11"/>
      <c r="J210" s="1"/>
      <c r="K210" s="1"/>
      <c r="L210" s="1"/>
    </row>
    <row r="211" spans="1:19" ht="14.4" x14ac:dyDescent="0.3">
      <c r="A211" s="7">
        <v>78</v>
      </c>
      <c r="B211" s="74" t="s">
        <v>1320</v>
      </c>
      <c r="C211" s="301" t="s">
        <v>1321</v>
      </c>
      <c r="D211" s="302" t="s">
        <v>1340</v>
      </c>
      <c r="E211" s="11"/>
      <c r="F211" s="11" t="s">
        <v>39</v>
      </c>
      <c r="G211" s="11" t="s">
        <v>1322</v>
      </c>
      <c r="H211" s="63">
        <v>38148.69</v>
      </c>
      <c r="I211" s="11" t="s">
        <v>1314</v>
      </c>
      <c r="J211" s="1"/>
      <c r="K211" s="1"/>
      <c r="L211" s="1"/>
      <c r="N211" s="42">
        <f>SUM(H168:H211)</f>
        <v>2013740.05</v>
      </c>
    </row>
    <row r="212" spans="1:19" ht="14.4" x14ac:dyDescent="0.3">
      <c r="A212" s="7"/>
      <c r="B212" s="74"/>
      <c r="C212" s="301"/>
      <c r="D212" s="302" t="s">
        <v>1339</v>
      </c>
      <c r="E212" s="11"/>
      <c r="F212" s="11"/>
      <c r="G212" s="11"/>
      <c r="H212" s="63"/>
      <c r="I212" s="11"/>
      <c r="J212" s="1" t="s">
        <v>3286</v>
      </c>
      <c r="K212" s="1"/>
      <c r="L212" s="1"/>
    </row>
    <row r="213" spans="1:19" x14ac:dyDescent="0.25">
      <c r="A213" s="7"/>
      <c r="B213" s="11"/>
      <c r="C213" s="143"/>
      <c r="D213" s="143"/>
      <c r="E213" s="11"/>
      <c r="F213" s="11"/>
      <c r="G213" s="11"/>
      <c r="H213" s="142"/>
      <c r="I213" s="11"/>
      <c r="J213" s="1"/>
      <c r="K213" s="1"/>
      <c r="L213" s="1"/>
    </row>
    <row r="214" spans="1:19" x14ac:dyDescent="0.25">
      <c r="A214" s="7"/>
      <c r="B214" s="11"/>
      <c r="C214" s="57"/>
      <c r="D214" s="57"/>
      <c r="E214" s="11"/>
      <c r="F214" s="11"/>
      <c r="G214" s="11"/>
      <c r="H214" s="303"/>
      <c r="I214" s="11"/>
      <c r="J214" s="1"/>
      <c r="K214" s="1"/>
      <c r="L214" s="1"/>
    </row>
    <row r="215" spans="1:19" x14ac:dyDescent="0.25">
      <c r="A215" s="7"/>
      <c r="B215" s="11"/>
      <c r="C215" s="143"/>
      <c r="D215" s="143"/>
      <c r="E215" s="11"/>
      <c r="F215" s="11"/>
      <c r="G215" s="11"/>
      <c r="H215" s="142"/>
      <c r="I215" s="11"/>
      <c r="J215" s="1"/>
      <c r="K215" s="1"/>
      <c r="L215" s="1"/>
    </row>
    <row r="216" spans="1:19" x14ac:dyDescent="0.25">
      <c r="A216" s="7"/>
      <c r="B216" s="11"/>
      <c r="C216" s="57"/>
      <c r="D216" s="57"/>
      <c r="E216" s="11"/>
      <c r="F216" s="11"/>
      <c r="G216" s="11"/>
      <c r="H216" s="303"/>
      <c r="I216" s="11"/>
      <c r="J216" s="1"/>
      <c r="K216" s="1"/>
      <c r="L216" s="1"/>
    </row>
    <row r="217" spans="1:19" x14ac:dyDescent="0.25">
      <c r="A217" s="7"/>
      <c r="B217" s="11"/>
      <c r="C217" s="143"/>
      <c r="D217" s="143"/>
      <c r="E217" s="11"/>
      <c r="F217" s="11"/>
      <c r="G217" s="11"/>
      <c r="H217" s="142"/>
      <c r="I217" s="11"/>
      <c r="J217" s="1"/>
      <c r="K217" s="1"/>
      <c r="L217" s="1"/>
    </row>
    <row r="218" spans="1:19" x14ac:dyDescent="0.25">
      <c r="A218" s="7"/>
      <c r="B218" s="11"/>
      <c r="C218" s="57"/>
      <c r="D218" s="57"/>
      <c r="E218" s="11"/>
      <c r="F218" s="11"/>
      <c r="G218" s="11"/>
      <c r="H218" s="11"/>
      <c r="I218" s="11"/>
      <c r="J218" s="1"/>
      <c r="K218" s="1"/>
      <c r="L218" s="1"/>
    </row>
    <row r="219" spans="1:19" x14ac:dyDescent="0.25">
      <c r="A219" s="7"/>
      <c r="B219" s="11"/>
      <c r="C219" s="143"/>
      <c r="D219" s="143"/>
      <c r="E219" s="11"/>
      <c r="F219" s="11"/>
      <c r="G219" s="11"/>
      <c r="H219" s="142"/>
      <c r="I219" s="11"/>
      <c r="J219" s="1"/>
      <c r="K219" s="1"/>
      <c r="L219" s="1"/>
    </row>
    <row r="220" spans="1:19" x14ac:dyDescent="0.25">
      <c r="A220" s="7"/>
      <c r="B220" s="11"/>
      <c r="C220" s="57"/>
      <c r="D220" s="57"/>
      <c r="E220" s="11"/>
      <c r="F220" s="11"/>
      <c r="G220" s="11"/>
      <c r="H220" s="11"/>
      <c r="I220" s="11"/>
      <c r="J220" s="1"/>
      <c r="K220" s="1"/>
      <c r="L220" s="1"/>
    </row>
    <row r="221" spans="1:19" x14ac:dyDescent="0.25">
      <c r="A221" s="7"/>
      <c r="B221" s="11"/>
      <c r="C221" s="57"/>
      <c r="D221" s="143"/>
      <c r="E221" s="11"/>
      <c r="F221" s="11"/>
      <c r="G221" s="11"/>
      <c r="H221" s="142"/>
      <c r="I221" s="11"/>
      <c r="J221" s="1"/>
      <c r="K221" s="1"/>
      <c r="L221" s="1"/>
      <c r="N221" s="474" t="s">
        <v>744</v>
      </c>
      <c r="O221" s="474"/>
      <c r="P221" s="474"/>
      <c r="Q221" s="474"/>
      <c r="R221" s="474"/>
      <c r="S221" s="474"/>
    </row>
    <row r="222" spans="1:19" x14ac:dyDescent="0.25">
      <c r="A222" s="7"/>
      <c r="B222" s="11"/>
      <c r="C222" s="57"/>
      <c r="D222" s="57"/>
      <c r="E222" s="11"/>
      <c r="F222" s="11"/>
      <c r="G222" s="11"/>
      <c r="H222" s="11"/>
      <c r="I222" s="11"/>
      <c r="J222" s="1"/>
      <c r="K222" s="1"/>
      <c r="L222" s="1"/>
      <c r="N222" s="2"/>
      <c r="O222" s="23"/>
      <c r="P222" s="23"/>
      <c r="Q222" s="67"/>
    </row>
    <row r="223" spans="1:19" x14ac:dyDescent="0.25">
      <c r="A223" s="7"/>
      <c r="B223" s="11"/>
      <c r="C223" s="57"/>
      <c r="D223" s="57"/>
      <c r="E223" s="11"/>
      <c r="F223" s="11"/>
      <c r="G223" s="11"/>
      <c r="H223" s="11"/>
      <c r="I223" s="11"/>
      <c r="J223" s="1"/>
      <c r="K223" s="1"/>
      <c r="L223" s="1"/>
      <c r="N223" s="2"/>
      <c r="O223" s="100"/>
      <c r="P223" s="1"/>
      <c r="Q223" s="15" t="s">
        <v>60</v>
      </c>
      <c r="R223" s="15" t="s">
        <v>742</v>
      </c>
    </row>
    <row r="224" spans="1:19" x14ac:dyDescent="0.25">
      <c r="A224" s="7"/>
      <c r="B224" s="11"/>
      <c r="C224" s="143"/>
      <c r="D224" s="143"/>
      <c r="E224" s="11"/>
      <c r="F224" s="11"/>
      <c r="G224" s="11"/>
      <c r="H224" s="11"/>
      <c r="I224" s="11"/>
      <c r="J224" s="1"/>
      <c r="K224" s="1"/>
      <c r="L224" s="1"/>
      <c r="N224" s="2"/>
      <c r="O224" s="100"/>
      <c r="P224" s="1">
        <v>1</v>
      </c>
      <c r="Q224" s="64" t="s">
        <v>35</v>
      </c>
      <c r="R224" s="14">
        <v>5</v>
      </c>
    </row>
    <row r="225" spans="1:18" x14ac:dyDescent="0.25">
      <c r="A225" s="1"/>
      <c r="B225" s="5"/>
      <c r="C225" s="214"/>
      <c r="D225" s="214"/>
      <c r="E225" s="5"/>
      <c r="F225" s="5"/>
      <c r="G225" s="5"/>
      <c r="H225" s="5"/>
      <c r="I225" s="5"/>
      <c r="J225" s="1"/>
      <c r="K225" s="1"/>
      <c r="L225" s="1"/>
      <c r="N225" s="2"/>
      <c r="O225" s="100"/>
      <c r="P225" s="1">
        <v>2</v>
      </c>
      <c r="Q225" s="64" t="s">
        <v>6</v>
      </c>
      <c r="R225" s="14">
        <v>1</v>
      </c>
    </row>
    <row r="226" spans="1:18" x14ac:dyDescent="0.25">
      <c r="A226" s="7"/>
      <c r="B226" s="11"/>
      <c r="C226" s="143"/>
      <c r="D226" s="143"/>
      <c r="E226" s="11"/>
      <c r="F226" s="11"/>
      <c r="G226" s="11"/>
      <c r="H226" s="11"/>
      <c r="I226" s="11"/>
      <c r="J226" s="1"/>
      <c r="K226" s="1"/>
      <c r="L226" s="1"/>
      <c r="N226" s="2"/>
      <c r="O226" s="100"/>
      <c r="P226" s="1">
        <v>3</v>
      </c>
      <c r="Q226" s="64" t="s">
        <v>45</v>
      </c>
      <c r="R226" s="14">
        <v>73</v>
      </c>
    </row>
    <row r="227" spans="1:18" x14ac:dyDescent="0.25">
      <c r="A227" s="1"/>
      <c r="B227" s="5"/>
      <c r="C227" s="214"/>
      <c r="D227" s="214"/>
      <c r="E227" s="5"/>
      <c r="F227" s="5"/>
      <c r="G227" s="5"/>
      <c r="H227" s="5"/>
      <c r="I227" s="5"/>
      <c r="J227" s="1"/>
      <c r="K227" s="1"/>
      <c r="L227" s="1"/>
      <c r="N227" s="2"/>
      <c r="O227" s="100"/>
      <c r="P227" s="1">
        <v>4</v>
      </c>
      <c r="Q227" s="64" t="s">
        <v>22</v>
      </c>
      <c r="R227" s="14">
        <v>2</v>
      </c>
    </row>
    <row r="228" spans="1:18" x14ac:dyDescent="0.25">
      <c r="A228" s="7"/>
      <c r="B228" s="11"/>
      <c r="C228" s="143"/>
      <c r="D228" s="143"/>
      <c r="E228" s="11"/>
      <c r="F228" s="11"/>
      <c r="G228" s="11"/>
      <c r="H228" s="11"/>
      <c r="I228" s="11"/>
      <c r="J228" s="1"/>
      <c r="K228" s="1"/>
      <c r="L228" s="1"/>
      <c r="N228" s="2"/>
      <c r="O228" s="100"/>
      <c r="P228" s="1">
        <v>5</v>
      </c>
      <c r="Q228" s="64" t="s">
        <v>5</v>
      </c>
      <c r="R228" s="14">
        <v>3</v>
      </c>
    </row>
    <row r="229" spans="1:18" x14ac:dyDescent="0.25">
      <c r="A229" s="1"/>
      <c r="B229" s="5"/>
      <c r="C229" s="214"/>
      <c r="D229" s="214"/>
      <c r="E229" s="5"/>
      <c r="F229" s="5"/>
      <c r="G229" s="5"/>
      <c r="H229" s="5"/>
      <c r="I229" s="5"/>
      <c r="J229" s="1"/>
      <c r="K229" s="1"/>
      <c r="L229" s="1"/>
      <c r="N229" s="2"/>
      <c r="O229" s="100"/>
      <c r="P229" s="1">
        <v>6</v>
      </c>
      <c r="Q229" s="64" t="s">
        <v>20</v>
      </c>
      <c r="R229" s="14">
        <v>3</v>
      </c>
    </row>
    <row r="230" spans="1:18" x14ac:dyDescent="0.25">
      <c r="A230" s="7"/>
      <c r="B230" s="11"/>
      <c r="C230" s="143"/>
      <c r="D230" s="143"/>
      <c r="E230" s="11"/>
      <c r="F230" s="11"/>
      <c r="G230" s="11"/>
      <c r="H230" s="142"/>
      <c r="I230" s="11"/>
      <c r="J230" s="1"/>
      <c r="K230" s="1"/>
      <c r="L230" s="1"/>
      <c r="N230" s="100"/>
      <c r="O230" s="100"/>
      <c r="P230" s="1">
        <v>7</v>
      </c>
      <c r="Q230" s="64" t="s">
        <v>19</v>
      </c>
      <c r="R230" s="14">
        <v>8</v>
      </c>
    </row>
    <row r="231" spans="1:18" x14ac:dyDescent="0.25">
      <c r="A231" s="1"/>
      <c r="B231" s="5"/>
      <c r="C231" s="143"/>
      <c r="D231" s="143"/>
      <c r="E231" s="5"/>
      <c r="F231" s="11"/>
      <c r="G231" s="5"/>
      <c r="H231" s="142"/>
      <c r="I231" s="11"/>
      <c r="J231" s="1"/>
      <c r="K231" s="1"/>
      <c r="L231" s="1"/>
      <c r="N231" s="100"/>
      <c r="O231" s="100"/>
      <c r="P231" s="64">
        <v>8</v>
      </c>
      <c r="Q231" s="64" t="s">
        <v>21</v>
      </c>
      <c r="R231" s="14">
        <v>1</v>
      </c>
    </row>
    <row r="232" spans="1:18" x14ac:dyDescent="0.25">
      <c r="A232" s="1"/>
      <c r="B232" s="5"/>
      <c r="C232" s="214"/>
      <c r="D232" s="214"/>
      <c r="E232" s="5"/>
      <c r="F232" s="5"/>
      <c r="G232" s="5"/>
      <c r="H232" s="5"/>
      <c r="I232" s="5"/>
      <c r="J232" s="1"/>
      <c r="K232" s="1"/>
      <c r="L232" s="1"/>
      <c r="N232" s="2"/>
      <c r="O232" s="2"/>
      <c r="P232" s="64">
        <v>9</v>
      </c>
      <c r="Q232" s="64" t="s">
        <v>743</v>
      </c>
      <c r="R232" s="14">
        <v>1</v>
      </c>
    </row>
    <row r="233" spans="1:18" x14ac:dyDescent="0.25">
      <c r="A233" s="7"/>
      <c r="B233" s="11"/>
      <c r="C233" s="143"/>
      <c r="D233" s="143"/>
      <c r="E233" s="11"/>
      <c r="F233" s="11"/>
      <c r="G233" s="11"/>
      <c r="H233" s="142"/>
      <c r="I233" s="11"/>
      <c r="J233" s="1"/>
      <c r="K233" s="1"/>
      <c r="L233" s="1"/>
      <c r="P233" s="1"/>
      <c r="Q233" s="1"/>
      <c r="R233" s="14">
        <f>SUM(R224:R232)</f>
        <v>97</v>
      </c>
    </row>
    <row r="234" spans="1:18" x14ac:dyDescent="0.25">
      <c r="A234" s="1"/>
      <c r="B234" s="5"/>
      <c r="C234" s="304"/>
      <c r="D234" s="214"/>
      <c r="E234" s="5"/>
      <c r="F234" s="5"/>
      <c r="G234" s="5"/>
      <c r="H234" s="5"/>
      <c r="I234" s="5"/>
      <c r="J234" s="1"/>
      <c r="K234" s="1"/>
      <c r="L234" s="1"/>
    </row>
    <row r="235" spans="1:18" x14ac:dyDescent="0.25">
      <c r="A235" s="7"/>
      <c r="B235" s="11"/>
      <c r="C235" s="143"/>
      <c r="D235" s="143"/>
      <c r="E235" s="11"/>
      <c r="F235" s="11"/>
      <c r="G235" s="11"/>
      <c r="H235" s="11"/>
      <c r="I235" s="11"/>
      <c r="J235" s="1"/>
      <c r="K235" s="1"/>
      <c r="L235" s="1"/>
    </row>
    <row r="236" spans="1:18" x14ac:dyDescent="0.25">
      <c r="A236" s="1"/>
      <c r="B236" s="5"/>
      <c r="C236" s="143"/>
      <c r="D236" s="143"/>
      <c r="E236" s="11"/>
      <c r="F236" s="11"/>
      <c r="G236" s="11"/>
      <c r="H236" s="11"/>
      <c r="I236" s="11"/>
      <c r="J236" s="1"/>
      <c r="K236" s="1"/>
      <c r="L236" s="1"/>
    </row>
    <row r="237" spans="1:18" x14ac:dyDescent="0.25">
      <c r="A237" s="1"/>
      <c r="B237" s="5"/>
      <c r="C237" s="214"/>
      <c r="D237" s="214"/>
      <c r="E237" s="5"/>
      <c r="F237" s="5"/>
      <c r="G237" s="5"/>
      <c r="H237" s="5"/>
      <c r="I237" s="5"/>
      <c r="J237" s="1"/>
      <c r="K237" s="1"/>
      <c r="L237" s="1"/>
    </row>
    <row r="238" spans="1:18" x14ac:dyDescent="0.25">
      <c r="A238" s="7"/>
      <c r="B238" s="5"/>
      <c r="C238" s="214"/>
      <c r="D238" s="214"/>
      <c r="E238" s="5"/>
      <c r="F238" s="5"/>
      <c r="G238" s="5"/>
      <c r="H238" s="5"/>
      <c r="I238" s="5"/>
      <c r="J238" s="1"/>
      <c r="K238" s="1"/>
      <c r="L238" s="1"/>
    </row>
    <row r="239" spans="1:18" x14ac:dyDescent="0.25">
      <c r="A239" s="1"/>
      <c r="B239" s="5"/>
      <c r="C239" s="214"/>
      <c r="D239" s="214"/>
      <c r="E239" s="5"/>
      <c r="F239" s="5"/>
      <c r="G239" s="5"/>
      <c r="H239" s="5"/>
      <c r="I239" s="5"/>
      <c r="J239" s="1"/>
      <c r="K239" s="1"/>
      <c r="L239" s="1"/>
    </row>
    <row r="240" spans="1:18" x14ac:dyDescent="0.25">
      <c r="A240" s="1"/>
      <c r="B240" s="5"/>
      <c r="C240" s="214"/>
      <c r="D240" s="214"/>
      <c r="E240" s="5"/>
      <c r="F240" s="5"/>
      <c r="G240" s="5"/>
      <c r="H240" s="5"/>
      <c r="I240" s="5"/>
      <c r="J240" s="1"/>
      <c r="K240" s="1"/>
      <c r="L240" s="1"/>
    </row>
    <row r="241" spans="1:12" x14ac:dyDescent="0.25">
      <c r="A241" s="1"/>
      <c r="B241" s="5"/>
      <c r="C241" s="214"/>
      <c r="D241" s="214"/>
      <c r="E241" s="5"/>
      <c r="F241" s="5"/>
      <c r="G241" s="5"/>
      <c r="H241" s="5"/>
      <c r="I241" s="5"/>
      <c r="J241" s="1"/>
      <c r="K241" s="1"/>
      <c r="L241" s="1"/>
    </row>
    <row r="242" spans="1:12" x14ac:dyDescent="0.25">
      <c r="A242" s="1"/>
      <c r="B242" s="5"/>
      <c r="C242" s="214"/>
      <c r="D242" s="214"/>
      <c r="E242" s="5"/>
      <c r="F242" s="5"/>
      <c r="G242" s="5"/>
      <c r="H242" s="5"/>
      <c r="I242" s="5"/>
      <c r="J242" s="1"/>
      <c r="K242" s="1"/>
      <c r="L242" s="1"/>
    </row>
    <row r="243" spans="1:12" x14ac:dyDescent="0.25">
      <c r="A243" s="1"/>
      <c r="B243" s="5"/>
      <c r="C243" s="214"/>
      <c r="D243" s="214"/>
      <c r="E243" s="5"/>
      <c r="F243" s="5"/>
      <c r="G243" s="5"/>
      <c r="H243" s="5"/>
      <c r="I243" s="5"/>
      <c r="J243" s="1"/>
      <c r="K243" s="1"/>
      <c r="L243" s="1"/>
    </row>
    <row r="244" spans="1:12" x14ac:dyDescent="0.25">
      <c r="A244" s="1"/>
      <c r="B244" s="5"/>
      <c r="C244" s="214"/>
      <c r="D244" s="214"/>
      <c r="E244" s="5"/>
      <c r="F244" s="5"/>
      <c r="G244" s="5"/>
      <c r="H244" s="5"/>
      <c r="I244" s="5"/>
      <c r="J244" s="1"/>
      <c r="K244" s="1"/>
      <c r="L244" s="1"/>
    </row>
    <row r="245" spans="1:12" x14ac:dyDescent="0.25">
      <c r="A245" s="1"/>
      <c r="B245" s="5"/>
      <c r="C245" s="214"/>
      <c r="D245" s="214"/>
      <c r="E245" s="5"/>
      <c r="F245" s="5"/>
      <c r="G245" s="5"/>
      <c r="H245" s="5"/>
      <c r="I245" s="5"/>
      <c r="J245" s="1"/>
      <c r="K245" s="1"/>
      <c r="L245" s="1"/>
    </row>
    <row r="246" spans="1:12" x14ac:dyDescent="0.25">
      <c r="A246" s="1"/>
      <c r="B246" s="5"/>
      <c r="C246" s="214"/>
      <c r="D246" s="214"/>
      <c r="E246" s="5"/>
      <c r="F246" s="5"/>
      <c r="G246" s="5"/>
      <c r="H246" s="5"/>
      <c r="I246" s="5"/>
      <c r="J246" s="1"/>
      <c r="K246" s="1"/>
      <c r="L246" s="1"/>
    </row>
    <row r="247" spans="1:12" x14ac:dyDescent="0.25">
      <c r="A247" s="1"/>
      <c r="B247" s="5"/>
      <c r="C247" s="214"/>
      <c r="D247" s="214"/>
      <c r="E247" s="5"/>
      <c r="F247" s="5"/>
      <c r="G247" s="5"/>
      <c r="H247" s="5"/>
      <c r="I247" s="5"/>
      <c r="J247" s="1"/>
      <c r="K247" s="1"/>
      <c r="L247" s="1"/>
    </row>
    <row r="248" spans="1:12" x14ac:dyDescent="0.25">
      <c r="A248" s="1"/>
      <c r="B248" s="5"/>
      <c r="C248" s="214"/>
      <c r="D248" s="214"/>
      <c r="E248" s="5"/>
      <c r="F248" s="5"/>
      <c r="G248" s="5"/>
      <c r="H248" s="5"/>
      <c r="I248" s="5"/>
      <c r="J248" s="1"/>
      <c r="K248" s="1"/>
      <c r="L248" s="1"/>
    </row>
    <row r="249" spans="1:12" x14ac:dyDescent="0.25">
      <c r="A249" s="1"/>
      <c r="B249" s="5"/>
      <c r="C249" s="214"/>
      <c r="D249" s="214"/>
      <c r="E249" s="5"/>
      <c r="F249" s="5"/>
      <c r="G249" s="5"/>
      <c r="H249" s="5"/>
      <c r="I249" s="5"/>
      <c r="J249" s="1"/>
      <c r="K249" s="1"/>
      <c r="L249" s="1"/>
    </row>
    <row r="250" spans="1:12" x14ac:dyDescent="0.25">
      <c r="A250" s="1"/>
      <c r="B250" s="5"/>
      <c r="C250" s="214"/>
      <c r="D250" s="214"/>
      <c r="E250" s="5"/>
      <c r="F250" s="5"/>
      <c r="G250" s="5"/>
      <c r="H250" s="5"/>
      <c r="I250" s="5"/>
      <c r="J250" s="1"/>
      <c r="K250" s="1"/>
      <c r="L250" s="1"/>
    </row>
    <row r="251" spans="1:12" x14ac:dyDescent="0.25">
      <c r="A251" s="1"/>
      <c r="B251" s="5"/>
      <c r="C251" s="214"/>
      <c r="D251" s="214"/>
      <c r="E251" s="5"/>
      <c r="F251" s="5"/>
      <c r="G251" s="5"/>
      <c r="H251" s="5"/>
      <c r="I251" s="5"/>
      <c r="J251" s="1"/>
      <c r="K251" s="1"/>
      <c r="L251" s="1"/>
    </row>
    <row r="252" spans="1:12" x14ac:dyDescent="0.25">
      <c r="A252" s="1"/>
      <c r="B252" s="5"/>
      <c r="C252" s="214"/>
      <c r="D252" s="214"/>
      <c r="E252" s="5"/>
      <c r="F252" s="5"/>
      <c r="G252" s="5"/>
      <c r="H252" s="5"/>
      <c r="I252" s="5"/>
      <c r="J252" s="1"/>
      <c r="K252" s="1"/>
      <c r="L252" s="1"/>
    </row>
    <row r="253" spans="1:12" x14ac:dyDescent="0.25">
      <c r="A253" s="1"/>
      <c r="B253" s="5"/>
      <c r="C253" s="214"/>
      <c r="D253" s="214"/>
      <c r="E253" s="5"/>
      <c r="F253" s="5"/>
      <c r="G253" s="5"/>
      <c r="H253" s="5"/>
      <c r="I253" s="5"/>
      <c r="J253" s="1"/>
      <c r="K253" s="1"/>
      <c r="L253" s="1"/>
    </row>
    <row r="254" spans="1:12" x14ac:dyDescent="0.25">
      <c r="A254" s="1"/>
      <c r="B254" s="5"/>
      <c r="C254" s="214"/>
      <c r="D254" s="214"/>
      <c r="E254" s="5"/>
      <c r="F254" s="5"/>
      <c r="G254" s="5"/>
      <c r="H254" s="5"/>
      <c r="I254" s="5"/>
      <c r="J254" s="1"/>
      <c r="K254" s="1"/>
      <c r="L254" s="1"/>
    </row>
    <row r="255" spans="1:12" x14ac:dyDescent="0.25">
      <c r="A255" s="1"/>
      <c r="B255" s="5"/>
      <c r="C255" s="214"/>
      <c r="D255" s="214"/>
      <c r="E255" s="5"/>
      <c r="F255" s="5"/>
      <c r="G255" s="5"/>
      <c r="H255" s="5"/>
      <c r="I255" s="5"/>
      <c r="J255" s="1"/>
      <c r="K255" s="1"/>
      <c r="L255" s="1"/>
    </row>
    <row r="256" spans="1:12" x14ac:dyDescent="0.25">
      <c r="A256" s="1"/>
      <c r="B256" s="5"/>
      <c r="C256" s="214"/>
      <c r="D256" s="214"/>
      <c r="E256" s="5"/>
      <c r="F256" s="5"/>
      <c r="G256" s="5"/>
      <c r="H256" s="5"/>
      <c r="I256" s="5"/>
      <c r="J256" s="1"/>
      <c r="K256" s="1"/>
      <c r="L256" s="1"/>
    </row>
    <row r="257" spans="1:12" x14ac:dyDescent="0.25">
      <c r="A257" s="1"/>
      <c r="B257" s="5"/>
      <c r="C257" s="214"/>
      <c r="D257" s="214"/>
      <c r="E257" s="5"/>
      <c r="F257" s="5"/>
      <c r="G257" s="5"/>
      <c r="H257" s="5"/>
      <c r="I257" s="5"/>
      <c r="J257" s="1"/>
      <c r="K257" s="1"/>
      <c r="L257" s="1"/>
    </row>
    <row r="258" spans="1:12" x14ac:dyDescent="0.25">
      <c r="A258" s="1"/>
      <c r="B258" s="5"/>
      <c r="C258" s="214"/>
      <c r="D258" s="214"/>
      <c r="E258" s="5"/>
      <c r="F258" s="5"/>
      <c r="G258" s="5"/>
      <c r="H258" s="5"/>
      <c r="I258" s="5"/>
      <c r="J258" s="1"/>
      <c r="K258" s="1"/>
      <c r="L258" s="1"/>
    </row>
    <row r="259" spans="1:12" x14ac:dyDescent="0.25">
      <c r="A259" s="1"/>
      <c r="B259" s="5"/>
      <c r="C259" s="214"/>
      <c r="D259" s="214"/>
      <c r="E259" s="5"/>
      <c r="F259" s="5"/>
      <c r="G259" s="5"/>
      <c r="H259" s="5"/>
      <c r="I259" s="5"/>
      <c r="J259" s="1"/>
      <c r="K259" s="1"/>
      <c r="L259" s="1"/>
    </row>
    <row r="260" spans="1:12" x14ac:dyDescent="0.25">
      <c r="A260" s="1"/>
      <c r="B260" s="5"/>
      <c r="C260" s="214"/>
      <c r="D260" s="214"/>
      <c r="E260" s="5"/>
      <c r="F260" s="5"/>
      <c r="G260" s="5"/>
      <c r="H260" s="5"/>
      <c r="I260" s="5"/>
      <c r="J260" s="1"/>
      <c r="K260" s="1"/>
      <c r="L260" s="1"/>
    </row>
    <row r="261" spans="1:12" x14ac:dyDescent="0.25">
      <c r="A261" s="1"/>
      <c r="B261" s="5"/>
      <c r="C261" s="214"/>
      <c r="D261" s="214"/>
      <c r="E261" s="5"/>
      <c r="F261" s="5"/>
      <c r="G261" s="5"/>
      <c r="H261" s="5"/>
      <c r="I261" s="5"/>
      <c r="J261" s="1"/>
      <c r="K261" s="1"/>
      <c r="L261" s="1"/>
    </row>
    <row r="262" spans="1:12" x14ac:dyDescent="0.25">
      <c r="A262" s="1"/>
      <c r="B262" s="5"/>
      <c r="C262" s="214"/>
      <c r="D262" s="214"/>
      <c r="E262" s="5"/>
      <c r="F262" s="5"/>
      <c r="G262" s="5"/>
      <c r="H262" s="5"/>
      <c r="I262" s="5"/>
      <c r="J262" s="1"/>
      <c r="K262" s="1"/>
      <c r="L262" s="1"/>
    </row>
    <row r="263" spans="1:12" x14ac:dyDescent="0.25">
      <c r="A263" s="1"/>
      <c r="B263" s="5"/>
      <c r="C263" s="214"/>
      <c r="D263" s="214"/>
      <c r="E263" s="5"/>
      <c r="F263" s="5"/>
      <c r="G263" s="5"/>
      <c r="H263" s="5"/>
      <c r="I263" s="5"/>
      <c r="J263" s="1"/>
      <c r="K263" s="1"/>
      <c r="L263" s="1"/>
    </row>
    <row r="264" spans="1:12" x14ac:dyDescent="0.25">
      <c r="A264" s="1"/>
      <c r="B264" s="5"/>
      <c r="C264" s="214"/>
      <c r="D264" s="214"/>
      <c r="E264" s="5"/>
      <c r="F264" s="5"/>
      <c r="G264" s="5"/>
      <c r="H264" s="5"/>
      <c r="I264" s="5"/>
      <c r="J264" s="1"/>
      <c r="K264" s="1"/>
      <c r="L264" s="1"/>
    </row>
    <row r="265" spans="1:12" x14ac:dyDescent="0.25">
      <c r="A265" s="1"/>
      <c r="B265" s="5"/>
      <c r="C265" s="214"/>
      <c r="D265" s="214"/>
      <c r="E265" s="5"/>
      <c r="F265" s="5"/>
      <c r="G265" s="5"/>
      <c r="H265" s="5"/>
      <c r="I265" s="5"/>
      <c r="J265" s="1"/>
      <c r="K265" s="1"/>
      <c r="L265" s="1"/>
    </row>
    <row r="266" spans="1:12" x14ac:dyDescent="0.25">
      <c r="A266" s="1"/>
      <c r="B266" s="5"/>
      <c r="C266" s="214"/>
      <c r="D266" s="214"/>
      <c r="E266" s="5"/>
      <c r="F266" s="5"/>
      <c r="G266" s="5"/>
      <c r="H266" s="5"/>
      <c r="I266" s="5"/>
      <c r="J266" s="1"/>
      <c r="K266" s="1"/>
      <c r="L266" s="1"/>
    </row>
    <row r="267" spans="1:12" x14ac:dyDescent="0.25">
      <c r="A267" s="1"/>
      <c r="B267" s="5"/>
      <c r="C267" s="214"/>
      <c r="D267" s="214"/>
      <c r="E267" s="5"/>
      <c r="F267" s="5"/>
      <c r="G267" s="5"/>
      <c r="H267" s="5"/>
      <c r="I267" s="5"/>
      <c r="J267" s="1"/>
      <c r="K267" s="1"/>
      <c r="L267" s="1"/>
    </row>
    <row r="268" spans="1:12" x14ac:dyDescent="0.25">
      <c r="A268" s="1"/>
      <c r="B268" s="5"/>
      <c r="C268" s="214"/>
      <c r="D268" s="214"/>
      <c r="E268" s="5"/>
      <c r="F268" s="5"/>
      <c r="G268" s="5"/>
      <c r="H268" s="5"/>
      <c r="I268" s="5"/>
      <c r="J268" s="1"/>
      <c r="K268" s="1"/>
      <c r="L268" s="1"/>
    </row>
    <row r="269" spans="1:12" x14ac:dyDescent="0.25">
      <c r="A269" s="1"/>
      <c r="B269" s="5"/>
      <c r="C269" s="214"/>
      <c r="D269" s="214"/>
      <c r="E269" s="5"/>
      <c r="F269" s="5"/>
      <c r="G269" s="5"/>
      <c r="H269" s="5"/>
      <c r="I269" s="5"/>
      <c r="J269" s="1"/>
      <c r="K269" s="1"/>
      <c r="L269" s="1"/>
    </row>
    <row r="270" spans="1:12" x14ac:dyDescent="0.25">
      <c r="A270" s="1"/>
      <c r="B270" s="5"/>
      <c r="C270" s="214"/>
      <c r="D270" s="214"/>
      <c r="E270" s="5"/>
      <c r="F270" s="5"/>
      <c r="G270" s="5"/>
      <c r="H270" s="5"/>
      <c r="I270" s="5"/>
      <c r="J270" s="1"/>
      <c r="K270" s="1"/>
      <c r="L270" s="1"/>
    </row>
    <row r="271" spans="1:12" x14ac:dyDescent="0.25">
      <c r="A271" s="1"/>
      <c r="B271" s="5"/>
      <c r="C271" s="214"/>
      <c r="D271" s="214"/>
      <c r="E271" s="5"/>
      <c r="F271" s="5"/>
      <c r="G271" s="5"/>
      <c r="H271" s="5"/>
      <c r="I271" s="5"/>
      <c r="J271" s="1"/>
      <c r="K271" s="1"/>
      <c r="L271" s="1"/>
    </row>
  </sheetData>
  <autoFilter ref="A1:S27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2">
    <mergeCell ref="N221:S221"/>
    <mergeCell ref="A1:H1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S254"/>
  <sheetViews>
    <sheetView topLeftCell="G1" workbookViewId="0">
      <selection activeCell="J154" sqref="J154:J216"/>
    </sheetView>
  </sheetViews>
  <sheetFormatPr defaultRowHeight="13.2" x14ac:dyDescent="0.25"/>
  <cols>
    <col min="1" max="1" width="6.109375" customWidth="1"/>
    <col min="2" max="2" width="29.6640625" customWidth="1"/>
    <col min="3" max="3" width="15" customWidth="1"/>
    <col min="4" max="4" width="14.44140625" customWidth="1"/>
    <col min="5" max="5" width="10.109375" customWidth="1"/>
    <col min="6" max="6" width="11.33203125" customWidth="1"/>
    <col min="8" max="8" width="15.44140625" customWidth="1"/>
    <col min="9" max="9" width="15.6640625" customWidth="1"/>
    <col min="10" max="11" width="12.33203125" customWidth="1"/>
    <col min="12" max="12" width="19" customWidth="1"/>
    <col min="13" max="13" width="69.6640625" customWidth="1"/>
    <col min="14" max="14" width="9.77734375" customWidth="1"/>
    <col min="15" max="15" width="15.44140625" customWidth="1"/>
    <col min="16" max="16" width="7.44140625" customWidth="1"/>
    <col min="17" max="17" width="7" customWidth="1"/>
    <col min="18" max="18" width="7.77734375" customWidth="1"/>
  </cols>
  <sheetData>
    <row r="1" spans="1:12" ht="21" thickBot="1" x14ac:dyDescent="0.4">
      <c r="A1" s="87"/>
      <c r="B1" s="88" t="s">
        <v>529</v>
      </c>
      <c r="C1" s="89"/>
      <c r="D1" s="90"/>
      <c r="E1" s="91"/>
      <c r="F1" s="91"/>
      <c r="G1" s="92"/>
      <c r="H1" s="93"/>
      <c r="I1" s="94"/>
      <c r="J1" s="83"/>
      <c r="K1" s="83"/>
      <c r="L1" s="84"/>
    </row>
    <row r="2" spans="1:12" ht="39.6" x14ac:dyDescent="0.25">
      <c r="A2" s="7" t="s">
        <v>34</v>
      </c>
      <c r="B2" s="10" t="s">
        <v>30</v>
      </c>
      <c r="C2" s="85" t="s">
        <v>31</v>
      </c>
      <c r="D2" s="86" t="s">
        <v>0</v>
      </c>
      <c r="E2" s="15" t="s">
        <v>1</v>
      </c>
      <c r="F2" s="16" t="s">
        <v>525</v>
      </c>
      <c r="G2" s="16" t="s">
        <v>7</v>
      </c>
      <c r="H2" s="26" t="s">
        <v>33</v>
      </c>
      <c r="I2" s="56" t="s">
        <v>78</v>
      </c>
      <c r="J2" s="16" t="s">
        <v>43</v>
      </c>
      <c r="K2" s="81" t="s">
        <v>44</v>
      </c>
      <c r="L2" s="73" t="s">
        <v>8</v>
      </c>
    </row>
    <row r="3" spans="1:12" x14ac:dyDescent="0.25">
      <c r="A3" s="7">
        <v>1</v>
      </c>
      <c r="B3" s="7" t="s">
        <v>560</v>
      </c>
      <c r="C3" s="61" t="s">
        <v>523</v>
      </c>
      <c r="D3" s="61" t="s">
        <v>524</v>
      </c>
      <c r="E3" s="64" t="s">
        <v>42</v>
      </c>
      <c r="F3" s="7" t="s">
        <v>35</v>
      </c>
      <c r="G3" s="1"/>
      <c r="H3" s="40">
        <v>475825.32</v>
      </c>
      <c r="I3" s="7" t="s">
        <v>526</v>
      </c>
      <c r="J3" s="1"/>
      <c r="K3" s="82"/>
      <c r="L3" s="1"/>
    </row>
    <row r="4" spans="1:12" x14ac:dyDescent="0.25">
      <c r="A4" s="1"/>
      <c r="B4" s="1"/>
      <c r="C4" s="47"/>
      <c r="D4" s="47"/>
      <c r="E4" s="1"/>
      <c r="F4" s="1"/>
      <c r="G4" s="1"/>
      <c r="H4" s="77"/>
      <c r="I4" s="1"/>
      <c r="J4" s="1"/>
      <c r="K4" s="82"/>
      <c r="L4" s="1"/>
    </row>
    <row r="5" spans="1:12" x14ac:dyDescent="0.25">
      <c r="A5" s="7">
        <v>2</v>
      </c>
      <c r="B5" s="7" t="s">
        <v>561</v>
      </c>
      <c r="C5" s="61" t="s">
        <v>527</v>
      </c>
      <c r="D5" s="61" t="s">
        <v>528</v>
      </c>
      <c r="E5" s="7"/>
      <c r="F5" s="7" t="s">
        <v>35</v>
      </c>
      <c r="G5" s="7"/>
      <c r="H5" s="40">
        <v>59227.77</v>
      </c>
      <c r="I5" s="7" t="s">
        <v>526</v>
      </c>
      <c r="J5" s="1"/>
      <c r="K5" s="82"/>
      <c r="L5" s="1"/>
    </row>
    <row r="6" spans="1:12" x14ac:dyDescent="0.25">
      <c r="A6" s="1"/>
      <c r="B6" s="1"/>
      <c r="C6" s="78"/>
      <c r="D6" s="78"/>
      <c r="E6" s="1"/>
      <c r="F6" s="1"/>
      <c r="G6" s="1"/>
      <c r="H6" s="77"/>
      <c r="I6" s="1"/>
      <c r="J6" s="1"/>
      <c r="K6" s="82"/>
      <c r="L6" s="1"/>
    </row>
    <row r="7" spans="1:12" x14ac:dyDescent="0.25">
      <c r="A7" s="7">
        <v>3</v>
      </c>
      <c r="B7" s="7" t="s">
        <v>562</v>
      </c>
      <c r="C7" s="95" t="s">
        <v>531</v>
      </c>
      <c r="D7" s="109" t="s">
        <v>530</v>
      </c>
      <c r="E7" s="7"/>
      <c r="F7" s="7" t="s">
        <v>35</v>
      </c>
      <c r="G7" s="7"/>
      <c r="H7" s="40">
        <v>90316.25</v>
      </c>
      <c r="I7" s="7" t="s">
        <v>526</v>
      </c>
      <c r="J7" s="1"/>
      <c r="K7" s="82"/>
      <c r="L7" s="1"/>
    </row>
    <row r="8" spans="1:12" x14ac:dyDescent="0.25">
      <c r="A8" s="1"/>
      <c r="B8" s="1"/>
      <c r="C8" s="78"/>
      <c r="D8" s="78"/>
      <c r="E8" s="1"/>
      <c r="F8" s="1"/>
      <c r="G8" s="1"/>
      <c r="H8" s="40"/>
      <c r="I8" s="1"/>
      <c r="J8" s="1"/>
      <c r="K8" s="82"/>
      <c r="L8" s="1"/>
    </row>
    <row r="9" spans="1:12" x14ac:dyDescent="0.25">
      <c r="A9" s="7">
        <v>4</v>
      </c>
      <c r="B9" s="7" t="s">
        <v>563</v>
      </c>
      <c r="C9" s="95" t="s">
        <v>533</v>
      </c>
      <c r="D9" s="109" t="s">
        <v>532</v>
      </c>
      <c r="E9" s="1"/>
      <c r="F9" s="7" t="s">
        <v>534</v>
      </c>
      <c r="G9" s="1"/>
      <c r="H9" s="110">
        <v>399034.94</v>
      </c>
      <c r="I9" s="7" t="s">
        <v>526</v>
      </c>
      <c r="J9" s="1"/>
      <c r="K9" s="82"/>
      <c r="L9" s="1"/>
    </row>
    <row r="10" spans="1:12" x14ac:dyDescent="0.25">
      <c r="A10" s="1"/>
      <c r="B10" s="1"/>
      <c r="C10" s="78"/>
      <c r="D10" s="78"/>
      <c r="E10" s="1"/>
      <c r="F10" s="1"/>
      <c r="G10" s="1"/>
      <c r="H10" s="77"/>
      <c r="I10" s="1"/>
      <c r="J10" s="1"/>
      <c r="K10" s="82"/>
      <c r="L10" s="1"/>
    </row>
    <row r="11" spans="1:12" x14ac:dyDescent="0.25">
      <c r="A11" s="7">
        <v>5</v>
      </c>
      <c r="B11" s="7" t="s">
        <v>564</v>
      </c>
      <c r="C11" s="95" t="s">
        <v>535</v>
      </c>
      <c r="D11" s="109" t="s">
        <v>536</v>
      </c>
      <c r="E11" s="1"/>
      <c r="F11" s="7" t="s">
        <v>22</v>
      </c>
      <c r="G11" s="1"/>
      <c r="H11" s="110">
        <v>116955.64</v>
      </c>
      <c r="I11" s="7" t="s">
        <v>537</v>
      </c>
      <c r="J11" s="1"/>
      <c r="K11" s="82"/>
      <c r="L11" s="1"/>
    </row>
    <row r="12" spans="1:12" x14ac:dyDescent="0.25">
      <c r="A12" s="1"/>
      <c r="B12" s="1"/>
      <c r="C12" s="78"/>
      <c r="D12" s="78"/>
      <c r="E12" s="1"/>
      <c r="F12" s="1"/>
      <c r="G12" s="1"/>
      <c r="H12" s="77"/>
      <c r="I12" s="1"/>
      <c r="J12" s="1"/>
      <c r="K12" s="82"/>
      <c r="L12" s="1"/>
    </row>
    <row r="13" spans="1:12" x14ac:dyDescent="0.25">
      <c r="A13" s="7">
        <v>6</v>
      </c>
      <c r="B13" s="7" t="s">
        <v>565</v>
      </c>
      <c r="C13" s="95" t="s">
        <v>538</v>
      </c>
      <c r="D13" s="109" t="s">
        <v>539</v>
      </c>
      <c r="E13" s="1"/>
      <c r="F13" s="7" t="s">
        <v>22</v>
      </c>
      <c r="G13" s="1"/>
      <c r="H13" s="110">
        <v>134847.51</v>
      </c>
      <c r="I13" s="7" t="s">
        <v>537</v>
      </c>
      <c r="J13" s="1"/>
      <c r="K13" s="82"/>
      <c r="L13" s="1"/>
    </row>
    <row r="14" spans="1:12" x14ac:dyDescent="0.25">
      <c r="A14" s="1"/>
      <c r="B14" s="1"/>
      <c r="C14" s="47"/>
      <c r="D14" s="78"/>
      <c r="E14" s="1"/>
      <c r="F14" s="1"/>
      <c r="G14" s="1"/>
      <c r="H14" s="77"/>
      <c r="I14" s="1"/>
      <c r="J14" s="1"/>
      <c r="K14" s="82"/>
      <c r="L14" s="1"/>
    </row>
    <row r="15" spans="1:12" x14ac:dyDescent="0.25">
      <c r="A15" s="7">
        <v>7</v>
      </c>
      <c r="B15" s="7" t="s">
        <v>566</v>
      </c>
      <c r="C15" s="61" t="s">
        <v>540</v>
      </c>
      <c r="D15" s="111" t="s">
        <v>541</v>
      </c>
      <c r="E15" s="1"/>
      <c r="F15" s="7" t="s">
        <v>45</v>
      </c>
      <c r="G15" s="1"/>
      <c r="H15" s="110">
        <v>332722.92</v>
      </c>
      <c r="I15" s="7" t="s">
        <v>537</v>
      </c>
      <c r="J15" s="1"/>
      <c r="K15" s="82"/>
      <c r="L15" s="1"/>
    </row>
    <row r="16" spans="1:12" x14ac:dyDescent="0.25">
      <c r="A16" s="1"/>
      <c r="B16" s="1"/>
      <c r="C16" s="47"/>
      <c r="D16" s="78"/>
      <c r="E16" s="1"/>
      <c r="F16" s="1"/>
      <c r="G16" s="1"/>
      <c r="H16" s="77"/>
      <c r="I16" s="1"/>
      <c r="J16" s="1"/>
      <c r="K16" s="82"/>
      <c r="L16" s="1"/>
    </row>
    <row r="17" spans="1:14" x14ac:dyDescent="0.25">
      <c r="A17" s="7">
        <v>8</v>
      </c>
      <c r="B17" s="7" t="s">
        <v>567</v>
      </c>
      <c r="C17" s="61" t="s">
        <v>542</v>
      </c>
      <c r="D17" s="109" t="s">
        <v>545</v>
      </c>
      <c r="E17" s="1"/>
      <c r="F17" s="7" t="s">
        <v>19</v>
      </c>
      <c r="G17" s="1"/>
      <c r="H17" s="110">
        <v>275913.76</v>
      </c>
      <c r="I17" s="7" t="s">
        <v>546</v>
      </c>
      <c r="J17" s="1"/>
      <c r="K17" s="82"/>
      <c r="L17" s="1"/>
    </row>
    <row r="18" spans="1:14" x14ac:dyDescent="0.25">
      <c r="A18" s="7"/>
      <c r="B18" s="7"/>
      <c r="C18" s="61" t="s">
        <v>543</v>
      </c>
      <c r="D18" s="95"/>
      <c r="E18" s="1"/>
      <c r="F18" s="1"/>
      <c r="G18" s="1"/>
      <c r="H18" s="77"/>
      <c r="I18" s="1"/>
      <c r="J18" s="1"/>
      <c r="K18" s="82"/>
      <c r="L18" s="1"/>
    </row>
    <row r="19" spans="1:14" x14ac:dyDescent="0.25">
      <c r="A19" s="7"/>
      <c r="B19" s="7"/>
      <c r="C19" s="61" t="s">
        <v>544</v>
      </c>
      <c r="D19" s="95"/>
      <c r="E19" s="1"/>
      <c r="F19" s="1"/>
      <c r="G19" s="1"/>
      <c r="H19" s="77"/>
      <c r="I19" s="1"/>
      <c r="J19" s="1"/>
      <c r="K19" s="82"/>
      <c r="L19" s="1"/>
    </row>
    <row r="20" spans="1:14" x14ac:dyDescent="0.25">
      <c r="A20" s="7"/>
      <c r="B20" s="7"/>
      <c r="C20" s="47"/>
      <c r="D20" s="78"/>
      <c r="E20" s="1"/>
      <c r="F20" s="1"/>
      <c r="G20" s="1"/>
      <c r="H20" s="77"/>
      <c r="I20" s="1"/>
      <c r="J20" s="1"/>
      <c r="K20" s="82"/>
      <c r="L20" s="188">
        <f>SUM(H3:H91)</f>
        <v>8193392.5599999977</v>
      </c>
    </row>
    <row r="21" spans="1:14" x14ac:dyDescent="0.25">
      <c r="A21" s="7">
        <v>9</v>
      </c>
      <c r="B21" s="7" t="s">
        <v>568</v>
      </c>
      <c r="C21" s="61" t="s">
        <v>574</v>
      </c>
      <c r="D21" s="95" t="s">
        <v>575</v>
      </c>
      <c r="E21" s="1">
        <v>1</v>
      </c>
      <c r="F21" s="1"/>
      <c r="G21" s="1"/>
      <c r="H21" s="40">
        <v>29648.400000000001</v>
      </c>
      <c r="I21" s="7" t="s">
        <v>546</v>
      </c>
      <c r="J21" s="1"/>
      <c r="K21" s="82"/>
      <c r="L21" s="1"/>
    </row>
    <row r="22" spans="1:14" x14ac:dyDescent="0.25">
      <c r="A22" s="7"/>
      <c r="B22" s="7" t="s">
        <v>547</v>
      </c>
      <c r="C22" s="61" t="s">
        <v>576</v>
      </c>
      <c r="D22" s="95" t="s">
        <v>577</v>
      </c>
      <c r="E22" s="1">
        <v>2</v>
      </c>
      <c r="F22" s="1"/>
      <c r="G22" s="1"/>
      <c r="H22" s="40">
        <v>156981.73000000001</v>
      </c>
      <c r="I22" s="7" t="s">
        <v>546</v>
      </c>
      <c r="J22" s="1"/>
      <c r="K22" s="82"/>
      <c r="L22" s="1"/>
    </row>
    <row r="23" spans="1:14" x14ac:dyDescent="0.25">
      <c r="A23" s="7"/>
      <c r="B23" s="7" t="s">
        <v>547</v>
      </c>
      <c r="C23" s="61" t="s">
        <v>578</v>
      </c>
      <c r="D23" s="95" t="s">
        <v>579</v>
      </c>
      <c r="E23" s="1">
        <v>3</v>
      </c>
      <c r="F23" s="1"/>
      <c r="G23" s="1"/>
      <c r="H23" s="40">
        <v>112992.87</v>
      </c>
      <c r="I23" s="7" t="s">
        <v>546</v>
      </c>
      <c r="J23" s="1"/>
      <c r="K23" s="82"/>
      <c r="L23" s="1"/>
    </row>
    <row r="24" spans="1:14" x14ac:dyDescent="0.25">
      <c r="A24" s="7"/>
      <c r="B24" s="7" t="s">
        <v>547</v>
      </c>
      <c r="C24" s="61" t="s">
        <v>580</v>
      </c>
      <c r="D24" s="95" t="s">
        <v>581</v>
      </c>
      <c r="E24" s="1">
        <v>4</v>
      </c>
      <c r="F24" s="1"/>
      <c r="G24" s="1"/>
      <c r="H24" s="40">
        <v>25313.33</v>
      </c>
      <c r="I24" s="7" t="s">
        <v>546</v>
      </c>
      <c r="J24" s="1"/>
      <c r="K24" s="82"/>
      <c r="L24" s="1"/>
    </row>
    <row r="25" spans="1:14" x14ac:dyDescent="0.25">
      <c r="A25" s="7"/>
      <c r="B25" s="7" t="s">
        <v>547</v>
      </c>
      <c r="C25" s="61" t="s">
        <v>582</v>
      </c>
      <c r="D25" s="95" t="s">
        <v>583</v>
      </c>
      <c r="E25" s="1">
        <v>5</v>
      </c>
      <c r="F25" s="1"/>
      <c r="G25" s="1"/>
      <c r="H25" s="40">
        <v>70542.149999999994</v>
      </c>
      <c r="I25" s="7" t="s">
        <v>546</v>
      </c>
      <c r="J25" s="1"/>
      <c r="K25" s="82"/>
      <c r="L25" s="1"/>
    </row>
    <row r="26" spans="1:14" x14ac:dyDescent="0.25">
      <c r="A26" s="7"/>
      <c r="B26" s="7" t="s">
        <v>547</v>
      </c>
      <c r="C26" s="61" t="s">
        <v>584</v>
      </c>
      <c r="D26" s="95" t="s">
        <v>585</v>
      </c>
      <c r="E26" s="1">
        <v>6</v>
      </c>
      <c r="F26" s="1"/>
      <c r="G26" s="1"/>
      <c r="H26" s="40">
        <v>83990.63</v>
      </c>
      <c r="I26" s="7" t="s">
        <v>546</v>
      </c>
      <c r="J26" s="1"/>
      <c r="K26" s="82"/>
      <c r="L26" s="1"/>
    </row>
    <row r="27" spans="1:14" x14ac:dyDescent="0.25">
      <c r="A27" s="7"/>
      <c r="B27" s="7" t="s">
        <v>547</v>
      </c>
      <c r="C27" s="61" t="s">
        <v>586</v>
      </c>
      <c r="D27" s="95" t="s">
        <v>1036</v>
      </c>
      <c r="E27" s="1">
        <v>7</v>
      </c>
      <c r="F27" s="1"/>
      <c r="G27" s="1"/>
      <c r="H27" s="40">
        <v>13664</v>
      </c>
      <c r="I27" s="7" t="s">
        <v>546</v>
      </c>
      <c r="J27" s="1"/>
      <c r="K27" s="82"/>
      <c r="L27" s="1"/>
    </row>
    <row r="28" spans="1:14" x14ac:dyDescent="0.25">
      <c r="A28" s="7"/>
      <c r="B28" s="7" t="s">
        <v>547</v>
      </c>
      <c r="C28" s="61" t="s">
        <v>587</v>
      </c>
      <c r="D28" s="95" t="s">
        <v>588</v>
      </c>
      <c r="E28" s="1">
        <v>8</v>
      </c>
      <c r="F28" s="1"/>
      <c r="G28" s="1"/>
      <c r="H28" s="7">
        <v>11991.18</v>
      </c>
      <c r="I28" s="7" t="s">
        <v>546</v>
      </c>
      <c r="J28" s="1"/>
      <c r="K28" s="82"/>
      <c r="L28" s="1"/>
    </row>
    <row r="29" spans="1:14" x14ac:dyDescent="0.25">
      <c r="A29" s="7"/>
      <c r="B29" s="7" t="s">
        <v>547</v>
      </c>
      <c r="C29" s="61" t="s">
        <v>589</v>
      </c>
      <c r="D29" s="95" t="s">
        <v>590</v>
      </c>
      <c r="E29" s="1">
        <v>9</v>
      </c>
      <c r="F29" s="1"/>
      <c r="G29" s="1"/>
      <c r="H29" s="40">
        <v>86540.71</v>
      </c>
      <c r="I29" s="7" t="s">
        <v>546</v>
      </c>
      <c r="J29" s="1"/>
      <c r="K29" s="82"/>
      <c r="L29" s="1"/>
    </row>
    <row r="30" spans="1:14" x14ac:dyDescent="0.25">
      <c r="A30" s="7"/>
      <c r="B30" s="7" t="s">
        <v>547</v>
      </c>
      <c r="C30" s="61" t="s">
        <v>591</v>
      </c>
      <c r="D30" s="132" t="s">
        <v>592</v>
      </c>
      <c r="E30" s="1">
        <v>10</v>
      </c>
      <c r="F30" s="1"/>
      <c r="G30" s="1"/>
      <c r="H30" s="40">
        <v>99139.08</v>
      </c>
      <c r="I30" s="7" t="s">
        <v>546</v>
      </c>
      <c r="J30" s="1"/>
      <c r="K30" s="82"/>
      <c r="L30" s="1"/>
      <c r="N30" s="43">
        <v>6285645.5499999998</v>
      </c>
    </row>
    <row r="31" spans="1:14" x14ac:dyDescent="0.25">
      <c r="A31" s="7"/>
      <c r="B31" s="7" t="s">
        <v>547</v>
      </c>
      <c r="C31" s="61" t="s">
        <v>593</v>
      </c>
      <c r="D31" s="95" t="s">
        <v>594</v>
      </c>
      <c r="E31" s="1">
        <v>11</v>
      </c>
      <c r="F31" s="1"/>
      <c r="G31" s="1"/>
      <c r="H31" s="40">
        <v>58630.14</v>
      </c>
      <c r="I31" s="7" t="s">
        <v>546</v>
      </c>
      <c r="J31" s="1"/>
      <c r="K31" s="82"/>
      <c r="L31" s="1"/>
      <c r="N31">
        <v>625369.34</v>
      </c>
    </row>
    <row r="32" spans="1:14" x14ac:dyDescent="0.25">
      <c r="A32" s="7"/>
      <c r="B32" s="7" t="s">
        <v>547</v>
      </c>
      <c r="C32" s="61" t="s">
        <v>595</v>
      </c>
      <c r="D32" s="95" t="s">
        <v>596</v>
      </c>
      <c r="E32" s="1">
        <v>12</v>
      </c>
      <c r="F32" s="1"/>
      <c r="G32" s="1"/>
      <c r="H32" s="40">
        <v>49972.13</v>
      </c>
      <c r="I32" s="7" t="s">
        <v>546</v>
      </c>
      <c r="J32" s="1"/>
      <c r="K32" s="82"/>
      <c r="L32" s="1"/>
      <c r="N32">
        <v>322722.92</v>
      </c>
    </row>
    <row r="33" spans="1:14" x14ac:dyDescent="0.25">
      <c r="A33" s="7"/>
      <c r="B33" s="7" t="s">
        <v>547</v>
      </c>
      <c r="C33" s="61" t="s">
        <v>597</v>
      </c>
      <c r="D33" s="95" t="s">
        <v>598</v>
      </c>
      <c r="E33" s="1">
        <v>13</v>
      </c>
      <c r="F33" s="1"/>
      <c r="G33" s="1"/>
      <c r="H33" s="40">
        <v>94655.82</v>
      </c>
      <c r="I33" s="7" t="s">
        <v>546</v>
      </c>
      <c r="J33" s="1"/>
      <c r="K33" s="82"/>
      <c r="L33" s="1"/>
      <c r="N33" s="42">
        <f>SUM(N30:N32)</f>
        <v>7233737.8099999996</v>
      </c>
    </row>
    <row r="34" spans="1:14" x14ac:dyDescent="0.25">
      <c r="A34" s="7"/>
      <c r="B34" s="7" t="s">
        <v>547</v>
      </c>
      <c r="C34" s="61" t="s">
        <v>599</v>
      </c>
      <c r="D34" s="95" t="s">
        <v>600</v>
      </c>
      <c r="E34" s="1">
        <v>14</v>
      </c>
      <c r="F34" s="1"/>
      <c r="G34" s="1"/>
      <c r="H34" s="40">
        <v>78297.509999999995</v>
      </c>
      <c r="I34" s="7" t="s">
        <v>546</v>
      </c>
      <c r="J34" s="1"/>
      <c r="K34" s="82"/>
      <c r="L34" s="1"/>
    </row>
    <row r="35" spans="1:14" x14ac:dyDescent="0.25">
      <c r="A35" s="7"/>
      <c r="B35" s="7" t="s">
        <v>547</v>
      </c>
      <c r="C35" s="61" t="s">
        <v>601</v>
      </c>
      <c r="D35" s="95" t="s">
        <v>602</v>
      </c>
      <c r="E35" s="1">
        <v>15</v>
      </c>
      <c r="F35" s="1"/>
      <c r="G35" s="1"/>
      <c r="H35" s="40">
        <v>88854.51</v>
      </c>
      <c r="I35" s="7" t="s">
        <v>546</v>
      </c>
      <c r="J35" s="1"/>
      <c r="K35" s="82"/>
      <c r="L35" s="1"/>
    </row>
    <row r="36" spans="1:14" x14ac:dyDescent="0.25">
      <c r="A36" s="7"/>
      <c r="B36" s="7" t="s">
        <v>547</v>
      </c>
      <c r="C36" s="7" t="s">
        <v>603</v>
      </c>
      <c r="D36" s="61" t="s">
        <v>604</v>
      </c>
      <c r="E36" s="1">
        <v>16</v>
      </c>
      <c r="F36" s="1"/>
      <c r="G36" s="1"/>
      <c r="H36" s="40">
        <v>77602.75</v>
      </c>
      <c r="I36" s="7" t="s">
        <v>546</v>
      </c>
      <c r="J36" s="1"/>
      <c r="K36" s="82"/>
      <c r="L36" s="1"/>
    </row>
    <row r="37" spans="1:14" x14ac:dyDescent="0.25">
      <c r="A37" s="7"/>
      <c r="B37" s="7" t="s">
        <v>547</v>
      </c>
      <c r="C37" s="61" t="s">
        <v>605</v>
      </c>
      <c r="D37" s="95" t="s">
        <v>606</v>
      </c>
      <c r="E37" s="1">
        <v>17</v>
      </c>
      <c r="F37" s="1"/>
      <c r="G37" s="1"/>
      <c r="H37" s="40">
        <v>59586.94</v>
      </c>
      <c r="I37" s="7" t="s">
        <v>546</v>
      </c>
      <c r="J37" s="1"/>
      <c r="K37" s="82"/>
      <c r="L37" s="1"/>
    </row>
    <row r="38" spans="1:14" x14ac:dyDescent="0.25">
      <c r="A38" s="7"/>
      <c r="B38" s="7" t="s">
        <v>547</v>
      </c>
      <c r="C38" s="61" t="s">
        <v>607</v>
      </c>
      <c r="D38" s="61" t="s">
        <v>608</v>
      </c>
      <c r="E38" s="1">
        <v>18</v>
      </c>
      <c r="F38" s="1"/>
      <c r="G38" s="1"/>
      <c r="H38" s="40">
        <v>36576.68</v>
      </c>
      <c r="I38" s="7" t="s">
        <v>546</v>
      </c>
      <c r="J38" s="1"/>
      <c r="K38" s="82"/>
      <c r="L38" s="1"/>
    </row>
    <row r="39" spans="1:14" x14ac:dyDescent="0.25">
      <c r="A39" s="7"/>
      <c r="B39" s="7" t="s">
        <v>547</v>
      </c>
      <c r="C39" s="61" t="s">
        <v>609</v>
      </c>
      <c r="D39" s="95" t="s">
        <v>610</v>
      </c>
      <c r="E39" s="1">
        <v>19</v>
      </c>
      <c r="F39" s="1"/>
      <c r="G39" s="1"/>
      <c r="H39" s="40">
        <v>30522.42</v>
      </c>
      <c r="I39" s="7" t="s">
        <v>546</v>
      </c>
      <c r="J39" s="1"/>
      <c r="K39" s="82"/>
      <c r="L39" s="1"/>
    </row>
    <row r="40" spans="1:14" x14ac:dyDescent="0.25">
      <c r="A40" s="7"/>
      <c r="B40" s="7" t="s">
        <v>547</v>
      </c>
      <c r="C40" s="61" t="s">
        <v>611</v>
      </c>
      <c r="D40" s="95" t="s">
        <v>612</v>
      </c>
      <c r="E40" s="1">
        <v>20</v>
      </c>
      <c r="F40" s="1"/>
      <c r="G40" s="1"/>
      <c r="H40" s="40">
        <v>35566.39</v>
      </c>
      <c r="I40" s="7" t="s">
        <v>546</v>
      </c>
      <c r="J40" s="1"/>
      <c r="K40" s="82"/>
      <c r="L40" s="1"/>
    </row>
    <row r="41" spans="1:14" x14ac:dyDescent="0.25">
      <c r="A41" s="7"/>
      <c r="B41" s="7" t="s">
        <v>547</v>
      </c>
      <c r="C41" s="61" t="s">
        <v>613</v>
      </c>
      <c r="D41" s="61" t="s">
        <v>614</v>
      </c>
      <c r="E41" s="1">
        <v>21</v>
      </c>
      <c r="F41" s="1"/>
      <c r="G41" s="1"/>
      <c r="H41" s="40">
        <v>74917.02</v>
      </c>
      <c r="I41" s="7" t="s">
        <v>546</v>
      </c>
      <c r="J41" s="1"/>
      <c r="K41" s="82"/>
      <c r="L41" s="1"/>
    </row>
    <row r="42" spans="1:14" x14ac:dyDescent="0.25">
      <c r="A42" s="7"/>
      <c r="B42" s="7" t="s">
        <v>547</v>
      </c>
      <c r="C42" s="61" t="s">
        <v>615</v>
      </c>
      <c r="D42" s="61" t="s">
        <v>616</v>
      </c>
      <c r="E42" s="1">
        <v>22</v>
      </c>
      <c r="F42" s="1"/>
      <c r="G42" s="1"/>
      <c r="H42" s="40">
        <v>73148.179999999993</v>
      </c>
      <c r="I42" s="7" t="s">
        <v>546</v>
      </c>
      <c r="J42" s="1"/>
      <c r="K42" s="82"/>
      <c r="L42" s="1"/>
    </row>
    <row r="43" spans="1:14" x14ac:dyDescent="0.25">
      <c r="A43" s="7"/>
      <c r="B43" s="7" t="s">
        <v>547</v>
      </c>
      <c r="C43" s="61" t="s">
        <v>617</v>
      </c>
      <c r="D43" s="61" t="s">
        <v>618</v>
      </c>
      <c r="E43" s="1">
        <v>23</v>
      </c>
      <c r="F43" s="1"/>
      <c r="G43" s="1"/>
      <c r="H43" s="40">
        <v>46567.08</v>
      </c>
      <c r="I43" s="7" t="s">
        <v>546</v>
      </c>
      <c r="J43" s="1"/>
      <c r="K43" s="82"/>
      <c r="L43" s="1"/>
    </row>
    <row r="44" spans="1:14" x14ac:dyDescent="0.25">
      <c r="A44" s="7"/>
      <c r="B44" s="7" t="s">
        <v>547</v>
      </c>
      <c r="C44" s="61" t="s">
        <v>620</v>
      </c>
      <c r="D44" s="61" t="s">
        <v>619</v>
      </c>
      <c r="E44" s="1">
        <v>24</v>
      </c>
      <c r="F44" s="1"/>
      <c r="G44" s="1"/>
      <c r="H44" s="40">
        <v>111701.11</v>
      </c>
      <c r="I44" s="7" t="s">
        <v>546</v>
      </c>
      <c r="J44" s="1"/>
      <c r="K44" s="82"/>
      <c r="L44" s="1"/>
    </row>
    <row r="45" spans="1:14" x14ac:dyDescent="0.25">
      <c r="A45" s="7"/>
      <c r="B45" s="7" t="s">
        <v>547</v>
      </c>
      <c r="C45" s="61" t="s">
        <v>621</v>
      </c>
      <c r="D45" s="61" t="s">
        <v>622</v>
      </c>
      <c r="E45" s="1">
        <v>25</v>
      </c>
      <c r="F45" s="1"/>
      <c r="G45" s="1"/>
      <c r="H45" s="40">
        <v>74158.52</v>
      </c>
      <c r="I45" s="7" t="s">
        <v>546</v>
      </c>
      <c r="J45" s="1"/>
      <c r="K45" s="82"/>
      <c r="L45" s="1"/>
    </row>
    <row r="46" spans="1:14" x14ac:dyDescent="0.25">
      <c r="A46" s="7"/>
      <c r="B46" s="7" t="s">
        <v>547</v>
      </c>
      <c r="C46" s="61" t="s">
        <v>623</v>
      </c>
      <c r="D46" s="61" t="s">
        <v>624</v>
      </c>
      <c r="E46" s="1">
        <v>26</v>
      </c>
      <c r="F46" s="1"/>
      <c r="G46" s="1"/>
      <c r="H46" s="40">
        <v>53712.46</v>
      </c>
      <c r="I46" s="7" t="s">
        <v>546</v>
      </c>
      <c r="J46" s="1"/>
      <c r="K46" s="82"/>
      <c r="L46" s="1"/>
    </row>
    <row r="47" spans="1:14" x14ac:dyDescent="0.25">
      <c r="A47" s="7"/>
      <c r="B47" s="7" t="s">
        <v>547</v>
      </c>
      <c r="C47" s="61" t="s">
        <v>625</v>
      </c>
      <c r="D47" s="61" t="s">
        <v>626</v>
      </c>
      <c r="E47" s="1">
        <v>27</v>
      </c>
      <c r="F47" s="1"/>
      <c r="G47" s="1"/>
      <c r="H47" s="40">
        <v>112079.18</v>
      </c>
      <c r="I47" s="7" t="s">
        <v>546</v>
      </c>
      <c r="J47" s="1"/>
      <c r="K47" s="82"/>
      <c r="L47" s="1"/>
    </row>
    <row r="48" spans="1:14" x14ac:dyDescent="0.25">
      <c r="A48" s="7"/>
      <c r="B48" s="7" t="s">
        <v>547</v>
      </c>
      <c r="C48" s="61" t="s">
        <v>627</v>
      </c>
      <c r="D48" s="61" t="s">
        <v>628</v>
      </c>
      <c r="E48" s="1">
        <v>28</v>
      </c>
      <c r="F48" s="1"/>
      <c r="G48" s="1"/>
      <c r="H48" s="40">
        <v>55506.45</v>
      </c>
      <c r="I48" s="7" t="s">
        <v>546</v>
      </c>
      <c r="J48" s="1"/>
      <c r="K48" s="82"/>
      <c r="L48" s="1"/>
    </row>
    <row r="49" spans="1:12" x14ac:dyDescent="0.25">
      <c r="A49" s="7"/>
      <c r="B49" s="7" t="s">
        <v>547</v>
      </c>
      <c r="C49" s="61" t="s">
        <v>629</v>
      </c>
      <c r="D49" s="61" t="s">
        <v>630</v>
      </c>
      <c r="E49" s="1">
        <v>29</v>
      </c>
      <c r="F49" s="1"/>
      <c r="G49" s="1"/>
      <c r="H49" s="40">
        <v>69841.67</v>
      </c>
      <c r="I49" s="7" t="s">
        <v>546</v>
      </c>
      <c r="J49" s="1"/>
      <c r="K49" s="82"/>
      <c r="L49" s="1"/>
    </row>
    <row r="50" spans="1:12" x14ac:dyDescent="0.25">
      <c r="A50" s="7"/>
      <c r="B50" s="7" t="s">
        <v>547</v>
      </c>
      <c r="C50" s="61" t="s">
        <v>631</v>
      </c>
      <c r="D50" s="61" t="s">
        <v>632</v>
      </c>
      <c r="E50" s="1">
        <v>30</v>
      </c>
      <c r="F50" s="1"/>
      <c r="G50" s="1"/>
      <c r="H50" s="40">
        <v>14405.21</v>
      </c>
      <c r="I50" s="7" t="s">
        <v>546</v>
      </c>
      <c r="J50" s="1"/>
      <c r="K50" s="82"/>
      <c r="L50" s="1"/>
    </row>
    <row r="51" spans="1:12" x14ac:dyDescent="0.25">
      <c r="A51" s="7"/>
      <c r="B51" s="7" t="s">
        <v>547</v>
      </c>
      <c r="C51" s="61" t="s">
        <v>633</v>
      </c>
      <c r="D51" s="61" t="s">
        <v>634</v>
      </c>
      <c r="E51" s="1">
        <v>31</v>
      </c>
      <c r="F51" s="1"/>
      <c r="G51" s="1"/>
      <c r="H51" s="40">
        <v>88974.5</v>
      </c>
      <c r="I51" s="7" t="s">
        <v>546</v>
      </c>
      <c r="J51" s="1"/>
      <c r="K51" s="82"/>
      <c r="L51" s="1"/>
    </row>
    <row r="52" spans="1:12" x14ac:dyDescent="0.25">
      <c r="A52" s="7"/>
      <c r="B52" s="7" t="s">
        <v>547</v>
      </c>
      <c r="C52" s="61" t="s">
        <v>635</v>
      </c>
      <c r="D52" s="61" t="s">
        <v>636</v>
      </c>
      <c r="E52" s="1">
        <v>32</v>
      </c>
      <c r="F52" s="1"/>
      <c r="G52" s="1"/>
      <c r="H52" s="40">
        <v>90913.4</v>
      </c>
      <c r="I52" s="7" t="s">
        <v>546</v>
      </c>
      <c r="J52" s="1"/>
      <c r="K52" s="82"/>
      <c r="L52" s="1"/>
    </row>
    <row r="53" spans="1:12" x14ac:dyDescent="0.25">
      <c r="A53" s="7"/>
      <c r="B53" s="7" t="s">
        <v>547</v>
      </c>
      <c r="C53" s="61" t="s">
        <v>637</v>
      </c>
      <c r="D53" s="61" t="s">
        <v>638</v>
      </c>
      <c r="E53" s="1">
        <v>33</v>
      </c>
      <c r="F53" s="1"/>
      <c r="G53" s="1"/>
      <c r="H53" s="40">
        <v>52659.28</v>
      </c>
      <c r="I53" s="7" t="s">
        <v>546</v>
      </c>
      <c r="J53" s="1"/>
      <c r="K53" s="82"/>
      <c r="L53" s="1"/>
    </row>
    <row r="54" spans="1:12" x14ac:dyDescent="0.25">
      <c r="A54" s="7"/>
      <c r="B54" s="7" t="s">
        <v>547</v>
      </c>
      <c r="C54" s="7" t="s">
        <v>639</v>
      </c>
      <c r="D54" s="61" t="s">
        <v>640</v>
      </c>
      <c r="E54" s="1">
        <v>34</v>
      </c>
      <c r="F54" s="1"/>
      <c r="G54" s="1"/>
      <c r="H54" s="40">
        <v>18948.28</v>
      </c>
      <c r="I54" s="7" t="s">
        <v>546</v>
      </c>
      <c r="J54" s="1"/>
      <c r="K54" s="1"/>
      <c r="L54" s="1"/>
    </row>
    <row r="55" spans="1:12" x14ac:dyDescent="0.25">
      <c r="A55" s="7"/>
      <c r="B55" s="7" t="s">
        <v>547</v>
      </c>
      <c r="C55" s="7" t="s">
        <v>642</v>
      </c>
      <c r="D55" s="61" t="s">
        <v>641</v>
      </c>
      <c r="E55" s="1">
        <v>35</v>
      </c>
      <c r="F55" s="1"/>
      <c r="G55" s="1"/>
      <c r="H55" s="40">
        <v>89782.47</v>
      </c>
      <c r="I55" s="7" t="s">
        <v>546</v>
      </c>
      <c r="J55" s="1"/>
      <c r="K55" s="1"/>
      <c r="L55" s="1"/>
    </row>
    <row r="56" spans="1:12" x14ac:dyDescent="0.25">
      <c r="A56" s="7"/>
      <c r="B56" s="7" t="s">
        <v>547</v>
      </c>
      <c r="C56" s="7" t="s">
        <v>643</v>
      </c>
      <c r="D56" s="61" t="s">
        <v>644</v>
      </c>
      <c r="E56" s="1">
        <v>36</v>
      </c>
      <c r="F56" s="1"/>
      <c r="G56" s="1"/>
      <c r="H56" s="40">
        <v>37349.4</v>
      </c>
      <c r="I56" s="7" t="s">
        <v>546</v>
      </c>
      <c r="J56" s="1"/>
      <c r="K56" s="1"/>
      <c r="L56" s="1"/>
    </row>
    <row r="57" spans="1:12" x14ac:dyDescent="0.25">
      <c r="A57" s="7"/>
      <c r="B57" s="7" t="s">
        <v>547</v>
      </c>
      <c r="C57" s="7" t="s">
        <v>645</v>
      </c>
      <c r="D57" s="61" t="s">
        <v>646</v>
      </c>
      <c r="E57" s="1">
        <v>37</v>
      </c>
      <c r="F57" s="1"/>
      <c r="G57" s="1"/>
      <c r="H57" s="40">
        <v>73045.899999999994</v>
      </c>
      <c r="I57" s="7" t="s">
        <v>546</v>
      </c>
      <c r="J57" s="1"/>
      <c r="K57" s="1"/>
      <c r="L57" s="1"/>
    </row>
    <row r="58" spans="1:12" x14ac:dyDescent="0.25">
      <c r="A58" s="7"/>
      <c r="B58" s="7" t="s">
        <v>547</v>
      </c>
      <c r="C58" s="7" t="s">
        <v>647</v>
      </c>
      <c r="D58" s="61" t="s">
        <v>648</v>
      </c>
      <c r="E58" s="1">
        <v>38</v>
      </c>
      <c r="F58" s="1"/>
      <c r="G58" s="1"/>
      <c r="H58" s="40">
        <v>55293.89</v>
      </c>
      <c r="I58" s="7" t="s">
        <v>546</v>
      </c>
      <c r="J58" s="1"/>
      <c r="K58" s="1"/>
      <c r="L58" s="1"/>
    </row>
    <row r="59" spans="1:12" x14ac:dyDescent="0.25">
      <c r="A59" s="7"/>
      <c r="B59" s="7" t="s">
        <v>547</v>
      </c>
      <c r="C59" s="7" t="s">
        <v>649</v>
      </c>
      <c r="D59" s="61" t="s">
        <v>650</v>
      </c>
      <c r="E59" s="1">
        <v>39</v>
      </c>
      <c r="F59" s="1"/>
      <c r="G59" s="1"/>
      <c r="H59" s="40">
        <v>48788.46</v>
      </c>
      <c r="I59" s="7" t="s">
        <v>546</v>
      </c>
      <c r="J59" s="1"/>
      <c r="K59" s="1"/>
      <c r="L59" s="1"/>
    </row>
    <row r="60" spans="1:12" x14ac:dyDescent="0.25">
      <c r="A60" s="7"/>
      <c r="B60" s="7" t="s">
        <v>547</v>
      </c>
      <c r="C60" s="7" t="s">
        <v>651</v>
      </c>
      <c r="D60" s="61" t="s">
        <v>652</v>
      </c>
      <c r="E60" s="1">
        <v>40</v>
      </c>
      <c r="F60" s="1"/>
      <c r="G60" s="1"/>
      <c r="H60" s="40">
        <v>92045.68</v>
      </c>
      <c r="I60" s="7" t="s">
        <v>546</v>
      </c>
      <c r="J60" s="1"/>
      <c r="K60" s="1"/>
      <c r="L60" s="1"/>
    </row>
    <row r="61" spans="1:12" x14ac:dyDescent="0.25">
      <c r="A61" s="7"/>
      <c r="B61" s="7" t="s">
        <v>547</v>
      </c>
      <c r="C61" s="7" t="s">
        <v>653</v>
      </c>
      <c r="D61" s="61" t="s">
        <v>654</v>
      </c>
      <c r="E61" s="1">
        <v>41</v>
      </c>
      <c r="F61" s="1"/>
      <c r="G61" s="1"/>
      <c r="H61" s="40">
        <v>60154.97</v>
      </c>
      <c r="I61" s="7" t="s">
        <v>546</v>
      </c>
      <c r="J61" s="1"/>
      <c r="K61" s="1"/>
      <c r="L61" s="1"/>
    </row>
    <row r="62" spans="1:12" x14ac:dyDescent="0.25">
      <c r="A62" s="7"/>
      <c r="B62" s="7" t="s">
        <v>547</v>
      </c>
      <c r="C62" s="7" t="s">
        <v>655</v>
      </c>
      <c r="D62" s="61" t="s">
        <v>656</v>
      </c>
      <c r="E62" s="1">
        <v>42</v>
      </c>
      <c r="F62" s="1"/>
      <c r="G62" s="1"/>
      <c r="H62" s="40">
        <v>6474.77</v>
      </c>
      <c r="I62" s="7" t="s">
        <v>546</v>
      </c>
      <c r="J62" s="1"/>
      <c r="K62" s="1"/>
      <c r="L62" s="1"/>
    </row>
    <row r="63" spans="1:12" x14ac:dyDescent="0.25">
      <c r="A63" s="7"/>
      <c r="B63" s="7" t="s">
        <v>547</v>
      </c>
      <c r="C63" s="7" t="s">
        <v>657</v>
      </c>
      <c r="D63" s="61" t="s">
        <v>658</v>
      </c>
      <c r="E63" s="1">
        <v>43</v>
      </c>
      <c r="F63" s="1"/>
      <c r="G63" s="1"/>
      <c r="H63" s="40">
        <v>957179.43</v>
      </c>
      <c r="I63" s="7" t="s">
        <v>546</v>
      </c>
      <c r="J63" s="1"/>
      <c r="K63" s="1"/>
      <c r="L63" s="1"/>
    </row>
    <row r="64" spans="1:12" x14ac:dyDescent="0.25">
      <c r="A64" s="7"/>
      <c r="B64" s="7" t="s">
        <v>547</v>
      </c>
      <c r="C64" s="7" t="s">
        <v>659</v>
      </c>
      <c r="D64" s="61" t="s">
        <v>660</v>
      </c>
      <c r="E64" s="1">
        <v>44</v>
      </c>
      <c r="F64" s="1"/>
      <c r="G64" s="1"/>
      <c r="H64" s="40">
        <v>46000.09</v>
      </c>
      <c r="I64" s="7" t="s">
        <v>546</v>
      </c>
      <c r="J64" s="1"/>
      <c r="K64" s="1"/>
      <c r="L64" s="1"/>
    </row>
    <row r="65" spans="1:12" x14ac:dyDescent="0.25">
      <c r="A65" s="7"/>
      <c r="B65" s="7" t="s">
        <v>547</v>
      </c>
      <c r="C65" s="7" t="s">
        <v>661</v>
      </c>
      <c r="D65" s="61" t="s">
        <v>662</v>
      </c>
      <c r="E65" s="1">
        <v>45</v>
      </c>
      <c r="F65" s="1"/>
      <c r="G65" s="1"/>
      <c r="H65" s="40">
        <v>56315.9</v>
      </c>
      <c r="I65" s="7" t="s">
        <v>546</v>
      </c>
      <c r="J65" s="1"/>
      <c r="K65" s="1"/>
      <c r="L65" s="1"/>
    </row>
    <row r="66" spans="1:12" x14ac:dyDescent="0.25">
      <c r="A66" s="7"/>
      <c r="B66" s="7" t="s">
        <v>547</v>
      </c>
      <c r="C66" s="7" t="s">
        <v>663</v>
      </c>
      <c r="D66" s="61" t="s">
        <v>664</v>
      </c>
      <c r="E66" s="1">
        <v>46</v>
      </c>
      <c r="F66" s="1"/>
      <c r="G66" s="1"/>
      <c r="H66" s="40">
        <v>53204.84</v>
      </c>
      <c r="I66" s="7" t="s">
        <v>546</v>
      </c>
      <c r="J66" s="1"/>
      <c r="K66" s="1"/>
      <c r="L66" s="1"/>
    </row>
    <row r="67" spans="1:12" x14ac:dyDescent="0.25">
      <c r="A67" s="7"/>
      <c r="B67" s="7" t="s">
        <v>547</v>
      </c>
      <c r="C67" s="7" t="s">
        <v>665</v>
      </c>
      <c r="D67" s="61" t="s">
        <v>666</v>
      </c>
      <c r="E67" s="1">
        <v>47</v>
      </c>
      <c r="F67" s="1"/>
      <c r="G67" s="1"/>
      <c r="H67" s="40">
        <v>52698.85</v>
      </c>
      <c r="I67" s="7" t="s">
        <v>546</v>
      </c>
      <c r="J67" s="1"/>
      <c r="K67" s="1"/>
      <c r="L67" s="1"/>
    </row>
    <row r="68" spans="1:12" x14ac:dyDescent="0.25">
      <c r="A68" s="7"/>
      <c r="B68" s="7" t="s">
        <v>547</v>
      </c>
      <c r="C68" s="7" t="s">
        <v>667</v>
      </c>
      <c r="D68" s="61" t="s">
        <v>668</v>
      </c>
      <c r="E68" s="1">
        <v>48</v>
      </c>
      <c r="F68" s="1"/>
      <c r="G68" s="1"/>
      <c r="H68" s="40">
        <v>31065.57</v>
      </c>
      <c r="I68" s="7" t="s">
        <v>546</v>
      </c>
      <c r="J68" s="1"/>
      <c r="K68" s="1"/>
      <c r="L68" s="1"/>
    </row>
    <row r="69" spans="1:12" x14ac:dyDescent="0.25">
      <c r="A69" s="7"/>
      <c r="B69" s="7" t="s">
        <v>547</v>
      </c>
      <c r="C69" s="7" t="s">
        <v>669</v>
      </c>
      <c r="D69" s="61" t="s">
        <v>670</v>
      </c>
      <c r="E69" s="1">
        <v>49</v>
      </c>
      <c r="F69" s="1"/>
      <c r="G69" s="1"/>
      <c r="H69" s="40">
        <v>36894.129999999997</v>
      </c>
      <c r="I69" s="7" t="s">
        <v>546</v>
      </c>
      <c r="J69" s="1"/>
      <c r="K69" s="1"/>
      <c r="L69" s="1"/>
    </row>
    <row r="70" spans="1:12" x14ac:dyDescent="0.25">
      <c r="A70" s="7"/>
      <c r="B70" s="7" t="s">
        <v>547</v>
      </c>
      <c r="C70" s="7" t="s">
        <v>671</v>
      </c>
      <c r="D70" s="61" t="s">
        <v>672</v>
      </c>
      <c r="E70" s="1">
        <v>50</v>
      </c>
      <c r="F70" s="1"/>
      <c r="G70" s="1"/>
      <c r="H70" s="40">
        <v>144847.95000000001</v>
      </c>
      <c r="I70" s="7" t="s">
        <v>546</v>
      </c>
      <c r="J70" s="1"/>
      <c r="K70" s="1"/>
      <c r="L70" s="1"/>
    </row>
    <row r="71" spans="1:12" x14ac:dyDescent="0.25">
      <c r="A71" s="7"/>
      <c r="B71" s="7" t="s">
        <v>547</v>
      </c>
      <c r="C71" s="7" t="s">
        <v>673</v>
      </c>
      <c r="D71" s="61" t="s">
        <v>674</v>
      </c>
      <c r="E71" s="1">
        <v>51</v>
      </c>
      <c r="F71" s="1"/>
      <c r="G71" s="1"/>
      <c r="H71" s="40">
        <v>210036.4</v>
      </c>
      <c r="I71" s="7" t="s">
        <v>546</v>
      </c>
      <c r="J71" s="1"/>
      <c r="K71" s="1"/>
      <c r="L71" s="1"/>
    </row>
    <row r="72" spans="1:12" x14ac:dyDescent="0.25">
      <c r="A72" s="7"/>
      <c r="B72" s="7" t="s">
        <v>547</v>
      </c>
      <c r="C72" s="7" t="s">
        <v>675</v>
      </c>
      <c r="D72" s="61" t="s">
        <v>676</v>
      </c>
      <c r="E72" s="1">
        <v>52</v>
      </c>
      <c r="F72" s="1"/>
      <c r="G72" s="1"/>
      <c r="H72" s="40">
        <v>118863.36</v>
      </c>
      <c r="I72" s="7" t="s">
        <v>546</v>
      </c>
      <c r="J72" s="1"/>
      <c r="K72" s="1"/>
      <c r="L72" s="1"/>
    </row>
    <row r="73" spans="1:12" x14ac:dyDescent="0.25">
      <c r="A73" s="7"/>
      <c r="B73" s="7" t="s">
        <v>547</v>
      </c>
      <c r="C73" s="7" t="s">
        <v>677</v>
      </c>
      <c r="D73" s="61" t="s">
        <v>678</v>
      </c>
      <c r="E73" s="1">
        <v>53</v>
      </c>
      <c r="F73" s="1"/>
      <c r="G73" s="1"/>
      <c r="H73" s="40">
        <v>78.14</v>
      </c>
      <c r="I73" s="7" t="s">
        <v>546</v>
      </c>
      <c r="J73" s="1"/>
      <c r="K73" s="1"/>
      <c r="L73" s="1"/>
    </row>
    <row r="74" spans="1:12" x14ac:dyDescent="0.25">
      <c r="A74" s="7"/>
      <c r="B74" s="7" t="s">
        <v>547</v>
      </c>
      <c r="C74" s="7" t="s">
        <v>679</v>
      </c>
      <c r="D74" s="61" t="s">
        <v>680</v>
      </c>
      <c r="E74" s="1">
        <v>54</v>
      </c>
      <c r="F74" s="1"/>
      <c r="G74" s="1"/>
      <c r="H74" s="40">
        <v>107015.51</v>
      </c>
      <c r="I74" s="7" t="s">
        <v>546</v>
      </c>
      <c r="J74" s="1"/>
      <c r="K74" s="1"/>
      <c r="L74" s="1"/>
    </row>
    <row r="75" spans="1:12" x14ac:dyDescent="0.25">
      <c r="A75" s="7"/>
      <c r="B75" s="7" t="s">
        <v>547</v>
      </c>
      <c r="C75" s="7" t="s">
        <v>681</v>
      </c>
      <c r="D75" s="61" t="s">
        <v>682</v>
      </c>
      <c r="E75" s="1">
        <v>55</v>
      </c>
      <c r="F75" s="1"/>
      <c r="G75" s="1"/>
      <c r="H75" s="40">
        <v>457143.32</v>
      </c>
      <c r="I75" s="7" t="s">
        <v>546</v>
      </c>
      <c r="J75" s="1"/>
      <c r="K75" s="1"/>
      <c r="L75" s="1"/>
    </row>
    <row r="76" spans="1:12" x14ac:dyDescent="0.25">
      <c r="A76" s="7"/>
      <c r="B76" s="7" t="s">
        <v>547</v>
      </c>
      <c r="C76" s="7" t="s">
        <v>683</v>
      </c>
      <c r="D76" s="61" t="s">
        <v>684</v>
      </c>
      <c r="E76" s="1">
        <v>56</v>
      </c>
      <c r="F76" s="1"/>
      <c r="G76" s="1"/>
      <c r="H76" s="40">
        <v>136174.6</v>
      </c>
      <c r="I76" s="7" t="s">
        <v>546</v>
      </c>
      <c r="J76" s="1"/>
      <c r="K76" s="1"/>
      <c r="L76" s="1"/>
    </row>
    <row r="77" spans="1:12" x14ac:dyDescent="0.25">
      <c r="A77" s="7"/>
      <c r="B77" s="7" t="s">
        <v>547</v>
      </c>
      <c r="C77" s="7" t="s">
        <v>685</v>
      </c>
      <c r="D77" s="61" t="s">
        <v>686</v>
      </c>
      <c r="E77" s="1">
        <v>57</v>
      </c>
      <c r="F77" s="1"/>
      <c r="G77" s="1"/>
      <c r="H77" s="40">
        <v>72122.350000000006</v>
      </c>
      <c r="I77" s="7" t="s">
        <v>546</v>
      </c>
      <c r="J77" s="1"/>
      <c r="K77" s="1"/>
      <c r="L77" s="1"/>
    </row>
    <row r="78" spans="1:12" x14ac:dyDescent="0.25">
      <c r="A78" s="7"/>
      <c r="B78" s="7" t="s">
        <v>547</v>
      </c>
      <c r="C78" s="7" t="s">
        <v>687</v>
      </c>
      <c r="D78" s="61" t="s">
        <v>688</v>
      </c>
      <c r="E78" s="1">
        <v>58</v>
      </c>
      <c r="F78" s="1"/>
      <c r="G78" s="1"/>
      <c r="H78" s="40">
        <v>592321.1</v>
      </c>
      <c r="I78" s="7" t="s">
        <v>546</v>
      </c>
      <c r="J78" s="1"/>
      <c r="K78" s="1"/>
      <c r="L78" s="1"/>
    </row>
    <row r="79" spans="1:12" x14ac:dyDescent="0.25">
      <c r="A79" s="7"/>
      <c r="B79" s="7" t="s">
        <v>547</v>
      </c>
      <c r="C79" s="7" t="s">
        <v>689</v>
      </c>
      <c r="D79" s="61" t="s">
        <v>690</v>
      </c>
      <c r="E79" s="1">
        <v>59</v>
      </c>
      <c r="F79" s="1"/>
      <c r="G79" s="1"/>
      <c r="H79" s="40">
        <v>150772.26999999999</v>
      </c>
      <c r="I79" s="7" t="s">
        <v>546</v>
      </c>
      <c r="J79" s="1"/>
      <c r="K79" s="1"/>
      <c r="L79" s="1"/>
    </row>
    <row r="80" spans="1:12" x14ac:dyDescent="0.25">
      <c r="A80" s="7"/>
      <c r="B80" s="7" t="s">
        <v>547</v>
      </c>
      <c r="C80" s="7" t="s">
        <v>691</v>
      </c>
      <c r="D80" s="61" t="s">
        <v>692</v>
      </c>
      <c r="E80" s="1">
        <v>60</v>
      </c>
      <c r="F80" s="1"/>
      <c r="G80" s="1"/>
      <c r="H80" s="40">
        <v>87940.55</v>
      </c>
      <c r="I80" s="7" t="s">
        <v>546</v>
      </c>
      <c r="J80" s="1"/>
      <c r="K80" s="1"/>
      <c r="L80" s="1"/>
    </row>
    <row r="81" spans="1:14" x14ac:dyDescent="0.25">
      <c r="A81" s="7"/>
      <c r="B81" s="7" t="s">
        <v>547</v>
      </c>
      <c r="C81" s="7" t="s">
        <v>693</v>
      </c>
      <c r="D81" s="61" t="s">
        <v>694</v>
      </c>
      <c r="E81" s="1">
        <v>61</v>
      </c>
      <c r="F81" s="1"/>
      <c r="G81" s="1"/>
      <c r="H81" s="40">
        <v>38945.5</v>
      </c>
      <c r="I81" s="7" t="s">
        <v>546</v>
      </c>
      <c r="J81" s="1"/>
      <c r="K81" s="1"/>
      <c r="L81" s="1"/>
    </row>
    <row r="82" spans="1:14" x14ac:dyDescent="0.25">
      <c r="A82" s="7"/>
      <c r="B82" s="7" t="s">
        <v>547</v>
      </c>
      <c r="C82" s="7" t="s">
        <v>695</v>
      </c>
      <c r="D82" s="61" t="s">
        <v>696</v>
      </c>
      <c r="E82" s="1">
        <v>62</v>
      </c>
      <c r="F82" s="1"/>
      <c r="G82" s="1"/>
      <c r="H82" s="40">
        <v>42203.21</v>
      </c>
      <c r="I82" s="7" t="s">
        <v>546</v>
      </c>
      <c r="J82" s="1"/>
      <c r="K82" s="1"/>
      <c r="L82" s="1"/>
    </row>
    <row r="83" spans="1:14" x14ac:dyDescent="0.25">
      <c r="A83" s="7"/>
      <c r="B83" s="7" t="s">
        <v>547</v>
      </c>
      <c r="C83" s="7" t="s">
        <v>697</v>
      </c>
      <c r="D83" s="61" t="s">
        <v>698</v>
      </c>
      <c r="E83" s="1">
        <v>63</v>
      </c>
      <c r="F83" s="1"/>
      <c r="G83" s="1"/>
      <c r="H83" s="40">
        <v>105059.44</v>
      </c>
      <c r="I83" s="7" t="s">
        <v>546</v>
      </c>
      <c r="J83" s="1"/>
      <c r="K83" s="1"/>
      <c r="L83" s="1"/>
    </row>
    <row r="84" spans="1:14" x14ac:dyDescent="0.25">
      <c r="A84" s="7"/>
      <c r="B84" s="7" t="s">
        <v>547</v>
      </c>
      <c r="C84" s="7" t="s">
        <v>699</v>
      </c>
      <c r="D84" s="61" t="s">
        <v>700</v>
      </c>
      <c r="E84" s="1">
        <v>64</v>
      </c>
      <c r="F84" s="1"/>
      <c r="G84" s="1"/>
      <c r="H84" s="40">
        <v>27801.27</v>
      </c>
      <c r="I84" s="7" t="s">
        <v>546</v>
      </c>
      <c r="J84" s="1"/>
      <c r="K84" s="1"/>
      <c r="L84" s="1"/>
    </row>
    <row r="85" spans="1:14" x14ac:dyDescent="0.25">
      <c r="A85" s="7"/>
      <c r="B85" s="7" t="s">
        <v>547</v>
      </c>
      <c r="C85" s="7" t="s">
        <v>701</v>
      </c>
      <c r="D85" s="61" t="s">
        <v>702</v>
      </c>
      <c r="E85" s="1">
        <v>65</v>
      </c>
      <c r="F85" s="1"/>
      <c r="G85" s="1"/>
      <c r="H85" s="40">
        <v>1664.07</v>
      </c>
      <c r="I85" s="7" t="s">
        <v>546</v>
      </c>
      <c r="J85" s="1"/>
      <c r="K85" s="1"/>
      <c r="L85" s="1"/>
    </row>
    <row r="86" spans="1:14" x14ac:dyDescent="0.25">
      <c r="A86" s="7"/>
      <c r="B86" s="7" t="s">
        <v>547</v>
      </c>
      <c r="C86" s="7" t="s">
        <v>703</v>
      </c>
      <c r="D86" s="61" t="s">
        <v>704</v>
      </c>
      <c r="E86" s="1">
        <v>66</v>
      </c>
      <c r="F86" s="1"/>
      <c r="G86" s="1"/>
      <c r="H86" s="40">
        <v>1889.83</v>
      </c>
      <c r="I86" s="7" t="s">
        <v>546</v>
      </c>
      <c r="J86" s="1"/>
      <c r="K86" s="1"/>
      <c r="L86" s="1"/>
    </row>
    <row r="87" spans="1:14" x14ac:dyDescent="0.25">
      <c r="A87" s="7"/>
      <c r="B87" s="7" t="s">
        <v>547</v>
      </c>
      <c r="C87" s="7" t="s">
        <v>705</v>
      </c>
      <c r="D87" s="61" t="s">
        <v>1058</v>
      </c>
      <c r="E87" s="1">
        <v>67</v>
      </c>
      <c r="F87" s="1"/>
      <c r="G87" s="1"/>
      <c r="H87" s="40">
        <v>9238.9</v>
      </c>
      <c r="I87" s="7" t="s">
        <v>546</v>
      </c>
      <c r="J87" s="1"/>
      <c r="K87" s="1"/>
      <c r="L87" s="1"/>
    </row>
    <row r="88" spans="1:14" x14ac:dyDescent="0.25">
      <c r="A88" s="7"/>
      <c r="B88" s="7" t="s">
        <v>547</v>
      </c>
      <c r="C88" s="7" t="s">
        <v>706</v>
      </c>
      <c r="D88" s="61" t="s">
        <v>707</v>
      </c>
      <c r="E88" s="1">
        <v>68</v>
      </c>
      <c r="F88" s="1"/>
      <c r="G88" s="1"/>
      <c r="H88" s="40">
        <v>61307.93</v>
      </c>
      <c r="I88" s="7" t="s">
        <v>546</v>
      </c>
      <c r="J88" s="1"/>
      <c r="K88" s="1"/>
      <c r="L88" s="1"/>
    </row>
    <row r="89" spans="1:14" x14ac:dyDescent="0.25">
      <c r="A89" s="7"/>
      <c r="B89" s="7" t="s">
        <v>547</v>
      </c>
      <c r="C89" s="7" t="s">
        <v>708</v>
      </c>
      <c r="D89" s="61" t="s">
        <v>709</v>
      </c>
      <c r="E89" s="1">
        <v>69</v>
      </c>
      <c r="F89" s="1"/>
      <c r="G89" s="1"/>
      <c r="H89" s="40">
        <v>3610.22</v>
      </c>
      <c r="I89" s="7" t="s">
        <v>546</v>
      </c>
      <c r="J89" s="1"/>
      <c r="K89" s="1"/>
      <c r="L89" s="1"/>
    </row>
    <row r="90" spans="1:14" x14ac:dyDescent="0.25">
      <c r="A90" s="7"/>
      <c r="B90" s="7" t="s">
        <v>547</v>
      </c>
      <c r="C90" s="7" t="s">
        <v>710</v>
      </c>
      <c r="D90" s="61" t="s">
        <v>711</v>
      </c>
      <c r="E90" s="1">
        <v>70</v>
      </c>
      <c r="F90" s="1"/>
      <c r="G90" s="1"/>
      <c r="H90" s="40">
        <v>3883.24</v>
      </c>
      <c r="I90" s="7" t="s">
        <v>546</v>
      </c>
      <c r="J90" s="1"/>
      <c r="K90" s="1"/>
      <c r="L90" s="1"/>
    </row>
    <row r="91" spans="1:14" x14ac:dyDescent="0.25">
      <c r="A91" s="7"/>
      <c r="B91" s="7" t="s">
        <v>547</v>
      </c>
      <c r="C91" s="7" t="s">
        <v>712</v>
      </c>
      <c r="D91" s="61" t="s">
        <v>713</v>
      </c>
      <c r="E91" s="1">
        <v>71</v>
      </c>
      <c r="F91" s="1"/>
      <c r="G91" s="1"/>
      <c r="H91" s="40">
        <v>733.23</v>
      </c>
      <c r="I91" s="7" t="s">
        <v>546</v>
      </c>
      <c r="J91" s="1"/>
      <c r="K91" s="1"/>
      <c r="L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4" x14ac:dyDescent="0.25">
      <c r="A93" s="1">
        <v>10</v>
      </c>
      <c r="B93" s="7" t="s">
        <v>569</v>
      </c>
      <c r="C93" s="61" t="s">
        <v>548</v>
      </c>
      <c r="D93" s="61" t="s">
        <v>549</v>
      </c>
      <c r="E93" s="1"/>
      <c r="F93" s="7" t="s">
        <v>6</v>
      </c>
      <c r="G93" s="7"/>
      <c r="H93" s="40">
        <v>55709.29</v>
      </c>
      <c r="I93" s="7" t="s">
        <v>550</v>
      </c>
      <c r="J93" s="1"/>
      <c r="K93" s="1"/>
      <c r="L93" s="1"/>
    </row>
    <row r="94" spans="1:14" ht="13.8" thickBot="1" x14ac:dyDescent="0.3">
      <c r="A94" s="1"/>
      <c r="B94" s="1"/>
      <c r="C94" s="61"/>
      <c r="D94" s="61"/>
      <c r="E94" s="1"/>
      <c r="F94" s="1"/>
      <c r="G94" s="1"/>
      <c r="H94" s="40"/>
      <c r="I94" s="7"/>
      <c r="J94" s="1"/>
      <c r="K94" s="1"/>
      <c r="L94" s="1"/>
    </row>
    <row r="95" spans="1:14" ht="13.8" thickBot="1" x14ac:dyDescent="0.3">
      <c r="A95" s="1">
        <v>11</v>
      </c>
      <c r="B95" s="7" t="s">
        <v>932</v>
      </c>
      <c r="C95" s="61" t="s">
        <v>933</v>
      </c>
      <c r="D95" s="61" t="s">
        <v>934</v>
      </c>
      <c r="E95" s="1"/>
      <c r="F95" s="7" t="s">
        <v>35</v>
      </c>
      <c r="G95" s="7"/>
      <c r="H95" s="7">
        <v>64220.52</v>
      </c>
      <c r="I95" s="7" t="s">
        <v>935</v>
      </c>
      <c r="J95" s="1"/>
      <c r="K95" s="1" t="s">
        <v>1002</v>
      </c>
      <c r="L95" s="13" t="s">
        <v>1003</v>
      </c>
      <c r="M95" s="476" t="s">
        <v>1004</v>
      </c>
      <c r="N95" s="477"/>
    </row>
    <row r="96" spans="1:14" ht="13.8" thickBot="1" x14ac:dyDescent="0.3">
      <c r="A96" s="1"/>
      <c r="B96" s="7"/>
      <c r="C96" s="61"/>
      <c r="D96" s="7"/>
      <c r="E96" s="1"/>
      <c r="F96" s="1"/>
      <c r="G96" s="1"/>
      <c r="H96" s="1"/>
      <c r="I96" s="1"/>
      <c r="J96" s="1"/>
      <c r="K96" s="1"/>
      <c r="L96" s="1"/>
    </row>
    <row r="97" spans="1:14" ht="13.8" thickBot="1" x14ac:dyDescent="0.3">
      <c r="A97" s="1">
        <v>12</v>
      </c>
      <c r="B97" s="7" t="s">
        <v>1007</v>
      </c>
      <c r="C97" s="61" t="s">
        <v>1008</v>
      </c>
      <c r="D97" s="61" t="s">
        <v>1006</v>
      </c>
      <c r="E97" s="1"/>
      <c r="F97" s="7" t="s">
        <v>45</v>
      </c>
      <c r="G97" s="1"/>
      <c r="H97" s="7">
        <v>973481.2</v>
      </c>
      <c r="I97" s="64" t="s">
        <v>1009</v>
      </c>
      <c r="J97" s="1"/>
      <c r="K97" s="1"/>
      <c r="L97" s="1"/>
      <c r="M97" s="476" t="s">
        <v>1086</v>
      </c>
      <c r="N97" s="477"/>
    </row>
    <row r="98" spans="1:14" x14ac:dyDescent="0.25">
      <c r="A98" s="1"/>
      <c r="B98" s="7"/>
      <c r="C98" s="61"/>
      <c r="D98" s="61"/>
      <c r="E98" s="1"/>
      <c r="F98" s="7"/>
      <c r="G98" s="1"/>
      <c r="H98" s="7"/>
      <c r="I98" s="64"/>
      <c r="J98" s="1"/>
      <c r="K98" s="2"/>
      <c r="L98" s="1"/>
      <c r="M98" s="262"/>
      <c r="N98" s="262"/>
    </row>
    <row r="99" spans="1:14" x14ac:dyDescent="0.25">
      <c r="A99" s="1"/>
      <c r="B99" s="7"/>
      <c r="C99" s="61"/>
      <c r="D99" s="61"/>
      <c r="E99" s="1"/>
      <c r="F99" s="7"/>
      <c r="G99" s="1"/>
      <c r="H99" s="7"/>
      <c r="I99" s="64"/>
      <c r="J99" s="1"/>
      <c r="K99" s="2"/>
      <c r="L99" s="1"/>
      <c r="M99" s="262"/>
      <c r="N99" s="262"/>
    </row>
    <row r="100" spans="1:14" x14ac:dyDescent="0.25">
      <c r="A100" s="7">
        <v>13</v>
      </c>
      <c r="B100" s="7" t="s">
        <v>931</v>
      </c>
      <c r="C100" s="112" t="s">
        <v>517</v>
      </c>
      <c r="D100" s="61" t="s">
        <v>518</v>
      </c>
      <c r="E100" s="7"/>
      <c r="F100" s="7" t="s">
        <v>21</v>
      </c>
      <c r="G100" s="61"/>
      <c r="H100" s="116">
        <v>370553.75</v>
      </c>
      <c r="I100" s="7" t="s">
        <v>551</v>
      </c>
      <c r="J100" s="1"/>
      <c r="K100" s="178" t="s">
        <v>3385</v>
      </c>
      <c r="L100" s="166" t="s">
        <v>3384</v>
      </c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4" x14ac:dyDescent="0.25">
      <c r="A102" s="7">
        <v>14</v>
      </c>
      <c r="B102" s="7" t="s">
        <v>930</v>
      </c>
      <c r="C102" s="61" t="s">
        <v>552</v>
      </c>
      <c r="D102" s="61" t="s">
        <v>554</v>
      </c>
      <c r="E102" s="7"/>
      <c r="F102" s="7" t="s">
        <v>35</v>
      </c>
      <c r="G102" s="7"/>
      <c r="H102" s="40">
        <v>39519.61</v>
      </c>
      <c r="I102" s="7" t="s">
        <v>898</v>
      </c>
      <c r="J102" s="1"/>
      <c r="K102" s="1"/>
      <c r="L102" s="1"/>
    </row>
    <row r="103" spans="1:14" x14ac:dyDescent="0.25">
      <c r="A103" s="7"/>
      <c r="B103" s="7"/>
      <c r="C103" s="61" t="s">
        <v>553</v>
      </c>
      <c r="D103" s="61" t="s">
        <v>555</v>
      </c>
      <c r="E103" s="7"/>
      <c r="F103" s="7" t="s">
        <v>35</v>
      </c>
      <c r="G103" s="7"/>
      <c r="H103" s="40">
        <v>46870.19</v>
      </c>
      <c r="I103" s="7" t="s">
        <v>898</v>
      </c>
      <c r="J103" s="1"/>
      <c r="K103" s="1"/>
      <c r="L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88">
        <f>SUM(H93:H103)</f>
        <v>1550354.56</v>
      </c>
    </row>
    <row r="105" spans="1:14" x14ac:dyDescent="0.25">
      <c r="A105" s="7">
        <v>15</v>
      </c>
      <c r="B105" s="7" t="s">
        <v>570</v>
      </c>
      <c r="C105" s="112" t="s">
        <v>130</v>
      </c>
      <c r="D105" s="61" t="s">
        <v>64</v>
      </c>
      <c r="E105" s="1">
        <v>1</v>
      </c>
      <c r="F105" s="7" t="s">
        <v>19</v>
      </c>
      <c r="G105" s="1"/>
      <c r="H105" s="116">
        <v>18423.82</v>
      </c>
      <c r="I105" s="7" t="s">
        <v>571</v>
      </c>
      <c r="J105" s="1"/>
      <c r="K105" s="1"/>
      <c r="L105" s="1"/>
    </row>
    <row r="106" spans="1:14" x14ac:dyDescent="0.25">
      <c r="A106" s="1"/>
      <c r="B106" s="1"/>
      <c r="C106" s="112" t="s">
        <v>132</v>
      </c>
      <c r="D106" s="61" t="s">
        <v>65</v>
      </c>
      <c r="E106" s="7">
        <v>2</v>
      </c>
      <c r="F106" s="7" t="s">
        <v>19</v>
      </c>
      <c r="G106" s="7"/>
      <c r="H106" s="117">
        <v>23538.720000000001</v>
      </c>
      <c r="I106" s="7" t="s">
        <v>571</v>
      </c>
      <c r="J106" s="1"/>
      <c r="K106" s="1"/>
      <c r="L106" s="1"/>
    </row>
    <row r="107" spans="1:14" x14ac:dyDescent="0.25">
      <c r="A107" s="1"/>
      <c r="B107" s="1"/>
      <c r="C107" s="112" t="s">
        <v>133</v>
      </c>
      <c r="D107" s="61" t="s">
        <v>139</v>
      </c>
      <c r="E107" s="7">
        <v>3</v>
      </c>
      <c r="F107" s="7" t="s">
        <v>19</v>
      </c>
      <c r="G107" s="7"/>
      <c r="H107" s="117">
        <v>20394.349999999999</v>
      </c>
      <c r="I107" s="7" t="s">
        <v>571</v>
      </c>
      <c r="J107" s="1"/>
      <c r="K107" s="1"/>
      <c r="L107" s="1"/>
    </row>
    <row r="108" spans="1:14" x14ac:dyDescent="0.25">
      <c r="A108" s="1"/>
      <c r="B108" s="1"/>
      <c r="C108" s="112" t="s">
        <v>134</v>
      </c>
      <c r="D108" s="61" t="s">
        <v>66</v>
      </c>
      <c r="E108" s="1">
        <v>4</v>
      </c>
      <c r="F108" s="7" t="s">
        <v>19</v>
      </c>
      <c r="G108" s="7"/>
      <c r="H108" s="117">
        <v>15553.64</v>
      </c>
      <c r="I108" s="7" t="s">
        <v>571</v>
      </c>
      <c r="J108" s="1"/>
      <c r="K108" s="1"/>
      <c r="L108" s="1"/>
    </row>
    <row r="109" spans="1:14" x14ac:dyDescent="0.25">
      <c r="A109" s="1"/>
      <c r="B109" s="1"/>
      <c r="C109" s="112" t="s">
        <v>135</v>
      </c>
      <c r="D109" s="61" t="s">
        <v>69</v>
      </c>
      <c r="E109" s="7">
        <v>5</v>
      </c>
      <c r="F109" s="7" t="s">
        <v>19</v>
      </c>
      <c r="G109" s="7"/>
      <c r="H109" s="117">
        <v>18372.900000000001</v>
      </c>
      <c r="I109" s="7" t="s">
        <v>571</v>
      </c>
      <c r="J109" s="1"/>
      <c r="K109" s="1"/>
      <c r="L109" s="1"/>
    </row>
    <row r="110" spans="1:14" x14ac:dyDescent="0.25">
      <c r="A110" s="1"/>
      <c r="B110" s="1"/>
      <c r="C110" s="112" t="s">
        <v>136</v>
      </c>
      <c r="D110" s="61" t="s">
        <v>67</v>
      </c>
      <c r="E110" s="7">
        <v>6</v>
      </c>
      <c r="F110" s="7" t="s">
        <v>19</v>
      </c>
      <c r="G110" s="7"/>
      <c r="H110" s="117">
        <v>21644.240000000002</v>
      </c>
      <c r="I110" s="7" t="s">
        <v>571</v>
      </c>
      <c r="J110" s="1"/>
      <c r="K110" s="1"/>
      <c r="L110" s="1"/>
    </row>
    <row r="111" spans="1:14" x14ac:dyDescent="0.25">
      <c r="A111" s="1"/>
      <c r="B111" s="1"/>
      <c r="C111" s="112" t="s">
        <v>137</v>
      </c>
      <c r="D111" s="61" t="s">
        <v>68</v>
      </c>
      <c r="E111" s="1">
        <v>7</v>
      </c>
      <c r="F111" s="7" t="s">
        <v>19</v>
      </c>
      <c r="G111" s="7"/>
      <c r="H111" s="117">
        <v>16832.79</v>
      </c>
      <c r="I111" s="7" t="s">
        <v>571</v>
      </c>
      <c r="J111" s="1"/>
      <c r="K111" s="1"/>
      <c r="L111" s="1"/>
    </row>
    <row r="112" spans="1:14" x14ac:dyDescent="0.25">
      <c r="A112" s="1"/>
      <c r="B112" s="1"/>
      <c r="C112" s="112" t="s">
        <v>138</v>
      </c>
      <c r="D112" s="61" t="s">
        <v>140</v>
      </c>
      <c r="E112" s="7">
        <v>8</v>
      </c>
      <c r="F112" s="7" t="s">
        <v>19</v>
      </c>
      <c r="G112" s="7"/>
      <c r="H112" s="117">
        <v>20949.36</v>
      </c>
      <c r="I112" s="7" t="s">
        <v>571</v>
      </c>
      <c r="J112" s="1"/>
      <c r="K112" s="1"/>
      <c r="L112" s="188">
        <f>SUM(H105:H112)</f>
        <v>155709.82</v>
      </c>
    </row>
    <row r="113" spans="1:12" x14ac:dyDescent="0.25">
      <c r="A113" s="1"/>
      <c r="B113" s="1"/>
      <c r="C113" s="118"/>
      <c r="D113" s="1"/>
      <c r="E113" s="1"/>
      <c r="F113" s="1"/>
      <c r="G113" s="1"/>
      <c r="H113" s="118"/>
      <c r="I113" s="1"/>
      <c r="J113" s="1"/>
      <c r="K113" s="1"/>
      <c r="L113" s="1"/>
    </row>
    <row r="114" spans="1:12" x14ac:dyDescent="0.25">
      <c r="A114" s="7">
        <v>16</v>
      </c>
      <c r="B114" s="7" t="s">
        <v>724</v>
      </c>
      <c r="C114" s="112" t="s">
        <v>718</v>
      </c>
      <c r="D114" s="61" t="s">
        <v>719</v>
      </c>
      <c r="E114" s="1"/>
      <c r="F114" s="7" t="s">
        <v>20</v>
      </c>
      <c r="G114" s="1"/>
      <c r="H114" s="116">
        <v>81262.7</v>
      </c>
      <c r="I114" s="7" t="s">
        <v>728</v>
      </c>
      <c r="J114" s="1"/>
      <c r="K114" s="1"/>
      <c r="L114" s="1"/>
    </row>
    <row r="115" spans="1:12" x14ac:dyDescent="0.25">
      <c r="A115" s="1"/>
      <c r="B115" s="1"/>
      <c r="C115" s="112" t="s">
        <v>720</v>
      </c>
      <c r="D115" s="61" t="s">
        <v>722</v>
      </c>
      <c r="E115" s="1"/>
      <c r="F115" s="7" t="s">
        <v>20</v>
      </c>
      <c r="G115" s="1"/>
      <c r="H115" s="116">
        <v>69154.570000000007</v>
      </c>
      <c r="I115" s="7" t="s">
        <v>728</v>
      </c>
      <c r="J115" s="1"/>
      <c r="K115" s="1"/>
      <c r="L115" s="1"/>
    </row>
    <row r="116" spans="1:12" ht="108" customHeight="1" x14ac:dyDescent="0.25">
      <c r="A116" s="1"/>
      <c r="B116" s="1"/>
      <c r="C116" s="118"/>
      <c r="D116" s="1"/>
      <c r="E116" s="1"/>
      <c r="F116" s="7"/>
      <c r="G116" s="1"/>
      <c r="H116" s="116"/>
      <c r="I116" s="7"/>
      <c r="J116" s="1"/>
      <c r="K116" s="1"/>
      <c r="L116" s="1"/>
    </row>
    <row r="117" spans="1:12" x14ac:dyDescent="0.25">
      <c r="A117" s="6"/>
      <c r="B117" s="6"/>
      <c r="C117" s="121" t="s">
        <v>721</v>
      </c>
      <c r="D117" s="98" t="s">
        <v>723</v>
      </c>
      <c r="E117" s="6"/>
      <c r="F117" s="59" t="s">
        <v>20</v>
      </c>
      <c r="G117" s="6"/>
      <c r="H117" s="119">
        <v>71880.39</v>
      </c>
      <c r="I117" s="59" t="s">
        <v>728</v>
      </c>
      <c r="J117" s="6"/>
      <c r="K117" s="6"/>
      <c r="L117" s="191">
        <f>SUM(H114:H117)</f>
        <v>222297.66000000003</v>
      </c>
    </row>
    <row r="118" spans="1:12" s="1" customFormat="1" x14ac:dyDescent="0.25">
      <c r="C118" s="118"/>
      <c r="I118" s="7"/>
    </row>
    <row r="119" spans="1:12" x14ac:dyDescent="0.25">
      <c r="A119" s="10">
        <v>17</v>
      </c>
      <c r="B119" s="7" t="s">
        <v>725</v>
      </c>
      <c r="C119" s="122" t="s">
        <v>726</v>
      </c>
      <c r="D119" s="99" t="s">
        <v>727</v>
      </c>
      <c r="E119" s="4"/>
      <c r="F119" s="10" t="s">
        <v>24</v>
      </c>
      <c r="G119" s="4"/>
      <c r="H119" s="120">
        <v>102200.23</v>
      </c>
      <c r="I119" s="10" t="s">
        <v>729</v>
      </c>
      <c r="J119" s="4"/>
      <c r="K119" s="4"/>
      <c r="L119" s="4"/>
    </row>
    <row r="120" spans="1:12" x14ac:dyDescent="0.25">
      <c r="A120" s="10"/>
      <c r="B120" s="7"/>
      <c r="C120" s="122"/>
      <c r="D120" s="99"/>
      <c r="E120" s="4"/>
      <c r="F120" s="10"/>
      <c r="G120" s="4"/>
      <c r="H120" s="10"/>
      <c r="I120" s="10"/>
      <c r="J120" s="4"/>
      <c r="K120" s="4"/>
      <c r="L120" s="4"/>
    </row>
    <row r="121" spans="1:12" x14ac:dyDescent="0.25">
      <c r="A121" s="10">
        <v>18</v>
      </c>
      <c r="B121" s="7" t="s">
        <v>765</v>
      </c>
      <c r="C121" s="122" t="s">
        <v>500</v>
      </c>
      <c r="D121" s="99" t="s">
        <v>501</v>
      </c>
      <c r="E121" s="4"/>
      <c r="F121" s="10" t="s">
        <v>6</v>
      </c>
      <c r="G121" s="4"/>
      <c r="H121" s="105">
        <v>251345.59</v>
      </c>
      <c r="I121" s="10" t="s">
        <v>766</v>
      </c>
      <c r="J121" s="4"/>
      <c r="K121" s="4"/>
      <c r="L121" s="4"/>
    </row>
    <row r="122" spans="1:12" x14ac:dyDescent="0.25">
      <c r="A122" s="1"/>
      <c r="B122" s="1"/>
      <c r="C122" s="118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7">
        <v>19</v>
      </c>
      <c r="B123" s="7" t="s">
        <v>730</v>
      </c>
      <c r="C123" s="112" t="s">
        <v>459</v>
      </c>
      <c r="D123" s="61" t="s">
        <v>458</v>
      </c>
      <c r="E123" s="1"/>
      <c r="F123" s="7" t="s">
        <v>51</v>
      </c>
      <c r="G123" s="1"/>
      <c r="H123" s="116">
        <v>104813.31</v>
      </c>
      <c r="I123" s="7" t="s">
        <v>731</v>
      </c>
      <c r="J123" s="1"/>
      <c r="K123" s="1"/>
      <c r="L123" s="1"/>
    </row>
    <row r="124" spans="1:12" x14ac:dyDescent="0.25">
      <c r="A124" s="1"/>
      <c r="B124" s="1"/>
      <c r="C124" s="112" t="s">
        <v>461</v>
      </c>
      <c r="D124" s="61" t="s">
        <v>460</v>
      </c>
      <c r="E124" s="1"/>
      <c r="F124" s="7" t="s">
        <v>51</v>
      </c>
      <c r="G124" s="1"/>
      <c r="H124" s="116">
        <v>112223.75</v>
      </c>
      <c r="I124" s="7" t="s">
        <v>731</v>
      </c>
      <c r="J124" s="1"/>
      <c r="K124" s="1"/>
      <c r="L124" s="1"/>
    </row>
    <row r="125" spans="1:12" x14ac:dyDescent="0.25">
      <c r="A125" s="1"/>
      <c r="B125" s="1"/>
      <c r="C125" s="112" t="s">
        <v>463</v>
      </c>
      <c r="D125" s="61" t="s">
        <v>462</v>
      </c>
      <c r="E125" s="1"/>
      <c r="F125" s="7" t="s">
        <v>51</v>
      </c>
      <c r="G125" s="1"/>
      <c r="H125" s="116">
        <v>49042.32</v>
      </c>
      <c r="I125" s="7" t="s">
        <v>731</v>
      </c>
      <c r="J125" s="1"/>
      <c r="K125" s="1"/>
      <c r="L125" s="1"/>
    </row>
    <row r="126" spans="1:12" x14ac:dyDescent="0.25">
      <c r="A126" s="1"/>
      <c r="B126" s="1"/>
      <c r="C126" s="118"/>
      <c r="D126" s="1"/>
      <c r="E126" s="1"/>
      <c r="F126" s="1"/>
      <c r="G126" s="1"/>
      <c r="H126" s="118"/>
      <c r="I126" s="1"/>
      <c r="J126" s="1"/>
      <c r="K126" s="1"/>
      <c r="L126" s="1"/>
    </row>
    <row r="127" spans="1:12" x14ac:dyDescent="0.25">
      <c r="A127" s="7">
        <v>20</v>
      </c>
      <c r="B127" s="7" t="s">
        <v>732</v>
      </c>
      <c r="C127" s="112" t="s">
        <v>733</v>
      </c>
      <c r="D127" s="61" t="s">
        <v>736</v>
      </c>
      <c r="E127" s="1"/>
      <c r="F127" s="7" t="s">
        <v>50</v>
      </c>
      <c r="G127" s="1"/>
      <c r="H127" s="116">
        <v>258396.31</v>
      </c>
      <c r="I127" s="7" t="s">
        <v>739</v>
      </c>
      <c r="J127" s="1"/>
      <c r="K127" s="1"/>
      <c r="L127" s="1"/>
    </row>
    <row r="128" spans="1:12" x14ac:dyDescent="0.25">
      <c r="A128" s="7">
        <v>21</v>
      </c>
      <c r="B128" s="7" t="s">
        <v>740</v>
      </c>
      <c r="C128" s="112" t="s">
        <v>734</v>
      </c>
      <c r="D128" s="124" t="s">
        <v>737</v>
      </c>
      <c r="E128" s="1"/>
      <c r="F128" s="7" t="s">
        <v>50</v>
      </c>
      <c r="G128" s="1"/>
      <c r="H128" s="116">
        <v>281525.82</v>
      </c>
      <c r="I128" s="7" t="s">
        <v>739</v>
      </c>
      <c r="J128" s="1"/>
      <c r="K128" s="1"/>
      <c r="L128" s="1"/>
    </row>
    <row r="129" spans="1:12" x14ac:dyDescent="0.25">
      <c r="A129" s="7">
        <v>22</v>
      </c>
      <c r="B129" s="7" t="s">
        <v>741</v>
      </c>
      <c r="C129" s="112" t="s">
        <v>735</v>
      </c>
      <c r="D129" s="113" t="s">
        <v>738</v>
      </c>
      <c r="E129" s="1"/>
      <c r="F129" s="7" t="s">
        <v>50</v>
      </c>
      <c r="G129" s="1"/>
      <c r="H129" s="116">
        <v>254224.3</v>
      </c>
      <c r="I129" s="60">
        <v>19.072012000000001</v>
      </c>
      <c r="J129" s="1"/>
      <c r="K129" s="1"/>
      <c r="L129" s="188">
        <f>SUM(H119:H129)</f>
        <v>1413771.6300000001</v>
      </c>
    </row>
    <row r="130" spans="1:12" x14ac:dyDescent="0.25">
      <c r="A130" s="1"/>
      <c r="B130" s="1"/>
      <c r="C130" s="118"/>
      <c r="D130" s="1"/>
      <c r="E130" s="1"/>
      <c r="F130" s="1"/>
      <c r="G130" s="1"/>
      <c r="H130" s="118"/>
      <c r="I130" s="1"/>
      <c r="J130" s="1"/>
      <c r="K130" s="1"/>
      <c r="L130" s="1"/>
    </row>
    <row r="131" spans="1:12" x14ac:dyDescent="0.25">
      <c r="A131" s="50">
        <v>23</v>
      </c>
      <c r="B131" s="7" t="s">
        <v>745</v>
      </c>
      <c r="C131" s="112" t="s">
        <v>746</v>
      </c>
      <c r="D131" s="109" t="s">
        <v>748</v>
      </c>
      <c r="E131" s="7"/>
      <c r="F131" s="7" t="s">
        <v>5</v>
      </c>
      <c r="G131" s="7"/>
      <c r="H131" s="116">
        <v>108547.75</v>
      </c>
      <c r="I131" s="7" t="s">
        <v>750</v>
      </c>
      <c r="J131" s="1"/>
      <c r="K131" s="1"/>
      <c r="L131" s="1"/>
    </row>
    <row r="132" spans="1:12" x14ac:dyDescent="0.25">
      <c r="A132" s="7"/>
      <c r="B132" s="7"/>
      <c r="C132" s="112" t="s">
        <v>747</v>
      </c>
      <c r="D132" s="109" t="s">
        <v>749</v>
      </c>
      <c r="E132" s="7"/>
      <c r="F132" s="7" t="s">
        <v>5</v>
      </c>
      <c r="G132" s="7"/>
      <c r="H132" s="116">
        <v>7506.6</v>
      </c>
      <c r="I132" s="7" t="s">
        <v>750</v>
      </c>
      <c r="J132" s="1"/>
      <c r="K132" s="1"/>
      <c r="L132" s="1"/>
    </row>
    <row r="133" spans="1:12" x14ac:dyDescent="0.25">
      <c r="A133" s="7"/>
      <c r="B133" s="7"/>
      <c r="C133" s="118"/>
      <c r="D133" s="1"/>
      <c r="E133" s="1"/>
      <c r="F133" s="1"/>
      <c r="G133" s="1"/>
      <c r="H133" s="118"/>
      <c r="I133" s="1"/>
      <c r="J133" s="1"/>
      <c r="K133" s="1"/>
      <c r="L133" s="1"/>
    </row>
    <row r="134" spans="1:12" x14ac:dyDescent="0.25">
      <c r="A134" s="7">
        <v>24</v>
      </c>
      <c r="B134" s="7" t="s">
        <v>751</v>
      </c>
      <c r="C134" s="112" t="s">
        <v>752</v>
      </c>
      <c r="D134" s="61" t="s">
        <v>753</v>
      </c>
      <c r="E134" s="7"/>
      <c r="F134" s="7" t="s">
        <v>5</v>
      </c>
      <c r="G134" s="7"/>
      <c r="H134" s="116">
        <v>200127.75</v>
      </c>
      <c r="I134" s="7" t="s">
        <v>750</v>
      </c>
      <c r="J134" s="1"/>
      <c r="K134" s="1"/>
      <c r="L134" s="1"/>
    </row>
    <row r="135" spans="1:12" x14ac:dyDescent="0.25">
      <c r="A135" s="1"/>
      <c r="B135" s="1"/>
      <c r="C135" s="123"/>
      <c r="D135" s="1"/>
      <c r="E135" s="1"/>
      <c r="F135" s="1"/>
      <c r="G135" s="1"/>
      <c r="H135" s="118"/>
      <c r="I135" s="1"/>
      <c r="J135" s="1"/>
      <c r="K135" s="1"/>
      <c r="L135" s="1"/>
    </row>
    <row r="136" spans="1:12" x14ac:dyDescent="0.25">
      <c r="A136" s="7">
        <v>25</v>
      </c>
      <c r="B136" s="7" t="s">
        <v>754</v>
      </c>
      <c r="C136" s="112" t="s">
        <v>755</v>
      </c>
      <c r="D136" s="61" t="s">
        <v>756</v>
      </c>
      <c r="E136" s="7"/>
      <c r="F136" s="7" t="s">
        <v>5</v>
      </c>
      <c r="G136" s="7"/>
      <c r="H136" s="116">
        <v>109814.28</v>
      </c>
      <c r="I136" s="7" t="s">
        <v>750</v>
      </c>
      <c r="J136" s="1"/>
      <c r="K136" s="1"/>
      <c r="L136" s="1"/>
    </row>
    <row r="137" spans="1:12" x14ac:dyDescent="0.25">
      <c r="A137" s="7"/>
      <c r="B137" s="7"/>
      <c r="C137" s="112"/>
      <c r="D137" s="61"/>
      <c r="E137" s="7"/>
      <c r="F137" s="7"/>
      <c r="G137" s="7"/>
      <c r="H137" s="116"/>
      <c r="I137" s="7"/>
      <c r="J137" s="1"/>
      <c r="K137" s="1"/>
      <c r="L137" s="1"/>
    </row>
    <row r="138" spans="1:12" x14ac:dyDescent="0.25">
      <c r="A138" s="7">
        <v>26</v>
      </c>
      <c r="B138" s="7" t="s">
        <v>757</v>
      </c>
      <c r="C138" s="61" t="s">
        <v>872</v>
      </c>
      <c r="D138" s="109" t="s">
        <v>874</v>
      </c>
      <c r="E138" s="7"/>
      <c r="F138" s="7" t="s">
        <v>27</v>
      </c>
      <c r="G138" s="7"/>
      <c r="H138" s="40">
        <v>63133.4</v>
      </c>
      <c r="I138" s="7" t="s">
        <v>928</v>
      </c>
      <c r="J138" s="1"/>
      <c r="K138" s="1"/>
      <c r="L138" s="1"/>
    </row>
    <row r="139" spans="1:12" x14ac:dyDescent="0.25">
      <c r="A139" s="7"/>
      <c r="B139" s="7"/>
      <c r="C139" s="61" t="s">
        <v>873</v>
      </c>
      <c r="D139" s="109" t="s">
        <v>875</v>
      </c>
      <c r="E139" s="7"/>
      <c r="F139" s="7"/>
      <c r="G139" s="7"/>
      <c r="H139" s="40">
        <v>40856.22</v>
      </c>
      <c r="I139" s="7" t="s">
        <v>928</v>
      </c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7">
        <v>27</v>
      </c>
      <c r="B141" s="7" t="s">
        <v>771</v>
      </c>
      <c r="C141" s="61" t="s">
        <v>761</v>
      </c>
      <c r="D141" s="113" t="s">
        <v>759</v>
      </c>
      <c r="E141" s="1"/>
      <c r="F141" s="7" t="s">
        <v>70</v>
      </c>
      <c r="G141" s="1"/>
      <c r="H141" s="7">
        <v>229768.74</v>
      </c>
      <c r="I141" s="7" t="s">
        <v>750</v>
      </c>
      <c r="J141" s="1"/>
      <c r="K141" s="1"/>
      <c r="L141" s="1"/>
    </row>
    <row r="142" spans="1:12" x14ac:dyDescent="0.25">
      <c r="A142" s="1"/>
      <c r="B142" s="1"/>
      <c r="C142" s="61" t="s">
        <v>760</v>
      </c>
      <c r="D142" s="7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61" t="s">
        <v>758</v>
      </c>
      <c r="D143" s="113" t="s">
        <v>762</v>
      </c>
      <c r="E143" s="1"/>
      <c r="F143" s="7" t="s">
        <v>70</v>
      </c>
      <c r="G143" s="1"/>
      <c r="H143" s="7">
        <v>62110.55</v>
      </c>
      <c r="I143" s="7" t="s">
        <v>750</v>
      </c>
      <c r="J143" s="1"/>
      <c r="K143" s="1"/>
      <c r="L143" s="1"/>
    </row>
    <row r="144" spans="1:12" x14ac:dyDescent="0.25">
      <c r="A144" s="1"/>
      <c r="B144" s="1"/>
      <c r="C144" s="61" t="s">
        <v>763</v>
      </c>
      <c r="D144" s="113" t="s">
        <v>764</v>
      </c>
      <c r="E144" s="1"/>
      <c r="F144" s="7" t="s">
        <v>70</v>
      </c>
      <c r="G144" s="1"/>
      <c r="H144" s="40">
        <v>44317.2</v>
      </c>
      <c r="I144" s="7" t="s">
        <v>750</v>
      </c>
      <c r="J144" s="1"/>
      <c r="K144" s="1"/>
      <c r="L144" s="1"/>
    </row>
    <row r="145" spans="1:15" x14ac:dyDescent="0.25">
      <c r="A145" s="1"/>
      <c r="B145" s="1"/>
      <c r="C145" s="61"/>
      <c r="D145" s="61"/>
      <c r="E145" s="1"/>
      <c r="F145" s="7"/>
      <c r="G145" s="1"/>
      <c r="H145" s="40"/>
      <c r="I145" s="7"/>
      <c r="J145" s="1"/>
      <c r="K145" s="1"/>
      <c r="L145" s="1"/>
    </row>
    <row r="146" spans="1:15" ht="1.5" customHeight="1" x14ac:dyDescent="0.25">
      <c r="A146" s="7"/>
      <c r="B146" s="7"/>
      <c r="C146" s="61"/>
      <c r="D146" s="61"/>
      <c r="E146" s="7"/>
      <c r="F146" s="7"/>
      <c r="G146" s="7"/>
      <c r="H146" s="40"/>
      <c r="I146" s="7"/>
      <c r="J146" s="7"/>
      <c r="K146" s="7"/>
      <c r="L146" s="7"/>
    </row>
    <row r="147" spans="1:15" x14ac:dyDescent="0.25">
      <c r="A147" s="7"/>
      <c r="B147" s="7"/>
      <c r="C147" s="61"/>
      <c r="D147" s="61"/>
      <c r="E147" s="7"/>
      <c r="F147" s="7"/>
      <c r="G147" s="7"/>
      <c r="H147" s="40"/>
      <c r="I147" s="7"/>
      <c r="J147" s="7"/>
      <c r="K147" s="7"/>
      <c r="L147" s="7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t="s">
        <v>58</v>
      </c>
      <c r="N148">
        <v>79</v>
      </c>
      <c r="O148" s="43">
        <v>8782172.8200000003</v>
      </c>
    </row>
    <row r="149" spans="1:15" x14ac:dyDescent="0.25">
      <c r="A149" s="7">
        <v>28</v>
      </c>
      <c r="B149" s="7" t="s">
        <v>767</v>
      </c>
      <c r="C149" s="61" t="s">
        <v>768</v>
      </c>
      <c r="D149" s="61" t="s">
        <v>769</v>
      </c>
      <c r="E149" s="7"/>
      <c r="F149" s="7" t="s">
        <v>36</v>
      </c>
      <c r="G149" s="7"/>
      <c r="H149" s="7">
        <v>153411.32</v>
      </c>
      <c r="I149" s="7" t="s">
        <v>770</v>
      </c>
      <c r="J149" s="1" t="s">
        <v>1767</v>
      </c>
      <c r="K149" s="1"/>
      <c r="L149" s="1"/>
      <c r="M149" t="s">
        <v>10</v>
      </c>
      <c r="N149">
        <v>0</v>
      </c>
      <c r="O149">
        <v>0</v>
      </c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t="s">
        <v>56</v>
      </c>
      <c r="N150">
        <v>6</v>
      </c>
      <c r="O150" s="43">
        <v>3434596.21</v>
      </c>
    </row>
    <row r="151" spans="1:15" x14ac:dyDescent="0.25">
      <c r="A151" s="7">
        <v>29</v>
      </c>
      <c r="B151" s="7" t="s">
        <v>779</v>
      </c>
      <c r="C151" s="103" t="s">
        <v>772</v>
      </c>
      <c r="D151" s="115" t="s">
        <v>774</v>
      </c>
      <c r="E151" s="40"/>
      <c r="F151" s="40" t="s">
        <v>52</v>
      </c>
      <c r="G151" s="40"/>
      <c r="H151" s="40">
        <v>108550.23</v>
      </c>
      <c r="I151" s="40" t="s">
        <v>770</v>
      </c>
      <c r="J151" s="1"/>
      <c r="K151" s="1"/>
      <c r="L151" s="1"/>
      <c r="M151" t="s">
        <v>12</v>
      </c>
      <c r="N151">
        <v>8</v>
      </c>
      <c r="O151" s="43">
        <v>155709.82</v>
      </c>
    </row>
    <row r="152" spans="1:15" x14ac:dyDescent="0.25">
      <c r="A152" s="1"/>
      <c r="B152" s="1"/>
      <c r="C152" s="103" t="s">
        <v>773</v>
      </c>
      <c r="D152" s="115" t="s">
        <v>775</v>
      </c>
      <c r="E152" s="40"/>
      <c r="F152" s="40"/>
      <c r="G152" s="40"/>
      <c r="H152" s="40">
        <v>104428.31</v>
      </c>
      <c r="I152" s="40" t="s">
        <v>770</v>
      </c>
      <c r="J152" s="1"/>
      <c r="K152" s="1"/>
      <c r="L152" s="1"/>
      <c r="M152" t="s">
        <v>13</v>
      </c>
      <c r="N152">
        <v>3</v>
      </c>
      <c r="O152" s="43">
        <v>222297.66</v>
      </c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t="s">
        <v>46</v>
      </c>
      <c r="N153">
        <v>0</v>
      </c>
      <c r="O153" s="43">
        <v>0</v>
      </c>
    </row>
    <row r="154" spans="1:15" x14ac:dyDescent="0.25">
      <c r="A154" s="7">
        <v>30</v>
      </c>
      <c r="B154" s="7" t="s">
        <v>782</v>
      </c>
      <c r="C154" s="61" t="s">
        <v>776</v>
      </c>
      <c r="D154" s="61" t="s">
        <v>777</v>
      </c>
      <c r="E154" s="7"/>
      <c r="F154" s="7" t="s">
        <v>39</v>
      </c>
      <c r="G154" s="64"/>
      <c r="H154" s="40">
        <v>116763.55221077699</v>
      </c>
      <c r="I154" s="7" t="s">
        <v>778</v>
      </c>
      <c r="J154" s="7" t="s">
        <v>3286</v>
      </c>
      <c r="K154" s="1"/>
      <c r="L154" s="1"/>
      <c r="M154" t="s">
        <v>925</v>
      </c>
      <c r="N154">
        <v>8</v>
      </c>
      <c r="O154" s="43">
        <v>1055754.24</v>
      </c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t="s">
        <v>15</v>
      </c>
      <c r="N155">
        <v>9</v>
      </c>
      <c r="O155" s="43">
        <v>1873206.83</v>
      </c>
    </row>
    <row r="156" spans="1:15" x14ac:dyDescent="0.25">
      <c r="A156" s="7">
        <v>31</v>
      </c>
      <c r="B156" s="7" t="s">
        <v>790</v>
      </c>
      <c r="C156" s="61" t="s">
        <v>780</v>
      </c>
      <c r="D156" s="61" t="s">
        <v>781</v>
      </c>
      <c r="E156" s="7"/>
      <c r="F156" s="7" t="s">
        <v>53</v>
      </c>
      <c r="G156" s="7"/>
      <c r="H156" s="40">
        <v>462784.62</v>
      </c>
      <c r="I156" s="7" t="s">
        <v>854</v>
      </c>
      <c r="J156" s="1"/>
      <c r="K156" s="1"/>
      <c r="L156" s="1"/>
      <c r="M156" t="s">
        <v>855</v>
      </c>
      <c r="N156">
        <v>0</v>
      </c>
      <c r="O156" s="43">
        <v>0</v>
      </c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t="s">
        <v>16</v>
      </c>
      <c r="N157">
        <v>3</v>
      </c>
      <c r="O157" s="43">
        <v>196520</v>
      </c>
    </row>
    <row r="158" spans="1:15" x14ac:dyDescent="0.25">
      <c r="A158" s="7">
        <v>32</v>
      </c>
      <c r="B158" s="7" t="s">
        <v>794</v>
      </c>
      <c r="C158" s="61" t="s">
        <v>791</v>
      </c>
      <c r="D158" s="61" t="s">
        <v>792</v>
      </c>
      <c r="E158" s="1"/>
      <c r="F158" s="7" t="s">
        <v>48</v>
      </c>
      <c r="G158" s="1"/>
      <c r="H158" s="7">
        <v>101806.38</v>
      </c>
      <c r="I158" s="7" t="s">
        <v>793</v>
      </c>
      <c r="J158" s="1"/>
      <c r="K158" s="1"/>
      <c r="L158" s="188">
        <f>SUM(H131:H158)</f>
        <v>1913926.9022107772</v>
      </c>
      <c r="M158" t="s">
        <v>17</v>
      </c>
      <c r="N158">
        <v>3</v>
      </c>
      <c r="O158" s="43">
        <v>195925.89</v>
      </c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t="s">
        <v>18</v>
      </c>
      <c r="N159">
        <v>5</v>
      </c>
      <c r="O159" s="43">
        <v>264524.71999999997</v>
      </c>
    </row>
    <row r="160" spans="1:15" x14ac:dyDescent="0.25">
      <c r="A160" s="7">
        <v>33</v>
      </c>
      <c r="B160" s="7" t="s">
        <v>815</v>
      </c>
      <c r="C160" s="61" t="s">
        <v>795</v>
      </c>
      <c r="D160" s="61" t="s">
        <v>156</v>
      </c>
      <c r="E160" s="7"/>
      <c r="F160" s="7" t="s">
        <v>53</v>
      </c>
      <c r="G160" s="7"/>
      <c r="H160" s="7">
        <v>403840.32</v>
      </c>
      <c r="I160" s="7" t="s">
        <v>796</v>
      </c>
      <c r="J160" s="1"/>
      <c r="K160" s="1"/>
      <c r="L160" s="1"/>
      <c r="N160">
        <f>SUM(N148:N159)</f>
        <v>124</v>
      </c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7">
        <v>34</v>
      </c>
      <c r="B162" s="7" t="s">
        <v>798</v>
      </c>
      <c r="C162" s="61" t="s">
        <v>799</v>
      </c>
      <c r="D162" s="61" t="s">
        <v>800</v>
      </c>
      <c r="E162" s="7"/>
      <c r="F162" s="7" t="s">
        <v>6</v>
      </c>
      <c r="G162" s="7"/>
      <c r="H162" s="40">
        <v>319869.15999999997</v>
      </c>
      <c r="I162" s="7" t="s">
        <v>801</v>
      </c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7">
        <v>35</v>
      </c>
      <c r="B164" s="7" t="s">
        <v>802</v>
      </c>
      <c r="C164" s="61" t="s">
        <v>803</v>
      </c>
      <c r="D164" s="61" t="s">
        <v>804</v>
      </c>
      <c r="E164" s="7"/>
      <c r="F164" s="7" t="s">
        <v>6</v>
      </c>
      <c r="G164" s="7"/>
      <c r="H164" s="40">
        <v>170166.03</v>
      </c>
      <c r="I164" s="7" t="s">
        <v>801</v>
      </c>
      <c r="J164" s="114" t="s">
        <v>867</v>
      </c>
      <c r="K164" s="114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7">
        <v>36</v>
      </c>
      <c r="B166" s="7" t="s">
        <v>805</v>
      </c>
      <c r="C166" s="61" t="s">
        <v>806</v>
      </c>
      <c r="D166" s="61" t="s">
        <v>807</v>
      </c>
      <c r="E166" s="7"/>
      <c r="F166" s="7" t="s">
        <v>6</v>
      </c>
      <c r="G166" s="7"/>
      <c r="H166" s="40">
        <v>98562.97</v>
      </c>
      <c r="I166" s="7" t="s">
        <v>801</v>
      </c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7">
        <v>37</v>
      </c>
      <c r="B168" s="7" t="s">
        <v>808</v>
      </c>
      <c r="C168" s="61" t="s">
        <v>809</v>
      </c>
      <c r="D168" s="7" t="s">
        <v>810</v>
      </c>
      <c r="E168" s="7"/>
      <c r="F168" s="7" t="s">
        <v>35</v>
      </c>
      <c r="G168" s="7"/>
      <c r="H168" s="40">
        <v>66240.820000000007</v>
      </c>
      <c r="I168" s="7" t="s">
        <v>801</v>
      </c>
      <c r="J168" s="7" t="s">
        <v>3286</v>
      </c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7">
        <v>38</v>
      </c>
      <c r="B170" s="7" t="s">
        <v>866</v>
      </c>
      <c r="C170" s="7" t="s">
        <v>811</v>
      </c>
      <c r="D170" s="61" t="s">
        <v>812</v>
      </c>
      <c r="E170" s="7"/>
      <c r="F170" s="7" t="s">
        <v>36</v>
      </c>
      <c r="G170" s="7"/>
      <c r="H170" s="40">
        <v>79386.350000000006</v>
      </c>
      <c r="I170" s="7" t="s">
        <v>801</v>
      </c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7">
        <v>39</v>
      </c>
      <c r="B172" s="7" t="s">
        <v>865</v>
      </c>
      <c r="C172" s="61" t="s">
        <v>814</v>
      </c>
      <c r="D172" s="7" t="s">
        <v>813</v>
      </c>
      <c r="E172" s="7"/>
      <c r="F172" s="7" t="s">
        <v>36</v>
      </c>
      <c r="G172" s="7"/>
      <c r="H172" s="40">
        <v>50544.65</v>
      </c>
      <c r="I172" s="7" t="s">
        <v>801</v>
      </c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7">
        <v>40</v>
      </c>
      <c r="B174" s="7" t="s">
        <v>816</v>
      </c>
      <c r="C174" s="61" t="s">
        <v>817</v>
      </c>
      <c r="D174" s="61" t="s">
        <v>819</v>
      </c>
      <c r="E174" s="7"/>
      <c r="F174" s="7" t="s">
        <v>53</v>
      </c>
      <c r="G174" s="7"/>
      <c r="H174" s="40">
        <v>60530.19</v>
      </c>
      <c r="I174" s="7" t="s">
        <v>823</v>
      </c>
      <c r="J174" s="1"/>
      <c r="K174" s="1"/>
      <c r="L174" s="1"/>
    </row>
    <row r="175" spans="1:12" x14ac:dyDescent="0.25">
      <c r="A175" s="1"/>
      <c r="B175" s="1"/>
      <c r="C175" s="61" t="s">
        <v>818</v>
      </c>
      <c r="D175" s="61" t="s">
        <v>820</v>
      </c>
      <c r="E175" s="7"/>
      <c r="F175" s="7" t="s">
        <v>53</v>
      </c>
      <c r="G175" s="7"/>
      <c r="H175" s="40">
        <v>46580.09</v>
      </c>
      <c r="I175" s="7" t="s">
        <v>823</v>
      </c>
      <c r="J175" s="1"/>
      <c r="K175" s="1"/>
      <c r="L175" s="1"/>
    </row>
    <row r="176" spans="1:12" x14ac:dyDescent="0.25">
      <c r="A176" s="1"/>
      <c r="B176" s="7"/>
      <c r="C176" s="102" t="s">
        <v>797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7">
        <v>41</v>
      </c>
      <c r="B177" s="7" t="s">
        <v>824</v>
      </c>
      <c r="C177" s="61" t="s">
        <v>821</v>
      </c>
      <c r="D177" s="61" t="s">
        <v>822</v>
      </c>
      <c r="E177" s="7"/>
      <c r="F177" s="7" t="s">
        <v>2</v>
      </c>
      <c r="G177" s="7"/>
      <c r="H177" s="40">
        <v>105652.87</v>
      </c>
      <c r="I177" s="7" t="s">
        <v>823</v>
      </c>
      <c r="J177" s="1" t="s">
        <v>3286</v>
      </c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7">
        <v>42</v>
      </c>
      <c r="B179" s="7" t="s">
        <v>827</v>
      </c>
      <c r="C179" s="61" t="s">
        <v>825</v>
      </c>
      <c r="D179" s="61" t="s">
        <v>826</v>
      </c>
      <c r="E179" s="7"/>
      <c r="F179" s="7" t="s">
        <v>2</v>
      </c>
      <c r="G179" s="7"/>
      <c r="H179" s="40">
        <v>103209.14</v>
      </c>
      <c r="I179" s="7" t="s">
        <v>823</v>
      </c>
      <c r="J179" s="1" t="s">
        <v>3286</v>
      </c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7">
        <v>43</v>
      </c>
      <c r="B181" s="7" t="s">
        <v>831</v>
      </c>
      <c r="C181" s="61" t="s">
        <v>828</v>
      </c>
      <c r="D181" s="61" t="s">
        <v>853</v>
      </c>
      <c r="E181" s="7"/>
      <c r="F181" s="7" t="s">
        <v>2</v>
      </c>
      <c r="G181" s="7"/>
      <c r="H181" s="40">
        <v>130777.38</v>
      </c>
      <c r="I181" s="7" t="s">
        <v>823</v>
      </c>
      <c r="J181" s="1"/>
      <c r="K181" s="1"/>
      <c r="L181" s="1"/>
    </row>
    <row r="182" spans="1:12" x14ac:dyDescent="0.25">
      <c r="A182" s="7"/>
      <c r="B182" s="7"/>
      <c r="C182" s="61" t="s">
        <v>829</v>
      </c>
      <c r="D182" s="61" t="s">
        <v>830</v>
      </c>
      <c r="E182" s="7"/>
      <c r="F182" s="7" t="s">
        <v>2</v>
      </c>
      <c r="G182" s="7"/>
      <c r="H182" s="40">
        <v>178426</v>
      </c>
      <c r="I182" s="7" t="s">
        <v>823</v>
      </c>
      <c r="J182" s="1"/>
      <c r="K182" s="1"/>
      <c r="L182" s="1"/>
    </row>
    <row r="183" spans="1:1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1"/>
      <c r="K183" s="1"/>
      <c r="L183" s="1"/>
    </row>
    <row r="184" spans="1:12" x14ac:dyDescent="0.25">
      <c r="A184" s="7">
        <v>44</v>
      </c>
      <c r="B184" s="7" t="s">
        <v>836</v>
      </c>
      <c r="C184" s="61" t="s">
        <v>832</v>
      </c>
      <c r="D184" s="61" t="s">
        <v>834</v>
      </c>
      <c r="E184" s="7"/>
      <c r="F184" s="7" t="s">
        <v>48</v>
      </c>
      <c r="G184" s="7"/>
      <c r="H184" s="40">
        <v>121779.73</v>
      </c>
      <c r="I184" s="7" t="s">
        <v>823</v>
      </c>
      <c r="J184" s="1"/>
      <c r="K184" s="1"/>
      <c r="L184" s="1"/>
    </row>
    <row r="185" spans="1:12" x14ac:dyDescent="0.25">
      <c r="A185" s="7"/>
      <c r="B185" s="7"/>
      <c r="C185" s="61" t="s">
        <v>833</v>
      </c>
      <c r="D185" s="61" t="s">
        <v>835</v>
      </c>
      <c r="E185" s="7"/>
      <c r="F185" s="7" t="s">
        <v>48</v>
      </c>
      <c r="G185" s="7"/>
      <c r="H185" s="40">
        <v>92907.71</v>
      </c>
      <c r="I185" s="7" t="s">
        <v>823</v>
      </c>
      <c r="J185" s="1"/>
      <c r="K185" s="1"/>
      <c r="L185" s="1"/>
    </row>
    <row r="186" spans="1:1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1"/>
      <c r="K186" s="1"/>
      <c r="L186" s="1"/>
    </row>
    <row r="187" spans="1:12" x14ac:dyDescent="0.25">
      <c r="A187" s="7">
        <v>45</v>
      </c>
      <c r="B187" s="7" t="s">
        <v>851</v>
      </c>
      <c r="C187" s="61" t="s">
        <v>837</v>
      </c>
      <c r="D187" s="61" t="s">
        <v>838</v>
      </c>
      <c r="E187" s="7"/>
      <c r="F187" s="7" t="s">
        <v>28</v>
      </c>
      <c r="G187" s="7"/>
      <c r="H187" s="40">
        <v>17815.27</v>
      </c>
      <c r="I187" s="7" t="s">
        <v>823</v>
      </c>
      <c r="J187" s="1"/>
      <c r="K187" s="1"/>
      <c r="L187" s="1"/>
    </row>
    <row r="188" spans="1:1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1"/>
      <c r="K188" s="1"/>
      <c r="L188" s="1"/>
    </row>
    <row r="189" spans="1:12" x14ac:dyDescent="0.25">
      <c r="A189" s="7"/>
      <c r="B189" s="7"/>
      <c r="C189" s="61" t="s">
        <v>839</v>
      </c>
      <c r="D189" s="61" t="s">
        <v>840</v>
      </c>
      <c r="E189" s="7"/>
      <c r="F189" s="7" t="s">
        <v>28</v>
      </c>
      <c r="G189" s="7"/>
      <c r="H189" s="40">
        <v>41978.93</v>
      </c>
      <c r="I189" s="7" t="s">
        <v>823</v>
      </c>
      <c r="J189" s="1"/>
      <c r="K189" s="1"/>
      <c r="L189" s="1"/>
    </row>
    <row r="190" spans="1:1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1"/>
      <c r="K190" s="1"/>
      <c r="L190" s="1"/>
    </row>
    <row r="191" spans="1:12" x14ac:dyDescent="0.25">
      <c r="A191" s="7"/>
      <c r="B191" s="7"/>
      <c r="C191" s="61" t="s">
        <v>841</v>
      </c>
      <c r="D191" s="61" t="s">
        <v>842</v>
      </c>
      <c r="E191" s="7"/>
      <c r="F191" s="7" t="s">
        <v>28</v>
      </c>
      <c r="G191" s="7"/>
      <c r="H191" s="40">
        <v>10153.780000000001</v>
      </c>
      <c r="I191" s="7" t="s">
        <v>823</v>
      </c>
      <c r="J191" s="1"/>
      <c r="K191" s="1"/>
      <c r="L191" s="1"/>
    </row>
    <row r="192" spans="1:1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1"/>
      <c r="K192" s="1"/>
      <c r="L192" s="1"/>
    </row>
    <row r="193" spans="1:19" x14ac:dyDescent="0.25">
      <c r="A193" s="7"/>
      <c r="B193" s="7"/>
      <c r="C193" s="61" t="s">
        <v>843</v>
      </c>
      <c r="D193" s="61" t="s">
        <v>844</v>
      </c>
      <c r="E193" s="7"/>
      <c r="F193" s="7" t="s">
        <v>28</v>
      </c>
      <c r="G193" s="7"/>
      <c r="H193" s="40">
        <v>45053.440000000002</v>
      </c>
      <c r="I193" s="7" t="s">
        <v>823</v>
      </c>
      <c r="J193" s="1"/>
      <c r="K193" s="1"/>
      <c r="L193" s="1"/>
    </row>
    <row r="194" spans="1:19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1"/>
      <c r="K194" s="1"/>
      <c r="L194" s="1"/>
    </row>
    <row r="195" spans="1:19" x14ac:dyDescent="0.25">
      <c r="A195" s="7"/>
      <c r="B195" s="7"/>
      <c r="C195" s="61" t="s">
        <v>845</v>
      </c>
      <c r="D195" s="61" t="s">
        <v>846</v>
      </c>
      <c r="E195" s="7"/>
      <c r="F195" s="7" t="s">
        <v>28</v>
      </c>
      <c r="G195" s="7"/>
      <c r="H195" s="40">
        <v>46637.99</v>
      </c>
      <c r="I195" s="7" t="s">
        <v>823</v>
      </c>
      <c r="J195" s="1"/>
      <c r="K195" s="1"/>
      <c r="L195" s="1"/>
    </row>
    <row r="196" spans="1:19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1"/>
      <c r="K196" s="1"/>
      <c r="L196" s="1"/>
    </row>
    <row r="197" spans="1:19" x14ac:dyDescent="0.25">
      <c r="A197" s="7"/>
      <c r="B197" s="7"/>
      <c r="C197" s="61" t="s">
        <v>847</v>
      </c>
      <c r="D197" s="61" t="s">
        <v>848</v>
      </c>
      <c r="E197" s="7"/>
      <c r="F197" s="7" t="s">
        <v>28</v>
      </c>
      <c r="G197" s="7"/>
      <c r="H197" s="40">
        <v>44937.42</v>
      </c>
      <c r="I197" s="7" t="s">
        <v>823</v>
      </c>
      <c r="J197" s="1"/>
      <c r="K197" s="1"/>
      <c r="L197" s="1"/>
    </row>
    <row r="198" spans="1:19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1"/>
      <c r="K198" s="1"/>
      <c r="L198" s="1"/>
    </row>
    <row r="199" spans="1:19" x14ac:dyDescent="0.25">
      <c r="A199" s="7"/>
      <c r="B199" s="7"/>
      <c r="C199" s="61" t="s">
        <v>849</v>
      </c>
      <c r="D199" s="61" t="s">
        <v>850</v>
      </c>
      <c r="E199" s="7"/>
      <c r="F199" s="7" t="s">
        <v>28</v>
      </c>
      <c r="G199" s="7"/>
      <c r="H199" s="40">
        <v>45540</v>
      </c>
      <c r="I199" s="7" t="s">
        <v>823</v>
      </c>
      <c r="J199" s="1"/>
      <c r="K199" s="1"/>
      <c r="L199" s="1"/>
    </row>
    <row r="200" spans="1:19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1"/>
      <c r="K200" s="1"/>
      <c r="L200" s="1"/>
    </row>
    <row r="201" spans="1:19" x14ac:dyDescent="0.25">
      <c r="A201" s="7">
        <v>46</v>
      </c>
      <c r="B201" s="7" t="s">
        <v>871</v>
      </c>
      <c r="C201" s="7" t="s">
        <v>45</v>
      </c>
      <c r="D201" s="113" t="s">
        <v>927</v>
      </c>
      <c r="E201" s="7"/>
      <c r="F201" s="7" t="s">
        <v>58</v>
      </c>
      <c r="G201" s="7"/>
      <c r="H201" s="40">
        <v>1673803.47</v>
      </c>
      <c r="I201" s="7" t="s">
        <v>852</v>
      </c>
      <c r="J201" s="1"/>
      <c r="K201" s="1"/>
      <c r="L201" s="1">
        <f>SUM(H160:H201)</f>
        <v>3954393.71</v>
      </c>
      <c r="N201" s="474" t="s">
        <v>744</v>
      </c>
      <c r="O201" s="474"/>
      <c r="P201" s="474"/>
      <c r="Q201" s="474"/>
      <c r="R201" s="474"/>
      <c r="S201" s="474"/>
    </row>
    <row r="202" spans="1:19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1"/>
      <c r="K202" s="1"/>
      <c r="L202" s="1"/>
      <c r="N202" s="2"/>
      <c r="O202" s="23"/>
      <c r="P202" s="23"/>
      <c r="Q202" s="67"/>
    </row>
    <row r="203" spans="1:19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1"/>
      <c r="K203" s="1"/>
      <c r="L203" s="1"/>
      <c r="N203" s="2"/>
      <c r="O203" s="23"/>
      <c r="P203" s="23"/>
      <c r="Q203" s="67"/>
    </row>
    <row r="204" spans="1:19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1"/>
      <c r="K204" s="1"/>
      <c r="L204" s="1"/>
      <c r="N204" s="2"/>
      <c r="O204" s="23"/>
      <c r="P204" s="23"/>
      <c r="Q204" s="67"/>
    </row>
    <row r="205" spans="1:19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1"/>
      <c r="K205" s="1"/>
      <c r="L205" s="1"/>
      <c r="N205" s="2"/>
      <c r="O205" s="23"/>
      <c r="P205" s="23"/>
      <c r="Q205" s="67"/>
    </row>
    <row r="206" spans="1:19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1"/>
      <c r="K206" s="1"/>
      <c r="L206" s="1"/>
      <c r="N206" s="2"/>
      <c r="O206" s="100"/>
      <c r="P206" s="1"/>
      <c r="Q206" s="15" t="s">
        <v>60</v>
      </c>
      <c r="R206" s="15" t="s">
        <v>742</v>
      </c>
    </row>
    <row r="207" spans="1:19" x14ac:dyDescent="0.25">
      <c r="A207" s="7">
        <v>47</v>
      </c>
      <c r="B207" s="7" t="s">
        <v>858</v>
      </c>
      <c r="C207" s="61" t="s">
        <v>856</v>
      </c>
      <c r="D207" s="61" t="s">
        <v>812</v>
      </c>
      <c r="E207" s="7"/>
      <c r="F207" s="7" t="s">
        <v>36</v>
      </c>
      <c r="G207" s="7"/>
      <c r="H207" s="7">
        <v>79386.350000000006</v>
      </c>
      <c r="I207" s="7" t="s">
        <v>857</v>
      </c>
      <c r="J207" s="1"/>
      <c r="K207" s="1"/>
      <c r="L207" s="1"/>
      <c r="N207" s="2"/>
      <c r="O207" s="100"/>
      <c r="P207" s="1">
        <v>1</v>
      </c>
      <c r="Q207" s="64" t="s">
        <v>35</v>
      </c>
      <c r="R207" s="14">
        <v>5</v>
      </c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N208" s="2"/>
      <c r="O208" s="100"/>
      <c r="P208" s="1">
        <v>2</v>
      </c>
      <c r="Q208" s="64" t="s">
        <v>6</v>
      </c>
      <c r="R208" s="14">
        <v>1</v>
      </c>
    </row>
    <row r="209" spans="1:18" x14ac:dyDescent="0.25">
      <c r="A209" s="7">
        <v>48</v>
      </c>
      <c r="B209" s="7" t="s">
        <v>859</v>
      </c>
      <c r="C209" s="61" t="s">
        <v>860</v>
      </c>
      <c r="D209" s="61" t="s">
        <v>861</v>
      </c>
      <c r="E209" s="7"/>
      <c r="F209" s="7" t="s">
        <v>36</v>
      </c>
      <c r="G209" s="7"/>
      <c r="H209" s="7">
        <v>50298.720000000001</v>
      </c>
      <c r="I209" s="7" t="s">
        <v>857</v>
      </c>
      <c r="J209" s="1"/>
      <c r="K209" s="1"/>
      <c r="L209" s="1"/>
      <c r="N209" s="2"/>
      <c r="O209" s="100"/>
      <c r="P209" s="1">
        <v>3</v>
      </c>
      <c r="Q209" s="64" t="s">
        <v>45</v>
      </c>
      <c r="R209" s="14">
        <v>73</v>
      </c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N210" s="2"/>
      <c r="O210" s="100"/>
      <c r="P210" s="1">
        <v>4</v>
      </c>
      <c r="Q210" s="64" t="s">
        <v>22</v>
      </c>
      <c r="R210" s="14">
        <v>2</v>
      </c>
    </row>
    <row r="211" spans="1:18" x14ac:dyDescent="0.25">
      <c r="A211" s="7">
        <v>49</v>
      </c>
      <c r="B211" s="7" t="s">
        <v>862</v>
      </c>
      <c r="C211" s="61" t="s">
        <v>863</v>
      </c>
      <c r="D211" s="61" t="s">
        <v>864</v>
      </c>
      <c r="E211" s="7"/>
      <c r="F211" s="7" t="s">
        <v>35</v>
      </c>
      <c r="G211" s="7"/>
      <c r="H211" s="7">
        <v>66240.820000000007</v>
      </c>
      <c r="I211" s="7" t="s">
        <v>857</v>
      </c>
      <c r="J211" s="1"/>
      <c r="K211" s="1"/>
      <c r="L211" s="1">
        <f>SUM(H207:H211)</f>
        <v>195925.89</v>
      </c>
      <c r="N211" s="2"/>
      <c r="O211" s="100"/>
      <c r="P211" s="1">
        <v>5</v>
      </c>
      <c r="Q211" s="64" t="s">
        <v>5</v>
      </c>
      <c r="R211" s="14">
        <v>3</v>
      </c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N212" s="2"/>
      <c r="O212" s="100"/>
      <c r="P212" s="1">
        <v>6</v>
      </c>
      <c r="Q212" s="64" t="s">
        <v>20</v>
      </c>
      <c r="R212" s="14">
        <v>3</v>
      </c>
    </row>
    <row r="213" spans="1:18" x14ac:dyDescent="0.25">
      <c r="A213" s="7">
        <v>50</v>
      </c>
      <c r="B213" s="7" t="s">
        <v>926</v>
      </c>
      <c r="C213" s="113" t="s">
        <v>872</v>
      </c>
      <c r="D213" s="113" t="s">
        <v>874</v>
      </c>
      <c r="E213" s="7"/>
      <c r="F213" s="7" t="s">
        <v>27</v>
      </c>
      <c r="G213" s="7"/>
      <c r="H213" s="40">
        <v>63133.4</v>
      </c>
      <c r="I213" s="7" t="s">
        <v>876</v>
      </c>
      <c r="J213" s="1"/>
      <c r="K213" s="1"/>
      <c r="L213" s="1"/>
      <c r="M213" s="67"/>
      <c r="N213" s="100" t="s">
        <v>1035</v>
      </c>
      <c r="O213" s="100"/>
      <c r="P213" s="1">
        <v>7</v>
      </c>
      <c r="Q213" s="64" t="s">
        <v>19</v>
      </c>
      <c r="R213" s="14">
        <v>8</v>
      </c>
    </row>
    <row r="214" spans="1:18" x14ac:dyDescent="0.25">
      <c r="A214" s="1"/>
      <c r="B214" s="1"/>
      <c r="C214" s="113" t="s">
        <v>873</v>
      </c>
      <c r="D214" s="113" t="s">
        <v>875</v>
      </c>
      <c r="E214" s="1"/>
      <c r="F214" s="7" t="s">
        <v>27</v>
      </c>
      <c r="G214" s="1"/>
      <c r="H214" s="40">
        <v>40856.519999999997</v>
      </c>
      <c r="I214" s="7" t="s">
        <v>876</v>
      </c>
      <c r="J214" s="1"/>
      <c r="K214" s="1"/>
      <c r="L214" s="1"/>
      <c r="N214" s="100"/>
      <c r="O214" s="100"/>
      <c r="P214" s="64">
        <v>8</v>
      </c>
      <c r="Q214" s="64" t="s">
        <v>21</v>
      </c>
      <c r="R214" s="14">
        <v>1</v>
      </c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N215" s="2"/>
      <c r="O215" s="2"/>
      <c r="P215" s="64">
        <v>9</v>
      </c>
      <c r="Q215" s="64" t="s">
        <v>743</v>
      </c>
      <c r="R215" s="14">
        <v>1</v>
      </c>
    </row>
    <row r="216" spans="1:18" x14ac:dyDescent="0.25">
      <c r="A216" s="7">
        <v>51</v>
      </c>
      <c r="B216" s="7" t="s">
        <v>877</v>
      </c>
      <c r="C216" s="61" t="s">
        <v>878</v>
      </c>
      <c r="D216" s="61" t="s">
        <v>879</v>
      </c>
      <c r="E216" s="7"/>
      <c r="F216" s="7" t="s">
        <v>38</v>
      </c>
      <c r="G216" s="7"/>
      <c r="H216" s="40">
        <v>92388.07</v>
      </c>
      <c r="I216" s="7" t="s">
        <v>876</v>
      </c>
      <c r="J216" s="104" t="s">
        <v>3286</v>
      </c>
      <c r="K216" s="1"/>
      <c r="L216" s="1"/>
      <c r="P216" s="1"/>
      <c r="Q216" s="1"/>
      <c r="R216" s="14">
        <f>SUM(R207:R215)</f>
        <v>97</v>
      </c>
    </row>
    <row r="217" spans="1:18" x14ac:dyDescent="0.25">
      <c r="A217" s="1"/>
      <c r="B217" s="1"/>
      <c r="C217" s="47"/>
      <c r="D217" s="1"/>
      <c r="E217" s="1"/>
      <c r="F217" s="1"/>
      <c r="G217" s="1"/>
      <c r="H217" s="1"/>
      <c r="I217" s="1"/>
      <c r="J217" s="1"/>
      <c r="K217" s="1"/>
      <c r="L217" s="1"/>
    </row>
    <row r="218" spans="1:18" ht="13.8" x14ac:dyDescent="0.25">
      <c r="A218" s="7">
        <v>52</v>
      </c>
      <c r="B218" s="7" t="s">
        <v>880</v>
      </c>
      <c r="C218" s="61" t="s">
        <v>881</v>
      </c>
      <c r="D218" s="61" t="s">
        <v>883</v>
      </c>
      <c r="E218" s="7"/>
      <c r="F218" s="7" t="s">
        <v>37</v>
      </c>
      <c r="G218" s="7"/>
      <c r="H218" s="7">
        <v>56875.41</v>
      </c>
      <c r="I218" s="7" t="s">
        <v>885</v>
      </c>
      <c r="J218" s="1"/>
      <c r="K218" s="1"/>
      <c r="L218" s="9" t="s">
        <v>1083</v>
      </c>
    </row>
    <row r="219" spans="1:18" x14ac:dyDescent="0.25">
      <c r="A219" s="1"/>
      <c r="B219" s="1"/>
      <c r="C219" s="61" t="s">
        <v>882</v>
      </c>
      <c r="D219" s="61" t="s">
        <v>884</v>
      </c>
      <c r="E219" s="7"/>
      <c r="F219" s="7" t="s">
        <v>37</v>
      </c>
      <c r="G219" s="7"/>
      <c r="H219" s="7">
        <v>11271.32</v>
      </c>
      <c r="I219" s="7"/>
      <c r="J219" s="1"/>
      <c r="K219" s="1"/>
      <c r="L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N220" s="67"/>
    </row>
    <row r="221" spans="1:18" x14ac:dyDescent="0.25">
      <c r="A221" s="7">
        <v>53</v>
      </c>
      <c r="B221" s="7" t="s">
        <v>929</v>
      </c>
      <c r="C221" s="61" t="s">
        <v>746</v>
      </c>
      <c r="D221" s="109" t="s">
        <v>748</v>
      </c>
      <c r="E221" s="7"/>
      <c r="F221" s="7" t="s">
        <v>5</v>
      </c>
      <c r="G221" s="7"/>
      <c r="H221" s="7">
        <v>109686.95</v>
      </c>
      <c r="I221" s="7" t="s">
        <v>885</v>
      </c>
      <c r="J221" s="1"/>
      <c r="K221" s="1"/>
      <c r="L221" s="1"/>
      <c r="M221" s="42">
        <f>SUM(H213:H221)</f>
        <v>374211.67</v>
      </c>
      <c r="N221" s="67"/>
    </row>
    <row r="222" spans="1:18" x14ac:dyDescent="0.25">
      <c r="A222" s="1"/>
      <c r="B222" s="1"/>
      <c r="C222" s="61" t="s">
        <v>747</v>
      </c>
      <c r="D222" s="109" t="s">
        <v>749</v>
      </c>
      <c r="E222" s="7"/>
      <c r="F222" s="7"/>
      <c r="G222" s="7"/>
      <c r="H222" s="7"/>
      <c r="I222" s="1"/>
      <c r="J222" s="1"/>
      <c r="K222" s="1"/>
      <c r="L222" s="1"/>
    </row>
    <row r="223" spans="1:18" x14ac:dyDescent="0.25">
      <c r="A223" s="1"/>
      <c r="B223" s="1"/>
      <c r="C223" s="7"/>
      <c r="D223" s="7"/>
      <c r="E223" s="7"/>
      <c r="F223" s="7"/>
      <c r="G223" s="7"/>
      <c r="H223" s="7"/>
      <c r="I223" s="1"/>
      <c r="J223" s="1"/>
      <c r="K223" s="1"/>
      <c r="L223" s="1"/>
    </row>
    <row r="224" spans="1:18" x14ac:dyDescent="0.25">
      <c r="A224" s="1"/>
      <c r="B224" s="1"/>
      <c r="C224" s="47"/>
      <c r="D224" s="47"/>
      <c r="E224" s="1"/>
      <c r="F224" s="1"/>
      <c r="G224" s="1"/>
      <c r="H224" s="1"/>
      <c r="I224" s="1"/>
      <c r="J224" s="1"/>
      <c r="K224" s="1"/>
      <c r="L224" s="1" t="s">
        <v>1084</v>
      </c>
      <c r="M224" t="s">
        <v>1085</v>
      </c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</sheetData>
  <autoFilter ref="A1:S254"/>
  <mergeCells count="3">
    <mergeCell ref="N201:S201"/>
    <mergeCell ref="M95:N95"/>
    <mergeCell ref="M97:N9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Q272"/>
  <sheetViews>
    <sheetView topLeftCell="F1" workbookViewId="0">
      <selection activeCell="M43" sqref="M43:M169"/>
    </sheetView>
  </sheetViews>
  <sheetFormatPr defaultRowHeight="13.2" x14ac:dyDescent="0.25"/>
  <cols>
    <col min="1" max="1" width="9.109375" customWidth="1"/>
    <col min="2" max="2" width="26.77734375" customWidth="1"/>
    <col min="3" max="3" width="18.6640625" customWidth="1"/>
    <col min="4" max="4" width="20.109375" customWidth="1"/>
    <col min="5" max="5" width="11.77734375" customWidth="1"/>
    <col min="6" max="6" width="9.77734375" customWidth="1"/>
    <col min="7" max="7" width="23.109375" customWidth="1"/>
    <col min="8" max="8" width="22.33203125" customWidth="1"/>
    <col min="9" max="9" width="15" customWidth="1"/>
    <col min="10" max="10" width="13.77734375" customWidth="1"/>
    <col min="11" max="11" width="26" customWidth="1"/>
    <col min="12" max="12" width="14.44140625" bestFit="1" customWidth="1"/>
    <col min="13" max="13" width="42.77734375" customWidth="1"/>
    <col min="14" max="14" width="14.44140625" customWidth="1"/>
  </cols>
  <sheetData>
    <row r="2" spans="1:13" x14ac:dyDescent="0.25">
      <c r="A2" s="12"/>
      <c r="B2" s="12" t="s">
        <v>71</v>
      </c>
      <c r="C2" s="12"/>
      <c r="D2" s="52"/>
      <c r="E2" s="23"/>
      <c r="F2" s="12"/>
      <c r="G2" s="12" t="s">
        <v>42</v>
      </c>
      <c r="H2" s="24"/>
      <c r="I2" s="18"/>
      <c r="J2" s="1"/>
      <c r="K2" s="1"/>
      <c r="L2" s="1"/>
    </row>
    <row r="3" spans="1:13" ht="26.4" x14ac:dyDescent="0.25">
      <c r="A3" s="7" t="s">
        <v>34</v>
      </c>
      <c r="B3" s="7" t="s">
        <v>30</v>
      </c>
      <c r="C3" s="51" t="s">
        <v>31</v>
      </c>
      <c r="D3" s="53" t="s">
        <v>0</v>
      </c>
      <c r="E3" s="15" t="s">
        <v>1</v>
      </c>
      <c r="F3" s="16" t="s">
        <v>32</v>
      </c>
      <c r="G3" s="16" t="s">
        <v>7</v>
      </c>
      <c r="H3" s="26" t="s">
        <v>33</v>
      </c>
      <c r="I3" s="56" t="s">
        <v>78</v>
      </c>
      <c r="J3" s="16" t="s">
        <v>43</v>
      </c>
      <c r="K3" s="81" t="s">
        <v>44</v>
      </c>
      <c r="L3" s="97" t="s">
        <v>8</v>
      </c>
      <c r="M3" s="1"/>
    </row>
    <row r="4" spans="1:13" x14ac:dyDescent="0.25">
      <c r="A4" s="1">
        <v>1</v>
      </c>
      <c r="B4" s="1" t="s">
        <v>72</v>
      </c>
      <c r="C4" s="47" t="s">
        <v>73</v>
      </c>
      <c r="D4" s="47" t="s">
        <v>74</v>
      </c>
      <c r="E4" s="1">
        <v>1</v>
      </c>
      <c r="F4" s="1" t="s">
        <v>21</v>
      </c>
      <c r="G4" s="1">
        <v>1</v>
      </c>
      <c r="H4" s="77">
        <v>243116.26</v>
      </c>
      <c r="I4" s="1"/>
      <c r="J4" s="1"/>
      <c r="K4" s="82"/>
      <c r="L4" s="13"/>
      <c r="M4" s="1"/>
    </row>
    <row r="5" spans="1:13" x14ac:dyDescent="0.25">
      <c r="A5" s="1">
        <v>2</v>
      </c>
      <c r="B5" s="1" t="s">
        <v>75</v>
      </c>
      <c r="C5" s="47" t="s">
        <v>76</v>
      </c>
      <c r="D5" s="47" t="s">
        <v>77</v>
      </c>
      <c r="E5" s="1">
        <v>2</v>
      </c>
      <c r="F5" s="1" t="s">
        <v>21</v>
      </c>
      <c r="G5" s="1">
        <v>2</v>
      </c>
      <c r="H5" s="77">
        <v>121459.04</v>
      </c>
      <c r="I5" s="1"/>
      <c r="J5" s="1"/>
      <c r="K5" s="82"/>
      <c r="L5" s="13"/>
      <c r="M5" s="1"/>
    </row>
    <row r="6" spans="1:13" x14ac:dyDescent="0.25">
      <c r="A6" s="1">
        <v>3</v>
      </c>
      <c r="B6" s="1" t="s">
        <v>79</v>
      </c>
      <c r="C6" s="47" t="s">
        <v>80</v>
      </c>
      <c r="D6" s="47" t="s">
        <v>83</v>
      </c>
      <c r="E6" s="1">
        <v>3</v>
      </c>
      <c r="F6" s="1" t="s">
        <v>21</v>
      </c>
      <c r="G6" s="1">
        <v>3</v>
      </c>
      <c r="H6" s="77">
        <v>15075.7</v>
      </c>
      <c r="I6" s="1"/>
      <c r="J6" s="1"/>
      <c r="K6" s="82"/>
      <c r="L6" s="13"/>
      <c r="M6" s="1"/>
    </row>
    <row r="7" spans="1:13" x14ac:dyDescent="0.25">
      <c r="A7" s="1">
        <v>4</v>
      </c>
      <c r="B7" s="1" t="s">
        <v>81</v>
      </c>
      <c r="C7" s="78" t="s">
        <v>82</v>
      </c>
      <c r="D7" s="78" t="s">
        <v>84</v>
      </c>
      <c r="E7" s="1">
        <v>4</v>
      </c>
      <c r="F7" s="1" t="s">
        <v>21</v>
      </c>
      <c r="G7" s="1">
        <v>4</v>
      </c>
      <c r="H7" s="77">
        <v>27591.02</v>
      </c>
      <c r="I7" s="1" t="s">
        <v>91</v>
      </c>
      <c r="J7" s="1"/>
      <c r="K7" s="82"/>
      <c r="L7" s="13"/>
      <c r="M7" s="1"/>
    </row>
    <row r="8" spans="1:13" x14ac:dyDescent="0.25">
      <c r="A8" s="1"/>
      <c r="B8" s="1"/>
      <c r="C8" s="78" t="s">
        <v>87</v>
      </c>
      <c r="D8" s="78" t="s">
        <v>85</v>
      </c>
      <c r="E8" s="1">
        <v>5</v>
      </c>
      <c r="F8" s="1" t="s">
        <v>21</v>
      </c>
      <c r="G8" s="1">
        <v>5</v>
      </c>
      <c r="H8" s="77">
        <v>63343.94</v>
      </c>
      <c r="I8" s="1"/>
      <c r="J8" s="1"/>
      <c r="K8" s="82"/>
      <c r="L8" s="13"/>
      <c r="M8" s="1"/>
    </row>
    <row r="9" spans="1:13" x14ac:dyDescent="0.25">
      <c r="A9" s="1"/>
      <c r="B9" s="1"/>
      <c r="C9" s="78" t="s">
        <v>86</v>
      </c>
      <c r="D9" s="78" t="s">
        <v>88</v>
      </c>
      <c r="E9" s="1">
        <v>6</v>
      </c>
      <c r="F9" s="1" t="s">
        <v>21</v>
      </c>
      <c r="G9" s="1">
        <v>6</v>
      </c>
      <c r="H9" s="77">
        <v>39548.26</v>
      </c>
      <c r="I9" s="1"/>
      <c r="J9" s="1"/>
      <c r="K9" s="82"/>
      <c r="L9" s="13"/>
      <c r="M9" s="1"/>
    </row>
    <row r="10" spans="1:13" x14ac:dyDescent="0.25">
      <c r="A10" s="1">
        <v>5</v>
      </c>
      <c r="B10" s="1" t="s">
        <v>89</v>
      </c>
      <c r="C10" s="78" t="s">
        <v>90</v>
      </c>
      <c r="D10" s="78" t="s">
        <v>94</v>
      </c>
      <c r="E10" s="1">
        <v>7</v>
      </c>
      <c r="F10" s="1" t="s">
        <v>21</v>
      </c>
      <c r="G10" s="1">
        <v>7</v>
      </c>
      <c r="H10" s="77">
        <v>36430.65</v>
      </c>
      <c r="I10" s="1"/>
      <c r="J10" s="1"/>
      <c r="K10" s="82"/>
      <c r="L10" s="13"/>
      <c r="M10" s="1"/>
    </row>
    <row r="11" spans="1:13" x14ac:dyDescent="0.25">
      <c r="A11" s="1">
        <v>6</v>
      </c>
      <c r="B11" s="1" t="s">
        <v>92</v>
      </c>
      <c r="C11" s="78" t="s">
        <v>93</v>
      </c>
      <c r="D11" s="78" t="s">
        <v>95</v>
      </c>
      <c r="E11" s="1">
        <v>8</v>
      </c>
      <c r="F11" s="1" t="s">
        <v>21</v>
      </c>
      <c r="G11" s="1">
        <v>8</v>
      </c>
      <c r="H11" s="77">
        <v>13265.42</v>
      </c>
      <c r="I11" s="1" t="s">
        <v>346</v>
      </c>
      <c r="J11" s="1"/>
      <c r="K11" s="82"/>
      <c r="L11" s="13"/>
      <c r="M11" s="1"/>
    </row>
    <row r="12" spans="1:13" x14ac:dyDescent="0.25">
      <c r="A12" s="1">
        <v>7</v>
      </c>
      <c r="B12" s="1" t="s">
        <v>96</v>
      </c>
      <c r="C12" s="78" t="s">
        <v>97</v>
      </c>
      <c r="D12" s="125" t="s">
        <v>98</v>
      </c>
      <c r="E12" s="1">
        <v>9</v>
      </c>
      <c r="F12" s="1" t="s">
        <v>58</v>
      </c>
      <c r="G12" s="1">
        <v>9</v>
      </c>
      <c r="H12" s="77">
        <v>115532.51</v>
      </c>
      <c r="I12" s="1" t="s">
        <v>346</v>
      </c>
      <c r="J12" s="1"/>
      <c r="K12" s="82"/>
      <c r="L12" s="13"/>
      <c r="M12" s="1"/>
    </row>
    <row r="13" spans="1:13" x14ac:dyDescent="0.25">
      <c r="A13" s="1">
        <v>8</v>
      </c>
      <c r="B13" s="1" t="s">
        <v>99</v>
      </c>
      <c r="C13" s="78" t="s">
        <v>100</v>
      </c>
      <c r="D13" s="78" t="s">
        <v>101</v>
      </c>
      <c r="E13" s="1">
        <v>10</v>
      </c>
      <c r="F13" s="1" t="s">
        <v>58</v>
      </c>
      <c r="G13" s="1">
        <v>10</v>
      </c>
      <c r="H13" s="77">
        <v>110462.37</v>
      </c>
      <c r="I13" s="1" t="s">
        <v>346</v>
      </c>
      <c r="J13" s="1"/>
      <c r="K13" s="82"/>
      <c r="L13" s="13"/>
      <c r="M13" s="1"/>
    </row>
    <row r="14" spans="1:13" x14ac:dyDescent="0.25">
      <c r="A14" s="1">
        <v>9</v>
      </c>
      <c r="B14" s="1" t="s">
        <v>102</v>
      </c>
      <c r="C14" s="78" t="s">
        <v>103</v>
      </c>
      <c r="D14" s="78" t="s">
        <v>104</v>
      </c>
      <c r="E14" s="1">
        <v>11</v>
      </c>
      <c r="F14" s="1" t="s">
        <v>26</v>
      </c>
      <c r="G14" s="1">
        <v>11</v>
      </c>
      <c r="H14" s="77">
        <v>104024.18</v>
      </c>
      <c r="I14" s="1" t="s">
        <v>346</v>
      </c>
      <c r="J14" s="1"/>
      <c r="K14" s="82"/>
      <c r="L14" s="13"/>
      <c r="M14" s="1"/>
    </row>
    <row r="15" spans="1:13" x14ac:dyDescent="0.25">
      <c r="A15" s="1"/>
      <c r="B15" s="1"/>
      <c r="C15" s="47" t="s">
        <v>247</v>
      </c>
      <c r="D15" s="78" t="s">
        <v>105</v>
      </c>
      <c r="E15" s="1">
        <v>12</v>
      </c>
      <c r="F15" s="1" t="s">
        <v>26</v>
      </c>
      <c r="G15" s="1">
        <v>12</v>
      </c>
      <c r="H15" s="77"/>
      <c r="I15" s="1"/>
      <c r="J15" s="1"/>
      <c r="K15" s="82"/>
      <c r="L15" s="13"/>
      <c r="M15" s="1"/>
    </row>
    <row r="16" spans="1:13" x14ac:dyDescent="0.25">
      <c r="A16" s="1">
        <v>10</v>
      </c>
      <c r="B16" s="1" t="s">
        <v>106</v>
      </c>
      <c r="C16" s="47" t="s">
        <v>107</v>
      </c>
      <c r="D16" s="79" t="s">
        <v>111</v>
      </c>
      <c r="E16" s="1">
        <v>13</v>
      </c>
      <c r="F16" s="1" t="s">
        <v>41</v>
      </c>
      <c r="G16" s="1">
        <v>13</v>
      </c>
      <c r="H16" s="77"/>
      <c r="I16" s="1"/>
      <c r="J16" s="1"/>
      <c r="K16" s="82"/>
      <c r="L16" s="13"/>
      <c r="M16" s="1"/>
    </row>
    <row r="17" spans="1:13" x14ac:dyDescent="0.25">
      <c r="A17" s="1"/>
      <c r="B17" s="1"/>
      <c r="C17" s="47" t="s">
        <v>109</v>
      </c>
      <c r="D17" s="78"/>
      <c r="E17" s="1">
        <v>14</v>
      </c>
      <c r="F17" s="1" t="s">
        <v>41</v>
      </c>
      <c r="G17" s="1">
        <v>14</v>
      </c>
      <c r="H17" s="77">
        <v>287034.53000000003</v>
      </c>
      <c r="I17" s="1" t="s">
        <v>345</v>
      </c>
      <c r="J17" s="1"/>
      <c r="K17" s="82"/>
      <c r="L17" s="13"/>
      <c r="M17" s="1"/>
    </row>
    <row r="18" spans="1:13" x14ac:dyDescent="0.25">
      <c r="A18" s="1"/>
      <c r="B18" s="1"/>
      <c r="C18" s="47" t="s">
        <v>110</v>
      </c>
      <c r="D18" s="78" t="s">
        <v>112</v>
      </c>
      <c r="E18" s="1">
        <v>15</v>
      </c>
      <c r="F18" s="1" t="s">
        <v>41</v>
      </c>
      <c r="G18" s="1">
        <v>15</v>
      </c>
      <c r="H18" s="77"/>
      <c r="I18" s="1"/>
      <c r="J18" s="1"/>
      <c r="K18" s="82"/>
      <c r="L18" s="13"/>
      <c r="M18" s="1"/>
    </row>
    <row r="19" spans="1:13" x14ac:dyDescent="0.25">
      <c r="A19" s="1">
        <v>11</v>
      </c>
      <c r="B19" s="1" t="s">
        <v>113</v>
      </c>
      <c r="C19" s="47" t="s">
        <v>114</v>
      </c>
      <c r="D19" s="78" t="s">
        <v>115</v>
      </c>
      <c r="E19" s="1">
        <v>16</v>
      </c>
      <c r="F19" s="1" t="s">
        <v>50</v>
      </c>
      <c r="G19" s="1">
        <v>16</v>
      </c>
      <c r="H19" s="77">
        <v>101365.72</v>
      </c>
      <c r="I19" s="1" t="s">
        <v>345</v>
      </c>
      <c r="J19" s="1"/>
      <c r="K19" s="82"/>
      <c r="L19" s="13"/>
      <c r="M19" s="1"/>
    </row>
    <row r="20" spans="1:13" x14ac:dyDescent="0.25">
      <c r="A20" s="1">
        <v>12</v>
      </c>
      <c r="B20" s="1" t="s">
        <v>117</v>
      </c>
      <c r="C20" s="47" t="s">
        <v>121</v>
      </c>
      <c r="D20" s="78" t="s">
        <v>122</v>
      </c>
      <c r="E20" s="1">
        <v>1</v>
      </c>
      <c r="F20" s="1" t="s">
        <v>36</v>
      </c>
      <c r="G20" s="1"/>
      <c r="H20" s="77">
        <v>54190.15</v>
      </c>
      <c r="I20" s="1" t="s">
        <v>345</v>
      </c>
      <c r="J20" s="1"/>
      <c r="K20" s="82"/>
      <c r="L20" s="13"/>
      <c r="M20" s="1"/>
    </row>
    <row r="21" spans="1:13" x14ac:dyDescent="0.25">
      <c r="A21" s="1">
        <v>13</v>
      </c>
      <c r="B21" s="1" t="s">
        <v>118</v>
      </c>
      <c r="C21" s="47" t="s">
        <v>119</v>
      </c>
      <c r="D21" s="78" t="s">
        <v>251</v>
      </c>
      <c r="E21" s="1">
        <v>2</v>
      </c>
      <c r="F21" s="1" t="s">
        <v>36</v>
      </c>
      <c r="G21" s="1"/>
      <c r="H21" s="77">
        <v>87220</v>
      </c>
      <c r="I21" s="1" t="s">
        <v>345</v>
      </c>
      <c r="J21" s="1"/>
      <c r="K21" s="82"/>
      <c r="L21" s="13"/>
      <c r="M21" s="1"/>
    </row>
    <row r="22" spans="1:13" x14ac:dyDescent="0.25">
      <c r="A22" s="1">
        <v>14</v>
      </c>
      <c r="B22" s="1" t="s">
        <v>120</v>
      </c>
      <c r="C22" s="47" t="s">
        <v>116</v>
      </c>
      <c r="D22" s="78" t="s">
        <v>252</v>
      </c>
      <c r="E22" s="1">
        <v>3</v>
      </c>
      <c r="F22" s="1" t="s">
        <v>36</v>
      </c>
      <c r="G22" s="1"/>
      <c r="H22" s="77">
        <v>92017.96</v>
      </c>
      <c r="I22" s="1" t="s">
        <v>345</v>
      </c>
      <c r="J22" s="1"/>
      <c r="K22" s="82"/>
      <c r="L22" s="13"/>
      <c r="M22" s="1"/>
    </row>
    <row r="23" spans="1:13" x14ac:dyDescent="0.25">
      <c r="A23" s="1">
        <v>15</v>
      </c>
      <c r="B23" s="1" t="s">
        <v>123</v>
      </c>
      <c r="C23" s="47" t="s">
        <v>124</v>
      </c>
      <c r="D23" s="78" t="s">
        <v>125</v>
      </c>
      <c r="E23" s="1">
        <v>4</v>
      </c>
      <c r="F23" s="1" t="s">
        <v>36</v>
      </c>
      <c r="G23" s="1"/>
      <c r="H23" s="77">
        <v>64849.120000000003</v>
      </c>
      <c r="I23" s="1" t="s">
        <v>345</v>
      </c>
      <c r="J23" s="1"/>
      <c r="K23" s="82"/>
      <c r="L23" s="13"/>
      <c r="M23" s="1"/>
    </row>
    <row r="24" spans="1:13" x14ac:dyDescent="0.25">
      <c r="A24" s="1">
        <v>16</v>
      </c>
      <c r="B24" s="1" t="s">
        <v>126</v>
      </c>
      <c r="C24" s="47" t="s">
        <v>127</v>
      </c>
      <c r="D24" s="78" t="s">
        <v>128</v>
      </c>
      <c r="E24" s="1">
        <v>17</v>
      </c>
      <c r="F24" s="1" t="s">
        <v>54</v>
      </c>
      <c r="G24" s="1">
        <v>17</v>
      </c>
      <c r="H24" s="77">
        <v>193944.62</v>
      </c>
      <c r="I24" s="1" t="s">
        <v>345</v>
      </c>
      <c r="J24" s="1"/>
      <c r="K24" s="82"/>
      <c r="L24" s="13"/>
      <c r="M24" s="1"/>
    </row>
    <row r="25" spans="1:13" x14ac:dyDescent="0.25">
      <c r="A25" s="1"/>
      <c r="B25" s="1"/>
      <c r="C25" s="47" t="s">
        <v>131</v>
      </c>
      <c r="D25" s="125" t="s">
        <v>129</v>
      </c>
      <c r="E25" s="1">
        <v>18</v>
      </c>
      <c r="F25" s="1" t="s">
        <v>54</v>
      </c>
      <c r="G25" s="1">
        <v>18</v>
      </c>
      <c r="H25" s="77"/>
      <c r="I25" s="1"/>
      <c r="J25" s="1"/>
      <c r="K25" s="82"/>
      <c r="L25" s="13"/>
      <c r="M25" s="1"/>
    </row>
    <row r="26" spans="1:13" x14ac:dyDescent="0.25">
      <c r="A26" s="1">
        <v>17</v>
      </c>
      <c r="B26" s="1" t="s">
        <v>353</v>
      </c>
      <c r="C26" s="47" t="s">
        <v>130</v>
      </c>
      <c r="D26" s="78" t="s">
        <v>64</v>
      </c>
      <c r="E26" s="1">
        <v>19</v>
      </c>
      <c r="F26" s="1" t="s">
        <v>19</v>
      </c>
      <c r="G26" s="1">
        <v>19</v>
      </c>
      <c r="H26" s="1"/>
      <c r="I26" s="1"/>
      <c r="J26" s="1"/>
      <c r="K26" s="82"/>
      <c r="L26" s="13"/>
      <c r="M26" s="1"/>
    </row>
    <row r="27" spans="1:13" x14ac:dyDescent="0.25">
      <c r="A27" s="1"/>
      <c r="B27" s="1"/>
      <c r="C27" s="47" t="s">
        <v>132</v>
      </c>
      <c r="D27" s="78" t="s">
        <v>65</v>
      </c>
      <c r="E27" s="1">
        <v>20</v>
      </c>
      <c r="F27" s="1" t="s">
        <v>19</v>
      </c>
      <c r="G27" s="1">
        <v>20</v>
      </c>
      <c r="H27" s="77"/>
      <c r="I27" s="1"/>
      <c r="J27" s="1"/>
      <c r="K27" s="82"/>
      <c r="L27" s="13"/>
      <c r="M27" s="1"/>
    </row>
    <row r="28" spans="1:13" x14ac:dyDescent="0.25">
      <c r="A28" s="1"/>
      <c r="B28" s="1"/>
      <c r="C28" s="47" t="s">
        <v>133</v>
      </c>
      <c r="D28" s="78" t="s">
        <v>139</v>
      </c>
      <c r="E28" s="1">
        <v>21</v>
      </c>
      <c r="F28" s="1" t="s">
        <v>19</v>
      </c>
      <c r="G28" s="1">
        <v>21</v>
      </c>
      <c r="H28" s="77"/>
      <c r="I28" s="1"/>
      <c r="J28" s="1"/>
      <c r="K28" s="82"/>
      <c r="L28" s="13"/>
      <c r="M28" s="1"/>
    </row>
    <row r="29" spans="1:13" x14ac:dyDescent="0.25">
      <c r="A29" s="1"/>
      <c r="B29" s="1"/>
      <c r="C29" s="47" t="s">
        <v>134</v>
      </c>
      <c r="D29" s="78" t="s">
        <v>66</v>
      </c>
      <c r="E29" s="1">
        <v>22</v>
      </c>
      <c r="F29" s="1" t="s">
        <v>19</v>
      </c>
      <c r="G29" s="1">
        <v>22</v>
      </c>
      <c r="H29" s="77"/>
      <c r="I29" s="1"/>
      <c r="J29" s="1"/>
      <c r="K29" s="82"/>
      <c r="L29" s="13"/>
      <c r="M29" s="1"/>
    </row>
    <row r="30" spans="1:13" x14ac:dyDescent="0.25">
      <c r="A30" s="1"/>
      <c r="B30" s="1"/>
      <c r="C30" s="47" t="s">
        <v>135</v>
      </c>
      <c r="D30" s="78" t="s">
        <v>69</v>
      </c>
      <c r="E30" s="1">
        <v>23</v>
      </c>
      <c r="F30" s="1" t="s">
        <v>19</v>
      </c>
      <c r="G30" s="1">
        <v>23</v>
      </c>
      <c r="H30" s="77">
        <v>155351.63</v>
      </c>
      <c r="I30" s="1" t="s">
        <v>345</v>
      </c>
      <c r="J30" s="1"/>
      <c r="K30" s="82"/>
      <c r="L30" s="13"/>
      <c r="M30" s="1"/>
    </row>
    <row r="31" spans="1:13" x14ac:dyDescent="0.25">
      <c r="A31" s="1"/>
      <c r="B31" s="1"/>
      <c r="C31" s="47" t="s">
        <v>136</v>
      </c>
      <c r="D31" s="78" t="s">
        <v>67</v>
      </c>
      <c r="E31" s="1">
        <v>24</v>
      </c>
      <c r="F31" s="1" t="s">
        <v>19</v>
      </c>
      <c r="G31" s="1">
        <v>24</v>
      </c>
      <c r="H31" s="77"/>
      <c r="I31" s="1"/>
      <c r="J31" s="1"/>
      <c r="K31" s="82"/>
      <c r="L31" s="13"/>
      <c r="M31" s="1"/>
    </row>
    <row r="32" spans="1:13" x14ac:dyDescent="0.25">
      <c r="A32" s="1"/>
      <c r="B32" s="1"/>
      <c r="C32" s="47" t="s">
        <v>137</v>
      </c>
      <c r="D32" s="78" t="s">
        <v>68</v>
      </c>
      <c r="E32" s="1">
        <v>25</v>
      </c>
      <c r="F32" s="1" t="s">
        <v>19</v>
      </c>
      <c r="G32" s="1">
        <v>25</v>
      </c>
      <c r="H32" s="77"/>
      <c r="I32" s="1"/>
      <c r="J32" s="1"/>
      <c r="K32" s="82"/>
      <c r="L32" s="13"/>
      <c r="M32" s="1"/>
    </row>
    <row r="33" spans="1:13" x14ac:dyDescent="0.25">
      <c r="A33" s="1"/>
      <c r="B33" s="1"/>
      <c r="C33" s="47" t="s">
        <v>138</v>
      </c>
      <c r="D33" s="78" t="s">
        <v>140</v>
      </c>
      <c r="E33" s="1">
        <v>26</v>
      </c>
      <c r="F33" s="1" t="s">
        <v>19</v>
      </c>
      <c r="G33" s="1">
        <v>26</v>
      </c>
      <c r="H33" s="77"/>
      <c r="I33" s="1"/>
      <c r="J33" s="1"/>
      <c r="K33" s="82"/>
      <c r="L33" s="13"/>
      <c r="M33" s="1"/>
    </row>
    <row r="34" spans="1:13" x14ac:dyDescent="0.25">
      <c r="A34" s="1">
        <v>18</v>
      </c>
      <c r="B34" s="1" t="s">
        <v>787</v>
      </c>
      <c r="C34" s="1" t="s">
        <v>59</v>
      </c>
      <c r="D34" s="1"/>
      <c r="E34" s="1">
        <v>5</v>
      </c>
      <c r="F34" s="1" t="s">
        <v>141</v>
      </c>
      <c r="G34" s="1"/>
      <c r="H34" s="77">
        <v>473718.57</v>
      </c>
      <c r="I34" s="1" t="s">
        <v>345</v>
      </c>
      <c r="J34" s="1"/>
      <c r="K34" s="82"/>
      <c r="L34" s="13"/>
      <c r="M34" s="1"/>
    </row>
    <row r="35" spans="1:13" x14ac:dyDescent="0.25">
      <c r="A35" s="1">
        <v>19</v>
      </c>
      <c r="B35" s="1" t="s">
        <v>354</v>
      </c>
      <c r="C35" s="47" t="s">
        <v>142</v>
      </c>
      <c r="D35" s="78" t="s">
        <v>143</v>
      </c>
      <c r="E35" s="1">
        <v>6</v>
      </c>
      <c r="F35" s="1" t="s">
        <v>37</v>
      </c>
      <c r="G35" s="1"/>
      <c r="H35" s="77">
        <v>107261.4</v>
      </c>
      <c r="I35" s="1" t="s">
        <v>345</v>
      </c>
      <c r="J35" s="1"/>
      <c r="K35" s="82"/>
      <c r="L35" s="13"/>
      <c r="M35" s="1"/>
    </row>
    <row r="36" spans="1:13" x14ac:dyDescent="0.25">
      <c r="A36" s="1">
        <v>20</v>
      </c>
      <c r="B36" s="1" t="s">
        <v>355</v>
      </c>
      <c r="C36" s="47" t="s">
        <v>127</v>
      </c>
      <c r="D36" s="47" t="s">
        <v>128</v>
      </c>
      <c r="E36" s="1">
        <v>7</v>
      </c>
      <c r="F36" s="1" t="s">
        <v>54</v>
      </c>
      <c r="G36" s="1">
        <v>27</v>
      </c>
      <c r="H36" s="77">
        <v>89852.42</v>
      </c>
      <c r="I36" s="1" t="s">
        <v>345</v>
      </c>
      <c r="J36" s="1"/>
      <c r="K36" s="82"/>
      <c r="L36" s="13"/>
      <c r="M36" s="1"/>
    </row>
    <row r="37" spans="1:13" x14ac:dyDescent="0.25">
      <c r="A37" s="1">
        <v>21</v>
      </c>
      <c r="B37" s="1" t="s">
        <v>356</v>
      </c>
      <c r="C37" s="47" t="s">
        <v>73</v>
      </c>
      <c r="D37" s="78" t="s">
        <v>74</v>
      </c>
      <c r="E37" s="1">
        <v>27</v>
      </c>
      <c r="F37" s="1" t="s">
        <v>5</v>
      </c>
      <c r="G37" s="1">
        <v>28</v>
      </c>
      <c r="H37" s="77">
        <v>243116.26</v>
      </c>
      <c r="I37" s="1" t="s">
        <v>345</v>
      </c>
      <c r="J37" s="1"/>
      <c r="K37" s="82"/>
      <c r="L37" s="13"/>
      <c r="M37" s="1"/>
    </row>
    <row r="38" spans="1:13" x14ac:dyDescent="0.25">
      <c r="A38" s="1"/>
      <c r="B38" s="1" t="s">
        <v>358</v>
      </c>
      <c r="C38" s="47" t="s">
        <v>144</v>
      </c>
      <c r="D38" s="78" t="s">
        <v>359</v>
      </c>
      <c r="E38" s="1">
        <v>8</v>
      </c>
      <c r="F38" s="1"/>
      <c r="G38" s="1"/>
      <c r="H38" s="77">
        <v>164576.62</v>
      </c>
      <c r="I38" s="1" t="s">
        <v>345</v>
      </c>
      <c r="J38" s="1"/>
      <c r="K38" s="82"/>
      <c r="L38" s="13"/>
      <c r="M38" s="1"/>
    </row>
    <row r="39" spans="1:13" x14ac:dyDescent="0.25">
      <c r="A39" s="1">
        <v>22</v>
      </c>
      <c r="B39" s="1" t="s">
        <v>357</v>
      </c>
      <c r="C39" s="47" t="s">
        <v>145</v>
      </c>
      <c r="D39" s="47" t="s">
        <v>146</v>
      </c>
      <c r="E39" s="1">
        <v>28</v>
      </c>
      <c r="F39" s="1" t="s">
        <v>51</v>
      </c>
      <c r="G39" s="1">
        <v>29</v>
      </c>
      <c r="H39" s="77">
        <v>183859.08</v>
      </c>
      <c r="I39" s="1" t="s">
        <v>345</v>
      </c>
      <c r="J39" s="1"/>
      <c r="K39" s="82"/>
      <c r="L39" s="13"/>
      <c r="M39" s="1"/>
    </row>
    <row r="40" spans="1:13" x14ac:dyDescent="0.25">
      <c r="A40" s="1"/>
      <c r="B40" s="1"/>
      <c r="C40" s="47" t="s">
        <v>147</v>
      </c>
      <c r="D40" s="47" t="s">
        <v>148</v>
      </c>
      <c r="E40" s="1">
        <v>29</v>
      </c>
      <c r="F40" s="1" t="s">
        <v>51</v>
      </c>
      <c r="G40" s="1">
        <v>30</v>
      </c>
      <c r="H40" s="77"/>
      <c r="I40" s="1"/>
      <c r="J40" s="1"/>
      <c r="K40" s="82"/>
      <c r="L40" s="13"/>
      <c r="M40" s="1"/>
    </row>
    <row r="41" spans="1:13" x14ac:dyDescent="0.25">
      <c r="A41" s="1">
        <v>23</v>
      </c>
      <c r="B41" s="1" t="s">
        <v>154</v>
      </c>
      <c r="C41" s="47" t="s">
        <v>149</v>
      </c>
      <c r="D41" s="47" t="s">
        <v>150</v>
      </c>
      <c r="E41" s="1">
        <v>30</v>
      </c>
      <c r="F41" s="1" t="s">
        <v>21</v>
      </c>
      <c r="G41" s="1">
        <v>31</v>
      </c>
      <c r="H41" s="77">
        <v>105569.71</v>
      </c>
      <c r="I41" s="1" t="s">
        <v>344</v>
      </c>
      <c r="J41" s="1"/>
      <c r="K41" s="82"/>
      <c r="L41" s="13"/>
      <c r="M41" s="1"/>
    </row>
    <row r="42" spans="1:13" x14ac:dyDescent="0.25">
      <c r="A42" s="1">
        <v>24</v>
      </c>
      <c r="B42" s="1" t="s">
        <v>153</v>
      </c>
      <c r="C42" s="47" t="s">
        <v>151</v>
      </c>
      <c r="D42" s="47" t="s">
        <v>61</v>
      </c>
      <c r="E42" s="1">
        <v>31</v>
      </c>
      <c r="F42" s="1" t="s">
        <v>53</v>
      </c>
      <c r="G42" s="1">
        <v>32</v>
      </c>
      <c r="H42" s="77">
        <v>609698.92000000004</v>
      </c>
      <c r="I42" s="1" t="s">
        <v>344</v>
      </c>
      <c r="J42" s="1"/>
      <c r="K42" s="82"/>
      <c r="L42" s="13"/>
      <c r="M42" s="1"/>
    </row>
    <row r="43" spans="1:13" x14ac:dyDescent="0.25">
      <c r="A43" s="1">
        <v>25</v>
      </c>
      <c r="B43" s="1" t="s">
        <v>152</v>
      </c>
      <c r="C43" s="47" t="s">
        <v>155</v>
      </c>
      <c r="D43" s="47" t="s">
        <v>156</v>
      </c>
      <c r="E43" s="1">
        <v>32</v>
      </c>
      <c r="F43" s="1" t="s">
        <v>53</v>
      </c>
      <c r="G43" s="1">
        <v>33</v>
      </c>
      <c r="H43" s="77">
        <v>403840.32</v>
      </c>
      <c r="I43" s="1" t="s">
        <v>344</v>
      </c>
      <c r="J43" s="1"/>
      <c r="K43" s="82"/>
      <c r="L43" s="13"/>
      <c r="M43" s="1" t="s">
        <v>789</v>
      </c>
    </row>
    <row r="44" spans="1:13" x14ac:dyDescent="0.25">
      <c r="A44" s="1">
        <v>26</v>
      </c>
      <c r="B44" s="1" t="s">
        <v>157</v>
      </c>
      <c r="C44" s="47" t="s">
        <v>158</v>
      </c>
      <c r="D44" s="47" t="s">
        <v>159</v>
      </c>
      <c r="E44" s="1">
        <v>9</v>
      </c>
      <c r="F44" s="1" t="s">
        <v>36</v>
      </c>
      <c r="G44" s="1"/>
      <c r="H44" s="77">
        <v>65895.179999999993</v>
      </c>
      <c r="I44" s="1" t="s">
        <v>344</v>
      </c>
      <c r="J44" s="1"/>
      <c r="K44" s="82"/>
      <c r="L44" s="13"/>
      <c r="M44" s="1"/>
    </row>
    <row r="45" spans="1:13" x14ac:dyDescent="0.25">
      <c r="A45" s="1">
        <v>27</v>
      </c>
      <c r="B45" s="1" t="s">
        <v>160</v>
      </c>
      <c r="C45" s="47" t="s">
        <v>161</v>
      </c>
      <c r="D45" s="47" t="s">
        <v>162</v>
      </c>
      <c r="E45" s="1">
        <v>10</v>
      </c>
      <c r="F45" s="1" t="s">
        <v>36</v>
      </c>
      <c r="G45" s="1"/>
      <c r="H45" s="77">
        <v>80766.45</v>
      </c>
      <c r="I45" s="1" t="s">
        <v>344</v>
      </c>
      <c r="J45" s="1"/>
      <c r="K45" s="82"/>
      <c r="L45" s="13"/>
      <c r="M45" s="1"/>
    </row>
    <row r="46" spans="1:13" x14ac:dyDescent="0.25">
      <c r="A46" s="1">
        <v>28</v>
      </c>
      <c r="B46" s="1" t="s">
        <v>163</v>
      </c>
      <c r="C46" s="47" t="s">
        <v>164</v>
      </c>
      <c r="D46" s="47" t="s">
        <v>165</v>
      </c>
      <c r="E46" s="1">
        <v>33</v>
      </c>
      <c r="F46" s="1" t="s">
        <v>62</v>
      </c>
      <c r="G46" s="1">
        <v>34</v>
      </c>
      <c r="H46" s="77">
        <v>117305.26</v>
      </c>
      <c r="I46" s="1" t="s">
        <v>344</v>
      </c>
      <c r="J46" s="1"/>
      <c r="K46" s="82"/>
      <c r="L46" s="13"/>
      <c r="M46" s="1"/>
    </row>
    <row r="47" spans="1:13" x14ac:dyDescent="0.25">
      <c r="A47" s="1">
        <v>29</v>
      </c>
      <c r="B47" s="1" t="s">
        <v>166</v>
      </c>
      <c r="C47" s="47" t="s">
        <v>167</v>
      </c>
      <c r="D47" s="47" t="s">
        <v>168</v>
      </c>
      <c r="E47" s="1">
        <v>34</v>
      </c>
      <c r="F47" s="75" t="s">
        <v>51</v>
      </c>
      <c r="G47" s="1">
        <v>35</v>
      </c>
      <c r="H47" s="77">
        <v>211179.23</v>
      </c>
      <c r="I47" s="1" t="s">
        <v>344</v>
      </c>
      <c r="J47" s="1"/>
      <c r="K47" s="82"/>
      <c r="L47" s="13"/>
      <c r="M47" s="1"/>
    </row>
    <row r="48" spans="1:13" x14ac:dyDescent="0.25">
      <c r="A48" s="1">
        <v>30</v>
      </c>
      <c r="B48" s="1" t="s">
        <v>173</v>
      </c>
      <c r="C48" s="47" t="s">
        <v>169</v>
      </c>
      <c r="D48" s="47" t="s">
        <v>170</v>
      </c>
      <c r="E48" s="1">
        <v>11</v>
      </c>
      <c r="F48" s="1" t="s">
        <v>37</v>
      </c>
      <c r="G48" s="1"/>
      <c r="H48" s="77">
        <v>55649.18</v>
      </c>
      <c r="I48" s="1" t="s">
        <v>344</v>
      </c>
      <c r="J48" s="1"/>
      <c r="K48" s="82"/>
      <c r="L48" s="13"/>
      <c r="M48" s="1"/>
    </row>
    <row r="49" spans="1:13" x14ac:dyDescent="0.25">
      <c r="A49" s="1"/>
      <c r="B49" s="1"/>
      <c r="C49" s="47" t="s">
        <v>337</v>
      </c>
      <c r="D49" s="47" t="s">
        <v>171</v>
      </c>
      <c r="E49" s="1">
        <v>12</v>
      </c>
      <c r="F49" s="1" t="s">
        <v>37</v>
      </c>
      <c r="G49" s="1"/>
      <c r="H49" s="77"/>
      <c r="I49" s="1"/>
      <c r="J49" s="1"/>
      <c r="K49" s="82"/>
      <c r="L49" s="13"/>
      <c r="M49" s="1"/>
    </row>
    <row r="50" spans="1:13" x14ac:dyDescent="0.25">
      <c r="A50" s="1">
        <v>31</v>
      </c>
      <c r="B50" s="1" t="s">
        <v>172</v>
      </c>
      <c r="C50" s="47" t="s">
        <v>174</v>
      </c>
      <c r="D50" s="47" t="s">
        <v>175</v>
      </c>
      <c r="E50" s="1">
        <v>13</v>
      </c>
      <c r="F50" s="1" t="s">
        <v>37</v>
      </c>
      <c r="G50" s="1"/>
      <c r="H50" s="77">
        <v>52604.11</v>
      </c>
      <c r="I50" s="1" t="s">
        <v>344</v>
      </c>
      <c r="J50" s="1"/>
      <c r="K50" s="82"/>
      <c r="L50" s="13"/>
      <c r="M50" s="1"/>
    </row>
    <row r="51" spans="1:13" x14ac:dyDescent="0.25">
      <c r="A51" s="1">
        <v>32</v>
      </c>
      <c r="B51" s="1" t="s">
        <v>176</v>
      </c>
      <c r="C51" s="47" t="s">
        <v>177</v>
      </c>
      <c r="D51" s="47" t="s">
        <v>178</v>
      </c>
      <c r="E51" s="1">
        <v>14</v>
      </c>
      <c r="F51" s="1" t="s">
        <v>37</v>
      </c>
      <c r="G51" s="1"/>
      <c r="H51" s="77">
        <v>77553.899999999994</v>
      </c>
      <c r="I51" s="1" t="s">
        <v>344</v>
      </c>
      <c r="J51" s="1"/>
      <c r="K51" s="82"/>
      <c r="L51" s="13"/>
      <c r="M51" s="1"/>
    </row>
    <row r="52" spans="1:13" x14ac:dyDescent="0.25">
      <c r="A52" s="1"/>
      <c r="B52" s="1"/>
      <c r="C52" s="47" t="s">
        <v>338</v>
      </c>
      <c r="D52" s="47" t="s">
        <v>714</v>
      </c>
      <c r="E52" s="1">
        <v>15</v>
      </c>
      <c r="F52" s="1"/>
      <c r="G52" s="1"/>
      <c r="H52" s="77"/>
      <c r="I52" s="1"/>
      <c r="J52" s="1"/>
      <c r="K52" s="82"/>
      <c r="L52" s="13"/>
      <c r="M52" s="1"/>
    </row>
    <row r="53" spans="1:13" x14ac:dyDescent="0.25">
      <c r="A53" s="1">
        <v>33</v>
      </c>
      <c r="B53" s="1" t="s">
        <v>179</v>
      </c>
      <c r="C53" s="47" t="s">
        <v>360</v>
      </c>
      <c r="D53" s="47" t="s">
        <v>180</v>
      </c>
      <c r="E53" s="1">
        <v>16</v>
      </c>
      <c r="F53" s="1" t="s">
        <v>37</v>
      </c>
      <c r="G53" s="1"/>
      <c r="H53" s="77">
        <v>59970.31</v>
      </c>
      <c r="I53" s="1" t="s">
        <v>344</v>
      </c>
      <c r="J53" s="1"/>
      <c r="K53" s="82"/>
      <c r="L53" s="13"/>
      <c r="M53" s="1"/>
    </row>
    <row r="54" spans="1:13" x14ac:dyDescent="0.25">
      <c r="A54" s="1"/>
      <c r="B54" s="1"/>
      <c r="C54" s="47" t="s">
        <v>182</v>
      </c>
      <c r="D54" s="47" t="s">
        <v>183</v>
      </c>
      <c r="E54" s="1">
        <v>17</v>
      </c>
      <c r="F54" s="1" t="s">
        <v>37</v>
      </c>
      <c r="G54" s="1"/>
      <c r="H54" s="77"/>
      <c r="I54" s="1"/>
      <c r="J54" s="1"/>
      <c r="K54" s="82"/>
      <c r="L54" s="13"/>
      <c r="M54" s="1"/>
    </row>
    <row r="55" spans="1:13" ht="16.5" customHeight="1" x14ac:dyDescent="0.25">
      <c r="A55" s="1">
        <v>34</v>
      </c>
      <c r="B55" s="1" t="s">
        <v>181</v>
      </c>
      <c r="C55" s="47" t="s">
        <v>184</v>
      </c>
      <c r="D55" s="47" t="s">
        <v>339</v>
      </c>
      <c r="E55" s="1">
        <v>18</v>
      </c>
      <c r="F55" s="1" t="s">
        <v>37</v>
      </c>
      <c r="G55" s="1"/>
      <c r="H55" s="77"/>
      <c r="I55" s="1"/>
      <c r="J55" s="1"/>
      <c r="K55" s="82"/>
      <c r="L55" s="13"/>
      <c r="M55" s="1"/>
    </row>
    <row r="56" spans="1:13" x14ac:dyDescent="0.25">
      <c r="A56" s="1"/>
      <c r="B56" s="1"/>
      <c r="C56" s="47" t="s">
        <v>185</v>
      </c>
      <c r="D56" s="47" t="s">
        <v>715</v>
      </c>
      <c r="E56" s="1">
        <v>19</v>
      </c>
      <c r="F56" s="1" t="s">
        <v>37</v>
      </c>
      <c r="G56" s="1"/>
      <c r="H56" s="77">
        <v>55580.21</v>
      </c>
      <c r="I56" s="1" t="s">
        <v>344</v>
      </c>
      <c r="J56" s="1"/>
      <c r="K56" s="82"/>
      <c r="L56" s="13"/>
      <c r="M56" s="1"/>
    </row>
    <row r="57" spans="1:13" x14ac:dyDescent="0.25">
      <c r="A57" s="1"/>
      <c r="B57" s="1"/>
      <c r="C57" s="47" t="s">
        <v>186</v>
      </c>
      <c r="D57" s="47" t="s">
        <v>187</v>
      </c>
      <c r="E57" s="1">
        <v>20</v>
      </c>
      <c r="F57" s="1" t="s">
        <v>37</v>
      </c>
      <c r="G57" s="1"/>
      <c r="H57" s="77"/>
      <c r="I57" s="1"/>
      <c r="J57" s="1"/>
      <c r="K57" s="82"/>
      <c r="L57" s="13"/>
      <c r="M57" s="1"/>
    </row>
    <row r="58" spans="1:13" ht="42" customHeight="1" x14ac:dyDescent="0.25">
      <c r="A58" s="1">
        <v>35</v>
      </c>
      <c r="B58" s="1" t="s">
        <v>188</v>
      </c>
      <c r="C58" s="47" t="s">
        <v>189</v>
      </c>
      <c r="D58" s="47" t="s">
        <v>716</v>
      </c>
      <c r="E58" s="1">
        <v>21</v>
      </c>
      <c r="F58" s="1" t="s">
        <v>37</v>
      </c>
      <c r="G58" s="1"/>
      <c r="H58" s="77"/>
      <c r="I58" s="1"/>
      <c r="J58" s="1"/>
      <c r="K58" s="82"/>
      <c r="L58" s="13"/>
      <c r="M58" s="1"/>
    </row>
    <row r="59" spans="1:13" x14ac:dyDescent="0.25">
      <c r="A59" s="1"/>
      <c r="B59" s="1"/>
      <c r="C59" s="47" t="s">
        <v>190</v>
      </c>
      <c r="D59" s="47" t="s">
        <v>193</v>
      </c>
      <c r="E59" s="1">
        <v>22</v>
      </c>
      <c r="F59" s="1" t="s">
        <v>37</v>
      </c>
      <c r="G59" s="1"/>
      <c r="H59" s="77"/>
      <c r="I59" s="1"/>
      <c r="J59" s="1"/>
      <c r="K59" s="82"/>
      <c r="L59" s="13"/>
      <c r="M59" s="1"/>
    </row>
    <row r="60" spans="1:13" x14ac:dyDescent="0.25">
      <c r="A60" s="1"/>
      <c r="B60" s="1"/>
      <c r="C60" s="47" t="s">
        <v>191</v>
      </c>
      <c r="D60" s="47" t="s">
        <v>194</v>
      </c>
      <c r="E60" s="1">
        <v>23</v>
      </c>
      <c r="F60" s="1" t="s">
        <v>37</v>
      </c>
      <c r="G60" s="1"/>
      <c r="H60" s="77">
        <v>71856.69</v>
      </c>
      <c r="I60" s="1" t="s">
        <v>344</v>
      </c>
      <c r="J60" s="1"/>
      <c r="K60" s="82"/>
      <c r="L60" s="13"/>
      <c r="M60" s="1"/>
    </row>
    <row r="61" spans="1:13" x14ac:dyDescent="0.25">
      <c r="A61" s="1"/>
      <c r="B61" s="1"/>
      <c r="C61" s="47" t="s">
        <v>192</v>
      </c>
      <c r="D61" s="47" t="s">
        <v>195</v>
      </c>
      <c r="E61" s="1">
        <v>24</v>
      </c>
      <c r="F61" s="1" t="s">
        <v>37</v>
      </c>
      <c r="G61" s="1"/>
      <c r="H61" s="77"/>
      <c r="I61" s="1"/>
      <c r="J61" s="1"/>
      <c r="K61" s="82"/>
      <c r="L61" s="13"/>
      <c r="M61" s="1"/>
    </row>
    <row r="62" spans="1:13" x14ac:dyDescent="0.25">
      <c r="A62" s="1">
        <v>36</v>
      </c>
      <c r="B62" s="1" t="s">
        <v>196</v>
      </c>
      <c r="C62" s="47" t="s">
        <v>197</v>
      </c>
      <c r="D62" s="47" t="s">
        <v>198</v>
      </c>
      <c r="E62" s="1">
        <v>25</v>
      </c>
      <c r="F62" s="1" t="s">
        <v>37</v>
      </c>
      <c r="G62" s="1"/>
      <c r="H62" s="77">
        <v>58893.73</v>
      </c>
      <c r="I62" s="1" t="s">
        <v>344</v>
      </c>
      <c r="J62" s="1"/>
      <c r="K62" s="82"/>
      <c r="L62" s="13"/>
      <c r="M62" s="1"/>
    </row>
    <row r="63" spans="1:13" x14ac:dyDescent="0.25">
      <c r="A63" s="1">
        <v>37</v>
      </c>
      <c r="B63" s="1" t="s">
        <v>199</v>
      </c>
      <c r="C63" s="47" t="s">
        <v>200</v>
      </c>
      <c r="D63" s="47" t="s">
        <v>341</v>
      </c>
      <c r="E63" s="1">
        <v>35</v>
      </c>
      <c r="F63" s="1" t="s">
        <v>60</v>
      </c>
      <c r="G63" s="1">
        <v>36</v>
      </c>
      <c r="H63" s="77">
        <v>105503.25</v>
      </c>
      <c r="I63" s="1" t="s">
        <v>344</v>
      </c>
      <c r="J63" s="1"/>
      <c r="K63" s="82"/>
      <c r="L63" s="13"/>
      <c r="M63" s="1"/>
    </row>
    <row r="64" spans="1:13" x14ac:dyDescent="0.25">
      <c r="A64" s="1"/>
      <c r="B64" s="1"/>
      <c r="C64" s="47" t="s">
        <v>340</v>
      </c>
      <c r="D64" s="47" t="s">
        <v>201</v>
      </c>
      <c r="E64" s="1">
        <v>36</v>
      </c>
      <c r="F64" s="1" t="s">
        <v>60</v>
      </c>
      <c r="G64" s="1">
        <v>37</v>
      </c>
      <c r="H64" s="77"/>
      <c r="I64" s="1"/>
      <c r="J64" s="1"/>
      <c r="K64" s="82"/>
      <c r="L64" s="13"/>
      <c r="M64" s="1"/>
    </row>
    <row r="65" spans="1:13" x14ac:dyDescent="0.25">
      <c r="A65" s="1">
        <v>38</v>
      </c>
      <c r="B65" s="1" t="s">
        <v>205</v>
      </c>
      <c r="C65" s="47" t="s">
        <v>202</v>
      </c>
      <c r="D65" s="47" t="s">
        <v>203</v>
      </c>
      <c r="E65" s="1">
        <v>26</v>
      </c>
      <c r="F65" s="1" t="s">
        <v>37</v>
      </c>
      <c r="G65" s="1"/>
      <c r="H65" s="77">
        <v>80672.639999999999</v>
      </c>
      <c r="I65" s="1" t="s">
        <v>344</v>
      </c>
      <c r="J65" s="1"/>
      <c r="K65" s="82"/>
      <c r="L65" s="13"/>
      <c r="M65" s="1"/>
    </row>
    <row r="66" spans="1:13" x14ac:dyDescent="0.25">
      <c r="A66" s="1">
        <v>39</v>
      </c>
      <c r="B66" s="1" t="s">
        <v>204</v>
      </c>
      <c r="C66" s="47" t="s">
        <v>206</v>
      </c>
      <c r="D66" s="47" t="s">
        <v>717</v>
      </c>
      <c r="E66" s="1">
        <v>1264</v>
      </c>
      <c r="F66" s="1" t="s">
        <v>41</v>
      </c>
      <c r="G66" s="1">
        <v>38</v>
      </c>
      <c r="H66" s="77">
        <v>135652.35</v>
      </c>
      <c r="I66" s="1" t="s">
        <v>343</v>
      </c>
      <c r="J66" s="1"/>
      <c r="K66" s="82"/>
      <c r="L66" s="13"/>
      <c r="M66" s="1"/>
    </row>
    <row r="67" spans="1:13" x14ac:dyDescent="0.25">
      <c r="A67" s="1"/>
      <c r="B67" s="1"/>
      <c r="C67" s="47" t="s">
        <v>207</v>
      </c>
      <c r="D67" s="47"/>
      <c r="E67" s="1"/>
      <c r="F67" s="1"/>
      <c r="G67" s="1"/>
      <c r="H67" s="77"/>
      <c r="I67" s="1"/>
      <c r="J67" s="1"/>
      <c r="K67" s="82"/>
      <c r="L67" s="13"/>
      <c r="M67" s="1"/>
    </row>
    <row r="68" spans="1:13" x14ac:dyDescent="0.25">
      <c r="A68" s="1">
        <v>40</v>
      </c>
      <c r="B68" s="1" t="s">
        <v>208</v>
      </c>
      <c r="C68" s="47" t="s">
        <v>212</v>
      </c>
      <c r="D68" s="47" t="s">
        <v>209</v>
      </c>
      <c r="E68" s="1">
        <v>524</v>
      </c>
      <c r="F68" s="1" t="s">
        <v>41</v>
      </c>
      <c r="G68" s="1">
        <v>39</v>
      </c>
      <c r="H68" s="77">
        <v>204135.47</v>
      </c>
      <c r="I68" s="1" t="s">
        <v>343</v>
      </c>
      <c r="J68" s="1"/>
      <c r="K68" s="82"/>
      <c r="L68" s="13"/>
      <c r="M68" s="64" t="s">
        <v>558</v>
      </c>
    </row>
    <row r="69" spans="1:13" x14ac:dyDescent="0.25">
      <c r="A69" s="1">
        <v>41</v>
      </c>
      <c r="B69" s="1" t="s">
        <v>210</v>
      </c>
      <c r="C69" s="47" t="s">
        <v>211</v>
      </c>
      <c r="D69" s="47" t="s">
        <v>342</v>
      </c>
      <c r="E69" s="1">
        <v>1264</v>
      </c>
      <c r="F69" s="1" t="s">
        <v>41</v>
      </c>
      <c r="G69" s="1">
        <v>40</v>
      </c>
      <c r="H69" s="77">
        <v>144411.88</v>
      </c>
      <c r="I69" s="1" t="s">
        <v>343</v>
      </c>
      <c r="J69" s="1"/>
      <c r="K69" s="82"/>
      <c r="L69" s="13"/>
      <c r="M69" s="1"/>
    </row>
    <row r="70" spans="1:13" x14ac:dyDescent="0.25">
      <c r="A70" s="1">
        <v>42</v>
      </c>
      <c r="B70" s="1" t="s">
        <v>213</v>
      </c>
      <c r="C70" s="47" t="s">
        <v>214</v>
      </c>
      <c r="D70" s="47" t="s">
        <v>215</v>
      </c>
      <c r="E70" s="1">
        <v>1264</v>
      </c>
      <c r="F70" s="1" t="s">
        <v>41</v>
      </c>
      <c r="G70" s="1">
        <v>41</v>
      </c>
      <c r="H70" s="77">
        <v>125329.36</v>
      </c>
      <c r="I70" s="1" t="s">
        <v>343</v>
      </c>
      <c r="J70" s="1"/>
      <c r="K70" s="82"/>
      <c r="L70" s="13"/>
      <c r="M70" s="1"/>
    </row>
    <row r="71" spans="1:13" x14ac:dyDescent="0.25">
      <c r="A71" s="1">
        <v>43</v>
      </c>
      <c r="B71" s="1" t="s">
        <v>218</v>
      </c>
      <c r="C71" s="47" t="s">
        <v>216</v>
      </c>
      <c r="D71" s="47" t="s">
        <v>217</v>
      </c>
      <c r="E71" s="1">
        <v>326</v>
      </c>
      <c r="F71" s="1" t="s">
        <v>35</v>
      </c>
      <c r="G71" s="1">
        <v>27</v>
      </c>
      <c r="H71" s="77">
        <v>29173.33</v>
      </c>
      <c r="I71" s="1" t="s">
        <v>347</v>
      </c>
      <c r="J71" s="1"/>
      <c r="K71" s="82"/>
      <c r="L71" s="13"/>
      <c r="M71" s="1"/>
    </row>
    <row r="72" spans="1:13" x14ac:dyDescent="0.25">
      <c r="A72" s="1">
        <v>44</v>
      </c>
      <c r="B72" s="1" t="s">
        <v>218</v>
      </c>
      <c r="C72" s="47" t="s">
        <v>220</v>
      </c>
      <c r="D72" s="47" t="s">
        <v>221</v>
      </c>
      <c r="E72" s="1">
        <v>326</v>
      </c>
      <c r="F72" s="1" t="s">
        <v>35</v>
      </c>
      <c r="G72" s="1">
        <v>28</v>
      </c>
      <c r="H72" s="77">
        <v>17156305.57</v>
      </c>
      <c r="I72" s="1" t="s">
        <v>347</v>
      </c>
      <c r="J72" s="1"/>
      <c r="K72" s="82"/>
      <c r="L72" s="13"/>
      <c r="M72" s="1"/>
    </row>
    <row r="73" spans="1:13" x14ac:dyDescent="0.25">
      <c r="A73" s="1">
        <v>45</v>
      </c>
      <c r="B73" s="1" t="s">
        <v>219</v>
      </c>
      <c r="C73" s="47" t="s">
        <v>222</v>
      </c>
      <c r="D73" s="47" t="s">
        <v>223</v>
      </c>
      <c r="E73" s="1">
        <v>619</v>
      </c>
      <c r="F73" s="1" t="s">
        <v>39</v>
      </c>
      <c r="G73" s="1">
        <v>29</v>
      </c>
      <c r="H73" s="77">
        <v>81727.25</v>
      </c>
      <c r="I73" s="1" t="s">
        <v>347</v>
      </c>
      <c r="J73" s="1"/>
      <c r="K73" s="82"/>
      <c r="L73" s="13"/>
      <c r="M73" s="1"/>
    </row>
    <row r="74" spans="1:13" x14ac:dyDescent="0.25">
      <c r="A74" s="1">
        <v>46</v>
      </c>
      <c r="B74" s="1" t="s">
        <v>228</v>
      </c>
      <c r="C74" s="47" t="s">
        <v>224</v>
      </c>
      <c r="D74" s="47" t="s">
        <v>225</v>
      </c>
      <c r="E74" s="1">
        <v>305</v>
      </c>
      <c r="F74" s="1" t="s">
        <v>37</v>
      </c>
      <c r="G74" s="1">
        <v>30</v>
      </c>
      <c r="H74" s="77">
        <v>29289.34</v>
      </c>
      <c r="I74" s="1" t="s">
        <v>347</v>
      </c>
      <c r="J74" s="1"/>
      <c r="K74" s="82"/>
      <c r="L74" s="13"/>
      <c r="M74" s="1"/>
    </row>
    <row r="75" spans="1:13" x14ac:dyDescent="0.25">
      <c r="A75" s="1">
        <v>47</v>
      </c>
      <c r="B75" s="1"/>
      <c r="C75" s="47" t="s">
        <v>226</v>
      </c>
      <c r="D75" s="47" t="s">
        <v>227</v>
      </c>
      <c r="E75" s="1">
        <v>305</v>
      </c>
      <c r="F75" s="1" t="s">
        <v>37</v>
      </c>
      <c r="G75" s="1">
        <v>31</v>
      </c>
      <c r="H75" s="77">
        <v>28104.6</v>
      </c>
      <c r="I75" s="1" t="s">
        <v>347</v>
      </c>
      <c r="J75" s="1"/>
      <c r="K75" s="82"/>
      <c r="L75" s="13"/>
      <c r="M75" s="1"/>
    </row>
    <row r="76" spans="1:13" x14ac:dyDescent="0.25">
      <c r="A76" s="1">
        <v>48</v>
      </c>
      <c r="B76" s="1" t="s">
        <v>229</v>
      </c>
      <c r="C76" s="47" t="s">
        <v>230</v>
      </c>
      <c r="D76" s="47" t="s">
        <v>352</v>
      </c>
      <c r="E76" s="1">
        <v>305</v>
      </c>
      <c r="F76" s="1" t="s">
        <v>37</v>
      </c>
      <c r="G76" s="1">
        <v>32</v>
      </c>
      <c r="H76" s="77">
        <v>81655.91</v>
      </c>
      <c r="I76" s="1" t="s">
        <v>347</v>
      </c>
      <c r="J76" s="1"/>
      <c r="K76" s="82"/>
      <c r="L76" s="13"/>
      <c r="M76" s="1"/>
    </row>
    <row r="77" spans="1:13" x14ac:dyDescent="0.25">
      <c r="A77" s="1">
        <v>49</v>
      </c>
      <c r="B77" s="1" t="s">
        <v>229</v>
      </c>
      <c r="C77" s="47" t="s">
        <v>231</v>
      </c>
      <c r="D77" s="47" t="s">
        <v>232</v>
      </c>
      <c r="E77" s="1">
        <v>305</v>
      </c>
      <c r="F77" s="1" t="s">
        <v>37</v>
      </c>
      <c r="G77" s="1">
        <v>33</v>
      </c>
      <c r="H77" s="77">
        <v>38118.43</v>
      </c>
      <c r="I77" s="1" t="s">
        <v>347</v>
      </c>
      <c r="J77" s="1"/>
      <c r="K77" s="82"/>
      <c r="L77" s="13"/>
      <c r="M77" s="64" t="s">
        <v>559</v>
      </c>
    </row>
    <row r="78" spans="1:13" x14ac:dyDescent="0.25">
      <c r="A78" s="1"/>
      <c r="B78" s="1"/>
      <c r="C78" s="47" t="s">
        <v>233</v>
      </c>
      <c r="D78" s="47" t="s">
        <v>234</v>
      </c>
      <c r="E78" s="1">
        <v>305</v>
      </c>
      <c r="F78" s="1" t="s">
        <v>37</v>
      </c>
      <c r="G78" s="1">
        <v>34</v>
      </c>
      <c r="H78" s="77">
        <v>51880.68</v>
      </c>
      <c r="I78" s="1" t="s">
        <v>347</v>
      </c>
      <c r="J78" s="1"/>
      <c r="K78" s="82"/>
      <c r="L78" s="13"/>
      <c r="M78" s="64" t="s">
        <v>559</v>
      </c>
    </row>
    <row r="79" spans="1:13" x14ac:dyDescent="0.25">
      <c r="A79" s="1">
        <v>50</v>
      </c>
      <c r="B79" s="1" t="s">
        <v>235</v>
      </c>
      <c r="C79" s="47" t="s">
        <v>76</v>
      </c>
      <c r="D79" s="47" t="s">
        <v>77</v>
      </c>
      <c r="E79" s="1">
        <v>5</v>
      </c>
      <c r="F79" s="1" t="s">
        <v>21</v>
      </c>
      <c r="G79" s="1">
        <v>42</v>
      </c>
      <c r="H79" s="77">
        <v>121459.04</v>
      </c>
      <c r="I79" s="1" t="s">
        <v>347</v>
      </c>
      <c r="J79" s="1"/>
      <c r="K79" s="82"/>
      <c r="L79" s="13"/>
      <c r="M79" s="1"/>
    </row>
    <row r="80" spans="1:13" x14ac:dyDescent="0.25">
      <c r="A80" s="1">
        <v>51</v>
      </c>
      <c r="B80" s="1" t="s">
        <v>236</v>
      </c>
      <c r="C80" s="1" t="s">
        <v>237</v>
      </c>
      <c r="D80" s="47" t="s">
        <v>83</v>
      </c>
      <c r="E80" s="1">
        <v>538</v>
      </c>
      <c r="F80" s="1" t="s">
        <v>21</v>
      </c>
      <c r="G80" s="1">
        <v>43</v>
      </c>
      <c r="H80" s="77">
        <v>19845.72</v>
      </c>
      <c r="I80" s="1" t="s">
        <v>347</v>
      </c>
      <c r="J80" s="1"/>
      <c r="K80" s="82"/>
      <c r="L80" s="13"/>
      <c r="M80" s="1"/>
    </row>
    <row r="81" spans="1:13" x14ac:dyDescent="0.25">
      <c r="A81" s="1">
        <v>52</v>
      </c>
      <c r="B81" s="1" t="s">
        <v>238</v>
      </c>
      <c r="C81" s="47" t="s">
        <v>82</v>
      </c>
      <c r="D81" s="47" t="s">
        <v>84</v>
      </c>
      <c r="E81" s="1">
        <v>535</v>
      </c>
      <c r="F81" s="1" t="s">
        <v>21</v>
      </c>
      <c r="G81" s="1">
        <v>44</v>
      </c>
      <c r="H81" s="77">
        <v>27591.02</v>
      </c>
      <c r="I81" s="1" t="s">
        <v>345</v>
      </c>
      <c r="J81" s="1"/>
      <c r="K81" s="82"/>
      <c r="L81" s="13"/>
      <c r="M81" s="1"/>
    </row>
    <row r="82" spans="1:13" x14ac:dyDescent="0.25">
      <c r="A82" s="1"/>
      <c r="B82" s="1"/>
      <c r="C82" s="47" t="s">
        <v>87</v>
      </c>
      <c r="D82" s="47" t="s">
        <v>85</v>
      </c>
      <c r="E82" s="1">
        <v>538</v>
      </c>
      <c r="F82" s="1" t="s">
        <v>21</v>
      </c>
      <c r="G82" s="1">
        <v>45</v>
      </c>
      <c r="H82" s="77">
        <v>63343.94</v>
      </c>
      <c r="I82" s="1"/>
      <c r="J82" s="1"/>
      <c r="K82" s="82"/>
      <c r="L82" s="13"/>
      <c r="M82" s="1"/>
    </row>
    <row r="83" spans="1:13" x14ac:dyDescent="0.25">
      <c r="A83" s="1"/>
      <c r="B83" s="1"/>
      <c r="C83" s="47" t="s">
        <v>86</v>
      </c>
      <c r="D83" s="125" t="s">
        <v>239</v>
      </c>
      <c r="E83" s="1">
        <v>538</v>
      </c>
      <c r="F83" s="1" t="s">
        <v>21</v>
      </c>
      <c r="G83" s="1">
        <v>46</v>
      </c>
      <c r="H83" s="77">
        <v>39548.26</v>
      </c>
      <c r="I83" s="1"/>
      <c r="J83" s="1"/>
      <c r="K83" s="82"/>
      <c r="L83" s="13"/>
      <c r="M83" s="1"/>
    </row>
    <row r="84" spans="1:13" x14ac:dyDescent="0.25">
      <c r="A84" s="1">
        <v>53</v>
      </c>
      <c r="B84" s="1" t="s">
        <v>240</v>
      </c>
      <c r="C84" s="47" t="s">
        <v>241</v>
      </c>
      <c r="D84" s="47" t="s">
        <v>94</v>
      </c>
      <c r="E84" s="1">
        <v>538</v>
      </c>
      <c r="F84" s="1" t="s">
        <v>21</v>
      </c>
      <c r="G84" s="1">
        <v>47</v>
      </c>
      <c r="H84" s="77">
        <v>36430.15</v>
      </c>
      <c r="I84" s="1" t="s">
        <v>345</v>
      </c>
      <c r="J84" s="1"/>
      <c r="K84" s="82"/>
      <c r="L84" s="13"/>
      <c r="M84" s="1"/>
    </row>
    <row r="85" spans="1:13" x14ac:dyDescent="0.25">
      <c r="A85" s="1">
        <v>54</v>
      </c>
      <c r="B85" s="1" t="s">
        <v>242</v>
      </c>
      <c r="C85" s="47" t="s">
        <v>93</v>
      </c>
      <c r="D85" s="47" t="s">
        <v>95</v>
      </c>
      <c r="E85" s="1">
        <v>538</v>
      </c>
      <c r="F85" s="1" t="s">
        <v>21</v>
      </c>
      <c r="G85" s="1">
        <v>48</v>
      </c>
      <c r="H85" s="77">
        <v>13265.42</v>
      </c>
      <c r="I85" s="1" t="s">
        <v>345</v>
      </c>
      <c r="J85" s="1"/>
      <c r="K85" s="82"/>
      <c r="L85" s="13"/>
      <c r="M85" s="1"/>
    </row>
    <row r="86" spans="1:13" x14ac:dyDescent="0.25">
      <c r="A86" s="1">
        <v>55</v>
      </c>
      <c r="B86" s="1" t="s">
        <v>243</v>
      </c>
      <c r="C86" s="47" t="s">
        <v>244</v>
      </c>
      <c r="D86" s="47" t="s">
        <v>245</v>
      </c>
      <c r="E86" s="1">
        <v>538</v>
      </c>
      <c r="F86" s="1" t="s">
        <v>21</v>
      </c>
      <c r="G86" s="1">
        <v>49</v>
      </c>
      <c r="H86" s="77">
        <v>29133.55</v>
      </c>
      <c r="I86" s="1" t="s">
        <v>345</v>
      </c>
      <c r="J86" s="1"/>
      <c r="K86" s="82"/>
      <c r="L86" s="13"/>
      <c r="M86" s="1"/>
    </row>
    <row r="87" spans="1:13" x14ac:dyDescent="0.25">
      <c r="A87" s="1">
        <v>56</v>
      </c>
      <c r="B87" s="1" t="s">
        <v>253</v>
      </c>
      <c r="C87" s="47" t="s">
        <v>97</v>
      </c>
      <c r="D87" s="47" t="s">
        <v>246</v>
      </c>
      <c r="E87" s="1">
        <v>1246</v>
      </c>
      <c r="F87" s="1" t="s">
        <v>58</v>
      </c>
      <c r="G87" s="1">
        <v>50</v>
      </c>
      <c r="H87" s="77">
        <v>11532.51</v>
      </c>
      <c r="I87" s="1" t="s">
        <v>345</v>
      </c>
      <c r="J87" s="1"/>
      <c r="K87" s="82"/>
      <c r="L87" s="13"/>
      <c r="M87" s="1"/>
    </row>
    <row r="88" spans="1:13" x14ac:dyDescent="0.25">
      <c r="A88" s="1">
        <v>57</v>
      </c>
      <c r="B88" s="1" t="s">
        <v>254</v>
      </c>
      <c r="C88" s="47" t="s">
        <v>100</v>
      </c>
      <c r="D88" s="47" t="s">
        <v>101</v>
      </c>
      <c r="E88" s="1">
        <v>1246</v>
      </c>
      <c r="F88" s="1" t="s">
        <v>38</v>
      </c>
      <c r="G88" s="1">
        <v>35</v>
      </c>
      <c r="H88" s="77">
        <v>110462.37</v>
      </c>
      <c r="I88" s="1" t="s">
        <v>345</v>
      </c>
      <c r="J88" s="1"/>
      <c r="K88" s="82"/>
      <c r="L88" s="13"/>
      <c r="M88" s="1"/>
    </row>
    <row r="89" spans="1:13" x14ac:dyDescent="0.25">
      <c r="A89" s="1">
        <v>58</v>
      </c>
      <c r="B89" s="1" t="s">
        <v>255</v>
      </c>
      <c r="C89" s="47" t="s">
        <v>103</v>
      </c>
      <c r="D89" s="47" t="s">
        <v>105</v>
      </c>
      <c r="E89" s="1">
        <v>524</v>
      </c>
      <c r="F89" s="1" t="s">
        <v>38</v>
      </c>
      <c r="G89" s="1">
        <v>36</v>
      </c>
      <c r="H89" s="77">
        <v>43517.47</v>
      </c>
      <c r="I89" s="1" t="s">
        <v>345</v>
      </c>
      <c r="J89" s="1"/>
      <c r="K89" s="82"/>
      <c r="L89" s="13"/>
      <c r="M89" s="1"/>
    </row>
    <row r="90" spans="1:13" x14ac:dyDescent="0.25">
      <c r="A90" s="1"/>
      <c r="B90" s="1"/>
      <c r="C90" s="47" t="s">
        <v>247</v>
      </c>
      <c r="D90" s="47" t="s">
        <v>104</v>
      </c>
      <c r="E90" s="1">
        <v>524</v>
      </c>
      <c r="F90" s="1" t="s">
        <v>38</v>
      </c>
      <c r="G90" s="166">
        <v>37</v>
      </c>
      <c r="H90" s="77">
        <v>60507.21</v>
      </c>
      <c r="I90" s="1" t="s">
        <v>345</v>
      </c>
      <c r="J90" s="1"/>
      <c r="K90" s="82"/>
      <c r="L90" s="13"/>
      <c r="M90" s="1"/>
    </row>
    <row r="91" spans="1:13" x14ac:dyDescent="0.25">
      <c r="A91" s="1">
        <v>60</v>
      </c>
      <c r="B91" s="1" t="s">
        <v>256</v>
      </c>
      <c r="C91" s="47" t="s">
        <v>107</v>
      </c>
      <c r="D91" s="47" t="s">
        <v>108</v>
      </c>
      <c r="E91" s="1">
        <v>550</v>
      </c>
      <c r="F91" s="1" t="s">
        <v>41</v>
      </c>
      <c r="G91" s="1">
        <v>51</v>
      </c>
      <c r="H91" s="77">
        <v>214664.47</v>
      </c>
      <c r="I91" s="1" t="s">
        <v>345</v>
      </c>
      <c r="J91" s="1"/>
      <c r="K91" s="82"/>
      <c r="L91" s="13"/>
      <c r="M91" s="1"/>
    </row>
    <row r="92" spans="1:13" x14ac:dyDescent="0.25">
      <c r="A92" s="1"/>
      <c r="B92" s="1"/>
      <c r="C92" s="47" t="s">
        <v>109</v>
      </c>
      <c r="D92" s="47" t="s">
        <v>248</v>
      </c>
      <c r="E92" s="1">
        <v>550</v>
      </c>
      <c r="F92" s="1" t="s">
        <v>41</v>
      </c>
      <c r="G92" s="1">
        <v>52</v>
      </c>
      <c r="H92" s="77">
        <v>72370.06</v>
      </c>
      <c r="I92" s="1"/>
      <c r="J92" s="1"/>
      <c r="K92" s="82"/>
      <c r="L92" s="13"/>
      <c r="M92" s="1"/>
    </row>
    <row r="93" spans="1:13" x14ac:dyDescent="0.25">
      <c r="A93" s="1"/>
      <c r="B93" s="1"/>
      <c r="C93" s="47" t="s">
        <v>110</v>
      </c>
      <c r="D93" s="47" t="s">
        <v>112</v>
      </c>
      <c r="E93" s="1"/>
      <c r="F93" s="1" t="s">
        <v>51</v>
      </c>
      <c r="G93" s="1">
        <v>53</v>
      </c>
      <c r="H93" s="77"/>
      <c r="I93" s="1"/>
      <c r="J93" s="1"/>
      <c r="K93" s="82"/>
      <c r="L93" s="13"/>
      <c r="M93" s="1"/>
    </row>
    <row r="94" spans="1:13" x14ac:dyDescent="0.25">
      <c r="A94" s="1">
        <v>61</v>
      </c>
      <c r="B94" s="1" t="s">
        <v>257</v>
      </c>
      <c r="C94" s="47" t="s">
        <v>114</v>
      </c>
      <c r="D94" s="47" t="s">
        <v>115</v>
      </c>
      <c r="E94" s="1">
        <v>556</v>
      </c>
      <c r="F94" s="1" t="s">
        <v>50</v>
      </c>
      <c r="G94" s="1">
        <v>54</v>
      </c>
      <c r="H94" s="77">
        <v>101365.72</v>
      </c>
      <c r="I94" s="1" t="s">
        <v>345</v>
      </c>
      <c r="J94" s="1"/>
      <c r="K94" s="82"/>
      <c r="L94" s="13"/>
      <c r="M94" s="1"/>
    </row>
    <row r="95" spans="1:13" x14ac:dyDescent="0.25">
      <c r="A95" s="1">
        <v>62</v>
      </c>
      <c r="B95" s="1" t="s">
        <v>258</v>
      </c>
      <c r="C95" s="47" t="s">
        <v>249</v>
      </c>
      <c r="D95" s="47" t="s">
        <v>122</v>
      </c>
      <c r="E95" s="1">
        <v>15</v>
      </c>
      <c r="F95" s="1" t="s">
        <v>36</v>
      </c>
      <c r="G95" s="1">
        <v>38</v>
      </c>
      <c r="H95" s="77">
        <v>54190.15</v>
      </c>
      <c r="I95" s="1" t="s">
        <v>345</v>
      </c>
      <c r="J95" s="1"/>
      <c r="K95" s="82"/>
      <c r="L95" s="13"/>
      <c r="M95" s="1"/>
    </row>
    <row r="96" spans="1:13" x14ac:dyDescent="0.25">
      <c r="A96" s="1">
        <v>63</v>
      </c>
      <c r="B96" s="1" t="s">
        <v>259</v>
      </c>
      <c r="C96" s="47" t="s">
        <v>250</v>
      </c>
      <c r="D96" s="47" t="s">
        <v>251</v>
      </c>
      <c r="E96" s="1">
        <v>15</v>
      </c>
      <c r="F96" s="1" t="s">
        <v>36</v>
      </c>
      <c r="G96" s="1">
        <v>39</v>
      </c>
      <c r="H96" s="77">
        <v>87220</v>
      </c>
      <c r="I96" s="1" t="s">
        <v>345</v>
      </c>
      <c r="J96" s="1"/>
      <c r="K96" s="82"/>
      <c r="L96" s="13"/>
      <c r="M96" s="1"/>
    </row>
    <row r="97" spans="1:13" x14ac:dyDescent="0.25">
      <c r="A97" s="1">
        <v>64</v>
      </c>
      <c r="B97" s="1" t="s">
        <v>260</v>
      </c>
      <c r="C97" s="47" t="s">
        <v>116</v>
      </c>
      <c r="D97" s="47" t="s">
        <v>252</v>
      </c>
      <c r="E97" s="1">
        <v>15</v>
      </c>
      <c r="F97" s="1" t="s">
        <v>36</v>
      </c>
      <c r="G97" s="1">
        <v>40</v>
      </c>
      <c r="H97" s="77">
        <v>92017.96</v>
      </c>
      <c r="I97" s="1" t="s">
        <v>345</v>
      </c>
      <c r="J97" s="1"/>
      <c r="K97" s="82"/>
      <c r="L97" s="13"/>
      <c r="M97" s="1"/>
    </row>
    <row r="98" spans="1:13" x14ac:dyDescent="0.25">
      <c r="A98" s="1">
        <v>65</v>
      </c>
      <c r="B98" s="1" t="s">
        <v>261</v>
      </c>
      <c r="C98" s="47" t="s">
        <v>262</v>
      </c>
      <c r="D98" s="1" t="s">
        <v>272</v>
      </c>
      <c r="E98" s="1"/>
      <c r="F98" s="1" t="s">
        <v>37</v>
      </c>
      <c r="G98" s="1">
        <v>41</v>
      </c>
      <c r="H98" s="1"/>
      <c r="I98" s="1"/>
      <c r="J98" s="1"/>
      <c r="K98" s="82"/>
      <c r="L98" s="13"/>
      <c r="M98" s="1"/>
    </row>
    <row r="99" spans="1:13" x14ac:dyDescent="0.25">
      <c r="A99" s="1"/>
      <c r="B99" s="1"/>
      <c r="C99" s="47" t="s">
        <v>263</v>
      </c>
      <c r="D99" s="125" t="s">
        <v>924</v>
      </c>
      <c r="E99" s="1"/>
      <c r="F99" s="1"/>
      <c r="G99" s="1">
        <v>42</v>
      </c>
      <c r="H99" s="77"/>
      <c r="I99" s="1"/>
      <c r="J99" s="1"/>
      <c r="K99" s="82"/>
      <c r="L99" s="13"/>
      <c r="M99" s="1"/>
    </row>
    <row r="100" spans="1:13" x14ac:dyDescent="0.25">
      <c r="A100" s="1"/>
      <c r="B100" s="1"/>
      <c r="C100" s="47" t="s">
        <v>270</v>
      </c>
      <c r="D100" s="1"/>
      <c r="E100" s="1"/>
      <c r="F100" s="1"/>
      <c r="G100" s="1">
        <v>43</v>
      </c>
      <c r="H100" s="77"/>
      <c r="I100" s="1"/>
      <c r="J100" s="1"/>
      <c r="K100" s="82"/>
      <c r="L100" s="13"/>
      <c r="M100" s="1"/>
    </row>
    <row r="101" spans="1:13" x14ac:dyDescent="0.25">
      <c r="A101" s="1"/>
      <c r="B101" s="1"/>
      <c r="C101" s="47" t="s">
        <v>264</v>
      </c>
      <c r="D101" s="1"/>
      <c r="E101" s="1"/>
      <c r="F101" s="1"/>
      <c r="G101" s="1">
        <v>44</v>
      </c>
      <c r="H101" s="77"/>
      <c r="I101" s="1"/>
      <c r="J101" s="1"/>
      <c r="K101" s="82"/>
      <c r="L101" s="13"/>
      <c r="M101" s="1"/>
    </row>
    <row r="102" spans="1:13" x14ac:dyDescent="0.25">
      <c r="A102" s="1"/>
      <c r="B102" s="1"/>
      <c r="C102" s="1" t="s">
        <v>265</v>
      </c>
      <c r="D102" s="1"/>
      <c r="E102" s="1"/>
      <c r="F102" s="1"/>
      <c r="G102" s="1">
        <v>45</v>
      </c>
      <c r="H102" s="77"/>
      <c r="I102" s="1"/>
      <c r="J102" s="1"/>
      <c r="K102" s="82"/>
      <c r="L102" s="13"/>
      <c r="M102" s="1"/>
    </row>
    <row r="103" spans="1:13" x14ac:dyDescent="0.25">
      <c r="A103" s="1"/>
      <c r="B103" s="1"/>
      <c r="C103" s="1" t="s">
        <v>266</v>
      </c>
      <c r="D103" s="1"/>
      <c r="E103" s="1"/>
      <c r="F103" s="1"/>
      <c r="G103" s="1">
        <v>46</v>
      </c>
      <c r="H103" s="77">
        <v>134692.70000000001</v>
      </c>
      <c r="I103" s="1" t="s">
        <v>345</v>
      </c>
      <c r="J103" s="1"/>
      <c r="K103" s="82"/>
      <c r="L103" s="13"/>
      <c r="M103" s="1"/>
    </row>
    <row r="104" spans="1:13" x14ac:dyDescent="0.25">
      <c r="A104" s="1"/>
      <c r="B104" s="1"/>
      <c r="C104" s="47" t="s">
        <v>271</v>
      </c>
      <c r="D104" s="1"/>
      <c r="E104" s="1"/>
      <c r="F104" s="1"/>
      <c r="G104" s="1">
        <v>47</v>
      </c>
      <c r="H104" s="77"/>
      <c r="I104" s="1"/>
      <c r="J104" s="1"/>
      <c r="K104" s="82"/>
      <c r="L104" s="13"/>
      <c r="M104" s="1"/>
    </row>
    <row r="105" spans="1:13" x14ac:dyDescent="0.25">
      <c r="A105" s="1"/>
      <c r="B105" s="1"/>
      <c r="C105" s="47" t="s">
        <v>267</v>
      </c>
      <c r="D105" s="1"/>
      <c r="E105" s="1"/>
      <c r="F105" s="1"/>
      <c r="G105" s="1">
        <v>48</v>
      </c>
      <c r="H105" s="77"/>
      <c r="I105" s="1"/>
      <c r="J105" s="1"/>
      <c r="K105" s="82"/>
      <c r="L105" s="13"/>
      <c r="M105" s="1"/>
    </row>
    <row r="106" spans="1:13" x14ac:dyDescent="0.25">
      <c r="A106" s="1"/>
      <c r="B106" s="1"/>
      <c r="C106" s="47" t="s">
        <v>268</v>
      </c>
      <c r="D106" s="1"/>
      <c r="E106" s="1"/>
      <c r="F106" s="1"/>
      <c r="G106" s="1">
        <v>49</v>
      </c>
      <c r="H106" s="77"/>
      <c r="I106" s="1"/>
      <c r="J106" s="1"/>
      <c r="K106" s="82"/>
      <c r="L106" s="13"/>
      <c r="M106" s="1"/>
    </row>
    <row r="107" spans="1:13" x14ac:dyDescent="0.25">
      <c r="A107" s="1"/>
      <c r="B107" s="1"/>
      <c r="C107" s="1" t="s">
        <v>59</v>
      </c>
      <c r="D107" s="1"/>
      <c r="E107" s="1"/>
      <c r="F107" s="1"/>
      <c r="G107" s="1">
        <v>50</v>
      </c>
      <c r="H107" s="77"/>
      <c r="I107" s="1"/>
      <c r="J107" s="1"/>
      <c r="K107" s="82"/>
      <c r="L107" s="13"/>
      <c r="M107" s="1"/>
    </row>
    <row r="108" spans="1:13" x14ac:dyDescent="0.25">
      <c r="A108" s="1"/>
      <c r="B108" s="1"/>
      <c r="C108" s="47" t="s">
        <v>269</v>
      </c>
      <c r="D108" s="1"/>
      <c r="E108" s="1"/>
      <c r="F108" s="1"/>
      <c r="G108" s="1">
        <v>51</v>
      </c>
      <c r="H108" s="77"/>
      <c r="I108" s="1"/>
      <c r="J108" s="1"/>
      <c r="K108" s="82"/>
      <c r="L108" s="13"/>
      <c r="M108" s="1"/>
    </row>
    <row r="109" spans="1:13" x14ac:dyDescent="0.25">
      <c r="A109" s="1"/>
      <c r="B109" s="1"/>
      <c r="C109" s="47" t="s">
        <v>270</v>
      </c>
      <c r="D109" s="125" t="s">
        <v>788</v>
      </c>
      <c r="E109" s="1"/>
      <c r="F109" s="1"/>
      <c r="G109" s="1">
        <v>52</v>
      </c>
      <c r="H109" s="77"/>
      <c r="I109" s="1"/>
      <c r="J109" s="1"/>
      <c r="K109" s="82"/>
      <c r="L109" s="13"/>
      <c r="M109" s="1"/>
    </row>
    <row r="110" spans="1:13" x14ac:dyDescent="0.25">
      <c r="A110" s="1">
        <v>66</v>
      </c>
      <c r="B110" s="1" t="s">
        <v>273</v>
      </c>
      <c r="C110" s="47" t="s">
        <v>274</v>
      </c>
      <c r="D110" s="47" t="s">
        <v>276</v>
      </c>
      <c r="E110" s="1"/>
      <c r="F110" s="1" t="s">
        <v>21</v>
      </c>
      <c r="G110" s="1">
        <v>55</v>
      </c>
      <c r="H110" s="77">
        <v>105569.71</v>
      </c>
      <c r="I110" s="1" t="s">
        <v>345</v>
      </c>
      <c r="J110" s="1"/>
      <c r="K110" s="82"/>
      <c r="L110" s="13"/>
      <c r="M110" s="1"/>
    </row>
    <row r="111" spans="1:13" x14ac:dyDescent="0.25">
      <c r="A111" s="1"/>
      <c r="B111" s="1"/>
      <c r="C111" s="47" t="s">
        <v>275</v>
      </c>
      <c r="D111" s="47" t="s">
        <v>277</v>
      </c>
      <c r="E111" s="1"/>
      <c r="F111" s="1" t="s">
        <v>21</v>
      </c>
      <c r="G111" s="1">
        <v>56</v>
      </c>
      <c r="H111" s="77"/>
      <c r="I111" s="1"/>
      <c r="J111" s="1"/>
      <c r="K111" s="82"/>
      <c r="L111" s="13"/>
      <c r="M111" s="1"/>
    </row>
    <row r="112" spans="1:13" x14ac:dyDescent="0.25">
      <c r="A112" s="1">
        <v>67</v>
      </c>
      <c r="B112" s="1" t="s">
        <v>278</v>
      </c>
      <c r="C112" s="47" t="s">
        <v>279</v>
      </c>
      <c r="D112" s="47" t="s">
        <v>280</v>
      </c>
      <c r="E112" s="1">
        <v>307</v>
      </c>
      <c r="F112" s="1" t="s">
        <v>40</v>
      </c>
      <c r="G112" s="1">
        <v>53</v>
      </c>
      <c r="H112" s="77">
        <v>84866.52</v>
      </c>
      <c r="I112" s="1" t="s">
        <v>348</v>
      </c>
      <c r="J112" s="1"/>
      <c r="K112" s="82"/>
      <c r="L112" s="13"/>
      <c r="M112" s="1"/>
    </row>
    <row r="113" spans="1:13" x14ac:dyDescent="0.25">
      <c r="A113" s="1"/>
      <c r="B113" s="1"/>
      <c r="C113" s="47" t="s">
        <v>784</v>
      </c>
      <c r="D113" s="47" t="s">
        <v>785</v>
      </c>
      <c r="E113" s="1">
        <v>307</v>
      </c>
      <c r="F113" s="1" t="s">
        <v>40</v>
      </c>
      <c r="G113" s="1">
        <v>54</v>
      </c>
      <c r="H113" s="77">
        <v>61241.38</v>
      </c>
      <c r="I113" s="1" t="s">
        <v>348</v>
      </c>
      <c r="J113" s="1"/>
      <c r="K113" s="82"/>
      <c r="L113" s="13"/>
      <c r="M113" s="1"/>
    </row>
    <row r="114" spans="1:13" x14ac:dyDescent="0.25">
      <c r="A114" s="1">
        <v>68</v>
      </c>
      <c r="B114" s="1" t="s">
        <v>281</v>
      </c>
      <c r="C114" s="47" t="s">
        <v>282</v>
      </c>
      <c r="D114" s="47" t="s">
        <v>283</v>
      </c>
      <c r="E114" s="1">
        <v>26</v>
      </c>
      <c r="F114" s="1" t="s">
        <v>40</v>
      </c>
      <c r="G114" s="1">
        <v>55</v>
      </c>
      <c r="H114" s="1">
        <v>84168.62</v>
      </c>
      <c r="I114" s="1" t="s">
        <v>348</v>
      </c>
      <c r="J114" s="1"/>
      <c r="K114" s="82"/>
      <c r="L114" s="13"/>
      <c r="M114" s="1"/>
    </row>
    <row r="115" spans="1:13" x14ac:dyDescent="0.25">
      <c r="A115" s="1">
        <v>69</v>
      </c>
      <c r="B115" s="1" t="s">
        <v>284</v>
      </c>
      <c r="C115" s="47" t="s">
        <v>285</v>
      </c>
      <c r="D115" s="47" t="s">
        <v>286</v>
      </c>
      <c r="E115" s="1">
        <v>26</v>
      </c>
      <c r="F115" s="1" t="s">
        <v>40</v>
      </c>
      <c r="G115" s="1">
        <v>56</v>
      </c>
      <c r="H115" s="77">
        <v>149753.9</v>
      </c>
      <c r="I115" s="1" t="s">
        <v>348</v>
      </c>
      <c r="J115" s="1"/>
      <c r="K115" s="82"/>
      <c r="L115" s="13"/>
      <c r="M115" s="7" t="s">
        <v>556</v>
      </c>
    </row>
    <row r="116" spans="1:13" x14ac:dyDescent="0.25">
      <c r="A116" s="1">
        <v>70</v>
      </c>
      <c r="B116" s="1" t="s">
        <v>287</v>
      </c>
      <c r="C116" s="47" t="s">
        <v>290</v>
      </c>
      <c r="D116" s="126" t="s">
        <v>288</v>
      </c>
      <c r="E116" s="1">
        <v>616</v>
      </c>
      <c r="F116" s="1" t="s">
        <v>40</v>
      </c>
      <c r="G116" s="1">
        <v>57</v>
      </c>
      <c r="H116" s="77">
        <v>57381.54</v>
      </c>
      <c r="I116" s="1" t="s">
        <v>348</v>
      </c>
      <c r="J116" s="1"/>
      <c r="K116" s="82"/>
      <c r="L116" s="13"/>
      <c r="M116" s="1"/>
    </row>
    <row r="117" spans="1:13" x14ac:dyDescent="0.25">
      <c r="A117" s="1">
        <v>71</v>
      </c>
      <c r="B117" s="1" t="s">
        <v>289</v>
      </c>
      <c r="C117" s="47" t="s">
        <v>291</v>
      </c>
      <c r="D117" s="47" t="s">
        <v>292</v>
      </c>
      <c r="E117" s="1">
        <v>314</v>
      </c>
      <c r="F117" s="1" t="s">
        <v>35</v>
      </c>
      <c r="G117" s="1">
        <v>58</v>
      </c>
      <c r="H117" s="77">
        <v>111247.96</v>
      </c>
      <c r="I117" s="1" t="s">
        <v>348</v>
      </c>
      <c r="J117" s="1"/>
      <c r="K117" s="82"/>
      <c r="L117" s="13"/>
      <c r="M117" s="1"/>
    </row>
    <row r="118" spans="1:13" x14ac:dyDescent="0.25">
      <c r="A118" s="1">
        <v>72</v>
      </c>
      <c r="B118" s="1" t="s">
        <v>293</v>
      </c>
      <c r="C118" s="47" t="s">
        <v>294</v>
      </c>
      <c r="D118" s="47" t="s">
        <v>292</v>
      </c>
      <c r="E118" s="1"/>
      <c r="F118" s="1" t="s">
        <v>35</v>
      </c>
      <c r="G118" s="1">
        <v>59</v>
      </c>
      <c r="H118" s="1"/>
      <c r="I118" s="1"/>
      <c r="J118" s="1"/>
      <c r="K118" s="82"/>
      <c r="L118" s="13"/>
      <c r="M118" s="1"/>
    </row>
    <row r="119" spans="1:13" x14ac:dyDescent="0.25">
      <c r="A119" s="1">
        <v>73</v>
      </c>
      <c r="B119" s="1" t="s">
        <v>295</v>
      </c>
      <c r="C119" s="47" t="s">
        <v>296</v>
      </c>
      <c r="D119" s="47" t="s">
        <v>297</v>
      </c>
      <c r="E119" s="1">
        <v>307</v>
      </c>
      <c r="F119" s="1" t="s">
        <v>40</v>
      </c>
      <c r="G119" s="1">
        <v>60</v>
      </c>
      <c r="H119" s="77">
        <v>75677.98</v>
      </c>
      <c r="I119" s="1" t="s">
        <v>349</v>
      </c>
      <c r="J119" s="1"/>
      <c r="K119" s="82"/>
      <c r="L119" s="13"/>
      <c r="M119" s="1"/>
    </row>
    <row r="120" spans="1:13" x14ac:dyDescent="0.25">
      <c r="A120" s="1">
        <v>74</v>
      </c>
      <c r="B120" s="1" t="s">
        <v>298</v>
      </c>
      <c r="C120" s="47" t="s">
        <v>299</v>
      </c>
      <c r="D120" s="47" t="s">
        <v>300</v>
      </c>
      <c r="E120" s="1">
        <v>44</v>
      </c>
      <c r="F120" s="1" t="s">
        <v>40</v>
      </c>
      <c r="G120" s="1">
        <v>61</v>
      </c>
      <c r="H120" s="77">
        <v>68876.710000000006</v>
      </c>
      <c r="I120" s="1" t="s">
        <v>349</v>
      </c>
      <c r="J120" s="1"/>
      <c r="K120" s="82"/>
      <c r="L120" s="13"/>
      <c r="M120" s="1"/>
    </row>
    <row r="121" spans="1:13" x14ac:dyDescent="0.25">
      <c r="A121" s="1">
        <v>75</v>
      </c>
      <c r="B121" s="1" t="s">
        <v>301</v>
      </c>
      <c r="C121" s="47" t="s">
        <v>302</v>
      </c>
      <c r="D121" s="47" t="s">
        <v>786</v>
      </c>
      <c r="E121" s="1">
        <v>336</v>
      </c>
      <c r="F121" s="1" t="s">
        <v>40</v>
      </c>
      <c r="G121" s="1">
        <v>62</v>
      </c>
      <c r="H121" s="77">
        <v>67432.009999999995</v>
      </c>
      <c r="I121" s="1" t="s">
        <v>349</v>
      </c>
      <c r="J121" s="1"/>
      <c r="K121" s="82"/>
      <c r="L121" s="13"/>
      <c r="M121" s="1"/>
    </row>
    <row r="122" spans="1:13" x14ac:dyDescent="0.25">
      <c r="A122" s="1">
        <v>76</v>
      </c>
      <c r="B122" s="1" t="s">
        <v>303</v>
      </c>
      <c r="C122" s="47" t="s">
        <v>304</v>
      </c>
      <c r="D122" s="47" t="s">
        <v>305</v>
      </c>
      <c r="E122" s="1"/>
      <c r="F122" s="1" t="s">
        <v>40</v>
      </c>
      <c r="G122" s="1">
        <v>63</v>
      </c>
      <c r="H122" s="77">
        <v>52165.75</v>
      </c>
      <c r="I122" s="1" t="s">
        <v>349</v>
      </c>
      <c r="J122" s="1"/>
      <c r="K122" s="82"/>
      <c r="L122" s="13"/>
      <c r="M122" s="1"/>
    </row>
    <row r="123" spans="1:13" x14ac:dyDescent="0.25">
      <c r="A123" s="1">
        <v>77</v>
      </c>
      <c r="B123" s="1" t="s">
        <v>306</v>
      </c>
      <c r="C123" s="47" t="s">
        <v>307</v>
      </c>
      <c r="D123" s="47" t="s">
        <v>308</v>
      </c>
      <c r="E123" s="1">
        <v>314</v>
      </c>
      <c r="F123" s="1" t="s">
        <v>35</v>
      </c>
      <c r="G123" s="1">
        <v>64</v>
      </c>
      <c r="H123" s="77">
        <v>50315.75</v>
      </c>
      <c r="I123" s="1" t="s">
        <v>350</v>
      </c>
      <c r="J123" s="1"/>
      <c r="K123" s="82"/>
      <c r="L123" s="13"/>
      <c r="M123" s="1"/>
    </row>
    <row r="124" spans="1:13" x14ac:dyDescent="0.25">
      <c r="A124" s="1">
        <v>78</v>
      </c>
      <c r="B124" s="1" t="s">
        <v>309</v>
      </c>
      <c r="C124" s="47" t="s">
        <v>310</v>
      </c>
      <c r="D124" s="47" t="s">
        <v>311</v>
      </c>
      <c r="E124" s="1">
        <v>310</v>
      </c>
      <c r="F124" s="1" t="s">
        <v>35</v>
      </c>
      <c r="G124" s="1">
        <v>65</v>
      </c>
      <c r="H124" s="77">
        <v>68898.42</v>
      </c>
      <c r="I124" s="1" t="s">
        <v>350</v>
      </c>
      <c r="J124" s="1"/>
      <c r="K124" s="82"/>
      <c r="L124" s="13"/>
      <c r="M124" s="1"/>
    </row>
    <row r="125" spans="1:13" x14ac:dyDescent="0.25">
      <c r="A125" s="1">
        <v>79</v>
      </c>
      <c r="B125" s="1" t="s">
        <v>312</v>
      </c>
      <c r="C125" s="47" t="s">
        <v>313</v>
      </c>
      <c r="D125" s="47" t="s">
        <v>314</v>
      </c>
      <c r="E125" s="1">
        <v>335</v>
      </c>
      <c r="F125" s="1" t="s">
        <v>40</v>
      </c>
      <c r="G125" s="1">
        <v>66</v>
      </c>
      <c r="H125" s="77">
        <v>69141.820000000007</v>
      </c>
      <c r="I125" s="1" t="s">
        <v>350</v>
      </c>
      <c r="J125" s="1"/>
      <c r="K125" s="82"/>
      <c r="L125" s="13"/>
      <c r="M125" s="1"/>
    </row>
    <row r="126" spans="1:13" x14ac:dyDescent="0.25">
      <c r="A126" s="1">
        <v>80</v>
      </c>
      <c r="B126" s="1" t="s">
        <v>315</v>
      </c>
      <c r="C126" s="47" t="s">
        <v>316</v>
      </c>
      <c r="D126" s="47" t="s">
        <v>317</v>
      </c>
      <c r="E126" s="1">
        <v>335</v>
      </c>
      <c r="F126" s="1" t="s">
        <v>36</v>
      </c>
      <c r="G126" s="1">
        <v>67</v>
      </c>
      <c r="H126" s="77">
        <v>52287.18</v>
      </c>
      <c r="I126" s="1" t="s">
        <v>351</v>
      </c>
      <c r="J126" s="1"/>
      <c r="K126" s="82"/>
      <c r="L126" s="13"/>
      <c r="M126" s="1"/>
    </row>
    <row r="127" spans="1:13" x14ac:dyDescent="0.25">
      <c r="A127" s="1">
        <v>81</v>
      </c>
      <c r="B127" s="1" t="s">
        <v>318</v>
      </c>
      <c r="C127" s="47" t="s">
        <v>320</v>
      </c>
      <c r="D127" s="47" t="s">
        <v>319</v>
      </c>
      <c r="E127" s="1">
        <v>335</v>
      </c>
      <c r="F127" s="1" t="s">
        <v>36</v>
      </c>
      <c r="G127" s="1">
        <v>68</v>
      </c>
      <c r="H127" s="77">
        <v>69984.679999999993</v>
      </c>
      <c r="I127" s="1" t="s">
        <v>351</v>
      </c>
      <c r="J127" s="1"/>
      <c r="K127" s="82"/>
      <c r="L127" s="13"/>
      <c r="M127" s="1"/>
    </row>
    <row r="128" spans="1:13" x14ac:dyDescent="0.25">
      <c r="A128" s="1">
        <v>82</v>
      </c>
      <c r="B128" s="1" t="s">
        <v>321</v>
      </c>
      <c r="C128" s="47" t="s">
        <v>322</v>
      </c>
      <c r="D128" s="47" t="s">
        <v>323</v>
      </c>
      <c r="E128" s="1"/>
      <c r="F128" s="1"/>
      <c r="G128" s="1">
        <v>69</v>
      </c>
      <c r="H128" s="77">
        <v>60000.82</v>
      </c>
      <c r="I128" s="1" t="s">
        <v>351</v>
      </c>
      <c r="J128" s="1"/>
      <c r="K128" s="82"/>
      <c r="L128" s="13"/>
      <c r="M128" s="1"/>
    </row>
    <row r="129" spans="1:17" x14ac:dyDescent="0.25">
      <c r="A129" s="1">
        <v>83</v>
      </c>
      <c r="B129" s="1" t="s">
        <v>324</v>
      </c>
      <c r="C129" s="47" t="s">
        <v>325</v>
      </c>
      <c r="D129" s="47" t="s">
        <v>326</v>
      </c>
      <c r="E129" s="1"/>
      <c r="F129" s="1"/>
      <c r="G129" s="1">
        <v>70</v>
      </c>
      <c r="H129" s="1"/>
      <c r="I129" s="1"/>
      <c r="J129" s="15" t="s">
        <v>572</v>
      </c>
      <c r="K129" s="82"/>
      <c r="L129" s="13"/>
      <c r="M129" s="7" t="s">
        <v>573</v>
      </c>
    </row>
    <row r="130" spans="1:17" x14ac:dyDescent="0.25">
      <c r="A130" s="1"/>
      <c r="B130" s="1"/>
      <c r="C130" s="47" t="s">
        <v>327</v>
      </c>
      <c r="D130" s="47" t="s">
        <v>332</v>
      </c>
      <c r="E130" s="1"/>
      <c r="F130" s="1"/>
      <c r="G130" s="1">
        <v>71</v>
      </c>
      <c r="H130" s="1"/>
      <c r="I130" s="1"/>
      <c r="J130" s="15" t="s">
        <v>572</v>
      </c>
      <c r="K130" s="82"/>
      <c r="L130" s="13"/>
      <c r="M130" s="1"/>
    </row>
    <row r="131" spans="1:17" x14ac:dyDescent="0.25">
      <c r="A131" s="1"/>
      <c r="B131" s="1"/>
      <c r="C131" s="47" t="s">
        <v>328</v>
      </c>
      <c r="D131" s="47" t="s">
        <v>333</v>
      </c>
      <c r="E131" s="1"/>
      <c r="F131" s="1" t="s">
        <v>36</v>
      </c>
      <c r="G131" s="1">
        <v>72</v>
      </c>
      <c r="H131" s="77">
        <v>126395.64</v>
      </c>
      <c r="I131" s="1" t="s">
        <v>351</v>
      </c>
      <c r="J131" s="15" t="s">
        <v>572</v>
      </c>
      <c r="K131" s="82"/>
      <c r="L131" s="13"/>
      <c r="M131" s="1"/>
    </row>
    <row r="132" spans="1:17" x14ac:dyDescent="0.25">
      <c r="A132" s="1"/>
      <c r="B132" s="1"/>
      <c r="C132" s="47" t="s">
        <v>329</v>
      </c>
      <c r="D132" s="47" t="s">
        <v>334</v>
      </c>
      <c r="E132" s="1"/>
      <c r="F132" s="1"/>
      <c r="G132" s="1">
        <v>73</v>
      </c>
      <c r="H132" s="1"/>
      <c r="I132" s="1"/>
      <c r="J132" s="15" t="s">
        <v>572</v>
      </c>
      <c r="K132" s="82"/>
      <c r="L132" s="13"/>
      <c r="M132" s="1"/>
    </row>
    <row r="133" spans="1:17" x14ac:dyDescent="0.25">
      <c r="A133" s="1"/>
      <c r="B133" s="1"/>
      <c r="C133" s="47" t="s">
        <v>330</v>
      </c>
      <c r="D133" s="47" t="s">
        <v>335</v>
      </c>
      <c r="E133" s="1"/>
      <c r="F133" s="1"/>
      <c r="G133" s="1">
        <v>74</v>
      </c>
      <c r="H133" s="1"/>
      <c r="I133" s="1"/>
      <c r="J133" s="15" t="s">
        <v>572</v>
      </c>
      <c r="K133" s="82"/>
      <c r="L133" s="13"/>
      <c r="M133" s="1"/>
    </row>
    <row r="134" spans="1:17" ht="12" customHeight="1" x14ac:dyDescent="0.25">
      <c r="A134" s="1"/>
      <c r="B134" s="1"/>
      <c r="C134" s="47" t="s">
        <v>331</v>
      </c>
      <c r="D134" s="47" t="s">
        <v>336</v>
      </c>
      <c r="E134" s="1"/>
      <c r="F134" s="1"/>
      <c r="G134" s="1">
        <v>75</v>
      </c>
      <c r="H134" s="1"/>
      <c r="I134" s="1"/>
      <c r="J134" s="15" t="s">
        <v>572</v>
      </c>
      <c r="K134" s="82"/>
      <c r="L134" s="13"/>
      <c r="M134" s="1"/>
    </row>
    <row r="135" spans="1:17" x14ac:dyDescent="0.25">
      <c r="A135" s="1"/>
      <c r="B135" s="1"/>
      <c r="C135" s="47"/>
      <c r="D135" s="47"/>
      <c r="E135" s="1"/>
      <c r="F135" s="1"/>
      <c r="G135" s="1"/>
      <c r="H135" s="1"/>
      <c r="I135" s="1"/>
      <c r="J135" s="1"/>
      <c r="K135" s="82"/>
      <c r="L135" s="13"/>
      <c r="M135" s="1"/>
    </row>
    <row r="136" spans="1:17" ht="11.25" customHeight="1" x14ac:dyDescent="0.25">
      <c r="A136" s="1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82"/>
      <c r="L136" s="13"/>
      <c r="M136" s="1"/>
      <c r="N136" s="76"/>
      <c r="O136" s="76"/>
      <c r="P136" s="76"/>
      <c r="Q136" s="76"/>
    </row>
    <row r="137" spans="1:17" x14ac:dyDescent="0.25">
      <c r="A137" s="1">
        <v>85</v>
      </c>
      <c r="B137" s="1" t="s">
        <v>361</v>
      </c>
      <c r="C137" s="47" t="s">
        <v>362</v>
      </c>
      <c r="D137" s="47" t="s">
        <v>363</v>
      </c>
      <c r="E137" s="1">
        <v>57</v>
      </c>
      <c r="F137" s="1" t="s">
        <v>5</v>
      </c>
      <c r="G137" s="1"/>
      <c r="H137" s="77">
        <v>154161</v>
      </c>
      <c r="I137" s="1" t="s">
        <v>351</v>
      </c>
      <c r="J137" s="1"/>
      <c r="K137" s="82"/>
      <c r="L137" s="13"/>
      <c r="M137" s="1"/>
    </row>
    <row r="138" spans="1:17" x14ac:dyDescent="0.25">
      <c r="A138" s="1">
        <v>86</v>
      </c>
      <c r="B138" s="1" t="s">
        <v>364</v>
      </c>
      <c r="C138" s="47" t="s">
        <v>365</v>
      </c>
      <c r="D138" s="47" t="s">
        <v>367</v>
      </c>
      <c r="E138" s="1">
        <v>58</v>
      </c>
      <c r="F138" s="1" t="s">
        <v>5</v>
      </c>
      <c r="G138" s="1"/>
      <c r="H138" s="77"/>
      <c r="I138" s="1"/>
      <c r="J138" s="1"/>
      <c r="K138" s="82"/>
      <c r="L138" s="13"/>
      <c r="M138" s="1"/>
    </row>
    <row r="139" spans="1:17" x14ac:dyDescent="0.25">
      <c r="A139" s="1"/>
      <c r="B139" s="1"/>
      <c r="C139" s="47" t="s">
        <v>366</v>
      </c>
      <c r="D139" s="47" t="s">
        <v>368</v>
      </c>
      <c r="E139" s="1">
        <v>59</v>
      </c>
      <c r="F139" s="1" t="s">
        <v>5</v>
      </c>
      <c r="G139" s="1"/>
      <c r="H139" s="77"/>
      <c r="I139" s="1"/>
      <c r="J139" s="1"/>
      <c r="K139" s="82"/>
      <c r="L139" s="13"/>
      <c r="M139" s="1"/>
    </row>
    <row r="140" spans="1:17" x14ac:dyDescent="0.25">
      <c r="A140" s="1">
        <v>87</v>
      </c>
      <c r="B140" s="1" t="s">
        <v>369</v>
      </c>
      <c r="C140" s="47" t="s">
        <v>370</v>
      </c>
      <c r="D140" s="47" t="s">
        <v>371</v>
      </c>
      <c r="E140" s="1">
        <v>60</v>
      </c>
      <c r="F140" s="1" t="s">
        <v>19</v>
      </c>
      <c r="G140" s="1"/>
      <c r="H140" s="77">
        <v>117352.11</v>
      </c>
      <c r="I140" s="1" t="s">
        <v>372</v>
      </c>
      <c r="J140" s="1"/>
      <c r="K140" s="82"/>
      <c r="L140" s="13"/>
      <c r="M140" s="1"/>
    </row>
    <row r="141" spans="1:17" x14ac:dyDescent="0.25">
      <c r="A141" s="1">
        <v>88</v>
      </c>
      <c r="B141" s="1" t="s">
        <v>373</v>
      </c>
      <c r="C141" s="47" t="s">
        <v>374</v>
      </c>
      <c r="D141" s="47" t="s">
        <v>377</v>
      </c>
      <c r="E141" s="1">
        <v>61</v>
      </c>
      <c r="F141" s="1" t="s">
        <v>19</v>
      </c>
      <c r="G141" s="1"/>
      <c r="H141" s="77">
        <v>111381.29</v>
      </c>
      <c r="I141" s="1" t="s">
        <v>372</v>
      </c>
      <c r="J141" s="1"/>
      <c r="K141" s="82"/>
      <c r="L141" s="13"/>
      <c r="M141" s="1"/>
    </row>
    <row r="142" spans="1:17" x14ac:dyDescent="0.25">
      <c r="A142" s="1">
        <v>89</v>
      </c>
      <c r="B142" s="1" t="s">
        <v>375</v>
      </c>
      <c r="C142" s="47" t="s">
        <v>376</v>
      </c>
      <c r="D142" s="47" t="s">
        <v>378</v>
      </c>
      <c r="E142" s="1">
        <v>62</v>
      </c>
      <c r="F142" s="1" t="s">
        <v>60</v>
      </c>
      <c r="G142" s="1"/>
      <c r="H142" s="77">
        <v>104926.84</v>
      </c>
      <c r="I142" s="1" t="s">
        <v>379</v>
      </c>
      <c r="J142" s="1"/>
      <c r="K142" s="82"/>
      <c r="L142" s="13"/>
      <c r="M142" s="1"/>
    </row>
    <row r="143" spans="1:17" x14ac:dyDescent="0.25">
      <c r="A143" s="1">
        <v>90</v>
      </c>
      <c r="B143" s="1" t="s">
        <v>387</v>
      </c>
      <c r="C143" s="47" t="s">
        <v>380</v>
      </c>
      <c r="D143" s="47" t="s">
        <v>381</v>
      </c>
      <c r="E143" s="1">
        <v>63</v>
      </c>
      <c r="F143" s="1" t="s">
        <v>60</v>
      </c>
      <c r="G143" s="1"/>
      <c r="H143" s="77">
        <v>106857.87</v>
      </c>
      <c r="I143" s="1" t="s">
        <v>379</v>
      </c>
      <c r="J143" s="1"/>
      <c r="K143" s="82"/>
      <c r="L143" s="13"/>
      <c r="M143" s="1"/>
    </row>
    <row r="144" spans="1:17" x14ac:dyDescent="0.25">
      <c r="A144" s="1">
        <v>91</v>
      </c>
      <c r="B144" s="1" t="s">
        <v>388</v>
      </c>
      <c r="C144" s="47" t="s">
        <v>382</v>
      </c>
      <c r="D144" s="47" t="s">
        <v>382</v>
      </c>
      <c r="E144" s="1">
        <v>64</v>
      </c>
      <c r="F144" s="1" t="s">
        <v>5</v>
      </c>
      <c r="G144" s="1"/>
      <c r="H144" s="77">
        <v>101324.16</v>
      </c>
      <c r="I144" s="1" t="s">
        <v>379</v>
      </c>
      <c r="J144" s="1"/>
      <c r="K144" s="82"/>
      <c r="L144" s="13"/>
      <c r="M144" s="1"/>
      <c r="N144" s="96"/>
    </row>
    <row r="145" spans="1:14" x14ac:dyDescent="0.25">
      <c r="A145" s="1">
        <v>92</v>
      </c>
      <c r="B145" s="1" t="s">
        <v>389</v>
      </c>
      <c r="C145" s="47" t="s">
        <v>384</v>
      </c>
      <c r="D145" s="47" t="s">
        <v>383</v>
      </c>
      <c r="E145" s="1">
        <v>65</v>
      </c>
      <c r="F145" s="1" t="s">
        <v>28</v>
      </c>
      <c r="G145" s="1"/>
      <c r="H145" s="77">
        <v>86702.58</v>
      </c>
      <c r="I145" s="1" t="s">
        <v>379</v>
      </c>
      <c r="J145" s="1"/>
      <c r="K145" s="82"/>
      <c r="L145" s="13"/>
      <c r="M145" s="1"/>
      <c r="N145" s="96"/>
    </row>
    <row r="146" spans="1:14" x14ac:dyDescent="0.25">
      <c r="A146" s="1"/>
      <c r="B146" s="1"/>
      <c r="C146" s="47" t="s">
        <v>386</v>
      </c>
      <c r="D146" s="47" t="s">
        <v>385</v>
      </c>
      <c r="E146" s="1">
        <v>66</v>
      </c>
      <c r="F146" s="1" t="s">
        <v>28</v>
      </c>
      <c r="G146" s="1"/>
      <c r="H146" s="77">
        <v>40276.230000000003</v>
      </c>
      <c r="I146" s="1" t="s">
        <v>379</v>
      </c>
      <c r="J146" s="1"/>
      <c r="K146" s="82"/>
      <c r="L146" s="13"/>
      <c r="M146" s="1"/>
      <c r="N146" s="96"/>
    </row>
    <row r="147" spans="1:14" x14ac:dyDescent="0.25">
      <c r="A147" s="1">
        <v>93</v>
      </c>
      <c r="B147" s="1" t="s">
        <v>390</v>
      </c>
      <c r="C147" s="47" t="s">
        <v>392</v>
      </c>
      <c r="D147" s="47" t="s">
        <v>391</v>
      </c>
      <c r="E147" s="1">
        <v>67</v>
      </c>
      <c r="F147" s="1" t="s">
        <v>48</v>
      </c>
      <c r="G147" s="1"/>
      <c r="H147" s="77">
        <v>130658.18</v>
      </c>
      <c r="I147" s="1" t="s">
        <v>393</v>
      </c>
      <c r="J147" s="1"/>
      <c r="K147" s="82"/>
      <c r="L147" s="13"/>
      <c r="M147" s="1"/>
      <c r="N147" s="96"/>
    </row>
    <row r="148" spans="1:14" x14ac:dyDescent="0.25">
      <c r="A148" s="1">
        <v>94</v>
      </c>
      <c r="B148" s="1" t="s">
        <v>394</v>
      </c>
      <c r="C148" s="47" t="s">
        <v>396</v>
      </c>
      <c r="D148" s="47" t="s">
        <v>395</v>
      </c>
      <c r="E148" s="1">
        <v>68</v>
      </c>
      <c r="F148" s="1" t="s">
        <v>2</v>
      </c>
      <c r="G148" s="1"/>
      <c r="H148" s="77">
        <v>120302.95</v>
      </c>
      <c r="I148" s="1" t="s">
        <v>393</v>
      </c>
      <c r="J148" s="1"/>
      <c r="K148" s="82"/>
      <c r="L148" s="13"/>
      <c r="M148" s="1"/>
      <c r="N148" s="96"/>
    </row>
    <row r="149" spans="1:14" x14ac:dyDescent="0.25">
      <c r="A149" s="1">
        <v>95</v>
      </c>
      <c r="B149" s="1" t="s">
        <v>397</v>
      </c>
      <c r="C149" s="47" t="s">
        <v>399</v>
      </c>
      <c r="D149" s="47" t="s">
        <v>398</v>
      </c>
      <c r="E149" s="1">
        <v>69</v>
      </c>
      <c r="F149" s="1" t="s">
        <v>53</v>
      </c>
      <c r="G149" s="1"/>
      <c r="H149" s="77">
        <v>100989.6</v>
      </c>
      <c r="I149" s="1" t="s">
        <v>393</v>
      </c>
      <c r="J149" s="1"/>
      <c r="K149" s="82"/>
      <c r="L149" s="13"/>
      <c r="M149" s="1"/>
      <c r="N149" s="96"/>
    </row>
    <row r="150" spans="1:14" x14ac:dyDescent="0.25">
      <c r="A150" s="1">
        <v>96</v>
      </c>
      <c r="B150" s="1" t="s">
        <v>400</v>
      </c>
      <c r="C150" s="47" t="s">
        <v>403</v>
      </c>
      <c r="D150" s="47" t="s">
        <v>401</v>
      </c>
      <c r="E150" s="1">
        <v>76</v>
      </c>
      <c r="F150" s="1" t="s">
        <v>37</v>
      </c>
      <c r="G150" s="1"/>
      <c r="H150" s="77">
        <v>122396.15</v>
      </c>
      <c r="I150" s="1" t="s">
        <v>393</v>
      </c>
      <c r="J150" s="1"/>
      <c r="K150" s="82"/>
      <c r="L150" s="13"/>
      <c r="M150" s="1"/>
      <c r="N150" s="96"/>
    </row>
    <row r="151" spans="1:14" x14ac:dyDescent="0.25">
      <c r="A151" s="1"/>
      <c r="B151" s="1"/>
      <c r="C151" s="47" t="s">
        <v>404</v>
      </c>
      <c r="D151" s="47" t="s">
        <v>402</v>
      </c>
      <c r="E151" s="1">
        <v>77</v>
      </c>
      <c r="F151" s="1" t="s">
        <v>37</v>
      </c>
      <c r="G151" s="1"/>
      <c r="H151" s="1"/>
      <c r="I151" s="1"/>
      <c r="J151" s="1"/>
      <c r="K151" s="82"/>
      <c r="L151" s="13"/>
      <c r="M151" s="1"/>
      <c r="N151" s="96"/>
    </row>
    <row r="152" spans="1:14" x14ac:dyDescent="0.25">
      <c r="A152" s="1">
        <v>97</v>
      </c>
      <c r="B152" s="1" t="s">
        <v>405</v>
      </c>
      <c r="C152" s="47" t="s">
        <v>407</v>
      </c>
      <c r="D152" s="47" t="s">
        <v>406</v>
      </c>
      <c r="E152" s="1">
        <v>78</v>
      </c>
      <c r="F152" s="1" t="s">
        <v>37</v>
      </c>
      <c r="G152" s="1"/>
      <c r="H152" s="77">
        <v>75951.89</v>
      </c>
      <c r="I152" s="1" t="s">
        <v>393</v>
      </c>
      <c r="J152" s="1"/>
      <c r="K152" s="82"/>
      <c r="L152" s="13"/>
      <c r="M152" s="1"/>
      <c r="N152" s="96"/>
    </row>
    <row r="153" spans="1:14" x14ac:dyDescent="0.25">
      <c r="A153" s="1">
        <v>98</v>
      </c>
      <c r="B153" s="1" t="s">
        <v>408</v>
      </c>
      <c r="C153" s="47" t="s">
        <v>410</v>
      </c>
      <c r="D153" s="47" t="s">
        <v>409</v>
      </c>
      <c r="E153" s="1">
        <v>79</v>
      </c>
      <c r="F153" s="1" t="s">
        <v>40</v>
      </c>
      <c r="G153" s="1"/>
      <c r="H153" s="77">
        <v>62829.88</v>
      </c>
      <c r="I153" s="1" t="s">
        <v>414</v>
      </c>
      <c r="J153" s="1"/>
      <c r="K153" s="82"/>
      <c r="L153" s="13"/>
      <c r="M153" s="1"/>
      <c r="N153" s="96"/>
    </row>
    <row r="154" spans="1:14" x14ac:dyDescent="0.25">
      <c r="A154" s="1">
        <v>99</v>
      </c>
      <c r="B154" s="1" t="s">
        <v>411</v>
      </c>
      <c r="C154" s="47" t="s">
        <v>413</v>
      </c>
      <c r="D154" s="47" t="s">
        <v>412</v>
      </c>
      <c r="E154" s="1">
        <v>80</v>
      </c>
      <c r="F154" s="1" t="s">
        <v>40</v>
      </c>
      <c r="G154" s="1"/>
      <c r="H154" s="77">
        <v>46795.67</v>
      </c>
      <c r="I154" s="1" t="s">
        <v>414</v>
      </c>
      <c r="J154" s="1"/>
      <c r="K154" s="82"/>
      <c r="L154" s="13"/>
      <c r="M154" s="1"/>
      <c r="N154" s="96"/>
    </row>
    <row r="155" spans="1:14" x14ac:dyDescent="0.25">
      <c r="A155" s="1">
        <v>100</v>
      </c>
      <c r="B155" s="1" t="s">
        <v>445</v>
      </c>
      <c r="C155" s="47" t="s">
        <v>416</v>
      </c>
      <c r="D155" s="47" t="s">
        <v>415</v>
      </c>
      <c r="E155" s="1">
        <v>81</v>
      </c>
      <c r="F155" s="1" t="s">
        <v>38</v>
      </c>
      <c r="G155" s="1"/>
      <c r="H155" s="77">
        <v>51245.11</v>
      </c>
      <c r="I155" s="1" t="s">
        <v>414</v>
      </c>
      <c r="J155" s="1"/>
      <c r="K155" s="82"/>
      <c r="L155" s="13"/>
      <c r="M155" s="1"/>
      <c r="N155" s="96"/>
    </row>
    <row r="156" spans="1:14" x14ac:dyDescent="0.25">
      <c r="A156" s="1">
        <v>101</v>
      </c>
      <c r="B156" s="1" t="s">
        <v>446</v>
      </c>
      <c r="C156" s="47" t="s">
        <v>418</v>
      </c>
      <c r="D156" s="47" t="s">
        <v>417</v>
      </c>
      <c r="E156" s="1">
        <v>82</v>
      </c>
      <c r="F156" s="1" t="s">
        <v>40</v>
      </c>
      <c r="G156" s="1"/>
      <c r="H156" s="77">
        <v>61195.839999999997</v>
      </c>
      <c r="I156" s="1" t="s">
        <v>414</v>
      </c>
      <c r="J156" s="1"/>
      <c r="K156" s="82"/>
      <c r="L156" s="13"/>
      <c r="M156" s="1"/>
      <c r="N156" s="96"/>
    </row>
    <row r="157" spans="1:14" x14ac:dyDescent="0.25">
      <c r="A157" s="1">
        <v>101</v>
      </c>
      <c r="B157" s="1" t="s">
        <v>447</v>
      </c>
      <c r="C157" s="47" t="s">
        <v>422</v>
      </c>
      <c r="D157" s="47" t="s">
        <v>419</v>
      </c>
      <c r="E157" s="1"/>
      <c r="F157" s="1"/>
      <c r="G157" s="1"/>
      <c r="H157" s="77"/>
      <c r="I157" s="1"/>
      <c r="J157" s="1"/>
      <c r="K157" s="82"/>
      <c r="L157" s="13"/>
      <c r="M157" s="1"/>
      <c r="N157" s="96"/>
    </row>
    <row r="158" spans="1:14" x14ac:dyDescent="0.25">
      <c r="A158" s="1"/>
      <c r="B158" s="1"/>
      <c r="C158" s="47" t="s">
        <v>423</v>
      </c>
      <c r="D158" s="47" t="s">
        <v>420</v>
      </c>
      <c r="E158" s="1"/>
      <c r="F158" s="1" t="s">
        <v>40</v>
      </c>
      <c r="G158" s="47"/>
      <c r="H158" s="77">
        <v>238175.01</v>
      </c>
      <c r="I158" s="1" t="s">
        <v>414</v>
      </c>
      <c r="J158" s="1"/>
      <c r="K158" s="82"/>
      <c r="L158" s="13"/>
      <c r="M158" s="1"/>
      <c r="N158" s="96"/>
    </row>
    <row r="159" spans="1:14" x14ac:dyDescent="0.25">
      <c r="A159" s="1"/>
      <c r="B159" s="1"/>
      <c r="C159" s="47" t="s">
        <v>424</v>
      </c>
      <c r="D159" s="47" t="s">
        <v>421</v>
      </c>
      <c r="E159" s="1"/>
      <c r="F159" s="1"/>
      <c r="G159" s="47"/>
      <c r="H159" s="77"/>
      <c r="I159" s="1"/>
      <c r="J159" s="1"/>
      <c r="K159" s="82"/>
      <c r="L159" s="13"/>
      <c r="M159" s="1"/>
      <c r="N159" s="96"/>
    </row>
    <row r="160" spans="1:14" x14ac:dyDescent="0.25">
      <c r="A160" s="1">
        <v>102</v>
      </c>
      <c r="B160" s="1" t="s">
        <v>448</v>
      </c>
      <c r="C160" s="47" t="s">
        <v>426</v>
      </c>
      <c r="D160" s="47" t="s">
        <v>425</v>
      </c>
      <c r="E160" s="1"/>
      <c r="F160" s="1" t="s">
        <v>37</v>
      </c>
      <c r="G160" s="47"/>
      <c r="H160" s="77">
        <v>67268.789999999994</v>
      </c>
      <c r="I160" s="1" t="s">
        <v>414</v>
      </c>
      <c r="J160" s="1"/>
      <c r="K160" s="82"/>
      <c r="L160" s="13"/>
      <c r="M160" s="1"/>
      <c r="N160" s="96"/>
    </row>
    <row r="161" spans="1:14" x14ac:dyDescent="0.25">
      <c r="A161" s="1">
        <v>102</v>
      </c>
      <c r="B161" s="1" t="s">
        <v>449</v>
      </c>
      <c r="C161" s="47" t="s">
        <v>429</v>
      </c>
      <c r="D161" s="47" t="s">
        <v>427</v>
      </c>
      <c r="E161" s="1"/>
      <c r="F161" s="1" t="s">
        <v>37</v>
      </c>
      <c r="G161" s="47"/>
      <c r="H161" s="77">
        <v>234351.93</v>
      </c>
      <c r="I161" s="1" t="s">
        <v>414</v>
      </c>
      <c r="J161" s="1"/>
      <c r="K161" s="82"/>
      <c r="L161" s="13"/>
      <c r="M161" s="1"/>
      <c r="N161" s="96"/>
    </row>
    <row r="162" spans="1:14" x14ac:dyDescent="0.25">
      <c r="A162" s="1"/>
      <c r="B162" s="1"/>
      <c r="C162" s="47" t="s">
        <v>430</v>
      </c>
      <c r="D162" s="47" t="s">
        <v>428</v>
      </c>
      <c r="E162" s="1"/>
      <c r="F162" s="1"/>
      <c r="G162" s="47"/>
      <c r="H162" s="77"/>
      <c r="I162" s="1"/>
      <c r="J162" s="1"/>
      <c r="K162" s="82"/>
      <c r="L162" s="13"/>
      <c r="M162" s="1"/>
      <c r="N162" s="96"/>
    </row>
    <row r="163" spans="1:14" x14ac:dyDescent="0.25">
      <c r="A163" s="1">
        <v>103</v>
      </c>
      <c r="B163" s="1" t="s">
        <v>450</v>
      </c>
      <c r="C163" s="47" t="s">
        <v>432</v>
      </c>
      <c r="D163" s="47" t="s">
        <v>431</v>
      </c>
      <c r="E163" s="1"/>
      <c r="F163" s="1" t="s">
        <v>37</v>
      </c>
      <c r="G163" s="47"/>
      <c r="H163" s="77">
        <v>55235.79</v>
      </c>
      <c r="I163" s="1" t="s">
        <v>414</v>
      </c>
      <c r="J163" s="1"/>
      <c r="K163" s="82"/>
      <c r="L163" s="13"/>
      <c r="M163" s="1"/>
      <c r="N163" s="96"/>
    </row>
    <row r="164" spans="1:14" x14ac:dyDescent="0.25">
      <c r="A164" s="1">
        <v>104</v>
      </c>
      <c r="B164" s="1" t="s">
        <v>451</v>
      </c>
      <c r="C164" s="47" t="s">
        <v>434</v>
      </c>
      <c r="D164" s="47" t="s">
        <v>433</v>
      </c>
      <c r="E164" s="1"/>
      <c r="F164" s="1" t="s">
        <v>38</v>
      </c>
      <c r="G164" s="47"/>
      <c r="H164" s="77">
        <v>90125.77</v>
      </c>
      <c r="I164" s="1" t="s">
        <v>414</v>
      </c>
      <c r="J164" s="1"/>
      <c r="K164" s="82"/>
      <c r="L164" s="13"/>
      <c r="M164" s="1"/>
      <c r="N164" s="96"/>
    </row>
    <row r="165" spans="1:14" x14ac:dyDescent="0.25">
      <c r="A165" s="1">
        <v>105</v>
      </c>
      <c r="B165" s="1" t="s">
        <v>452</v>
      </c>
      <c r="C165" s="47" t="s">
        <v>436</v>
      </c>
      <c r="D165" s="47" t="s">
        <v>435</v>
      </c>
      <c r="E165" s="1"/>
      <c r="F165" s="1" t="s">
        <v>40</v>
      </c>
      <c r="G165" s="47"/>
      <c r="H165" s="77">
        <v>62372.23</v>
      </c>
      <c r="I165" s="1" t="s">
        <v>414</v>
      </c>
      <c r="J165" s="1"/>
      <c r="K165" s="82"/>
      <c r="L165" s="13"/>
      <c r="M165" s="1"/>
      <c r="N165" s="96"/>
    </row>
    <row r="166" spans="1:14" x14ac:dyDescent="0.25">
      <c r="A166" s="1">
        <v>106</v>
      </c>
      <c r="B166" s="1" t="s">
        <v>453</v>
      </c>
      <c r="C166" s="47" t="s">
        <v>438</v>
      </c>
      <c r="D166" s="47" t="s">
        <v>437</v>
      </c>
      <c r="E166" s="1"/>
      <c r="F166" s="1" t="s">
        <v>38</v>
      </c>
      <c r="G166" s="47"/>
      <c r="H166" s="77">
        <v>51008.2</v>
      </c>
      <c r="I166" s="1" t="s">
        <v>414</v>
      </c>
      <c r="J166" s="1"/>
      <c r="K166" s="82"/>
      <c r="L166" s="13"/>
      <c r="M166" s="7" t="s">
        <v>558</v>
      </c>
      <c r="N166" s="96"/>
    </row>
    <row r="167" spans="1:14" x14ac:dyDescent="0.25">
      <c r="A167" s="1">
        <v>107</v>
      </c>
      <c r="B167" s="1" t="s">
        <v>454</v>
      </c>
      <c r="C167" s="47" t="s">
        <v>439</v>
      </c>
      <c r="D167" s="47" t="s">
        <v>440</v>
      </c>
      <c r="E167" s="1"/>
      <c r="F167" s="1" t="s">
        <v>38</v>
      </c>
      <c r="G167" s="47"/>
      <c r="H167" s="77">
        <v>104909.28</v>
      </c>
      <c r="I167" s="1" t="s">
        <v>414</v>
      </c>
      <c r="J167" s="1"/>
      <c r="K167" s="82"/>
      <c r="L167" s="13"/>
      <c r="M167" s="1"/>
      <c r="N167" s="96"/>
    </row>
    <row r="168" spans="1:14" x14ac:dyDescent="0.25">
      <c r="A168" s="1">
        <v>108</v>
      </c>
      <c r="B168" s="1" t="s">
        <v>455</v>
      </c>
      <c r="C168" s="47" t="s">
        <v>442</v>
      </c>
      <c r="D168" s="47" t="s">
        <v>441</v>
      </c>
      <c r="E168" s="1"/>
      <c r="F168" s="1" t="s">
        <v>40</v>
      </c>
      <c r="G168" s="47"/>
      <c r="H168" s="77">
        <v>258999.83</v>
      </c>
      <c r="I168" s="1" t="s">
        <v>414</v>
      </c>
      <c r="J168" s="1"/>
      <c r="K168" s="82"/>
      <c r="L168" s="13"/>
      <c r="M168" s="7" t="s">
        <v>556</v>
      </c>
      <c r="N168" s="96"/>
    </row>
    <row r="169" spans="1:14" x14ac:dyDescent="0.25">
      <c r="A169" s="1">
        <v>109</v>
      </c>
      <c r="B169" s="1" t="s">
        <v>456</v>
      </c>
      <c r="C169" s="47" t="s">
        <v>444</v>
      </c>
      <c r="D169" s="47" t="s">
        <v>443</v>
      </c>
      <c r="E169" s="1">
        <v>95</v>
      </c>
      <c r="F169" s="1" t="s">
        <v>38</v>
      </c>
      <c r="G169" s="47"/>
      <c r="H169" s="77">
        <v>76456.28</v>
      </c>
      <c r="I169" s="1" t="s">
        <v>414</v>
      </c>
      <c r="J169" s="1"/>
      <c r="K169" s="82"/>
      <c r="L169" s="13"/>
      <c r="M169" s="7" t="s">
        <v>557</v>
      </c>
      <c r="N169" s="96"/>
    </row>
    <row r="170" spans="1:14" x14ac:dyDescent="0.25">
      <c r="A170" s="1">
        <v>110</v>
      </c>
      <c r="B170" s="1" t="s">
        <v>457</v>
      </c>
      <c r="C170" s="47" t="s">
        <v>459</v>
      </c>
      <c r="D170" s="47" t="s">
        <v>458</v>
      </c>
      <c r="E170" s="1">
        <v>70</v>
      </c>
      <c r="F170" s="1" t="s">
        <v>51</v>
      </c>
      <c r="G170" s="47"/>
      <c r="H170" s="1"/>
      <c r="I170" s="1"/>
      <c r="J170" s="1"/>
      <c r="K170" s="82"/>
      <c r="L170" s="13"/>
      <c r="M170" s="1"/>
    </row>
    <row r="171" spans="1:14" x14ac:dyDescent="0.25">
      <c r="A171" s="1"/>
      <c r="B171" s="1"/>
      <c r="C171" s="47" t="s">
        <v>461</v>
      </c>
      <c r="D171" s="47" t="s">
        <v>460</v>
      </c>
      <c r="E171" s="1">
        <v>71</v>
      </c>
      <c r="F171" s="1" t="s">
        <v>51</v>
      </c>
      <c r="G171" s="47"/>
      <c r="H171" s="77">
        <v>266079.18</v>
      </c>
      <c r="I171" s="1" t="s">
        <v>466</v>
      </c>
      <c r="J171" s="1"/>
      <c r="K171" s="82"/>
      <c r="L171" s="13"/>
      <c r="M171" s="1"/>
    </row>
    <row r="172" spans="1:14" x14ac:dyDescent="0.25">
      <c r="A172" s="1"/>
      <c r="B172" s="1"/>
      <c r="C172" s="47" t="s">
        <v>463</v>
      </c>
      <c r="D172" s="47" t="s">
        <v>462</v>
      </c>
      <c r="E172" s="1">
        <v>72</v>
      </c>
      <c r="F172" s="1" t="s">
        <v>51</v>
      </c>
      <c r="G172" s="47"/>
      <c r="H172" s="1"/>
      <c r="I172" s="1"/>
      <c r="J172" s="1"/>
      <c r="K172" s="82"/>
      <c r="L172" s="13"/>
      <c r="M172" s="1"/>
    </row>
    <row r="173" spans="1:14" x14ac:dyDescent="0.25">
      <c r="A173" s="1"/>
      <c r="B173" s="1"/>
      <c r="C173" s="47" t="s">
        <v>465</v>
      </c>
      <c r="D173" s="47" t="s">
        <v>464</v>
      </c>
      <c r="E173" s="1">
        <v>73</v>
      </c>
      <c r="F173" s="1" t="s">
        <v>51</v>
      </c>
      <c r="G173" s="47"/>
      <c r="H173" s="1"/>
      <c r="I173" s="1"/>
      <c r="J173" s="1"/>
      <c r="K173" s="82"/>
      <c r="L173" s="13"/>
      <c r="M173" s="1"/>
    </row>
    <row r="174" spans="1:14" x14ac:dyDescent="0.25">
      <c r="A174" s="1">
        <v>111</v>
      </c>
      <c r="B174" s="1" t="s">
        <v>467</v>
      </c>
      <c r="C174" s="47" t="s">
        <v>469</v>
      </c>
      <c r="D174" s="47" t="s">
        <v>468</v>
      </c>
      <c r="E174" s="1">
        <v>74</v>
      </c>
      <c r="F174" s="1" t="s">
        <v>50</v>
      </c>
      <c r="G174" s="47"/>
      <c r="H174" s="77">
        <v>269498.44</v>
      </c>
      <c r="I174" s="1" t="s">
        <v>471</v>
      </c>
      <c r="J174" s="1"/>
      <c r="K174" s="82"/>
      <c r="L174" s="13"/>
      <c r="M174" s="1"/>
    </row>
    <row r="175" spans="1:14" x14ac:dyDescent="0.25">
      <c r="A175" s="1"/>
      <c r="B175" s="1"/>
      <c r="C175" s="47" t="s">
        <v>470</v>
      </c>
      <c r="D175" s="47" t="s">
        <v>468</v>
      </c>
      <c r="E175" s="1">
        <v>75</v>
      </c>
      <c r="F175" s="1" t="s">
        <v>50</v>
      </c>
      <c r="G175" s="47"/>
      <c r="H175" s="77">
        <v>269498.44</v>
      </c>
      <c r="I175" s="1" t="s">
        <v>471</v>
      </c>
      <c r="J175" s="1"/>
      <c r="K175" s="82"/>
      <c r="L175" s="13"/>
      <c r="M175" s="1"/>
    </row>
    <row r="176" spans="1:14" x14ac:dyDescent="0.25">
      <c r="A176" s="1">
        <v>112</v>
      </c>
      <c r="B176" s="1" t="s">
        <v>472</v>
      </c>
      <c r="C176" s="47" t="s">
        <v>480</v>
      </c>
      <c r="D176" s="47" t="s">
        <v>473</v>
      </c>
      <c r="E176" s="1"/>
      <c r="F176" s="1"/>
      <c r="G176" s="47">
        <v>96</v>
      </c>
      <c r="H176" s="77">
        <v>779577.79</v>
      </c>
      <c r="I176" s="1" t="s">
        <v>783</v>
      </c>
      <c r="J176" s="1"/>
      <c r="K176" s="82"/>
      <c r="L176" s="13" t="s">
        <v>868</v>
      </c>
      <c r="M176" s="1"/>
    </row>
    <row r="177" spans="1:13" x14ac:dyDescent="0.25">
      <c r="A177" s="1"/>
      <c r="B177" s="1"/>
      <c r="C177" s="1" t="s">
        <v>481</v>
      </c>
      <c r="D177" s="47" t="s">
        <v>474</v>
      </c>
      <c r="E177" s="1"/>
      <c r="F177" s="1"/>
      <c r="G177" s="47">
        <v>97</v>
      </c>
      <c r="H177" s="77">
        <v>260646.33</v>
      </c>
      <c r="I177" s="1" t="s">
        <v>783</v>
      </c>
      <c r="J177" s="1"/>
      <c r="K177" s="82"/>
      <c r="L177" s="13" t="s">
        <v>868</v>
      </c>
      <c r="M177" s="1"/>
    </row>
    <row r="178" spans="1:13" x14ac:dyDescent="0.25">
      <c r="A178" s="1"/>
      <c r="B178" s="1"/>
      <c r="C178" s="1" t="s">
        <v>482</v>
      </c>
      <c r="D178" s="47" t="s">
        <v>475</v>
      </c>
      <c r="E178" s="1"/>
      <c r="F178" s="1"/>
      <c r="G178" s="47">
        <v>98</v>
      </c>
      <c r="H178" s="77">
        <v>644889.41</v>
      </c>
      <c r="I178" s="1" t="s">
        <v>783</v>
      </c>
      <c r="J178" s="1"/>
      <c r="K178" s="82"/>
      <c r="L178" s="13" t="s">
        <v>868</v>
      </c>
      <c r="M178" s="1"/>
    </row>
    <row r="179" spans="1:13" x14ac:dyDescent="0.25">
      <c r="A179" s="1"/>
      <c r="B179" s="1"/>
      <c r="C179" s="1" t="s">
        <v>483</v>
      </c>
      <c r="D179" s="47" t="s">
        <v>476</v>
      </c>
      <c r="E179" s="1"/>
      <c r="F179" s="1"/>
      <c r="G179" s="47">
        <v>99</v>
      </c>
      <c r="H179" s="77">
        <v>302594.57</v>
      </c>
      <c r="I179" s="1" t="s">
        <v>783</v>
      </c>
      <c r="J179" s="1"/>
      <c r="K179" s="82"/>
      <c r="L179" s="13" t="s">
        <v>868</v>
      </c>
      <c r="M179" s="1"/>
    </row>
    <row r="180" spans="1:13" x14ac:dyDescent="0.25">
      <c r="A180" s="1"/>
      <c r="B180" s="1"/>
      <c r="C180" s="1" t="s">
        <v>484</v>
      </c>
      <c r="D180" s="47" t="s">
        <v>870</v>
      </c>
      <c r="E180" s="1"/>
      <c r="F180" s="1"/>
      <c r="G180" s="47">
        <v>100</v>
      </c>
      <c r="H180" s="77">
        <v>779577.79</v>
      </c>
      <c r="I180" s="1" t="s">
        <v>783</v>
      </c>
      <c r="J180" s="1"/>
      <c r="K180" s="82"/>
      <c r="L180" s="13" t="s">
        <v>868</v>
      </c>
      <c r="M180" s="1"/>
    </row>
    <row r="181" spans="1:13" x14ac:dyDescent="0.25">
      <c r="A181" s="1"/>
      <c r="B181" s="1"/>
      <c r="C181" s="1" t="s">
        <v>869</v>
      </c>
      <c r="D181" s="47" t="s">
        <v>477</v>
      </c>
      <c r="E181" s="1"/>
      <c r="F181" s="1"/>
      <c r="G181" s="47">
        <v>101</v>
      </c>
      <c r="H181" s="77">
        <v>198145.63</v>
      </c>
      <c r="I181" s="1" t="s">
        <v>783</v>
      </c>
      <c r="J181" s="1"/>
      <c r="K181" s="82"/>
      <c r="L181" s="13" t="s">
        <v>868</v>
      </c>
      <c r="M181" s="1"/>
    </row>
    <row r="182" spans="1:13" x14ac:dyDescent="0.25">
      <c r="A182" s="1"/>
      <c r="B182" s="1"/>
      <c r="C182" s="47" t="s">
        <v>485</v>
      </c>
      <c r="D182" s="47" t="s">
        <v>478</v>
      </c>
      <c r="E182" s="1"/>
      <c r="F182" s="1"/>
      <c r="G182" s="47">
        <v>102</v>
      </c>
      <c r="H182" s="77">
        <v>1023175.06</v>
      </c>
      <c r="I182" s="1" t="s">
        <v>783</v>
      </c>
      <c r="J182" s="1"/>
      <c r="K182" s="82"/>
      <c r="L182" s="13"/>
      <c r="M182" s="1"/>
    </row>
    <row r="183" spans="1:13" x14ac:dyDescent="0.25">
      <c r="A183" s="1"/>
      <c r="B183" s="1"/>
      <c r="C183" s="47" t="s">
        <v>486</v>
      </c>
      <c r="D183" s="47" t="s">
        <v>478</v>
      </c>
      <c r="E183" s="1"/>
      <c r="F183" s="1"/>
      <c r="G183" s="47">
        <v>103</v>
      </c>
      <c r="H183" s="77">
        <v>1022073.01</v>
      </c>
      <c r="I183" s="1" t="s">
        <v>783</v>
      </c>
      <c r="J183" s="1"/>
      <c r="K183" s="82"/>
      <c r="L183" s="13"/>
      <c r="M183" s="1"/>
    </row>
    <row r="184" spans="1:13" x14ac:dyDescent="0.25">
      <c r="A184" s="1"/>
      <c r="B184" s="1"/>
      <c r="C184" s="47" t="s">
        <v>487</v>
      </c>
      <c r="D184" s="47" t="s">
        <v>478</v>
      </c>
      <c r="E184" s="1"/>
      <c r="F184" s="1"/>
      <c r="G184" s="47">
        <v>104</v>
      </c>
      <c r="H184" s="77">
        <v>198145.63</v>
      </c>
      <c r="I184" s="1" t="s">
        <v>783</v>
      </c>
      <c r="J184" s="1"/>
      <c r="K184" s="82"/>
      <c r="L184" s="13"/>
      <c r="M184" s="1"/>
    </row>
    <row r="185" spans="1:13" x14ac:dyDescent="0.25">
      <c r="A185" s="1"/>
      <c r="B185" s="1"/>
      <c r="C185" s="47" t="s">
        <v>488</v>
      </c>
      <c r="D185" s="47" t="s">
        <v>478</v>
      </c>
      <c r="E185" s="1"/>
      <c r="F185" s="1"/>
      <c r="G185" s="47">
        <v>105</v>
      </c>
      <c r="H185" s="77"/>
      <c r="I185" s="1"/>
      <c r="J185" s="1"/>
      <c r="K185" s="82"/>
      <c r="L185" s="13"/>
      <c r="M185" s="1"/>
    </row>
    <row r="186" spans="1:13" x14ac:dyDescent="0.25">
      <c r="A186" s="1"/>
      <c r="B186" s="1"/>
      <c r="C186" s="47" t="s">
        <v>489</v>
      </c>
      <c r="D186" s="47" t="s">
        <v>478</v>
      </c>
      <c r="E186" s="1"/>
      <c r="F186" s="1" t="s">
        <v>35</v>
      </c>
      <c r="G186" s="47">
        <v>106</v>
      </c>
      <c r="H186" s="77">
        <v>3208060.61</v>
      </c>
      <c r="I186" s="1" t="s">
        <v>471</v>
      </c>
      <c r="J186" s="1"/>
      <c r="K186" s="82"/>
      <c r="L186" s="13"/>
      <c r="M186" s="1"/>
    </row>
    <row r="187" spans="1:13" x14ac:dyDescent="0.25">
      <c r="A187" s="1"/>
      <c r="B187" s="1"/>
      <c r="C187" s="47" t="s">
        <v>490</v>
      </c>
      <c r="D187" s="47" t="s">
        <v>478</v>
      </c>
      <c r="E187" s="1"/>
      <c r="F187" s="1" t="s">
        <v>35</v>
      </c>
      <c r="G187" s="47">
        <v>107</v>
      </c>
      <c r="H187" s="77"/>
      <c r="I187" s="1"/>
      <c r="J187" s="1"/>
      <c r="K187" s="82"/>
      <c r="L187" s="13"/>
      <c r="M187" s="1"/>
    </row>
    <row r="188" spans="1:13" x14ac:dyDescent="0.25">
      <c r="A188" s="1"/>
      <c r="B188" s="1"/>
      <c r="C188" s="47" t="s">
        <v>491</v>
      </c>
      <c r="D188" s="47" t="s">
        <v>478</v>
      </c>
      <c r="E188" s="1"/>
      <c r="F188" s="1"/>
      <c r="G188" s="47">
        <v>108</v>
      </c>
      <c r="H188" s="77"/>
      <c r="I188" s="1"/>
      <c r="J188" s="1"/>
      <c r="K188" s="82"/>
      <c r="L188" s="13"/>
      <c r="M188" s="1"/>
    </row>
    <row r="189" spans="1:13" x14ac:dyDescent="0.25">
      <c r="A189" s="1"/>
      <c r="B189" s="1"/>
      <c r="C189" s="47" t="s">
        <v>492</v>
      </c>
      <c r="D189" s="47" t="s">
        <v>478</v>
      </c>
      <c r="E189" s="1"/>
      <c r="F189" s="1"/>
      <c r="G189" s="47">
        <v>109</v>
      </c>
      <c r="H189" s="77"/>
      <c r="I189" s="1"/>
      <c r="J189" s="1"/>
      <c r="K189" s="82"/>
      <c r="L189" s="13"/>
      <c r="M189" s="1"/>
    </row>
    <row r="190" spans="1:13" x14ac:dyDescent="0.25">
      <c r="A190" s="1"/>
      <c r="B190" s="1"/>
      <c r="C190" s="47" t="s">
        <v>493</v>
      </c>
      <c r="D190" s="47" t="s">
        <v>478</v>
      </c>
      <c r="E190" s="1"/>
      <c r="F190" s="1"/>
      <c r="G190" s="47">
        <v>110</v>
      </c>
      <c r="H190" s="77"/>
      <c r="I190" s="1"/>
      <c r="J190" s="1"/>
      <c r="K190" s="82"/>
      <c r="L190" s="13"/>
      <c r="M190" s="1"/>
    </row>
    <row r="191" spans="1:13" x14ac:dyDescent="0.25">
      <c r="A191" s="1"/>
      <c r="B191" s="1"/>
      <c r="C191" s="47" t="s">
        <v>494</v>
      </c>
      <c r="D191" s="47" t="s">
        <v>478</v>
      </c>
      <c r="E191" s="1"/>
      <c r="F191" s="1"/>
      <c r="G191" s="47">
        <v>111</v>
      </c>
      <c r="H191" s="77"/>
      <c r="I191" s="1"/>
      <c r="J191" s="1"/>
      <c r="K191" s="82"/>
      <c r="L191" s="13"/>
      <c r="M191" s="1"/>
    </row>
    <row r="192" spans="1:13" x14ac:dyDescent="0.25">
      <c r="A192" s="1"/>
      <c r="B192" s="1"/>
      <c r="C192" s="47" t="s">
        <v>495</v>
      </c>
      <c r="D192" s="47" t="s">
        <v>478</v>
      </c>
      <c r="E192" s="1"/>
      <c r="F192" s="1"/>
      <c r="G192" s="47">
        <v>112</v>
      </c>
      <c r="H192" s="77"/>
      <c r="I192" s="1"/>
      <c r="J192" s="1"/>
      <c r="K192" s="82"/>
      <c r="L192" s="13"/>
      <c r="M192" s="1"/>
    </row>
    <row r="193" spans="1:13" x14ac:dyDescent="0.25">
      <c r="A193" s="1"/>
      <c r="B193" s="1"/>
      <c r="C193" s="47" t="s">
        <v>496</v>
      </c>
      <c r="D193" s="47" t="s">
        <v>478</v>
      </c>
      <c r="E193" s="1"/>
      <c r="F193" s="1"/>
      <c r="G193" s="47">
        <v>113</v>
      </c>
      <c r="H193" s="77"/>
      <c r="I193" s="1"/>
      <c r="J193" s="1"/>
      <c r="K193" s="82"/>
      <c r="L193" s="13"/>
      <c r="M193" s="1"/>
    </row>
    <row r="194" spans="1:13" x14ac:dyDescent="0.25">
      <c r="A194" s="1"/>
      <c r="B194" s="1"/>
      <c r="C194" s="47" t="s">
        <v>498</v>
      </c>
      <c r="D194" s="47" t="s">
        <v>478</v>
      </c>
      <c r="E194" s="1"/>
      <c r="F194" s="1"/>
      <c r="G194" s="47">
        <v>114</v>
      </c>
      <c r="H194" s="77"/>
      <c r="I194" s="1"/>
      <c r="J194" s="1"/>
      <c r="K194" s="82"/>
      <c r="L194" s="13"/>
      <c r="M194" s="1"/>
    </row>
    <row r="195" spans="1:13" x14ac:dyDescent="0.25">
      <c r="A195" s="1"/>
      <c r="B195" s="1"/>
      <c r="C195" s="47" t="s">
        <v>497</v>
      </c>
      <c r="D195" s="47" t="s">
        <v>478</v>
      </c>
      <c r="E195" s="1"/>
      <c r="F195" s="1"/>
      <c r="G195" s="47">
        <v>115</v>
      </c>
      <c r="H195" s="77"/>
      <c r="I195" s="1"/>
      <c r="J195" s="1"/>
      <c r="K195" s="82"/>
      <c r="L195" s="13"/>
      <c r="M195" s="1"/>
    </row>
    <row r="196" spans="1:13" x14ac:dyDescent="0.25">
      <c r="A196" s="1">
        <v>113</v>
      </c>
      <c r="B196" s="1" t="s">
        <v>499</v>
      </c>
      <c r="C196" s="47" t="s">
        <v>500</v>
      </c>
      <c r="D196" s="47" t="s">
        <v>501</v>
      </c>
      <c r="E196" s="1"/>
      <c r="F196" s="1" t="s">
        <v>6</v>
      </c>
      <c r="G196" s="47">
        <v>116</v>
      </c>
      <c r="H196" s="77">
        <v>251345.59</v>
      </c>
      <c r="I196" s="1" t="s">
        <v>502</v>
      </c>
      <c r="J196" s="1"/>
      <c r="K196" s="82"/>
      <c r="L196" s="13"/>
      <c r="M196" s="1"/>
    </row>
    <row r="197" spans="1:13" x14ac:dyDescent="0.25">
      <c r="A197" s="1">
        <v>114</v>
      </c>
      <c r="B197" s="1" t="s">
        <v>503</v>
      </c>
      <c r="C197" s="47" t="s">
        <v>504</v>
      </c>
      <c r="D197" s="47" t="s">
        <v>506</v>
      </c>
      <c r="E197" s="1">
        <v>76</v>
      </c>
      <c r="F197" s="1" t="s">
        <v>27</v>
      </c>
      <c r="G197" s="47"/>
      <c r="H197" s="77">
        <v>32412.33</v>
      </c>
      <c r="I197" s="1" t="s">
        <v>502</v>
      </c>
      <c r="J197" s="1"/>
      <c r="K197" s="82"/>
      <c r="L197" s="13"/>
      <c r="M197" s="1"/>
    </row>
    <row r="198" spans="1:13" x14ac:dyDescent="0.25">
      <c r="A198" s="1"/>
      <c r="B198" s="1"/>
      <c r="C198" s="47" t="s">
        <v>505</v>
      </c>
      <c r="D198" s="47" t="s">
        <v>507</v>
      </c>
      <c r="E198" s="1">
        <v>77</v>
      </c>
      <c r="F198" s="1" t="s">
        <v>27</v>
      </c>
      <c r="G198" s="47"/>
      <c r="H198" s="77">
        <v>248739.37</v>
      </c>
      <c r="I198" s="1" t="s">
        <v>502</v>
      </c>
      <c r="J198" s="1"/>
      <c r="K198" s="82"/>
      <c r="L198" s="13"/>
      <c r="M198" s="1"/>
    </row>
    <row r="199" spans="1:13" x14ac:dyDescent="0.25">
      <c r="A199" s="1">
        <v>115</v>
      </c>
      <c r="B199" s="1" t="s">
        <v>508</v>
      </c>
      <c r="C199" s="47" t="s">
        <v>509</v>
      </c>
      <c r="D199" s="47" t="s">
        <v>510</v>
      </c>
      <c r="E199" s="1">
        <v>78</v>
      </c>
      <c r="F199" s="1" t="s">
        <v>24</v>
      </c>
      <c r="G199" s="47"/>
      <c r="H199" s="77">
        <v>288406.2</v>
      </c>
      <c r="I199" s="1" t="s">
        <v>502</v>
      </c>
      <c r="J199" s="1"/>
      <c r="K199" s="82"/>
      <c r="L199" s="13"/>
      <c r="M199" s="1"/>
    </row>
    <row r="200" spans="1:13" x14ac:dyDescent="0.25">
      <c r="A200" s="1">
        <v>116</v>
      </c>
      <c r="B200" s="1" t="s">
        <v>511</v>
      </c>
      <c r="C200" s="47" t="s">
        <v>512</v>
      </c>
      <c r="D200" s="47" t="s">
        <v>513</v>
      </c>
      <c r="E200" s="1">
        <v>79</v>
      </c>
      <c r="F200" s="1" t="s">
        <v>41</v>
      </c>
      <c r="G200" s="47"/>
      <c r="H200" s="77">
        <v>388518.2</v>
      </c>
      <c r="I200" s="1" t="s">
        <v>502</v>
      </c>
      <c r="J200" s="1"/>
      <c r="K200" s="82"/>
      <c r="L200" s="13"/>
      <c r="M200" s="1"/>
    </row>
    <row r="201" spans="1:13" x14ac:dyDescent="0.25">
      <c r="A201" s="1">
        <v>117</v>
      </c>
      <c r="B201" s="1" t="s">
        <v>514</v>
      </c>
      <c r="C201" s="47" t="s">
        <v>459</v>
      </c>
      <c r="D201" s="47" t="s">
        <v>458</v>
      </c>
      <c r="E201" s="1">
        <v>80</v>
      </c>
      <c r="F201" s="1" t="s">
        <v>51</v>
      </c>
      <c r="G201" s="47"/>
      <c r="H201" s="77">
        <v>104813.11</v>
      </c>
      <c r="I201" s="1" t="s">
        <v>502</v>
      </c>
      <c r="J201" s="1"/>
      <c r="K201" s="82"/>
      <c r="L201" s="13"/>
      <c r="M201" s="1"/>
    </row>
    <row r="202" spans="1:13" x14ac:dyDescent="0.25">
      <c r="A202" s="1"/>
      <c r="B202" s="1"/>
      <c r="C202" s="47" t="s">
        <v>461</v>
      </c>
      <c r="D202" s="47" t="s">
        <v>460</v>
      </c>
      <c r="E202" s="1">
        <v>81</v>
      </c>
      <c r="F202" s="1" t="s">
        <v>51</v>
      </c>
      <c r="G202" s="47"/>
      <c r="H202" s="77">
        <v>112223.75</v>
      </c>
      <c r="I202" s="1" t="s">
        <v>502</v>
      </c>
      <c r="J202" s="1"/>
      <c r="K202" s="82"/>
      <c r="L202" s="13"/>
      <c r="M202" s="1"/>
    </row>
    <row r="203" spans="1:13" x14ac:dyDescent="0.25">
      <c r="A203" s="1"/>
      <c r="B203" s="1"/>
      <c r="C203" s="47" t="s">
        <v>515</v>
      </c>
      <c r="D203" s="47" t="s">
        <v>462</v>
      </c>
      <c r="E203" s="1">
        <v>82</v>
      </c>
      <c r="F203" s="1" t="s">
        <v>51</v>
      </c>
      <c r="G203" s="47"/>
      <c r="H203" s="77">
        <v>49042.32</v>
      </c>
      <c r="I203" s="1" t="s">
        <v>502</v>
      </c>
      <c r="J203" s="1"/>
      <c r="K203" s="1"/>
      <c r="L203" s="1"/>
      <c r="M203" s="1"/>
    </row>
    <row r="204" spans="1:13" x14ac:dyDescent="0.25">
      <c r="A204" s="1">
        <v>118</v>
      </c>
      <c r="B204" s="1" t="s">
        <v>516</v>
      </c>
      <c r="C204" s="47" t="s">
        <v>517</v>
      </c>
      <c r="D204" s="47" t="s">
        <v>518</v>
      </c>
      <c r="E204" s="1">
        <v>83</v>
      </c>
      <c r="F204" s="1" t="s">
        <v>21</v>
      </c>
      <c r="G204" s="47"/>
      <c r="H204" s="1">
        <v>340968.25</v>
      </c>
      <c r="I204" s="1" t="s">
        <v>502</v>
      </c>
      <c r="J204" s="1"/>
      <c r="K204" s="1"/>
      <c r="L204" s="1"/>
      <c r="M204" s="1"/>
    </row>
    <row r="205" spans="1:13" x14ac:dyDescent="0.25">
      <c r="A205" s="1">
        <v>119</v>
      </c>
      <c r="B205" s="1" t="s">
        <v>519</v>
      </c>
      <c r="C205" s="47" t="s">
        <v>520</v>
      </c>
      <c r="D205" s="47" t="s">
        <v>521</v>
      </c>
      <c r="E205" s="1"/>
      <c r="F205" s="1" t="s">
        <v>40</v>
      </c>
      <c r="G205" s="47">
        <v>117</v>
      </c>
      <c r="H205" s="1">
        <v>80860.2</v>
      </c>
      <c r="I205" s="1" t="s">
        <v>522</v>
      </c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47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47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4.4" x14ac:dyDescent="0.3">
      <c r="A213" s="1"/>
      <c r="B213" s="106"/>
      <c r="C213" s="106"/>
      <c r="D213" s="106"/>
      <c r="E213" s="106"/>
      <c r="F213" s="106"/>
      <c r="H213" s="1"/>
      <c r="I213" s="1"/>
      <c r="J213" s="1"/>
      <c r="K213" s="1"/>
      <c r="L213" s="1"/>
      <c r="M213" s="1"/>
    </row>
    <row r="214" spans="1:13" x14ac:dyDescent="0.25">
      <c r="A214" s="1"/>
      <c r="B214" s="28"/>
      <c r="C214" s="28"/>
      <c r="D214" s="1"/>
      <c r="E214" s="77"/>
      <c r="F214" s="107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28"/>
      <c r="C215" s="28"/>
      <c r="D215" s="1"/>
      <c r="E215" s="77"/>
      <c r="F215" s="107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28"/>
      <c r="C216" s="28"/>
      <c r="D216" s="1"/>
      <c r="E216" s="77"/>
      <c r="F216" s="107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28"/>
      <c r="C217" s="28"/>
      <c r="D217" s="1"/>
      <c r="E217" s="77"/>
      <c r="F217" s="107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28"/>
      <c r="C218" s="28"/>
      <c r="D218" s="1"/>
      <c r="E218" s="77"/>
      <c r="F218" s="107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28"/>
      <c r="C219" s="28"/>
      <c r="D219" s="1"/>
      <c r="E219" s="77"/>
      <c r="F219" s="107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28"/>
      <c r="C220" s="14"/>
      <c r="D220" s="1"/>
      <c r="E220" s="1"/>
      <c r="F220" s="107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28"/>
      <c r="C221" s="28"/>
      <c r="D221" s="1"/>
      <c r="E221" s="77"/>
      <c r="F221" s="107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28"/>
      <c r="C222" s="14"/>
      <c r="D222" s="1"/>
      <c r="E222" s="1"/>
      <c r="F222" s="107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28"/>
      <c r="C223" s="28"/>
      <c r="D223" s="1"/>
      <c r="E223" s="1"/>
      <c r="F223" s="107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28"/>
      <c r="C224" s="28"/>
      <c r="D224" s="1"/>
      <c r="E224" s="77"/>
      <c r="F224" s="107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28"/>
      <c r="C225" s="14"/>
      <c r="D225" s="1"/>
      <c r="E225" s="1"/>
      <c r="F225" s="107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28"/>
      <c r="C226" s="28"/>
      <c r="D226" s="1"/>
      <c r="E226" s="77"/>
      <c r="F226" s="107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4"/>
      <c r="C227" s="28"/>
      <c r="D227" s="1"/>
      <c r="E227" s="77"/>
      <c r="F227" s="107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4"/>
      <c r="C228" s="28"/>
      <c r="D228" s="1"/>
      <c r="E228" s="77"/>
      <c r="F228" s="107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4"/>
      <c r="C229" s="28"/>
      <c r="D229" s="1"/>
      <c r="E229" s="77"/>
      <c r="F229" s="107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4"/>
      <c r="C230" s="28"/>
      <c r="D230" s="1"/>
      <c r="E230" s="77"/>
      <c r="F230" s="107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4"/>
      <c r="C231" s="28"/>
      <c r="D231" s="1"/>
      <c r="E231" s="77"/>
      <c r="F231" s="14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28"/>
      <c r="C232" s="14"/>
      <c r="D232" s="1"/>
      <c r="E232" s="77"/>
      <c r="F232" s="107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28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28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28"/>
      <c r="C235" s="14"/>
      <c r="D235" s="1"/>
      <c r="E235" s="1"/>
      <c r="F235" s="1"/>
      <c r="G235" s="82"/>
      <c r="H235" s="1"/>
      <c r="I235" s="1"/>
      <c r="J235" s="1"/>
      <c r="K235" s="1"/>
      <c r="L235" s="1"/>
      <c r="M235" s="1"/>
    </row>
    <row r="236" spans="1:13" x14ac:dyDescent="0.25">
      <c r="A236" s="1"/>
      <c r="B236" s="28"/>
      <c r="C236" s="14"/>
      <c r="D236" s="1"/>
      <c r="E236" s="1"/>
      <c r="F236" s="1"/>
      <c r="G236" s="82"/>
      <c r="H236" s="1"/>
      <c r="I236" s="1"/>
      <c r="J236" s="1"/>
      <c r="K236" s="1"/>
      <c r="L236" s="1"/>
      <c r="M236" s="1"/>
    </row>
    <row r="237" spans="1:13" x14ac:dyDescent="0.25">
      <c r="A237" s="2"/>
      <c r="B237" s="108"/>
      <c r="C237" s="31"/>
      <c r="D237" s="2"/>
      <c r="E237" s="2"/>
      <c r="F237" s="2"/>
    </row>
    <row r="238" spans="1:13" x14ac:dyDescent="0.25">
      <c r="A238" s="2"/>
      <c r="B238" s="108"/>
      <c r="C238" s="31"/>
      <c r="D238" s="2"/>
      <c r="E238" s="2"/>
      <c r="F238" s="2"/>
    </row>
    <row r="239" spans="1:13" x14ac:dyDescent="0.25">
      <c r="A239" s="2"/>
      <c r="B239" s="108"/>
      <c r="C239" s="108"/>
      <c r="D239" s="2"/>
      <c r="E239" s="2"/>
      <c r="F239" s="2"/>
    </row>
    <row r="240" spans="1:13" ht="14.4" x14ac:dyDescent="0.3">
      <c r="A240" s="2"/>
      <c r="B240" s="108"/>
      <c r="C240" s="31"/>
      <c r="D240" s="2"/>
      <c r="E240" s="2"/>
      <c r="F240" s="2"/>
      <c r="H240" s="1"/>
      <c r="I240" s="106" t="s">
        <v>899</v>
      </c>
      <c r="J240" s="106" t="s">
        <v>900</v>
      </c>
      <c r="K240" s="106" t="s">
        <v>479</v>
      </c>
      <c r="L240" s="106" t="s">
        <v>901</v>
      </c>
      <c r="M240" s="106" t="s">
        <v>60</v>
      </c>
    </row>
    <row r="241" spans="1:14" x14ac:dyDescent="0.25">
      <c r="A241" s="2"/>
      <c r="B241" s="108"/>
      <c r="C241" s="31"/>
      <c r="D241" s="2"/>
      <c r="E241" s="2"/>
      <c r="F241" s="2"/>
      <c r="H241" s="1"/>
      <c r="I241" s="28" t="s">
        <v>902</v>
      </c>
      <c r="J241" s="28" t="s">
        <v>903</v>
      </c>
      <c r="K241" s="1" t="s">
        <v>904</v>
      </c>
      <c r="L241" s="77">
        <v>21056.86</v>
      </c>
      <c r="M241" s="107" t="s">
        <v>50</v>
      </c>
    </row>
    <row r="242" spans="1:14" x14ac:dyDescent="0.25">
      <c r="A242" s="2"/>
      <c r="B242" s="108"/>
      <c r="C242" s="31"/>
      <c r="D242" s="2"/>
      <c r="E242" s="2"/>
      <c r="F242" s="2"/>
      <c r="H242" s="1"/>
      <c r="I242" s="28" t="s">
        <v>553</v>
      </c>
      <c r="J242" s="28" t="s">
        <v>555</v>
      </c>
      <c r="K242" s="1" t="s">
        <v>905</v>
      </c>
      <c r="L242" s="77">
        <v>46870.19</v>
      </c>
      <c r="M242" s="107" t="s">
        <v>35</v>
      </c>
    </row>
    <row r="243" spans="1:14" x14ac:dyDescent="0.25">
      <c r="A243" s="2"/>
      <c r="B243" s="108"/>
      <c r="C243" s="31"/>
      <c r="D243" s="2"/>
      <c r="E243" s="2"/>
      <c r="F243" s="2"/>
      <c r="H243" s="1"/>
      <c r="I243" s="28" t="s">
        <v>552</v>
      </c>
      <c r="J243" s="28" t="s">
        <v>554</v>
      </c>
      <c r="K243" s="1" t="s">
        <v>905</v>
      </c>
      <c r="L243" s="77">
        <v>39519.61</v>
      </c>
      <c r="M243" s="107" t="s">
        <v>35</v>
      </c>
    </row>
    <row r="244" spans="1:14" x14ac:dyDescent="0.25">
      <c r="A244" s="2"/>
      <c r="B244" s="108"/>
      <c r="C244" s="31"/>
      <c r="D244" s="2"/>
      <c r="E244" s="2"/>
      <c r="F244" s="2"/>
      <c r="H244" s="1"/>
      <c r="I244" s="28" t="s">
        <v>470</v>
      </c>
      <c r="J244" s="28"/>
      <c r="K244" s="1"/>
      <c r="L244" s="77"/>
      <c r="M244" s="107"/>
    </row>
    <row r="245" spans="1:14" x14ac:dyDescent="0.25">
      <c r="A245" s="2"/>
      <c r="B245" s="108"/>
      <c r="C245" s="31"/>
      <c r="D245" s="2"/>
      <c r="E245" s="2"/>
      <c r="F245" s="2"/>
      <c r="H245" s="1"/>
      <c r="I245" s="28" t="s">
        <v>906</v>
      </c>
      <c r="J245" s="28" t="s">
        <v>468</v>
      </c>
      <c r="K245" s="1" t="s">
        <v>905</v>
      </c>
      <c r="L245" s="77">
        <v>238342.15</v>
      </c>
      <c r="M245" s="107" t="s">
        <v>29</v>
      </c>
      <c r="N245" t="s">
        <v>907</v>
      </c>
    </row>
    <row r="246" spans="1:14" x14ac:dyDescent="0.25">
      <c r="A246" s="2"/>
      <c r="B246" s="2"/>
      <c r="C246" s="2"/>
      <c r="D246" s="2"/>
      <c r="E246" s="2"/>
      <c r="F246" s="2"/>
      <c r="H246" s="1"/>
      <c r="I246" s="28" t="s">
        <v>469</v>
      </c>
      <c r="J246" s="28"/>
      <c r="K246" s="1"/>
      <c r="L246" s="77"/>
      <c r="M246" s="107"/>
    </row>
    <row r="247" spans="1:14" x14ac:dyDescent="0.25">
      <c r="H247" s="1"/>
      <c r="I247" s="28" t="s">
        <v>908</v>
      </c>
      <c r="J247" s="14"/>
      <c r="K247" s="1"/>
      <c r="L247" s="1"/>
      <c r="M247" s="107"/>
    </row>
    <row r="248" spans="1:14" x14ac:dyDescent="0.25">
      <c r="H248" s="1"/>
      <c r="I248" s="28" t="s">
        <v>909</v>
      </c>
      <c r="J248" s="28" t="s">
        <v>910</v>
      </c>
      <c r="K248" s="1" t="s">
        <v>904</v>
      </c>
      <c r="L248" s="77">
        <v>238342.15</v>
      </c>
      <c r="M248" s="107" t="s">
        <v>29</v>
      </c>
      <c r="N248" t="s">
        <v>911</v>
      </c>
    </row>
    <row r="249" spans="1:14" x14ac:dyDescent="0.25">
      <c r="H249" s="1"/>
      <c r="I249" s="28" t="s">
        <v>912</v>
      </c>
      <c r="J249" s="14"/>
      <c r="K249" s="1"/>
      <c r="L249" s="1"/>
      <c r="M249" s="107"/>
    </row>
    <row r="250" spans="1:14" x14ac:dyDescent="0.25">
      <c r="H250" s="1"/>
      <c r="I250" s="28" t="s">
        <v>542</v>
      </c>
      <c r="J250" s="28" t="s">
        <v>797</v>
      </c>
      <c r="K250" s="1"/>
      <c r="L250" s="1"/>
      <c r="M250" s="107"/>
    </row>
    <row r="251" spans="1:14" x14ac:dyDescent="0.25">
      <c r="H251" s="1"/>
      <c r="I251" s="28" t="s">
        <v>544</v>
      </c>
      <c r="J251" s="28" t="s">
        <v>545</v>
      </c>
      <c r="K251" s="1" t="s">
        <v>913</v>
      </c>
      <c r="L251" s="77">
        <v>275913.76</v>
      </c>
      <c r="M251" s="107" t="s">
        <v>29</v>
      </c>
      <c r="N251" t="s">
        <v>914</v>
      </c>
    </row>
    <row r="252" spans="1:14" x14ac:dyDescent="0.25">
      <c r="H252" s="1"/>
      <c r="I252" s="28" t="s">
        <v>543</v>
      </c>
      <c r="J252" s="14"/>
      <c r="K252" s="1"/>
      <c r="L252" s="1"/>
      <c r="M252" s="107"/>
    </row>
    <row r="253" spans="1:14" x14ac:dyDescent="0.25">
      <c r="H253" s="1"/>
      <c r="I253" s="28" t="s">
        <v>915</v>
      </c>
      <c r="J253" s="28" t="s">
        <v>916</v>
      </c>
      <c r="K253" s="1" t="s">
        <v>917</v>
      </c>
      <c r="L253" s="77">
        <v>376587.41</v>
      </c>
      <c r="M253" s="107" t="s">
        <v>45</v>
      </c>
      <c r="N253" t="s">
        <v>918</v>
      </c>
    </row>
    <row r="254" spans="1:14" x14ac:dyDescent="0.25">
      <c r="H254" s="1"/>
      <c r="I254" s="14" t="s">
        <v>481</v>
      </c>
      <c r="J254" s="28" t="s">
        <v>474</v>
      </c>
      <c r="K254" s="1" t="s">
        <v>917</v>
      </c>
      <c r="L254" s="77">
        <v>260646.33</v>
      </c>
      <c r="M254" s="107" t="s">
        <v>45</v>
      </c>
      <c r="N254" t="s">
        <v>918</v>
      </c>
    </row>
    <row r="255" spans="1:14" x14ac:dyDescent="0.25">
      <c r="H255" s="1"/>
      <c r="I255" s="14" t="s">
        <v>482</v>
      </c>
      <c r="J255" s="28" t="s">
        <v>475</v>
      </c>
      <c r="K255" s="1" t="s">
        <v>917</v>
      </c>
      <c r="L255" s="77">
        <v>644889.41</v>
      </c>
      <c r="M255" s="107" t="s">
        <v>45</v>
      </c>
      <c r="N255" t="s">
        <v>918</v>
      </c>
    </row>
    <row r="256" spans="1:14" x14ac:dyDescent="0.25">
      <c r="H256" s="1"/>
      <c r="I256" s="14" t="s">
        <v>483</v>
      </c>
      <c r="J256" s="28" t="s">
        <v>476</v>
      </c>
      <c r="K256" s="1" t="s">
        <v>917</v>
      </c>
      <c r="L256" s="77">
        <v>302594.57</v>
      </c>
      <c r="M256" s="107" t="s">
        <v>45</v>
      </c>
      <c r="N256" t="s">
        <v>918</v>
      </c>
    </row>
    <row r="257" spans="8:14" x14ac:dyDescent="0.25">
      <c r="H257" s="1"/>
      <c r="I257" s="14" t="s">
        <v>919</v>
      </c>
      <c r="J257" s="28" t="s">
        <v>477</v>
      </c>
      <c r="K257" s="1" t="s">
        <v>917</v>
      </c>
      <c r="L257" s="77">
        <v>198145.63</v>
      </c>
      <c r="M257" s="107" t="s">
        <v>45</v>
      </c>
      <c r="N257" t="s">
        <v>918</v>
      </c>
    </row>
    <row r="258" spans="8:14" x14ac:dyDescent="0.25">
      <c r="H258" s="1"/>
      <c r="I258" s="14" t="s">
        <v>920</v>
      </c>
      <c r="J258" s="28" t="s">
        <v>870</v>
      </c>
      <c r="K258" s="1" t="s">
        <v>917</v>
      </c>
      <c r="L258" s="77">
        <v>779577.79</v>
      </c>
      <c r="M258" s="14" t="s">
        <v>25</v>
      </c>
      <c r="N258" t="s">
        <v>918</v>
      </c>
    </row>
    <row r="259" spans="8:14" x14ac:dyDescent="0.25">
      <c r="H259" s="1"/>
      <c r="I259" s="28" t="s">
        <v>485</v>
      </c>
      <c r="J259" s="14"/>
      <c r="K259" s="1" t="s">
        <v>917</v>
      </c>
      <c r="L259" s="77"/>
      <c r="M259" s="107"/>
      <c r="N259" t="s">
        <v>918</v>
      </c>
    </row>
    <row r="260" spans="8:14" x14ac:dyDescent="0.25">
      <c r="H260" s="1"/>
      <c r="I260" s="28" t="s">
        <v>486</v>
      </c>
      <c r="J260" s="14"/>
      <c r="K260" s="1" t="s">
        <v>917</v>
      </c>
      <c r="L260" s="1"/>
      <c r="M260" s="1"/>
      <c r="N260" t="s">
        <v>918</v>
      </c>
    </row>
    <row r="261" spans="8:14" x14ac:dyDescent="0.25">
      <c r="H261" s="1"/>
      <c r="I261" s="28" t="s">
        <v>487</v>
      </c>
      <c r="J261" s="14"/>
      <c r="K261" s="1" t="s">
        <v>917</v>
      </c>
      <c r="L261" s="1"/>
      <c r="M261" s="1"/>
      <c r="N261" t="s">
        <v>918</v>
      </c>
    </row>
    <row r="262" spans="8:14" x14ac:dyDescent="0.25">
      <c r="H262" s="1"/>
      <c r="I262" s="28" t="s">
        <v>488</v>
      </c>
      <c r="J262" s="14"/>
      <c r="K262" s="1" t="s">
        <v>917</v>
      </c>
      <c r="L262" s="1"/>
      <c r="M262" s="1"/>
      <c r="N262" t="s">
        <v>918</v>
      </c>
    </row>
    <row r="263" spans="8:14" x14ac:dyDescent="0.25">
      <c r="H263" s="1"/>
      <c r="I263" s="28" t="s">
        <v>493</v>
      </c>
      <c r="J263" s="14"/>
      <c r="K263" s="1" t="s">
        <v>917</v>
      </c>
      <c r="L263" s="1"/>
      <c r="M263" s="1"/>
      <c r="N263" t="s">
        <v>918</v>
      </c>
    </row>
    <row r="264" spans="8:14" x14ac:dyDescent="0.25">
      <c r="I264" s="28" t="s">
        <v>489</v>
      </c>
      <c r="J264" s="14"/>
      <c r="K264" s="1" t="s">
        <v>917</v>
      </c>
      <c r="L264" s="1"/>
      <c r="M264" s="1"/>
      <c r="N264" t="s">
        <v>918</v>
      </c>
    </row>
    <row r="265" spans="8:14" x14ac:dyDescent="0.25">
      <c r="I265" s="28" t="s">
        <v>494</v>
      </c>
      <c r="J265" s="14"/>
      <c r="K265" s="1" t="s">
        <v>917</v>
      </c>
      <c r="L265" s="1"/>
      <c r="M265" s="1"/>
      <c r="N265" t="s">
        <v>918</v>
      </c>
    </row>
    <row r="266" spans="8:14" x14ac:dyDescent="0.25">
      <c r="I266" s="28" t="s">
        <v>921</v>
      </c>
      <c r="J266" s="28" t="s">
        <v>478</v>
      </c>
      <c r="K266" s="1" t="s">
        <v>917</v>
      </c>
      <c r="L266" s="1">
        <v>956684.71</v>
      </c>
      <c r="M266" s="1" t="s">
        <v>29</v>
      </c>
      <c r="N266" t="s">
        <v>918</v>
      </c>
    </row>
    <row r="267" spans="8:14" x14ac:dyDescent="0.25">
      <c r="I267" s="28" t="s">
        <v>922</v>
      </c>
      <c r="J267" s="14"/>
      <c r="K267" s="1" t="s">
        <v>917</v>
      </c>
      <c r="L267" s="1"/>
      <c r="M267" s="1"/>
      <c r="N267" t="s">
        <v>918</v>
      </c>
    </row>
    <row r="268" spans="8:14" x14ac:dyDescent="0.25">
      <c r="I268" s="28" t="s">
        <v>496</v>
      </c>
      <c r="J268" s="14"/>
      <c r="K268" s="1" t="s">
        <v>917</v>
      </c>
      <c r="L268" s="1"/>
      <c r="M268" s="1"/>
      <c r="N268" t="s">
        <v>918</v>
      </c>
    </row>
    <row r="269" spans="8:14" x14ac:dyDescent="0.25">
      <c r="I269" s="28" t="s">
        <v>491</v>
      </c>
      <c r="J269" s="14"/>
      <c r="K269" s="1" t="s">
        <v>917</v>
      </c>
      <c r="L269" s="1"/>
      <c r="M269" s="1"/>
      <c r="N269" t="s">
        <v>918</v>
      </c>
    </row>
    <row r="270" spans="8:14" x14ac:dyDescent="0.25">
      <c r="I270" s="28" t="s">
        <v>923</v>
      </c>
      <c r="J270" s="14"/>
      <c r="K270" s="1" t="s">
        <v>917</v>
      </c>
      <c r="L270" s="1"/>
      <c r="M270" s="1"/>
      <c r="N270" t="s">
        <v>918</v>
      </c>
    </row>
    <row r="271" spans="8:14" x14ac:dyDescent="0.25">
      <c r="I271" s="28" t="s">
        <v>492</v>
      </c>
      <c r="J271" s="14"/>
      <c r="K271" s="1" t="s">
        <v>917</v>
      </c>
      <c r="L271" s="1"/>
      <c r="M271" s="1"/>
      <c r="N271" t="s">
        <v>918</v>
      </c>
    </row>
    <row r="272" spans="8:14" x14ac:dyDescent="0.25">
      <c r="I272" s="28" t="s">
        <v>497</v>
      </c>
      <c r="J272" s="14"/>
      <c r="K272" s="1" t="s">
        <v>917</v>
      </c>
      <c r="L272" s="1"/>
      <c r="M272" s="1"/>
      <c r="N272" t="s">
        <v>918</v>
      </c>
    </row>
  </sheetData>
  <autoFilter ref="A2:Q272"/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Q14"/>
  <sheetViews>
    <sheetView topLeftCell="D1" workbookViewId="0">
      <selection activeCell="G20" sqref="G20"/>
    </sheetView>
  </sheetViews>
  <sheetFormatPr defaultColWidth="9.33203125" defaultRowHeight="13.2" x14ac:dyDescent="0.25"/>
  <cols>
    <col min="1" max="1" width="8.88671875" customWidth="1"/>
    <col min="2" max="2" width="26.77734375" customWidth="1"/>
    <col min="3" max="3" width="24.44140625" customWidth="1"/>
    <col min="4" max="4" width="22" customWidth="1"/>
    <col min="5" max="6" width="8.88671875"/>
    <col min="7" max="7" width="40" customWidth="1"/>
    <col min="8" max="8" width="23.77734375" customWidth="1"/>
    <col min="9" max="9" width="16.33203125" customWidth="1"/>
    <col min="10" max="10" width="28.44140625" customWidth="1"/>
    <col min="11" max="17" width="8.88671875" customWidth="1"/>
    <col min="18" max="16384" width="9.33203125" style="2"/>
  </cols>
  <sheetData>
    <row r="1" spans="1:17" ht="21" thickBot="1" x14ac:dyDescent="0.4">
      <c r="A1" s="457" t="s">
        <v>3864</v>
      </c>
      <c r="B1" s="458"/>
      <c r="C1" s="458"/>
      <c r="D1" s="458"/>
      <c r="E1" s="458"/>
      <c r="F1" s="458"/>
      <c r="G1" s="458"/>
      <c r="H1" s="458"/>
      <c r="I1" s="459"/>
      <c r="J1" s="192"/>
      <c r="K1" s="192"/>
      <c r="L1" s="193"/>
    </row>
    <row r="2" spans="1:17" ht="40.200000000000003" thickBot="1" x14ac:dyDescent="0.3">
      <c r="A2" s="198" t="s">
        <v>1247</v>
      </c>
      <c r="B2" s="199" t="s">
        <v>30</v>
      </c>
      <c r="C2" s="196" t="s">
        <v>31</v>
      </c>
      <c r="D2" s="196" t="s">
        <v>0</v>
      </c>
      <c r="E2" s="199" t="s">
        <v>1</v>
      </c>
      <c r="F2" s="199" t="s">
        <v>525</v>
      </c>
      <c r="G2" s="199" t="s">
        <v>7</v>
      </c>
      <c r="H2" s="197" t="s">
        <v>33</v>
      </c>
      <c r="I2" s="197" t="s">
        <v>78</v>
      </c>
      <c r="J2" s="199" t="s">
        <v>43</v>
      </c>
      <c r="K2" s="369" t="s">
        <v>44</v>
      </c>
      <c r="L2" s="374" t="s">
        <v>8</v>
      </c>
    </row>
    <row r="3" spans="1:17" x14ac:dyDescent="0.25">
      <c r="A3" s="156"/>
      <c r="B3" s="10"/>
      <c r="C3" s="147"/>
      <c r="D3" s="147"/>
      <c r="E3" s="10"/>
      <c r="F3" s="10"/>
      <c r="G3" s="10"/>
      <c r="H3" s="194"/>
      <c r="I3" s="10"/>
      <c r="J3" s="10"/>
      <c r="K3" s="7"/>
      <c r="L3" s="7"/>
      <c r="M3" s="1"/>
      <c r="N3" s="1"/>
      <c r="O3" s="1"/>
      <c r="P3" s="1"/>
      <c r="Q3" s="13"/>
    </row>
    <row r="4" spans="1:17" x14ac:dyDescent="0.25">
      <c r="A4" s="15">
        <v>1</v>
      </c>
      <c r="B4" s="7" t="s">
        <v>3865</v>
      </c>
      <c r="C4" s="53" t="s">
        <v>3866</v>
      </c>
      <c r="D4" s="53" t="s">
        <v>3868</v>
      </c>
      <c r="E4" s="7"/>
      <c r="F4" s="7" t="s">
        <v>37</v>
      </c>
      <c r="G4" s="7" t="s">
        <v>3870</v>
      </c>
      <c r="H4" s="151">
        <v>22832.36</v>
      </c>
      <c r="I4" s="7" t="s">
        <v>3871</v>
      </c>
      <c r="J4" s="7" t="s">
        <v>3286</v>
      </c>
      <c r="K4" s="7"/>
      <c r="L4" s="1"/>
      <c r="M4" s="1"/>
      <c r="N4" s="1"/>
      <c r="O4" s="1"/>
      <c r="P4" s="1"/>
      <c r="Q4" s="13"/>
    </row>
    <row r="5" spans="1:17" x14ac:dyDescent="0.25">
      <c r="A5" s="15"/>
      <c r="B5" s="7"/>
      <c r="C5" s="53" t="s">
        <v>3867</v>
      </c>
      <c r="D5" s="53" t="s">
        <v>3869</v>
      </c>
      <c r="E5" s="7"/>
      <c r="F5" s="7" t="s">
        <v>37</v>
      </c>
      <c r="G5" s="7"/>
      <c r="H5" s="151">
        <v>43544.57</v>
      </c>
      <c r="I5" s="7"/>
      <c r="J5" s="7"/>
      <c r="K5" s="7" t="s">
        <v>3886</v>
      </c>
      <c r="L5" s="7"/>
      <c r="M5" s="1"/>
      <c r="N5" s="1"/>
      <c r="O5" s="1"/>
      <c r="P5" s="1"/>
      <c r="Q5" s="13"/>
    </row>
    <row r="6" spans="1:17" x14ac:dyDescent="0.25">
      <c r="A6" s="72"/>
      <c r="B6" s="7"/>
      <c r="C6" s="57"/>
      <c r="D6" s="57"/>
      <c r="E6" s="7"/>
      <c r="F6" s="162"/>
      <c r="G6" s="7"/>
      <c r="H6" s="151"/>
      <c r="I6" s="7"/>
      <c r="J6" s="7"/>
      <c r="K6" s="7"/>
      <c r="L6" s="7"/>
      <c r="M6" s="1"/>
      <c r="N6" s="1"/>
      <c r="O6" s="1"/>
      <c r="P6" s="1"/>
      <c r="Q6" s="13"/>
    </row>
    <row r="7" spans="1:17" x14ac:dyDescent="0.25">
      <c r="A7" s="15">
        <v>2</v>
      </c>
      <c r="B7" s="7"/>
      <c r="C7" s="53" t="s">
        <v>3872</v>
      </c>
      <c r="D7" s="57" t="s">
        <v>3874</v>
      </c>
      <c r="E7" s="7"/>
      <c r="F7" s="162" t="s">
        <v>37</v>
      </c>
      <c r="G7" s="7" t="s">
        <v>3875</v>
      </c>
      <c r="H7" s="151">
        <v>156344.43</v>
      </c>
      <c r="I7" s="7"/>
      <c r="J7" s="7" t="s">
        <v>3286</v>
      </c>
      <c r="K7" s="7" t="s">
        <v>3886</v>
      </c>
      <c r="L7" s="7"/>
      <c r="M7" s="1"/>
      <c r="N7" s="1"/>
      <c r="O7" s="1"/>
      <c r="P7" s="1"/>
      <c r="Q7" s="13"/>
    </row>
    <row r="8" spans="1:17" x14ac:dyDescent="0.25">
      <c r="A8" s="15"/>
      <c r="B8" s="7"/>
      <c r="C8" s="53" t="s">
        <v>3873</v>
      </c>
      <c r="D8" s="57"/>
      <c r="E8" s="7"/>
      <c r="F8" s="162"/>
      <c r="G8" s="7"/>
      <c r="H8" s="151"/>
      <c r="I8" s="7"/>
      <c r="J8" s="7"/>
      <c r="K8" s="7"/>
      <c r="L8" s="7"/>
      <c r="M8" s="1"/>
      <c r="N8" s="1"/>
      <c r="O8" s="1"/>
      <c r="P8" s="1"/>
      <c r="Q8" s="13"/>
    </row>
    <row r="9" spans="1:17" x14ac:dyDescent="0.25">
      <c r="A9" s="375"/>
      <c r="B9" s="59"/>
      <c r="C9" s="294"/>
      <c r="D9" s="294"/>
      <c r="E9" s="59"/>
      <c r="F9" s="59"/>
      <c r="G9" s="59"/>
      <c r="H9" s="376"/>
      <c r="I9" s="59"/>
      <c r="J9" s="59"/>
      <c r="K9" s="7"/>
      <c r="L9" s="7"/>
      <c r="M9" s="1"/>
      <c r="N9" s="1"/>
      <c r="O9" s="1"/>
      <c r="P9" s="1"/>
      <c r="Q9" s="13"/>
    </row>
    <row r="10" spans="1:17" x14ac:dyDescent="0.25">
      <c r="A10" s="15">
        <v>3</v>
      </c>
      <c r="B10" s="7"/>
      <c r="C10" s="57" t="s">
        <v>3876</v>
      </c>
      <c r="D10" s="57" t="s">
        <v>3881</v>
      </c>
      <c r="E10" s="7"/>
      <c r="F10" s="7" t="s">
        <v>39</v>
      </c>
      <c r="G10" s="7" t="s">
        <v>3885</v>
      </c>
      <c r="H10" s="151">
        <v>30118.39</v>
      </c>
      <c r="I10" s="7"/>
      <c r="J10" s="7" t="s">
        <v>3286</v>
      </c>
      <c r="K10" s="195" t="s">
        <v>3886</v>
      </c>
      <c r="L10" s="10"/>
      <c r="N10" s="4"/>
      <c r="O10" s="4"/>
      <c r="P10" s="4"/>
      <c r="Q10" s="377"/>
    </row>
    <row r="11" spans="1:17" x14ac:dyDescent="0.25">
      <c r="A11" s="1"/>
      <c r="B11" s="1"/>
      <c r="C11" s="57" t="s">
        <v>3877</v>
      </c>
      <c r="D11" s="57" t="s">
        <v>3882</v>
      </c>
      <c r="E11" s="1"/>
      <c r="F11" s="1"/>
      <c r="G11" s="1"/>
      <c r="H11" s="151">
        <v>19351.36</v>
      </c>
      <c r="I11" s="1"/>
      <c r="J11" s="1"/>
      <c r="K11" s="1"/>
      <c r="L11" s="1"/>
      <c r="M11" s="1"/>
      <c r="N11" s="1"/>
      <c r="O11" s="1"/>
      <c r="P11" s="1"/>
      <c r="Q11" s="13"/>
    </row>
    <row r="12" spans="1:17" x14ac:dyDescent="0.25">
      <c r="A12" s="1"/>
      <c r="B12" s="1"/>
      <c r="C12" s="57" t="s">
        <v>3878</v>
      </c>
      <c r="D12" s="57" t="s">
        <v>3883</v>
      </c>
      <c r="E12" s="1"/>
      <c r="F12" s="1"/>
      <c r="G12" s="1"/>
      <c r="H12" s="151">
        <v>16762.189999999999</v>
      </c>
      <c r="I12" s="1"/>
      <c r="J12" s="1"/>
      <c r="K12" s="1"/>
      <c r="L12" s="1"/>
      <c r="M12" s="1"/>
      <c r="N12" s="1"/>
      <c r="O12" s="1"/>
      <c r="P12" s="1"/>
      <c r="Q12" s="13"/>
    </row>
    <row r="13" spans="1:17" x14ac:dyDescent="0.25">
      <c r="A13" s="1"/>
      <c r="B13" s="1"/>
      <c r="C13" s="57" t="s">
        <v>3879</v>
      </c>
      <c r="D13" s="57" t="s">
        <v>3884</v>
      </c>
      <c r="E13" s="1"/>
      <c r="F13" s="1"/>
      <c r="G13" s="1"/>
      <c r="H13" s="151">
        <v>85511.19</v>
      </c>
      <c r="I13" s="1"/>
      <c r="J13" s="1"/>
      <c r="K13" s="1"/>
      <c r="L13" s="1"/>
      <c r="M13" s="1"/>
      <c r="N13" s="1"/>
      <c r="O13" s="1"/>
      <c r="P13" s="1"/>
      <c r="Q13" s="13"/>
    </row>
    <row r="14" spans="1:17" x14ac:dyDescent="0.25">
      <c r="A14" s="1"/>
      <c r="B14" s="1"/>
      <c r="C14" s="57" t="s">
        <v>3880</v>
      </c>
      <c r="D14" s="5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3"/>
    </row>
  </sheetData>
  <mergeCells count="1">
    <mergeCell ref="A1:I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LEGAL ACTION 2024 - METRO</vt:lpstr>
      <vt:lpstr>LEGAL ACTION 2024 - REGION</vt:lpstr>
      <vt:lpstr>LEGAL ACTION 2023 - METRO</vt:lpstr>
      <vt:lpstr>LEGAL ACTION 2023 - REGION</vt:lpstr>
      <vt:lpstr>LEGAL ACTION 2022-METRO</vt:lpstr>
      <vt:lpstr>LEGAL ACTION 2022-REGION</vt:lpstr>
      <vt:lpstr>LEGAL ACTION 2021-Metro</vt:lpstr>
      <vt:lpstr>LEGAL ACTION 2021-Region</vt:lpstr>
      <vt:lpstr>LEGAL ACTION 2020-Metro</vt:lpstr>
      <vt:lpstr>LEGAL ACTION 2020-Region</vt:lpstr>
      <vt:lpstr>LEGAL ACTION 2019-Metro</vt:lpstr>
      <vt:lpstr>LEGAL ACTION 2019-Region</vt:lpstr>
      <vt:lpstr>LEGAL ACTION 2018-Metro</vt:lpstr>
      <vt:lpstr>LEGAL ACTION 2018-Region </vt:lpstr>
      <vt:lpstr>LEGAL ACTION 2017-Metro </vt:lpstr>
      <vt:lpstr>LEGAL ACTION 2017-Region</vt:lpstr>
      <vt:lpstr>LEGAL ACTION 2016-Region</vt:lpstr>
      <vt:lpstr>LEGAL ACTION 2016-Metro  </vt:lpstr>
      <vt:lpstr>LEGAL ACTION 2015-REGION</vt:lpstr>
      <vt:lpstr>LEGAL ACTION 2015-metro  </vt:lpstr>
      <vt:lpstr>LEGAL ACTION 2014-REGION</vt:lpstr>
      <vt:lpstr>LEGAL ACTION 2014-metro </vt:lpstr>
      <vt:lpstr>LEGAL ACTION 2013</vt:lpstr>
      <vt:lpstr>LEGAL ACT.2012</vt:lpstr>
      <vt:lpstr>LEGAL ACT.2011</vt:lpstr>
      <vt:lpstr>LEGAL ACTION 2009</vt:lpstr>
      <vt:lpstr>Sheet1</vt:lpstr>
    </vt:vector>
  </TitlesOfParts>
  <Company>slt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Nadeesha Pathirage</cp:lastModifiedBy>
  <cp:lastPrinted>2019-02-14T05:32:40Z</cp:lastPrinted>
  <dcterms:created xsi:type="dcterms:W3CDTF">2006-03-29T04:01:30Z</dcterms:created>
  <dcterms:modified xsi:type="dcterms:W3CDTF">2025-03-10T06:10:58Z</dcterms:modified>
</cp:coreProperties>
</file>