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1215573\Downloads\"/>
    </mc:Choice>
  </mc:AlternateContent>
  <bookViews>
    <workbookView xWindow="0" yWindow="0" windowWidth="19305" windowHeight="6450"/>
  </bookViews>
  <sheets>
    <sheet name="Form 12BB" sheetId="4" r:id="rId1"/>
    <sheet name="Tax Notes-Help on Form A" sheetId="9" r:id="rId2"/>
    <sheet name="LTA claim form" sheetId="11" state="hidden" r:id="rId3"/>
  </sheets>
  <definedNames>
    <definedName name="_xlnm._FilterDatabase" localSheetId="0" hidden="1">'Form 12BB'!#REF!</definedName>
    <definedName name="_xlnm.Print_Area" localSheetId="0">'Form 12BB'!$B$2:$O$103</definedName>
    <definedName name="_xlnm.Print_Area" localSheetId="1">'Tax Notes-Help on Form A'!$A$1:$P$249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4" l="1"/>
  <c r="N48" i="4" l="1"/>
  <c r="L42" i="4"/>
  <c r="L41" i="4" s="1"/>
  <c r="N42" i="4" s="1"/>
  <c r="N29" i="4" l="1"/>
  <c r="N37" i="4" l="1"/>
  <c r="N46" i="4"/>
  <c r="N39" i="4" l="1"/>
  <c r="N38" i="4"/>
  <c r="N31" i="4" l="1"/>
  <c r="N30" i="4"/>
  <c r="K15" i="4" l="1"/>
  <c r="N80" i="4" l="1"/>
  <c r="N86" i="4" l="1"/>
  <c r="N33" i="4"/>
  <c r="B2" i="11"/>
  <c r="N89" i="4"/>
  <c r="K19" i="4"/>
  <c r="K17" i="4"/>
  <c r="N25" i="4"/>
  <c r="K100" i="4"/>
  <c r="K101" i="4"/>
  <c r="N22" i="4"/>
  <c r="N27" i="4"/>
  <c r="N35" i="4"/>
  <c r="N34" i="4"/>
  <c r="N26" i="4"/>
  <c r="N72" i="4"/>
  <c r="E101" i="4"/>
  <c r="N81" i="4"/>
  <c r="N75" i="4"/>
  <c r="N76" i="4"/>
  <c r="N74" i="4"/>
  <c r="L56" i="4"/>
  <c r="N56" i="4" s="1"/>
  <c r="L64" i="4"/>
  <c r="N64" i="4" s="1"/>
  <c r="N79" i="4"/>
  <c r="D83" i="4"/>
  <c r="D84" i="4" s="1"/>
  <c r="D85" i="4" s="1"/>
  <c r="N73" i="4"/>
  <c r="N77" i="4"/>
  <c r="N71" i="4"/>
  <c r="N70" i="4"/>
  <c r="N63" i="4"/>
  <c r="N62" i="4"/>
  <c r="N55" i="4"/>
  <c r="N85" i="4"/>
  <c r="N84" i="4"/>
  <c r="N83" i="4"/>
  <c r="N82" i="4"/>
  <c r="N44" i="4"/>
</calcChain>
</file>

<file path=xl/sharedStrings.xml><?xml version="1.0" encoding="utf-8"?>
<sst xmlns="http://schemas.openxmlformats.org/spreadsheetml/2006/main" count="399" uniqueCount="282">
  <si>
    <t>Amount (Rs.)</t>
  </si>
  <si>
    <t>B</t>
  </si>
  <si>
    <r>
      <t xml:space="preserve">Contribution to </t>
    </r>
    <r>
      <rPr>
        <b/>
        <sz val="17"/>
        <rFont val="Tahoma"/>
        <family val="2"/>
      </rPr>
      <t>Equity Linked Savings Scheme (ELSS)</t>
    </r>
  </si>
  <si>
    <r>
      <t xml:space="preserve">Deposit in </t>
    </r>
    <r>
      <rPr>
        <b/>
        <sz val="17"/>
        <rFont val="Tahoma"/>
        <family val="2"/>
      </rPr>
      <t>Public Provident Fund (For self ,spouse &amp; children )</t>
    </r>
  </si>
  <si>
    <r>
      <t xml:space="preserve">Contribution to </t>
    </r>
    <r>
      <rPr>
        <b/>
        <sz val="17"/>
        <rFont val="Tahoma"/>
        <family val="2"/>
      </rPr>
      <t xml:space="preserve">Pension Plans </t>
    </r>
    <r>
      <rPr>
        <sz val="17"/>
        <rFont val="Tahoma"/>
        <family val="2"/>
      </rPr>
      <t xml:space="preserve"> </t>
    </r>
  </si>
  <si>
    <t>Fixed Deposit  for 5 years with  a Scheduled Bank</t>
  </si>
  <si>
    <t>House Rent Allowance</t>
  </si>
  <si>
    <t>A</t>
  </si>
  <si>
    <r>
      <t xml:space="preserve">Repayment of </t>
    </r>
    <r>
      <rPr>
        <b/>
        <sz val="17"/>
        <rFont val="Tahoma"/>
        <family val="2"/>
      </rPr>
      <t xml:space="preserve">Principal Amount of Housing Loan </t>
    </r>
  </si>
  <si>
    <t>Mediclaim Policy - Premium [u/s 80D]</t>
  </si>
  <si>
    <t>-</t>
  </si>
  <si>
    <t>A-2</t>
  </si>
  <si>
    <t>Medical treatment of handicapped dependent  [u/s 80DD]</t>
  </si>
  <si>
    <t>A-3</t>
  </si>
  <si>
    <t>Medical treatment of specified diseases for  self/dependent [u/s 80DDB]</t>
  </si>
  <si>
    <t>Name :</t>
  </si>
  <si>
    <t>A-4</t>
  </si>
  <si>
    <t>A-5</t>
  </si>
  <si>
    <t>B-1</t>
  </si>
  <si>
    <t xml:space="preserve">Contribution to Pension Plans </t>
  </si>
  <si>
    <t>B-2</t>
  </si>
  <si>
    <t>Payment of Life Insurance Premium (For self ,spouse &amp; children )</t>
  </si>
  <si>
    <t>B-3</t>
  </si>
  <si>
    <t>Deposit in Public Provident Fund (For self ,spouse &amp; children )</t>
  </si>
  <si>
    <t>B-4</t>
  </si>
  <si>
    <t>Purchase of National Saving Certificates (VIII Issue)</t>
  </si>
  <si>
    <r>
      <t xml:space="preserve">Purchase of </t>
    </r>
    <r>
      <rPr>
        <b/>
        <sz val="17"/>
        <rFont val="Tahoma"/>
        <family val="2"/>
      </rPr>
      <t>National Saving Certificates (VIII Issue)</t>
    </r>
  </si>
  <si>
    <t>Subscription to NSC is eligible only if the Certificate is in the name of the employee.</t>
  </si>
  <si>
    <t>B-5</t>
  </si>
  <si>
    <t>Contribution to  Unit Linked Insurance Scheme (For self ,spouse &amp; children )</t>
  </si>
  <si>
    <t>Contribution to Equity Linked Savings Scheme (ELSS)</t>
  </si>
  <si>
    <t xml:space="preserve">Subscription to ELSS is eligible only if the same is a Tax Saver Scheme. All Mutual Fund Schemes are not Tax Saver Schemes and hence any investment in a Mutual Fund is eligible only if it is a Tax Saver Scheme. </t>
  </si>
  <si>
    <t>Payment of tuition fees to any School, College, University or Educational Institution</t>
  </si>
  <si>
    <t xml:space="preserve">Repayment of Principal Amount of Housing Loan </t>
  </si>
  <si>
    <t>Payment on account of Stamp Duty, Registration fees or any other payment incurred for the purpose of transfer shall also be covered hereunder.</t>
  </si>
  <si>
    <t>Rent Receipts should be duly complete in respect of the following :</t>
  </si>
  <si>
    <t>The Rent paid and the months for which the Rent receipt is acknowledged should be clearly mentioned on the face of the Receipt</t>
  </si>
  <si>
    <t>The Receipt shall clearly bear the name of the employee, from whom the rent is received.</t>
  </si>
  <si>
    <t>The Receipt should be properly dated and duly signed by the landlord (across the Revenue Stamp affixed on the Receipt)</t>
  </si>
  <si>
    <t>Details of Salary Income from Previous Employer during the Financial Year.</t>
  </si>
  <si>
    <t>Documents submitted with respect to Previous Employer Income shall be considered as below :</t>
  </si>
  <si>
    <t>Signature :</t>
  </si>
  <si>
    <t xml:space="preserve">Date of Possession Taken :  </t>
  </si>
  <si>
    <t>All details as required under Clause III above should be provided by the employee to ensure accurate calculation of HRA Rebate</t>
  </si>
  <si>
    <t>From :</t>
  </si>
  <si>
    <t>Upto :</t>
  </si>
  <si>
    <t xml:space="preserve">Place  :  </t>
  </si>
  <si>
    <t xml:space="preserve">Dated  :  </t>
  </si>
  <si>
    <t>Total Amount</t>
  </si>
  <si>
    <t>PROOF CODE</t>
  </si>
  <si>
    <t>Frequency</t>
  </si>
  <si>
    <t>Name of Beneficiary</t>
  </si>
  <si>
    <t>Premium per Instalment</t>
  </si>
  <si>
    <t>Policy Number</t>
  </si>
  <si>
    <r>
      <t xml:space="preserve">Others </t>
    </r>
    <r>
      <rPr>
        <b/>
        <sz val="17"/>
        <rFont val="Tahoma"/>
        <family val="2"/>
      </rPr>
      <t>(Please provide details)</t>
    </r>
    <r>
      <rPr>
        <sz val="17"/>
        <rFont val="Tahoma"/>
        <family val="2"/>
      </rPr>
      <t xml:space="preserve">………… </t>
    </r>
  </si>
  <si>
    <t>A-6</t>
  </si>
  <si>
    <t>House Rent Allowance (HRA) Rebate</t>
  </si>
  <si>
    <t>Fixed Deposit for 5 years with a Scheduled Bank</t>
  </si>
  <si>
    <t xml:space="preserve">  Name &amp; Address of the Landlord</t>
  </si>
  <si>
    <t>Declaration:</t>
  </si>
  <si>
    <t>Deduction can be provided only for treatment for dependants of the individual i.e. spouse, children, parents, brothers or sisters only.</t>
  </si>
  <si>
    <t>Deduction can be provided only in case of amount spend on treatment of specified diseases or ailments under Rule 11DD as below :</t>
  </si>
  <si>
    <t>Neurological Diseases where the disability level has been certified to be of 40% and above, i.e. Dementia, Dystonia Musculorum Deformans ,</t>
  </si>
  <si>
    <t>Motor Neuron Disease, Ataxia, Chorea, Hemiballismus, Aphasia, Parkinsons Disease etc.: and</t>
  </si>
  <si>
    <t>Malignant Cancers, Full Blown AIDS, Chronic Renal failure, Hematological disorders, Hemophilia &amp; Thalassaemia.</t>
  </si>
  <si>
    <t>Payment of interest on loan taken for higher education for a full time course [u/s 80E]</t>
  </si>
  <si>
    <t>Deduction in case of self being totally blind or physically handicapped [u/s 80U]</t>
  </si>
  <si>
    <t>Deduction u/s 80E is eligible only for interest component repaid during the financial year. Deduction on account of Principal repayment is not eligible for deduction.</t>
  </si>
  <si>
    <t>Education loan should be from any Financial Institution or any approved charitable institution for the purpose of pursuing his/her higher education or relative of the individual i.e spouse/children.</t>
  </si>
  <si>
    <t>Deposits under PPF is eligible only if the same is paid in the current Financial Year</t>
  </si>
  <si>
    <t>Subscription to NSC is eligible only if the same is purchased in the current Financial Year. Interest on NSC is not eligible for deduction from Taxable Income u/s 80C.</t>
  </si>
  <si>
    <t>Subscription to ELSS is eligible only if the units are purchased in the current Financial Year and the same is in the name of the employee only.</t>
  </si>
  <si>
    <t>Tuition Fees is eligible only if the same is with respect to any two children of the employee.</t>
  </si>
  <si>
    <t>Payment on account of tuition fees, term fees, admission fees etc .only is eligible for Deduction as per Tax Rules. Any and any other payout like development fees, capitation fees, donation etc. are not eligible.</t>
  </si>
  <si>
    <t>Payment should be to a University, School, College or other Educational Institution in India for the purpose of full-time education and includes any payment for play-school, pre-nursery or nursery activities.</t>
  </si>
  <si>
    <t>Any sum paid on account of purchase or construction of a residential house property is eligible for deduction, wherein such payment is made by way of instalment or part/full repayment towards principal loan due to any institution engaged in the business of providing long term finance.</t>
  </si>
  <si>
    <t>Subscription to Fixed Deposit is eligible only if the same is for a fixed period of not less than 5 years with a Scheduled bank and notified under the Bank Term Deposit Scheme, 2006.</t>
  </si>
  <si>
    <t>Subscription to Tax Saver Fixed Deposit is eligible only if the same is purchased in the current Financial Year and in the name of the employee.</t>
  </si>
  <si>
    <t xml:space="preserve">HRA Rebate is calculated at minimum of the following :
           a. The actual amount of HRA received by the assessee in respect of the relevant period.
           b. The amount by which Rent actually incurred by the assessee exceeds 10% of the Basic Salary 
           c. An amount equal to -         
            (i) where such accommodation is situated in Mumbai,  Kolkata , Delhi or Chennai, 50% of the Basic Salary
           (ii) where such accommodation is situated at any other place ,40% of the Basic Salary 
</t>
  </si>
  <si>
    <t>Form 16/Final Tax Computation Sheet from the Previous employer shall be considered as a valid document for inclusion of previous employment income details for the current financial year.</t>
  </si>
  <si>
    <r>
      <t xml:space="preserve">Payment of </t>
    </r>
    <r>
      <rPr>
        <b/>
        <sz val="17"/>
        <rFont val="Tahoma"/>
        <family val="2"/>
      </rPr>
      <t>Life Insurance Premium (For self ,spouse &amp; children )… mention details below</t>
    </r>
  </si>
  <si>
    <r>
      <t xml:space="preserve">Contribution to  </t>
    </r>
    <r>
      <rPr>
        <b/>
        <sz val="17"/>
        <rFont val="Tahoma"/>
        <family val="2"/>
      </rPr>
      <t>Unit Linked Insurance Scheme (ULIP)… mention details below</t>
    </r>
  </si>
  <si>
    <r>
      <t xml:space="preserve">Payment of </t>
    </r>
    <r>
      <rPr>
        <b/>
        <sz val="17"/>
        <rFont val="Tahoma"/>
        <family val="2"/>
      </rPr>
      <t>Tution fees</t>
    </r>
    <r>
      <rPr>
        <sz val="17"/>
        <rFont val="Tahoma"/>
        <family val="2"/>
      </rPr>
      <t xml:space="preserve"> to any School, College, University or Educational Institution</t>
    </r>
  </si>
  <si>
    <t>If the annual premium of life insurance policy, issued before April 1,2012, is more than 20% of the sum assured of the concerned policy, benefit allowed should be restricted to 20% of the sum assured.</t>
  </si>
  <si>
    <t>If the annual premium of life insurance policy, issued on or after April 1,2012, is more than 10% of the sum assured of the concerned policy, benefit allowed should be restricted to 10% of the sum assured.</t>
  </si>
  <si>
    <t>Rent Amount per month</t>
  </si>
  <si>
    <t>Loss on Self-Occupied House Property Income (Interest on Housing Loan) [u/s 24(2)]</t>
  </si>
  <si>
    <t xml:space="preserve">Income / (Loss) on Let out / Deemed Let Out Property [u/s 24(2)] </t>
  </si>
  <si>
    <r>
      <t xml:space="preserve">The calculation of Income / Loss from house property is done as under: 
Rental income / Deemed Rental Income   = Gross Annual Value
 Less : Municipal taxes   = Net Annual Value
 Less : 30% of Net Annual Value as a standard deduction 
 Less: interest payable on any loan taken for acquisition or construction of this property 
</t>
    </r>
    <r>
      <rPr>
        <b/>
        <u/>
        <sz val="20"/>
        <rFont val="Tahoma"/>
        <family val="2"/>
      </rPr>
      <t xml:space="preserve">  = Income / Loss from House property</t>
    </r>
  </si>
  <si>
    <t>I  hereby confirm that I have invested/contributed the above amounts for the purpose of rebate/deduction to be considered in calculating my income</t>
  </si>
  <si>
    <t xml:space="preserve">agreement in respect of rents paid, or any other supporting documentation requested by the Company, in support of my claim. </t>
  </si>
  <si>
    <t>I hereby declare that all the information given by me is true and correct and I undertake to notify you immediately of any change in the above facts.</t>
  </si>
  <si>
    <t>I also confirm my understanding that I may be subject to disciplinary action, up to and including termination of my employment, for any false or</t>
  </si>
  <si>
    <t>tampered submission. Any Income Tax liability arising out of a wrong declaration will be my responsibility, and I undertake to indemnify the Company</t>
  </si>
  <si>
    <t xml:space="preserve"> and its officers  from all consequences, monetary and otherwise, arising out of any incorrect and/or incomplete information provided in this declaration.</t>
  </si>
  <si>
    <t>(b )Municipal Taxes</t>
  </si>
  <si>
    <t>I undertake that Interest on Housing Loan as claimed above is in respect of House Property, for which construction has been completed and the possession has already been taken by me OR is due to be taken in the current financial year.</t>
  </si>
  <si>
    <t>(a) Annual Rent receivable</t>
  </si>
  <si>
    <t>Deduction u/s 24(2) is allowable in respect of interest paid, upto a maximum of Rs 2,00,000, if such loan has been taken after 1.4.1999 for constructing or acquiring a residential unit.</t>
  </si>
  <si>
    <t>Emp ID</t>
  </si>
  <si>
    <t>1.a</t>
  </si>
  <si>
    <t>1.b</t>
  </si>
  <si>
    <t>1.c</t>
  </si>
  <si>
    <t>Sukanya Samriddhi Scheme</t>
  </si>
  <si>
    <t>Contribution to National Pension Scheme (NPS) u/s 80CCD (1B) (restricted to 10% of basic Salary)                                               Additional benefit of Rs.50,000/- over  and above limit of Rs.1.50 L u/s 80C</t>
  </si>
  <si>
    <t>Eligible Deduction u/s 80U is Rs 75,000 from the Gross Total Income of the employee. However, where employee is a person with severe disability (disability exceeding 80%), the exemption shall stand enhanced to Rs 1,25,000.</t>
  </si>
  <si>
    <t>Contribution to Central Government Pension Scheme</t>
  </si>
  <si>
    <r>
      <t xml:space="preserve">Deduction u/s 80D for Premium on </t>
    </r>
    <r>
      <rPr>
        <b/>
        <sz val="20"/>
        <rFont val="Tahoma"/>
        <family val="2"/>
      </rPr>
      <t xml:space="preserve">Mediclaim Policy </t>
    </r>
    <r>
      <rPr>
        <sz val="20"/>
        <rFont val="Tahoma"/>
        <family val="2"/>
      </rPr>
      <t xml:space="preserve">is allowable only in case of coverage to self, spouse, dependant parents and dependant children. </t>
    </r>
  </si>
  <si>
    <t xml:space="preserve">Any payment on account of preventive health check-up of the employee or family, [restricted to Rs. 5000/-; cash payment allowed here]. The deduction is available  as part of the overall limit above. </t>
  </si>
  <si>
    <t>Deduction on account of Premium paid to keep in force a Annuity Policy (Pension Plan) is eligible for deduction u/s 80CCC, and subject to a consolidated maximum limit of Rs 1,50,000 u/s 80C.</t>
  </si>
  <si>
    <t xml:space="preserve">The beneficiaries as per the Insurance Policy should either be the self individual, spouse or children of the individual. Premium paid for parents, brother or sister, even if dependant on the employee, is not eligible. </t>
  </si>
  <si>
    <t xml:space="preserve">Contribution by the employee to PPF Account only in the name of self, spouse or children of the employee is eligible for deduction. </t>
  </si>
  <si>
    <t>Sukanaya Samriddhi Scheme</t>
  </si>
  <si>
    <t>Subscription to Sukanya Samriddhi Scheme is eligible only if the same is purchased in the current Financial Year.</t>
  </si>
  <si>
    <t>Subscription to Sukanya Samriddhi Scheme is eligible only if the Certificate is in the name of the daughter of the employee. The daughter should be a minor.</t>
  </si>
  <si>
    <t>Benefit for Interest on Housing Loan is eligible only in case, the employee has taken possession or due to take possession of of the House Property in the current financial year.</t>
  </si>
  <si>
    <t>Please note that offering previous employer income may result in a higher taxable income thereby resulting in additonal tax liability, therefore, please consult your CA/Tax consultant for further advice</t>
  </si>
  <si>
    <t>A-1</t>
  </si>
  <si>
    <r>
      <rPr>
        <b/>
        <u/>
        <sz val="17"/>
        <rFont val="Tahoma"/>
        <family val="2"/>
      </rPr>
      <t>Note</t>
    </r>
    <r>
      <rPr>
        <b/>
        <sz val="17"/>
        <rFont val="Tahoma"/>
        <family val="2"/>
      </rPr>
      <t>: Employee's contribution towards PF, VPF, Mediclaim, Insurance deduction in payroll will get automatically considered for exemption u/s 80.</t>
    </r>
  </si>
  <si>
    <t>Eligible Deduction u/s 80DD is Rs 75,000 from the Gross Total Income of the employee. However, where such person is a dependant with severe disability (80% or more) , the exemption shall stand enhanced to Rs 1,25,000.</t>
  </si>
  <si>
    <t>City - Rented Place</t>
  </si>
  <si>
    <t>Number of school/college going children &gt;&gt;&gt;&gt;&gt;</t>
  </si>
  <si>
    <t xml:space="preserve">Documents to be submitted : Certificate issued by a government recognised institute / Hospital </t>
  </si>
  <si>
    <t>Documents to be submitted : Current financial year premium paid receipts, and original bills of preventive health check up.</t>
  </si>
  <si>
    <t>Documents to be submitted : Current financial year premium paid receipts</t>
  </si>
  <si>
    <t>Documents to be submitted : Current financial year premium paid receipts for self, spouse, children ONLY.</t>
  </si>
  <si>
    <r>
      <t xml:space="preserve">The beneficiaries as per the Insurance Policy should either be the self individual, spouse or children of the individual. </t>
    </r>
    <r>
      <rPr>
        <b/>
        <sz val="20"/>
        <rFont val="Tahoma"/>
        <family val="2"/>
      </rPr>
      <t xml:space="preserve">Premium paid for parents, brother or sister, even if dependant on the employee, is not eligible. </t>
    </r>
  </si>
  <si>
    <t>Documents to be submitted : Copy of certificate/s.</t>
  </si>
  <si>
    <t>Documents to be submitted : Current financial year statement of Tax Saving Scheme ONLY.</t>
  </si>
  <si>
    <t>Documents to be submitted : Current financial year paid receipts / statement of fees paid.</t>
  </si>
  <si>
    <t>Documents to be submitted : Current financial year Interest certificate issued by the lending institution / bank.(Bank statement not accepted).</t>
  </si>
  <si>
    <t>Documents to be submitted : Current financial year certificate issued by the lending institution / bank. (Bank statement not accepted).</t>
  </si>
  <si>
    <t>Documents to be submitted : Copy of Fixed Deposit receipt/s clearly mentioning u/s 80C.</t>
  </si>
  <si>
    <t>Documents to be submitted : At least 1 rent receipt per quarter or copy of lease agreement with relevant pages of period and rent amount mentioned therein.</t>
  </si>
  <si>
    <t>Documents to be submitted : Certificate in Form-10I issued by Medical authority of a Govt recognised hospital.</t>
  </si>
  <si>
    <t>Documents to be submitted : Prescription by a Specialist Doctor along with original medical bills.</t>
  </si>
  <si>
    <t xml:space="preserve">Emp. No   : </t>
  </si>
  <si>
    <t xml:space="preserve">Emp. PAN : </t>
  </si>
  <si>
    <t>Address :</t>
  </si>
  <si>
    <r>
      <rPr>
        <b/>
        <sz val="20"/>
        <rFont val="Tahoma"/>
        <family val="2"/>
      </rPr>
      <t>Period of Lease</t>
    </r>
    <r>
      <rPr>
        <b/>
        <sz val="14"/>
        <rFont val="Tahoma"/>
        <family val="2"/>
      </rPr>
      <t xml:space="preserve"> (</t>
    </r>
    <r>
      <rPr>
        <sz val="14"/>
        <rFont val="Tahoma"/>
        <family val="2"/>
      </rPr>
      <t>2nd / 3rd block to be filled only if there is any change in place / rent during the year</t>
    </r>
    <r>
      <rPr>
        <b/>
        <sz val="14"/>
        <rFont val="Tahoma"/>
        <family val="2"/>
      </rPr>
      <t>)</t>
    </r>
  </si>
  <si>
    <r>
      <t xml:space="preserve"> PAN of Landlord
</t>
    </r>
    <r>
      <rPr>
        <b/>
        <sz val="18"/>
        <color indexed="10"/>
        <rFont val="Tahoma"/>
        <family val="2"/>
      </rPr>
      <t>*mandatory, if rent&gt; Rs.8,333/- p.m.</t>
    </r>
    <r>
      <rPr>
        <b/>
        <sz val="20"/>
        <color indexed="10"/>
        <rFont val="Tahoma"/>
        <family val="2"/>
      </rPr>
      <t xml:space="preserve">     </t>
    </r>
  </si>
  <si>
    <t>Deduction of interest on borrowing</t>
  </si>
  <si>
    <t xml:space="preserve">A. Interest on Housing Loan (Loss on Self-occupied House Property [u/s 24(b)] </t>
  </si>
  <si>
    <t xml:space="preserve">Whether possession taken: </t>
  </si>
  <si>
    <t>Name of Lender :</t>
  </si>
  <si>
    <t>PAN of Lender :</t>
  </si>
  <si>
    <t>Deductions under Chapter VIA - Sec 80C, 80CCC, 80CCD</t>
  </si>
  <si>
    <t>Deductions u/s 80D, 80DD, 80DDB, etc.</t>
  </si>
  <si>
    <t>Date of Loan disbursal :</t>
  </si>
  <si>
    <t>Statement showing particulars of claims by an employee for deduction of tax under section 192</t>
  </si>
  <si>
    <r>
      <t>The deduction shall not exceed fifty thousand rupees and shall be allowed in computing the total income of the individual for the financial year beginning on the 1</t>
    </r>
    <r>
      <rPr>
        <vertAlign val="superscript"/>
        <sz val="18"/>
        <rFont val="Tahoma"/>
        <family val="2"/>
      </rPr>
      <t>st</t>
    </r>
    <r>
      <rPr>
        <sz val="18"/>
        <rFont val="Tahoma"/>
        <family val="2"/>
      </rPr>
      <t xml:space="preserve"> day of April, 2016, subject to following conditions - </t>
    </r>
  </si>
  <si>
    <r>
      <t>(</t>
    </r>
    <r>
      <rPr>
        <i/>
        <sz val="18"/>
        <rFont val="Tahoma"/>
        <family val="2"/>
      </rPr>
      <t>i</t>
    </r>
    <r>
      <rPr>
        <sz val="18"/>
        <rFont val="Tahoma"/>
        <family val="2"/>
      </rPr>
      <t>) the loan has been sanctioned by the financial institution during the period beginning on the 1st day of April, 2016 and ending on the 31st day of March, 2017;</t>
    </r>
  </si>
  <si>
    <r>
      <t>(</t>
    </r>
    <r>
      <rPr>
        <i/>
        <sz val="18"/>
        <rFont val="Arial"/>
        <family val="2"/>
      </rPr>
      <t>ii</t>
    </r>
    <r>
      <rPr>
        <sz val="18"/>
        <rFont val="Arial"/>
        <family val="2"/>
      </rPr>
      <t>) the amount of loan sanctioned for acquisition of the residential house property does not exceed thirty-five lakh rupees;</t>
    </r>
  </si>
  <si>
    <r>
      <t>(</t>
    </r>
    <r>
      <rPr>
        <i/>
        <sz val="18"/>
        <rFont val="Arial"/>
        <family val="2"/>
      </rPr>
      <t>iii</t>
    </r>
    <r>
      <rPr>
        <sz val="18"/>
        <rFont val="Arial"/>
        <family val="2"/>
      </rPr>
      <t>) the value of residential house property does not exceed fifty lakh rupees;</t>
    </r>
  </si>
  <si>
    <r>
      <t>(</t>
    </r>
    <r>
      <rPr>
        <i/>
        <sz val="18"/>
        <rFont val="Arial"/>
        <family val="2"/>
      </rPr>
      <t>iv</t>
    </r>
    <r>
      <rPr>
        <sz val="18"/>
        <rFont val="Arial"/>
        <family val="2"/>
      </rPr>
      <t>) the assessee does not own any residential house property on the date of sanction of loan.</t>
    </r>
  </si>
  <si>
    <t>Loss on Self-Occupied House Property Income (Interest on Housing Loan) [u/s 80EE]</t>
  </si>
  <si>
    <t>A-7</t>
  </si>
  <si>
    <t>A-8</t>
  </si>
  <si>
    <t>A-9</t>
  </si>
  <si>
    <t>A-10</t>
  </si>
  <si>
    <t>A-11</t>
  </si>
  <si>
    <t>Documents to be submitted : Copy of front page of passbook and statement showing deposit in current financial year.</t>
  </si>
  <si>
    <t>Documents to be submitted : Copy of front page of pass book and statement of deposits in current financial year.</t>
  </si>
  <si>
    <t>Documents to be submitted : Copy of pass book and/or statement for investment in Tier 1 scheme only.</t>
  </si>
  <si>
    <t>STATEMENT OF LEAVE TRAVEL ASSISTANCE EXPENDITURE</t>
  </si>
  <si>
    <t xml:space="preserve">Emp. No.    : </t>
  </si>
  <si>
    <t xml:space="preserve">    Name :</t>
  </si>
  <si>
    <t>Leave From :</t>
  </si>
  <si>
    <t xml:space="preserve">    Upto :</t>
  </si>
  <si>
    <t>DETAILS OF TRAVEL</t>
  </si>
  <si>
    <t xml:space="preserve">Place Visited ( For which LTA has been claimed ) : </t>
  </si>
  <si>
    <r>
      <t xml:space="preserve">                             ( Attached Required proof of travel</t>
    </r>
    <r>
      <rPr>
        <sz val="11"/>
        <rFont val="Tahoma"/>
        <family val="2"/>
      </rPr>
      <t xml:space="preserve"> )</t>
    </r>
  </si>
  <si>
    <t xml:space="preserve">Date of Travel  </t>
  </si>
  <si>
    <t>Outward</t>
  </si>
  <si>
    <t>Inward       :</t>
  </si>
  <si>
    <t xml:space="preserve">Mode of Travel     : </t>
  </si>
  <si>
    <t>Relation</t>
  </si>
  <si>
    <t>Y/N</t>
  </si>
  <si>
    <t>Age</t>
  </si>
  <si>
    <t>Dependent Y/N</t>
  </si>
  <si>
    <t>People Travelled       :</t>
  </si>
  <si>
    <t>Self</t>
  </si>
  <si>
    <t>Spouse</t>
  </si>
  <si>
    <t>Son</t>
  </si>
  <si>
    <t>Daughter</t>
  </si>
  <si>
    <t>Father</t>
  </si>
  <si>
    <t>Mother</t>
  </si>
  <si>
    <t>Brother</t>
  </si>
  <si>
    <t>Sister</t>
  </si>
  <si>
    <t>**Exemption Can be claimed for Parents &amp; Siblings only if dependant on individual</t>
  </si>
  <si>
    <t>DETAILS OF EXPENSES</t>
  </si>
  <si>
    <t>Actual Expenditure :  Outward Journey  - Fare       Rs.:</t>
  </si>
  <si>
    <t xml:space="preserve">                              Return Journey     - Fare      Rs.:</t>
  </si>
  <si>
    <t>Total Expenditure                            ( a )           Rs.:</t>
  </si>
  <si>
    <t>Declaration :</t>
  </si>
  <si>
    <t>Original Bills attached.</t>
  </si>
  <si>
    <t xml:space="preserve">I hereby declare that all the information given by me is true and correct. I undertake to notify you immediately of any change in the above facts. </t>
  </si>
  <si>
    <t xml:space="preserve">Any Income Tax liability arising out of a wrong declaration will be my responsibility, and I undertake  to indemnify the Company and its officers </t>
  </si>
  <si>
    <t>from all consequences,monetary and otherwise, arising out of any incorrect and/or incomplete information provided in this declaration</t>
  </si>
  <si>
    <t>Signed By : ______________________                                                    Date:______________________</t>
  </si>
  <si>
    <t xml:space="preserve">For Use of HR </t>
  </si>
  <si>
    <t>Expenses restricted to economy air fare                Rs.:</t>
  </si>
  <si>
    <t>By shortest route to the place visited                     (b)</t>
  </si>
  <si>
    <t xml:space="preserve">Portion of actual Expenditure that is tax                 Rs.: </t>
  </si>
  <si>
    <t xml:space="preserve">Exempt ( Lower of (A) and (B) )                          (c) </t>
  </si>
  <si>
    <t>LTA Advance ( If Any )                            (d)     Rs.:</t>
  </si>
  <si>
    <t>Total Tax Exempt Amount Payable ((c) – (d))  (e)  Rs.:</t>
  </si>
  <si>
    <t>Balance ( Taxable ) ( (a) – (e) )                          Rs.:</t>
  </si>
  <si>
    <t xml:space="preserve">Exemption can be provided only for travel within India for employee &amp; family. </t>
  </si>
  <si>
    <t>Family means</t>
  </si>
  <si>
    <t>a) The spouse &amp; children of the individual; and</t>
  </si>
  <si>
    <t>b) the parents, brothers &amp; sisters of the individual or any of them, wholly or mainly dependant on the individual.</t>
  </si>
  <si>
    <t>Supportings to be provided for LTA:</t>
  </si>
  <si>
    <t>a) For air travel - Invoice reflecting the ticket costs &amp; the boarding pass.</t>
  </si>
  <si>
    <t>b) For rail - Actual tickets</t>
  </si>
  <si>
    <t>c) For taxi fare - Travel agent's invoice clearly specifying the source &amp; destination</t>
  </si>
  <si>
    <t>Please note that the invoice should be in the name of the employee.</t>
  </si>
  <si>
    <t>All supportings should be provided in original. Photocopies will not be allowed.</t>
  </si>
  <si>
    <t>Please note that if an employee travels in a vehicle owned by him/her, the expenses incurred on the same cannot be claimed against LTA.</t>
  </si>
  <si>
    <t>Hotel expenses would not be covered under LTA.</t>
  </si>
  <si>
    <t>Leave Travel Assistance</t>
  </si>
  <si>
    <t>Documents to be submitted : Loan interest certificate to be attached. Separate calculation sheet to be attached in case of for more than one property.</t>
  </si>
  <si>
    <t>Declaration required giving the person's age and stating that the person does not have medical insurance.</t>
  </si>
  <si>
    <t>same have been made out of my income and claim thereof shall not be made elsewhere to get Income Tax benefit. I will produce the tenancy / lease</t>
  </si>
  <si>
    <t>NPS</t>
  </si>
  <si>
    <t>Section 80CCD(2)</t>
  </si>
  <si>
    <t xml:space="preserve">Section 80CCD(1) </t>
  </si>
  <si>
    <t>Section 80CCD(1B)</t>
  </si>
  <si>
    <t>CONDITIONS</t>
  </si>
  <si>
    <t>where any contribution in the said pension scheme is made by the Central Government or any other employer then the employee shall be allowed a deduction from his total income of the whole amount contributed by the Central Government or any other employer subject to limit of 10% of his salary of the previous year.</t>
  </si>
  <si>
    <t>Section 80CCD(1) allows an employee, being an individual employed on or after 01.01.2004 being an individual employed by any other employer, or any other assessee being an individual, a deduction of an amount paid or deposited out of his income chargeable to tax under a pension scheme as notified vide Notification F. N. 5/7/2003- ECB&amp;PR dated 22.12.2003 National Pension System-NPS or as may be notifed by the Central Government. However, the deduction shall not exceed an amount equal to 10% of his salary (includes Dearness Allowance but excludes all other allowance and perquisites).</t>
  </si>
  <si>
    <t xml:space="preserve">An assessee referred to in 80CCD(1) shall be allowed an deduction in computation of his income, of the whole of the amount paid or deposited in the previous year in his account under the pension scheme notified or as may be notified by the Central Government, which shall not exceed Rs. 50,000. The deduction of Rs. 50,000 shall be allowed whether or not any deduction is allowed under sub-section(1). However, the same amount cannot be claimed both under sub-section (1) and sub-section (1B) of section 80CCD.
</t>
  </si>
  <si>
    <t>Deduction on account of  any amount deposited in an account under a pension scheme notified by the Central Government is eligible for deduction u/s 80CCD. This is subject to a maximum limit of 10% of Basic ( &amp; Dearness allowance if applicable). Additional benefit of Rs. 50000/- is available over &amp; above limit of Rs. 1.5 lacs u/s 80CCD(1B)</t>
  </si>
  <si>
    <t>Form 12BB (See Rule 26C)</t>
  </si>
  <si>
    <t>Statement from previous employer duly stamped / signed by authorized signatory to be provided</t>
  </si>
  <si>
    <t>If annual rent paid by the employee exceeds Rs 1,00,000 p.a., it is mandatory for the employee to report PAN of the landlord to the employer. In the absence of the PAN of the landlord, the Rent declaration is liable to be rejected.</t>
  </si>
  <si>
    <r>
      <t xml:space="preserve">Leave Travel Concession or assistance </t>
    </r>
    <r>
      <rPr>
        <u/>
        <sz val="18"/>
        <rFont val="Tahoma"/>
        <family val="2"/>
      </rPr>
      <t xml:space="preserve">(applicable </t>
    </r>
    <r>
      <rPr>
        <b/>
        <u/>
        <sz val="18"/>
        <rFont val="Tahoma"/>
        <family val="2"/>
      </rPr>
      <t>ONLY</t>
    </r>
    <r>
      <rPr>
        <u/>
        <sz val="18"/>
        <rFont val="Tahoma"/>
        <family val="2"/>
      </rPr>
      <t xml:space="preserve"> on submission of proofs)</t>
    </r>
  </si>
  <si>
    <t>The maximum amount that can be claimed under loss from house property is Rs.2lac from financial year 2017-2018 ( A.Y. 2018-2019)</t>
  </si>
  <si>
    <t>Where the property is given on rent, the annual value will be calculated based on the actual rental and the final income (or loss) from house property will be calculated as given above.</t>
  </si>
  <si>
    <r>
      <t>The deduction u/s 80D is limited to an amount of Rs.25,000/- (</t>
    </r>
    <r>
      <rPr>
        <b/>
        <sz val="20"/>
        <rFont val="Tahoma"/>
        <family val="2"/>
      </rPr>
      <t>Rs.50,000/</t>
    </r>
    <r>
      <rPr>
        <sz val="20"/>
        <rFont val="Tahoma"/>
        <family val="2"/>
      </rPr>
      <t>- in case any beneficiary under the scheme is a Senior Citizen i.e age &gt;= 60 years). Additional benefit is available to the extent of Rs 25000/- in case the coverage under the Health Policy includes any of the parents of the employee.</t>
    </r>
  </si>
  <si>
    <r>
      <t xml:space="preserve">Eligible Deduction is on account of actual expenses, restricted to a maximum Rs 40,000 from the Gross Total Income of the employee. However, where such person is a Senior Citizen, the limit shall stand enhanced to </t>
    </r>
    <r>
      <rPr>
        <b/>
        <sz val="20"/>
        <rFont val="Tahoma"/>
        <family val="2"/>
      </rPr>
      <t>Rs.1,00,000/- (w.e.f. F.Y. 2018-19)</t>
    </r>
  </si>
  <si>
    <r>
      <t>Mediclaim Policy Premium [u/s 80D]-</t>
    </r>
    <r>
      <rPr>
        <sz val="17"/>
        <rFont val="Tahoma"/>
        <family val="2"/>
      </rPr>
      <t>upto Rs. 25,000/-</t>
    </r>
    <r>
      <rPr>
        <b/>
        <sz val="17"/>
        <rFont val="Tahoma"/>
        <family val="2"/>
      </rPr>
      <t xml:space="preserve">   &gt;&gt; </t>
    </r>
    <r>
      <rPr>
        <sz val="17"/>
        <color indexed="10"/>
        <rFont val="Tahoma"/>
        <family val="2"/>
      </rPr>
      <t>Self, spouse and children</t>
    </r>
  </si>
  <si>
    <r>
      <t xml:space="preserve">Deduction in case of self being blind or physically handicapped [u/s 80U]- </t>
    </r>
    <r>
      <rPr>
        <sz val="17"/>
        <color indexed="10"/>
        <rFont val="Tahoma"/>
        <family val="2"/>
      </rPr>
      <t>( Rs 75,000/-, Rs.1.25,000/- for disability is 80% or more)</t>
    </r>
  </si>
  <si>
    <r>
      <t xml:space="preserve">Medical treatment - specified diseases  [u/s 80DDB]- </t>
    </r>
    <r>
      <rPr>
        <sz val="17"/>
        <color indexed="10"/>
        <rFont val="Tahoma"/>
        <family val="2"/>
      </rPr>
      <t xml:space="preserve">( On actuals upto Rs. 40,000/-, </t>
    </r>
    <r>
      <rPr>
        <b/>
        <sz val="17"/>
        <color indexed="10"/>
        <rFont val="Tahoma"/>
        <family val="2"/>
      </rPr>
      <t>Rs.1,00,000/- in case of Senior Citizens</t>
    </r>
    <r>
      <rPr>
        <sz val="17"/>
        <color indexed="10"/>
        <rFont val="Tahoma"/>
        <family val="2"/>
      </rPr>
      <t xml:space="preserve"> )</t>
    </r>
  </si>
  <si>
    <r>
      <t xml:space="preserve">In absence of medical insurance for a person above 60 years of age, </t>
    </r>
    <r>
      <rPr>
        <b/>
        <sz val="20"/>
        <rFont val="Tahoma"/>
        <family val="2"/>
      </rPr>
      <t>Rs.50,000/-</t>
    </r>
    <r>
      <rPr>
        <sz val="20"/>
        <rFont val="Tahoma"/>
        <family val="2"/>
      </rPr>
      <t xml:space="preserve"> can be exempted in this section against actual medical expenses.</t>
    </r>
  </si>
  <si>
    <t xml:space="preserve">D.  Let out / Deemed let out Property (Income/Loss on housing Property) [u/s 24(2)] </t>
  </si>
  <si>
    <t>However the limit to claim the house property loss in case of both the properties in aggregate will continue to be Rs.2,00,000.</t>
  </si>
  <si>
    <t>Benefit for Interest on Housing Loan on second self occupied/Vacant property is eligible from current financial year.</t>
  </si>
  <si>
    <t>3-A,B</t>
  </si>
  <si>
    <t>B. Interest on Housing Loan (Second self occupied /vacant property [u/s 24(b)])</t>
  </si>
  <si>
    <r>
      <t xml:space="preserve">C-1. Interest on Housing Loan taken </t>
    </r>
    <r>
      <rPr>
        <b/>
        <u/>
        <sz val="16"/>
        <rFont val="Tahoma"/>
        <family val="2"/>
      </rPr>
      <t>ONLY</t>
    </r>
    <r>
      <rPr>
        <b/>
        <sz val="16"/>
        <color rgb="FFFF0000"/>
        <rFont val="Tahoma"/>
        <family val="2"/>
      </rPr>
      <t xml:space="preserve"> in F.Y. 2016-17 for self occupied property [u/s 80EE] </t>
    </r>
  </si>
  <si>
    <t>3- C-1</t>
  </si>
  <si>
    <t>3- C-2</t>
  </si>
  <si>
    <r>
      <t xml:space="preserve">Loss on Self-Occupied House Property Income (Interest on Housing Loan) </t>
    </r>
    <r>
      <rPr>
        <b/>
        <u/>
        <sz val="22"/>
        <rFont val="Tahoma"/>
        <family val="2"/>
      </rPr>
      <t>[u/s 80EEA]</t>
    </r>
  </si>
  <si>
    <t xml:space="preserve">The deduction shall not exceed One Lakh Fifty Thousand rupees and shall be allowed in computing the total income of the individual for the current financial year, subject to following conditions - </t>
  </si>
  <si>
    <r>
      <t>(</t>
    </r>
    <r>
      <rPr>
        <i/>
        <sz val="18"/>
        <rFont val="Arial"/>
        <family val="2"/>
      </rPr>
      <t>iii</t>
    </r>
    <r>
      <rPr>
        <sz val="18"/>
        <rFont val="Arial"/>
        <family val="2"/>
      </rPr>
      <t>) the assessee does not own any residential house property on the date of sanction of loan.</t>
    </r>
  </si>
  <si>
    <t>3-D</t>
  </si>
  <si>
    <t>3- E</t>
  </si>
  <si>
    <r>
      <t xml:space="preserve">Interest on Loan taken for purchase of Electric Vehicle  </t>
    </r>
    <r>
      <rPr>
        <b/>
        <u/>
        <sz val="22"/>
        <rFont val="Tahoma"/>
        <family val="2"/>
      </rPr>
      <t>[u/s 80EEB]</t>
    </r>
  </si>
  <si>
    <r>
      <t>(</t>
    </r>
    <r>
      <rPr>
        <i/>
        <sz val="18"/>
        <rFont val="Arial"/>
        <family val="2"/>
      </rPr>
      <t>ii</t>
    </r>
    <r>
      <rPr>
        <sz val="18"/>
        <rFont val="Arial"/>
        <family val="2"/>
      </rPr>
      <t>) the assessee does not own any other Electric Vehicle on the date of sanction of loan.</t>
    </r>
  </si>
  <si>
    <t>Number of school going children</t>
  </si>
  <si>
    <r>
      <t>Mediclaim Policy Premium for Parents [u/s 80D]</t>
    </r>
    <r>
      <rPr>
        <sz val="17"/>
        <rFont val="Tahoma"/>
        <family val="2"/>
      </rPr>
      <t xml:space="preserve">-upto Rs. 25,000/-, </t>
    </r>
    <r>
      <rPr>
        <b/>
        <sz val="17"/>
        <rFont val="Tahoma"/>
        <family val="2"/>
      </rPr>
      <t>(Rs.50,000/- in case of Senior Citizen</t>
    </r>
    <r>
      <rPr>
        <sz val="17"/>
        <rFont val="Tahoma"/>
        <family val="2"/>
      </rPr>
      <t>)</t>
    </r>
    <r>
      <rPr>
        <b/>
        <sz val="17"/>
        <rFont val="Tahoma"/>
        <family val="2"/>
      </rPr>
      <t>&gt;</t>
    </r>
    <r>
      <rPr>
        <b/>
        <sz val="17"/>
        <color indexed="10"/>
        <rFont val="Tahoma"/>
        <family val="2"/>
      </rPr>
      <t xml:space="preserve"> </t>
    </r>
  </si>
  <si>
    <t>Date of Loan sanctioned :</t>
  </si>
  <si>
    <r>
      <t xml:space="preserve">E.  Interest on Loan taken after </t>
    </r>
    <r>
      <rPr>
        <b/>
        <sz val="16"/>
        <rFont val="Tahoma"/>
        <family val="2"/>
      </rPr>
      <t>01-04-2019</t>
    </r>
    <r>
      <rPr>
        <b/>
        <sz val="16"/>
        <color rgb="FFFF0000"/>
        <rFont val="Tahoma"/>
        <family val="2"/>
      </rPr>
      <t xml:space="preserve"> for Electric Vehicle </t>
    </r>
    <r>
      <rPr>
        <b/>
        <sz val="16"/>
        <rFont val="Tahoma"/>
        <family val="2"/>
      </rPr>
      <t>[u/s 80EEB</t>
    </r>
    <r>
      <rPr>
        <b/>
        <sz val="16"/>
        <color rgb="FFFF0000"/>
        <rFont val="Tahoma"/>
        <family val="2"/>
      </rPr>
      <t xml:space="preserve">] </t>
    </r>
  </si>
  <si>
    <r>
      <t>(</t>
    </r>
    <r>
      <rPr>
        <i/>
        <sz val="18"/>
        <rFont val="Tahoma"/>
        <family val="2"/>
      </rPr>
      <t>i</t>
    </r>
    <r>
      <rPr>
        <sz val="18"/>
        <rFont val="Tahoma"/>
        <family val="2"/>
      </rPr>
      <t>) the loan has been sanctioned during the period beginning on the 1st day of April, 2019 and ending on the 31st day of March, 2023;</t>
    </r>
  </si>
  <si>
    <t>(c) Standard Deduction Repairs @ 30%</t>
  </si>
  <si>
    <t>(d) Interest on Housing Loan</t>
  </si>
  <si>
    <t>&lt;(a)-(b)-(c)-(d)</t>
  </si>
  <si>
    <r>
      <t xml:space="preserve">Preventive health check up  [u/s 80D]- </t>
    </r>
    <r>
      <rPr>
        <sz val="17"/>
        <color indexed="10"/>
        <rFont val="Tahoma"/>
        <family val="2"/>
      </rPr>
      <t>(restricted to Rs.5,000/-, as part of overall limit above)</t>
    </r>
  </si>
  <si>
    <t>Tax regime :</t>
  </si>
  <si>
    <r>
      <t>(</t>
    </r>
    <r>
      <rPr>
        <i/>
        <sz val="18"/>
        <rFont val="Arial"/>
        <family val="2"/>
      </rPr>
      <t>ii</t>
    </r>
    <r>
      <rPr>
        <sz val="18"/>
        <rFont val="Arial"/>
        <family val="2"/>
      </rPr>
      <t xml:space="preserve">) the value of residential house property does not exceed </t>
    </r>
    <r>
      <rPr>
        <b/>
        <sz val="18"/>
        <rFont val="Arial"/>
        <family val="2"/>
      </rPr>
      <t>forty five lakh rupees</t>
    </r>
    <r>
      <rPr>
        <sz val="18"/>
        <rFont val="Arial"/>
        <family val="2"/>
      </rPr>
      <t>;</t>
    </r>
  </si>
  <si>
    <t>NOTES FOR PROOFS OF INVESTMENTS FROM 1.4.2021 TO 31.3.2022</t>
  </si>
  <si>
    <t>Current block to claim taxfree LTA is Jan 2018- Dec 2021.</t>
  </si>
  <si>
    <t>Details of any Salary Income received by the employee from Previous Employer during the Financial year 2021-22 (New Joinees post 1st April 2021), shall be in consolidated in the Tax Calculation of the employee on the basis on complete details provided by the employee.</t>
  </si>
  <si>
    <t>for the period 1-4-2021 to 31-3-2022 ( A.Y.: 2022 -2023)</t>
  </si>
  <si>
    <t>YES</t>
  </si>
  <si>
    <t>Income from any previous employer in the current year 2021 - 22</t>
  </si>
  <si>
    <t>tax for the F.Y. 2021-2022.  I further undertake that wherever eligible investments are made in the name of spouse/children/dependent parents, the</t>
  </si>
  <si>
    <t xml:space="preserve">C-2. Interest on Housing Loan taken between 01.04.2019 to 31.03.2022 for House property [u/s 80EEA] </t>
  </si>
  <si>
    <r>
      <t xml:space="preserve">Medical treatment of handicapped dependent  [u/s 80DD]- </t>
    </r>
    <r>
      <rPr>
        <sz val="17"/>
        <color indexed="10"/>
        <rFont val="Tahoma"/>
        <family val="2"/>
      </rPr>
      <t>(Rs. 75,000/-,Rs.1,25,000/- for disability is 80% or more) Certificate in Form 10I required</t>
    </r>
  </si>
  <si>
    <r>
      <t>(</t>
    </r>
    <r>
      <rPr>
        <i/>
        <sz val="18"/>
        <rFont val="Tahoma"/>
        <family val="2"/>
      </rPr>
      <t>i</t>
    </r>
    <r>
      <rPr>
        <sz val="18"/>
        <rFont val="Tahoma"/>
        <family val="2"/>
      </rPr>
      <t>) the loan has been sanctioned by the financial institution during the period beginning on the 1st day of April, 2019 and ending on the 31st day of March, 2022;</t>
    </r>
  </si>
  <si>
    <t>MARSH MCLENNAN GLOBAL SERVICES INDIA PRIVATE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</si>
</sst>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dd\-mmm\-yyyy"/>
  </numFmts>
  <fonts count="56" x14ac:knownFonts="1">
    <font>
      <sz val="10"/>
      <name val="Arial"/>
    </font>
    <font>
      <sz val="10"/>
      <name val="Arial"/>
      <family val="2"/>
    </font>
    <font>
      <sz val="10"/>
      <name val="Tahoma"/>
      <family val="2"/>
    </font>
    <font>
      <b/>
      <sz val="20"/>
      <name val="Tahoma"/>
      <family val="2"/>
    </font>
    <font>
      <sz val="20"/>
      <name val="Tahoma"/>
      <family val="2"/>
    </font>
    <font>
      <sz val="17"/>
      <name val="Tahoma"/>
      <family val="2"/>
    </font>
    <font>
      <b/>
      <sz val="17"/>
      <name val="Tahoma"/>
      <family val="2"/>
    </font>
    <font>
      <b/>
      <sz val="14"/>
      <name val="Tahoma"/>
      <family val="2"/>
    </font>
    <font>
      <b/>
      <sz val="20"/>
      <name val="Verdana"/>
      <family val="2"/>
    </font>
    <font>
      <b/>
      <u/>
      <sz val="19"/>
      <name val="Tahoma"/>
      <family val="2"/>
    </font>
    <font>
      <sz val="22"/>
      <name val="Tahoma"/>
      <family val="2"/>
    </font>
    <font>
      <b/>
      <sz val="22"/>
      <name val="Tahoma"/>
      <family val="2"/>
    </font>
    <font>
      <b/>
      <u/>
      <sz val="20"/>
      <name val="Tahoma"/>
      <family val="2"/>
    </font>
    <font>
      <b/>
      <u/>
      <sz val="22"/>
      <name val="Tahoma"/>
      <family val="2"/>
    </font>
    <font>
      <u/>
      <sz val="17"/>
      <name val="Tahoma"/>
      <family val="2"/>
    </font>
    <font>
      <b/>
      <sz val="16"/>
      <name val="Tahoma"/>
      <family val="2"/>
    </font>
    <font>
      <b/>
      <u/>
      <sz val="22"/>
      <color indexed="10"/>
      <name val="Tahoma"/>
      <family val="2"/>
    </font>
    <font>
      <b/>
      <sz val="17"/>
      <color indexed="10"/>
      <name val="Tahoma"/>
      <family val="2"/>
    </font>
    <font>
      <b/>
      <sz val="24"/>
      <name val="Tahoma"/>
      <family val="2"/>
    </font>
    <font>
      <sz val="8"/>
      <name val="Arial"/>
      <family val="2"/>
    </font>
    <font>
      <b/>
      <sz val="28"/>
      <color indexed="8"/>
      <name val="Tahoma"/>
      <family val="2"/>
    </font>
    <font>
      <sz val="17"/>
      <color indexed="10"/>
      <name val="Tahoma"/>
      <family val="2"/>
    </font>
    <font>
      <b/>
      <sz val="22"/>
      <color indexed="10"/>
      <name val="Tahoma"/>
      <family val="2"/>
    </font>
    <font>
      <sz val="10"/>
      <color indexed="9"/>
      <name val="Tahoma"/>
      <family val="2"/>
    </font>
    <font>
      <b/>
      <u/>
      <sz val="17"/>
      <name val="Tahoma"/>
      <family val="2"/>
    </font>
    <font>
      <b/>
      <u/>
      <sz val="36"/>
      <color indexed="10"/>
      <name val="Tahoma"/>
      <family val="2"/>
    </font>
    <font>
      <b/>
      <u/>
      <sz val="18"/>
      <name val="Tahoma"/>
      <family val="2"/>
    </font>
    <font>
      <sz val="14"/>
      <name val="Tahoma"/>
      <family val="2"/>
    </font>
    <font>
      <sz val="18"/>
      <name val="Tahoma"/>
      <family val="2"/>
    </font>
    <font>
      <b/>
      <sz val="18"/>
      <color indexed="10"/>
      <name val="Tahoma"/>
      <family val="2"/>
    </font>
    <font>
      <b/>
      <sz val="20"/>
      <color indexed="10"/>
      <name val="Tahoma"/>
      <family val="2"/>
    </font>
    <font>
      <vertAlign val="superscript"/>
      <sz val="18"/>
      <name val="Tahoma"/>
      <family val="2"/>
    </font>
    <font>
      <i/>
      <sz val="18"/>
      <name val="Tahoma"/>
      <family val="2"/>
    </font>
    <font>
      <i/>
      <sz val="18"/>
      <name val="Arial"/>
      <family val="2"/>
    </font>
    <font>
      <sz val="18"/>
      <name val="Arial"/>
      <family val="2"/>
    </font>
    <font>
      <b/>
      <u/>
      <sz val="12"/>
      <name val="Tahoma"/>
      <family val="2"/>
    </font>
    <font>
      <sz val="12"/>
      <name val="Tahoma"/>
      <family val="2"/>
    </font>
    <font>
      <b/>
      <sz val="10"/>
      <name val="Tahoma"/>
      <family val="2"/>
    </font>
    <font>
      <sz val="11"/>
      <name val="Tahoma"/>
      <family val="2"/>
    </font>
    <font>
      <sz val="8"/>
      <name val="Tahoma"/>
      <family val="2"/>
    </font>
    <font>
      <u/>
      <sz val="10"/>
      <name val="Tahoma"/>
      <family val="2"/>
    </font>
    <font>
      <b/>
      <u/>
      <sz val="10"/>
      <name val="Tahoma"/>
      <family val="2"/>
    </font>
    <font>
      <u/>
      <sz val="18"/>
      <name val="Tahoma"/>
      <family val="2"/>
    </font>
    <font>
      <b/>
      <u/>
      <sz val="24"/>
      <color indexed="10"/>
      <name val="Tahoma"/>
      <family val="2"/>
    </font>
    <font>
      <i/>
      <sz val="22"/>
      <name val="Tahoma"/>
      <family val="2"/>
    </font>
    <font>
      <b/>
      <u/>
      <sz val="36"/>
      <name val="Tahoma"/>
      <family val="2"/>
    </font>
    <font>
      <b/>
      <sz val="17"/>
      <color rgb="FFFF0000"/>
      <name val="Tahoma"/>
      <family val="2"/>
    </font>
    <font>
      <b/>
      <sz val="10"/>
      <color rgb="FFFF0000"/>
      <name val="Tahoma"/>
      <family val="2"/>
    </font>
    <font>
      <b/>
      <sz val="20"/>
      <color theme="1"/>
      <name val="Calibri"/>
      <family val="2"/>
      <scheme val="minor"/>
    </font>
    <font>
      <b/>
      <sz val="16"/>
      <color rgb="FFFF0000"/>
      <name val="Tahoma"/>
      <family val="2"/>
    </font>
    <font>
      <b/>
      <sz val="22"/>
      <color rgb="FFFF0000"/>
      <name val="Tahoma"/>
      <family val="2"/>
    </font>
    <font>
      <b/>
      <sz val="18"/>
      <color rgb="FFFF0000"/>
      <name val="Arial"/>
      <family val="2"/>
    </font>
    <font>
      <b/>
      <u/>
      <sz val="16"/>
      <name val="Tahoma"/>
      <family val="2"/>
    </font>
    <font>
      <b/>
      <u/>
      <sz val="18"/>
      <color rgb="FFFF0000"/>
      <name val="Tahoma"/>
      <family val="2"/>
    </font>
    <font>
      <b/>
      <sz val="18"/>
      <name val="Arial"/>
      <family val="2"/>
    </font>
    <font>
      <b/>
      <sz val="15"/>
      <color rgb="FFFF0000"/>
      <name val="Tahoma"/>
      <family val="2"/>
    </font>
  </fonts>
  <fills count="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22"/>
        <bgColor indexed="64"/>
      </patternFill>
    </fill>
    <fill>
      <patternFill patternType="solid">
        <fgColor rgb="FFFFC000"/>
        <bgColor indexed="64"/>
      </patternFill>
    </fill>
    <fill>
      <patternFill patternType="solid">
        <fgColor rgb="FFFFFF00"/>
        <bgColor indexed="64"/>
      </patternFill>
    </fill>
    <fill>
      <patternFill patternType="solid">
        <fgColor theme="9"/>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330">
    <xf numFmtId="0" fontId="0" fillId="0" borderId="0" xfId="0"/>
    <xf numFmtId="0" fontId="2" fillId="0" borderId="0" xfId="0" applyFont="1"/>
    <xf numFmtId="0" fontId="5" fillId="0" borderId="0" xfId="0" applyFont="1"/>
    <xf numFmtId="0" fontId="5" fillId="0" borderId="0" xfId="0" applyFont="1" applyBorder="1"/>
    <xf numFmtId="0" fontId="5" fillId="0" borderId="0" xfId="0" quotePrefix="1" applyFont="1" applyBorder="1"/>
    <xf numFmtId="0" fontId="6" fillId="0" borderId="0" xfId="0" applyFont="1"/>
    <xf numFmtId="0" fontId="13" fillId="0" borderId="0" xfId="0" applyFont="1" applyBorder="1"/>
    <xf numFmtId="0" fontId="5" fillId="0" borderId="0" xfId="0" applyFont="1" applyAlignment="1">
      <alignment vertical="center"/>
    </xf>
    <xf numFmtId="0" fontId="3" fillId="0" borderId="0" xfId="0" applyFont="1" applyBorder="1" applyAlignment="1">
      <alignment horizontal="center"/>
    </xf>
    <xf numFmtId="0" fontId="5" fillId="0" borderId="1" xfId="0" applyFont="1" applyBorder="1"/>
    <xf numFmtId="0" fontId="6"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quotePrefix="1" applyFont="1" applyBorder="1"/>
    <xf numFmtId="0" fontId="5" fillId="0" borderId="7" xfId="0" applyFont="1" applyBorder="1"/>
    <xf numFmtId="0" fontId="5" fillId="0" borderId="8" xfId="0" applyFont="1" applyBorder="1"/>
    <xf numFmtId="0" fontId="17" fillId="2" borderId="9" xfId="0" applyFont="1" applyFill="1" applyBorder="1"/>
    <xf numFmtId="0" fontId="16" fillId="2" borderId="10" xfId="0" applyFont="1" applyFill="1" applyBorder="1"/>
    <xf numFmtId="0" fontId="17" fillId="2" borderId="11" xfId="0" applyFont="1" applyFill="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5" fillId="0" borderId="4" xfId="0" applyFont="1" applyBorder="1" applyAlignment="1">
      <alignment vertical="center"/>
    </xf>
    <xf numFmtId="0" fontId="6" fillId="0" borderId="4" xfId="0" applyFont="1" applyBorder="1"/>
    <xf numFmtId="0" fontId="3" fillId="0" borderId="0" xfId="0" applyFont="1" applyBorder="1" applyAlignment="1">
      <alignment horizontal="center" vertical="top"/>
    </xf>
    <xf numFmtId="0" fontId="2" fillId="0" borderId="0" xfId="0" applyFont="1" applyProtection="1">
      <protection locked="0"/>
    </xf>
    <xf numFmtId="0" fontId="5" fillId="0" borderId="0" xfId="0" applyFont="1" applyProtection="1">
      <protection locked="0"/>
    </xf>
    <xf numFmtId="15" fontId="6" fillId="3" borderId="12" xfId="0" applyNumberFormat="1" applyFont="1" applyFill="1" applyBorder="1" applyAlignment="1" applyProtection="1">
      <alignment vertical="center"/>
      <protection locked="0"/>
    </xf>
    <xf numFmtId="0" fontId="6" fillId="0" borderId="0" xfId="0" applyFont="1" applyBorder="1" applyAlignment="1">
      <alignment vertical="top"/>
    </xf>
    <xf numFmtId="0" fontId="5" fillId="0" borderId="0" xfId="0" applyFont="1" applyBorder="1" applyAlignment="1">
      <alignment vertical="top"/>
    </xf>
    <xf numFmtId="0" fontId="5" fillId="0" borderId="0" xfId="0" quotePrefix="1" applyFont="1" applyBorder="1" applyAlignment="1">
      <alignment vertical="top"/>
    </xf>
    <xf numFmtId="0" fontId="5" fillId="0" borderId="0" xfId="0" applyFont="1" applyAlignment="1">
      <alignment vertical="top"/>
    </xf>
    <xf numFmtId="0" fontId="6" fillId="0" borderId="2" xfId="0" applyFont="1" applyBorder="1" applyAlignment="1">
      <alignment vertical="top"/>
    </xf>
    <xf numFmtId="0" fontId="5" fillId="0" borderId="2" xfId="0" applyFont="1" applyBorder="1" applyAlignment="1">
      <alignment vertical="top"/>
    </xf>
    <xf numFmtId="0" fontId="5" fillId="0" borderId="2" xfId="0" quotePrefix="1" applyFont="1" applyBorder="1" applyAlignment="1">
      <alignment vertical="top"/>
    </xf>
    <xf numFmtId="0" fontId="16" fillId="2" borderId="10" xfId="0" applyFont="1" applyFill="1" applyBorder="1" applyAlignment="1">
      <alignment vertical="top"/>
    </xf>
    <xf numFmtId="0" fontId="17" fillId="2" borderId="10" xfId="0" quotePrefix="1" applyFont="1" applyFill="1" applyBorder="1" applyAlignment="1">
      <alignment vertical="top"/>
    </xf>
    <xf numFmtId="0" fontId="17" fillId="2" borderId="10" xfId="0" applyFont="1" applyFill="1" applyBorder="1" applyAlignment="1">
      <alignment vertical="top"/>
    </xf>
    <xf numFmtId="0" fontId="4" fillId="0" borderId="0" xfId="0" applyFont="1" applyBorder="1" applyAlignment="1">
      <alignment vertical="top"/>
    </xf>
    <xf numFmtId="0" fontId="4" fillId="0" borderId="7" xfId="0" applyFont="1" applyBorder="1" applyAlignment="1">
      <alignment vertical="top"/>
    </xf>
    <xf numFmtId="0" fontId="5" fillId="0" borderId="7" xfId="0" applyFont="1" applyBorder="1" applyAlignment="1">
      <alignment vertical="top"/>
    </xf>
    <xf numFmtId="0" fontId="2" fillId="0" borderId="0" xfId="0" applyFont="1" applyAlignment="1">
      <alignment vertical="top"/>
    </xf>
    <xf numFmtId="0" fontId="0" fillId="0" borderId="0" xfId="0" applyAlignment="1">
      <alignment vertical="top"/>
    </xf>
    <xf numFmtId="0" fontId="21" fillId="0" borderId="0" xfId="0" applyFont="1"/>
    <xf numFmtId="0" fontId="21" fillId="0" borderId="4" xfId="0" applyFont="1" applyBorder="1"/>
    <xf numFmtId="14" fontId="23" fillId="0" borderId="0" xfId="0" applyNumberFormat="1" applyFont="1"/>
    <xf numFmtId="0" fontId="3" fillId="0" borderId="13" xfId="0" applyFont="1" applyBorder="1" applyAlignment="1" applyProtection="1">
      <alignment vertical="center" wrapText="1"/>
      <protection hidden="1"/>
    </xf>
    <xf numFmtId="0" fontId="5" fillId="0" borderId="4" xfId="0" applyFont="1" applyBorder="1" applyProtection="1">
      <protection locked="0"/>
    </xf>
    <xf numFmtId="0" fontId="5" fillId="0" borderId="2" xfId="0" applyFont="1" applyBorder="1"/>
    <xf numFmtId="0" fontId="5" fillId="0" borderId="2" xfId="0" quotePrefix="1" applyFont="1" applyBorder="1"/>
    <xf numFmtId="0" fontId="20" fillId="0" borderId="5" xfId="0" applyFont="1" applyBorder="1" applyAlignment="1" applyProtection="1">
      <alignment horizontal="left"/>
      <protection hidden="1"/>
    </xf>
    <xf numFmtId="0" fontId="2" fillId="0" borderId="0" xfId="0" applyFont="1" applyBorder="1" applyProtection="1">
      <protection hidden="1"/>
    </xf>
    <xf numFmtId="0" fontId="2" fillId="0" borderId="5" xfId="0" applyFont="1" applyBorder="1" applyProtection="1">
      <protection hidden="1"/>
    </xf>
    <xf numFmtId="0" fontId="9" fillId="0" borderId="0" xfId="0" applyFont="1" applyBorder="1" applyAlignment="1" applyProtection="1">
      <alignment horizontal="left"/>
      <protection hidden="1"/>
    </xf>
    <xf numFmtId="0" fontId="5" fillId="0" borderId="0" xfId="0" applyFont="1" applyBorder="1" applyProtection="1">
      <protection hidden="1"/>
    </xf>
    <xf numFmtId="0" fontId="14" fillId="0" borderId="0" xfId="0" applyFont="1" applyBorder="1" applyProtection="1">
      <protection hidden="1"/>
    </xf>
    <xf numFmtId="0" fontId="5" fillId="0" borderId="0" xfId="0" applyFont="1" applyBorder="1" applyAlignment="1" applyProtection="1">
      <alignment horizontal="left"/>
      <protection hidden="1"/>
    </xf>
    <xf numFmtId="0" fontId="5" fillId="0" borderId="5" xfId="0" applyFont="1" applyBorder="1" applyProtection="1">
      <protection hidden="1"/>
    </xf>
    <xf numFmtId="0" fontId="6" fillId="0" borderId="0" xfId="0" applyFont="1" applyBorder="1" applyAlignment="1" applyProtection="1">
      <alignment horizontal="center" vertical="top"/>
      <protection hidden="1"/>
    </xf>
    <xf numFmtId="0" fontId="6" fillId="4" borderId="12" xfId="0" applyFont="1" applyFill="1" applyBorder="1" applyAlignment="1" applyProtection="1">
      <alignment horizontal="center" vertical="center"/>
      <protection hidden="1"/>
    </xf>
    <xf numFmtId="0" fontId="6" fillId="4" borderId="12" xfId="0" applyFont="1" applyFill="1" applyBorder="1" applyAlignment="1" applyProtection="1">
      <alignment horizontal="center" vertical="center" wrapText="1"/>
      <protection hidden="1"/>
    </xf>
    <xf numFmtId="0" fontId="5" fillId="0" borderId="0" xfId="0" applyFont="1" applyBorder="1" applyAlignment="1" applyProtection="1">
      <alignment vertical="center"/>
      <protection hidden="1"/>
    </xf>
    <xf numFmtId="0" fontId="5" fillId="0" borderId="12" xfId="0" quotePrefix="1" applyFont="1" applyBorder="1" applyAlignment="1" applyProtection="1">
      <alignment horizontal="center" vertical="center"/>
      <protection hidden="1"/>
    </xf>
    <xf numFmtId="0" fontId="3" fillId="0" borderId="12" xfId="0" applyFont="1" applyBorder="1" applyAlignment="1" applyProtection="1">
      <alignment horizontal="right" vertical="center" wrapText="1"/>
      <protection hidden="1"/>
    </xf>
    <xf numFmtId="0" fontId="5" fillId="0" borderId="5" xfId="0" applyFont="1" applyBorder="1" applyAlignment="1" applyProtection="1">
      <alignment vertical="center"/>
      <protection hidden="1"/>
    </xf>
    <xf numFmtId="0" fontId="6" fillId="0" borderId="0" xfId="0" applyFont="1" applyBorder="1" applyAlignment="1" applyProtection="1">
      <alignment horizontal="right"/>
      <protection hidden="1"/>
    </xf>
    <xf numFmtId="0" fontId="5" fillId="0" borderId="0" xfId="0" applyFont="1" applyBorder="1" applyAlignment="1" applyProtection="1">
      <alignment horizontal="center"/>
      <protection hidden="1"/>
    </xf>
    <xf numFmtId="0" fontId="7" fillId="0" borderId="0" xfId="0" applyFont="1" applyBorder="1" applyProtection="1">
      <protection hidden="1"/>
    </xf>
    <xf numFmtId="0" fontId="15" fillId="5" borderId="12" xfId="0" applyFont="1" applyFill="1" applyBorder="1" applyAlignment="1" applyProtection="1">
      <alignment vertical="center" wrapText="1"/>
      <protection hidden="1"/>
    </xf>
    <xf numFmtId="0" fontId="5" fillId="0" borderId="12" xfId="0" applyFont="1" applyBorder="1" applyAlignment="1" applyProtection="1">
      <alignment vertical="center"/>
      <protection hidden="1"/>
    </xf>
    <xf numFmtId="0" fontId="5" fillId="0" borderId="0" xfId="0" applyFont="1" applyFill="1" applyBorder="1" applyAlignment="1" applyProtection="1">
      <alignment horizontal="left" vertical="center" wrapText="1"/>
      <protection hidden="1"/>
    </xf>
    <xf numFmtId="0" fontId="18" fillId="0" borderId="0" xfId="0" applyFont="1" applyBorder="1" applyAlignment="1" applyProtection="1">
      <alignment horizontal="left" vertical="center" wrapText="1"/>
      <protection hidden="1"/>
    </xf>
    <xf numFmtId="0" fontId="12" fillId="0" borderId="0" xfId="0" applyFont="1" applyBorder="1" applyProtection="1">
      <protection hidden="1"/>
    </xf>
    <xf numFmtId="0" fontId="6" fillId="0" borderId="5" xfId="0" applyFont="1" applyBorder="1" applyProtection="1">
      <protection hidden="1"/>
    </xf>
    <xf numFmtId="0" fontId="21" fillId="0" borderId="5" xfId="0" applyFont="1" applyBorder="1" applyProtection="1">
      <protection hidden="1"/>
    </xf>
    <xf numFmtId="0" fontId="6" fillId="0" borderId="12" xfId="0" applyFont="1" applyBorder="1" applyAlignment="1" applyProtection="1">
      <alignment vertical="center"/>
      <protection hidden="1"/>
    </xf>
    <xf numFmtId="0" fontId="5" fillId="0" borderId="5" xfId="0" applyFont="1" applyFill="1" applyBorder="1" applyAlignment="1" applyProtection="1">
      <alignment vertical="center"/>
      <protection hidden="1"/>
    </xf>
    <xf numFmtId="164" fontId="5" fillId="0" borderId="12" xfId="1" quotePrefix="1" applyNumberFormat="1" applyFont="1" applyFill="1" applyBorder="1" applyAlignment="1" applyProtection="1">
      <alignment horizontal="left" vertical="center"/>
      <protection locked="0"/>
    </xf>
    <xf numFmtId="15" fontId="46" fillId="3" borderId="12" xfId="0" applyNumberFormat="1" applyFont="1" applyFill="1" applyBorder="1" applyAlignment="1" applyProtection="1">
      <alignment vertical="center"/>
      <protection hidden="1"/>
    </xf>
    <xf numFmtId="0" fontId="4" fillId="0" borderId="0" xfId="0" applyFont="1" applyBorder="1" applyAlignment="1">
      <alignment vertical="top" wrapText="1"/>
    </xf>
    <xf numFmtId="0" fontId="8" fillId="0" borderId="0" xfId="0" applyFont="1" applyBorder="1" applyAlignment="1" applyProtection="1">
      <alignment horizontal="left"/>
      <protection hidden="1"/>
    </xf>
    <xf numFmtId="0" fontId="25" fillId="0" borderId="0" xfId="0" applyFont="1" applyBorder="1" applyAlignment="1" applyProtection="1">
      <alignment horizontal="center" vertical="center"/>
      <protection hidden="1"/>
    </xf>
    <xf numFmtId="0" fontId="25" fillId="0" borderId="0" xfId="0" applyFont="1" applyBorder="1" applyAlignment="1" applyProtection="1">
      <alignment vertical="center"/>
      <protection hidden="1"/>
    </xf>
    <xf numFmtId="0" fontId="10" fillId="0" borderId="4" xfId="0" applyFont="1" applyBorder="1" applyAlignment="1">
      <alignment vertical="center"/>
    </xf>
    <xf numFmtId="0" fontId="11" fillId="0" borderId="0" xfId="0" applyFont="1" applyBorder="1" applyAlignment="1" applyProtection="1">
      <alignment horizontal="left" vertical="center"/>
      <protection hidden="1"/>
    </xf>
    <xf numFmtId="0" fontId="10" fillId="0" borderId="5" xfId="0" applyFont="1" applyBorder="1" applyAlignment="1" applyProtection="1">
      <alignment vertical="center"/>
      <protection hidden="1"/>
    </xf>
    <xf numFmtId="0" fontId="10" fillId="0" borderId="0" xfId="0" applyFont="1" applyAlignment="1">
      <alignment vertical="center"/>
    </xf>
    <xf numFmtId="0" fontId="4" fillId="0" borderId="4" xfId="0" applyFont="1" applyBorder="1"/>
    <xf numFmtId="0" fontId="4" fillId="0" borderId="0" xfId="0" applyFont="1" applyBorder="1" applyProtection="1">
      <protection hidden="1"/>
    </xf>
    <xf numFmtId="0" fontId="3" fillId="0" borderId="9" xfId="0" applyFont="1" applyBorder="1" applyAlignment="1" applyProtection="1">
      <alignment horizontal="center" vertical="top" wrapText="1"/>
      <protection hidden="1"/>
    </xf>
    <xf numFmtId="0" fontId="3" fillId="0" borderId="12" xfId="0" applyFont="1" applyBorder="1" applyAlignment="1" applyProtection="1">
      <alignment horizontal="center" vertical="top" wrapText="1"/>
      <protection hidden="1"/>
    </xf>
    <xf numFmtId="0" fontId="4" fillId="0" borderId="5" xfId="0" applyFont="1" applyBorder="1" applyProtection="1">
      <protection hidden="1"/>
    </xf>
    <xf numFmtId="0" fontId="4" fillId="0" borderId="0" xfId="0" applyFont="1"/>
    <xf numFmtId="0" fontId="6" fillId="6" borderId="9" xfId="0" applyFont="1" applyFill="1" applyBorder="1" applyAlignment="1" applyProtection="1">
      <protection hidden="1"/>
    </xf>
    <xf numFmtId="0" fontId="6" fillId="0" borderId="9" xfId="0" applyFont="1" applyBorder="1" applyAlignment="1" applyProtection="1">
      <protection hidden="1"/>
    </xf>
    <xf numFmtId="0" fontId="28" fillId="0" borderId="0" xfId="0" applyFont="1" applyBorder="1" applyAlignment="1">
      <alignment vertical="center"/>
    </xf>
    <xf numFmtId="0" fontId="34" fillId="0" borderId="0" xfId="0" applyFont="1" applyBorder="1" applyAlignment="1">
      <alignment vertical="center"/>
    </xf>
    <xf numFmtId="0" fontId="28" fillId="0" borderId="0" xfId="0" applyFont="1"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36" fillId="0" borderId="17" xfId="0" applyFont="1" applyBorder="1"/>
    <xf numFmtId="0" fontId="2" fillId="0" borderId="17" xfId="0" applyFont="1" applyBorder="1"/>
    <xf numFmtId="0" fontId="2" fillId="0" borderId="0" xfId="0" applyFont="1" applyBorder="1" applyAlignment="1">
      <alignment horizontal="center"/>
    </xf>
    <xf numFmtId="0" fontId="1" fillId="0" borderId="0" xfId="0" applyFont="1" applyBorder="1"/>
    <xf numFmtId="0" fontId="37" fillId="0" borderId="17" xfId="0" applyFont="1" applyBorder="1"/>
    <xf numFmtId="0" fontId="38" fillId="0" borderId="17" xfId="0" applyFont="1" applyBorder="1"/>
    <xf numFmtId="0" fontId="39" fillId="0" borderId="17" xfId="0" applyFont="1" applyBorder="1"/>
    <xf numFmtId="0" fontId="37" fillId="0" borderId="12" xfId="0" applyFont="1" applyBorder="1"/>
    <xf numFmtId="0" fontId="2" fillId="0" borderId="12" xfId="0" applyFont="1" applyBorder="1"/>
    <xf numFmtId="0" fontId="37" fillId="0" borderId="0" xfId="0" applyFont="1" applyBorder="1"/>
    <xf numFmtId="0" fontId="38" fillId="0" borderId="17" xfId="0" applyFont="1" applyBorder="1" applyAlignment="1">
      <alignment horizontal="left" indent="1"/>
    </xf>
    <xf numFmtId="0" fontId="0" fillId="0" borderId="12" xfId="0" applyBorder="1"/>
    <xf numFmtId="0" fontId="47" fillId="0" borderId="17" xfId="0" applyFont="1" applyBorder="1"/>
    <xf numFmtId="0" fontId="1" fillId="0" borderId="10" xfId="0" applyFont="1" applyBorder="1"/>
    <xf numFmtId="0" fontId="40" fillId="0" borderId="17" xfId="0" applyFont="1" applyBorder="1" applyAlignment="1">
      <alignment horizontal="left" vertical="center"/>
    </xf>
    <xf numFmtId="0" fontId="2" fillId="0" borderId="0" xfId="0" applyFont="1" applyBorder="1" applyAlignment="1">
      <alignment vertical="center"/>
    </xf>
    <xf numFmtId="0" fontId="41" fillId="0" borderId="17" xfId="0" applyFont="1" applyBorder="1" applyAlignment="1">
      <alignment vertical="center"/>
    </xf>
    <xf numFmtId="0" fontId="2" fillId="0" borderId="17" xfId="0" applyFont="1" applyBorder="1" applyAlignment="1">
      <alignment vertical="center"/>
    </xf>
    <xf numFmtId="0" fontId="36" fillId="0" borderId="19" xfId="0" applyFont="1" applyBorder="1"/>
    <xf numFmtId="0" fontId="0" fillId="0" borderId="7" xfId="0" applyBorder="1"/>
    <xf numFmtId="0" fontId="0" fillId="0" borderId="20" xfId="0" applyBorder="1"/>
    <xf numFmtId="0" fontId="35" fillId="0" borderId="17" xfId="0" applyFont="1" applyBorder="1" applyAlignment="1">
      <alignment horizontal="center"/>
    </xf>
    <xf numFmtId="0" fontId="35" fillId="0" borderId="0" xfId="0" applyFont="1" applyBorder="1" applyAlignment="1">
      <alignment horizontal="center"/>
    </xf>
    <xf numFmtId="0" fontId="1" fillId="0" borderId="21" xfId="0" applyFont="1" applyBorder="1"/>
    <xf numFmtId="0" fontId="1" fillId="0" borderId="22" xfId="0" applyFont="1" applyBorder="1"/>
    <xf numFmtId="0" fontId="0" fillId="0" borderId="23" xfId="0" applyBorder="1"/>
    <xf numFmtId="0" fontId="17" fillId="2" borderId="24" xfId="0" quotePrefix="1" applyFont="1" applyFill="1" applyBorder="1" applyAlignment="1">
      <alignment vertical="top"/>
    </xf>
    <xf numFmtId="0" fontId="17" fillId="2" borderId="24" xfId="0" applyFont="1" applyFill="1" applyBorder="1" applyAlignment="1">
      <alignment vertical="top"/>
    </xf>
    <xf numFmtId="0" fontId="17" fillId="2" borderId="25" xfId="0" applyFont="1" applyFill="1" applyBorder="1" applyAlignment="1">
      <alignment vertical="top"/>
    </xf>
    <xf numFmtId="0" fontId="5" fillId="0" borderId="5" xfId="0" applyFont="1" applyBorder="1" applyAlignment="1">
      <alignment vertical="top"/>
    </xf>
    <xf numFmtId="0" fontId="5" fillId="0" borderId="8" xfId="0" applyFont="1" applyBorder="1" applyAlignment="1">
      <alignment vertical="top"/>
    </xf>
    <xf numFmtId="0" fontId="48" fillId="7" borderId="12" xfId="0" applyFont="1" applyFill="1" applyBorder="1"/>
    <xf numFmtId="0" fontId="4" fillId="0" borderId="12" xfId="0" applyFont="1" applyBorder="1" applyAlignment="1">
      <alignment vertical="top"/>
    </xf>
    <xf numFmtId="0" fontId="44" fillId="0" borderId="0" xfId="0" applyFont="1" applyAlignment="1">
      <alignment vertical="center"/>
    </xf>
    <xf numFmtId="0" fontId="3" fillId="0" borderId="12" xfId="0" applyFont="1" applyBorder="1" applyAlignment="1" applyProtection="1">
      <alignment vertical="center" wrapText="1"/>
      <protection hidden="1"/>
    </xf>
    <xf numFmtId="0" fontId="4" fillId="0" borderId="0" xfId="0" applyFont="1" applyBorder="1" applyAlignment="1">
      <alignment vertical="top" wrapText="1"/>
    </xf>
    <xf numFmtId="0" fontId="4" fillId="0" borderId="0" xfId="0" applyFont="1" applyBorder="1" applyAlignment="1">
      <alignment vertical="top" wrapText="1"/>
    </xf>
    <xf numFmtId="0" fontId="15" fillId="0" borderId="12" xfId="0" applyFont="1" applyBorder="1" applyAlignment="1" applyProtection="1">
      <alignment horizontal="right" vertical="center" wrapText="1"/>
      <protection hidden="1"/>
    </xf>
    <xf numFmtId="0" fontId="50" fillId="0" borderId="15" xfId="0" applyFont="1" applyFill="1" applyBorder="1" applyAlignment="1" applyProtection="1">
      <alignment horizontal="left" vertical="center"/>
      <protection locked="0"/>
    </xf>
    <xf numFmtId="0" fontId="50" fillId="0" borderId="16" xfId="0" applyFont="1" applyFill="1" applyBorder="1" applyAlignment="1" applyProtection="1">
      <alignment horizontal="left" vertical="center"/>
      <protection locked="0"/>
    </xf>
    <xf numFmtId="0" fontId="6" fillId="0" borderId="0" xfId="0" applyFont="1" applyBorder="1" applyAlignment="1" applyProtection="1">
      <protection hidden="1"/>
    </xf>
    <xf numFmtId="0" fontId="6" fillId="6" borderId="12" xfId="0" applyFont="1" applyFill="1" applyBorder="1" applyAlignment="1" applyProtection="1">
      <protection hidden="1"/>
    </xf>
    <xf numFmtId="0" fontId="50" fillId="0" borderId="39" xfId="0" applyFont="1" applyFill="1" applyBorder="1" applyAlignment="1" applyProtection="1">
      <alignment horizontal="center" vertical="center"/>
      <protection hidden="1"/>
    </xf>
    <xf numFmtId="0" fontId="6" fillId="2" borderId="28" xfId="0" applyFont="1" applyFill="1" applyBorder="1" applyAlignment="1" applyProtection="1">
      <alignment horizontal="left" vertical="center"/>
      <protection hidden="1"/>
    </xf>
    <xf numFmtId="0" fontId="6" fillId="2" borderId="31" xfId="0" applyFont="1" applyFill="1" applyBorder="1" applyAlignment="1" applyProtection="1">
      <alignment horizontal="left" vertical="center"/>
      <protection hidden="1"/>
    </xf>
    <xf numFmtId="0" fontId="6" fillId="2" borderId="32" xfId="0" applyFont="1" applyFill="1" applyBorder="1" applyAlignment="1" applyProtection="1">
      <alignment horizontal="left" vertical="center"/>
      <protection hidden="1"/>
    </xf>
    <xf numFmtId="0" fontId="6" fillId="3" borderId="14" xfId="0" applyFont="1" applyFill="1" applyBorder="1" applyAlignment="1" applyProtection="1">
      <alignment vertical="top"/>
      <protection locked="0"/>
    </xf>
    <xf numFmtId="0" fontId="6" fillId="3" borderId="15" xfId="0" applyFont="1" applyFill="1" applyBorder="1" applyAlignment="1" applyProtection="1">
      <alignment vertical="top"/>
      <protection locked="0"/>
    </xf>
    <xf numFmtId="0" fontId="6" fillId="3" borderId="16" xfId="0" applyFont="1" applyFill="1" applyBorder="1" applyAlignment="1" applyProtection="1">
      <alignment vertical="top"/>
      <protection locked="0"/>
    </xf>
    <xf numFmtId="0" fontId="6" fillId="3" borderId="21" xfId="0" applyFont="1" applyFill="1" applyBorder="1" applyAlignment="1" applyProtection="1">
      <alignment vertical="top"/>
      <protection locked="0"/>
    </xf>
    <xf numFmtId="0" fontId="6" fillId="3" borderId="22" xfId="0" applyFont="1" applyFill="1" applyBorder="1" applyAlignment="1" applyProtection="1">
      <alignment vertical="top"/>
      <protection locked="0"/>
    </xf>
    <xf numFmtId="0" fontId="6" fillId="3" borderId="23" xfId="0" applyFont="1" applyFill="1" applyBorder="1" applyAlignment="1" applyProtection="1">
      <alignment vertical="top"/>
      <protection locked="0"/>
    </xf>
    <xf numFmtId="0" fontId="6" fillId="0" borderId="12" xfId="0" applyFont="1" applyBorder="1" applyAlignment="1" applyProtection="1">
      <alignment horizontal="left" vertical="center"/>
      <protection hidden="1"/>
    </xf>
    <xf numFmtId="165" fontId="6" fillId="3"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pplyProtection="1">
      <alignment horizontal="center" vertical="center"/>
      <protection locked="0"/>
    </xf>
    <xf numFmtId="165" fontId="6" fillId="3" borderId="35" xfId="0" applyNumberFormat="1" applyFont="1" applyFill="1" applyBorder="1" applyAlignment="1" applyProtection="1">
      <alignment horizontal="center" vertical="center"/>
      <protection locked="0"/>
    </xf>
    <xf numFmtId="0" fontId="6" fillId="0" borderId="9" xfId="0" applyFont="1" applyBorder="1" applyAlignment="1" applyProtection="1">
      <alignment horizontal="left" vertical="center"/>
      <protection hidden="1"/>
    </xf>
    <xf numFmtId="0" fontId="6" fillId="0" borderId="11" xfId="0" applyFont="1" applyBorder="1" applyAlignment="1" applyProtection="1">
      <alignment horizontal="left" vertical="center"/>
      <protection hidden="1"/>
    </xf>
    <xf numFmtId="0" fontId="4" fillId="3" borderId="9" xfId="0" applyFont="1" applyFill="1" applyBorder="1" applyAlignment="1" applyProtection="1">
      <alignment horizontal="center" vertical="center"/>
      <protection locked="0"/>
    </xf>
    <xf numFmtId="0" fontId="4" fillId="3" borderId="10"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164" fontId="18" fillId="3" borderId="9" xfId="1" applyNumberFormat="1" applyFont="1" applyFill="1" applyBorder="1" applyAlignment="1" applyProtection="1">
      <alignment horizontal="center" vertical="center"/>
      <protection locked="0"/>
    </xf>
    <xf numFmtId="164" fontId="18" fillId="3" borderId="11" xfId="1" applyNumberFormat="1" applyFont="1" applyFill="1" applyBorder="1" applyAlignment="1" applyProtection="1">
      <alignment horizontal="center" vertical="center"/>
      <protection locked="0"/>
    </xf>
    <xf numFmtId="0" fontId="5" fillId="0" borderId="9" xfId="0" applyFont="1" applyBorder="1" applyAlignment="1" applyProtection="1">
      <alignment horizontal="left" vertical="center"/>
      <protection hidden="1"/>
    </xf>
    <xf numFmtId="0" fontId="5" fillId="0" borderId="10" xfId="0" applyFont="1" applyBorder="1" applyAlignment="1" applyProtection="1">
      <alignment horizontal="left" vertical="center"/>
      <protection hidden="1"/>
    </xf>
    <xf numFmtId="0" fontId="5" fillId="0" borderId="11" xfId="0" applyFont="1" applyBorder="1" applyAlignment="1" applyProtection="1">
      <alignment horizontal="left" vertical="center"/>
      <protection hidden="1"/>
    </xf>
    <xf numFmtId="43" fontId="18" fillId="3" borderId="9" xfId="1" applyFont="1" applyFill="1" applyBorder="1" applyAlignment="1" applyProtection="1">
      <alignment horizontal="left" vertical="center"/>
      <protection locked="0"/>
    </xf>
    <xf numFmtId="43" fontId="18" fillId="3" borderId="10" xfId="1" applyFont="1" applyFill="1" applyBorder="1" applyAlignment="1" applyProtection="1">
      <alignment horizontal="left" vertical="center"/>
      <protection locked="0"/>
    </xf>
    <xf numFmtId="0" fontId="11" fillId="0" borderId="4" xfId="0" applyFont="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6" fillId="4" borderId="9" xfId="0" applyFont="1" applyFill="1" applyBorder="1" applyAlignment="1" applyProtection="1">
      <alignment horizontal="left" vertical="center"/>
      <protection hidden="1"/>
    </xf>
    <xf numFmtId="0" fontId="6" fillId="4" borderId="10" xfId="0" applyFont="1" applyFill="1" applyBorder="1" applyAlignment="1" applyProtection="1">
      <alignment horizontal="left" vertical="center"/>
      <protection hidden="1"/>
    </xf>
    <xf numFmtId="0" fontId="6" fillId="4" borderId="11" xfId="0" applyFont="1" applyFill="1" applyBorder="1" applyAlignment="1" applyProtection="1">
      <alignment horizontal="left" vertical="center"/>
      <protection hidden="1"/>
    </xf>
    <xf numFmtId="0" fontId="6" fillId="4" borderId="9" xfId="0" applyFont="1" applyFill="1" applyBorder="1" applyAlignment="1" applyProtection="1">
      <alignment horizontal="center" vertical="center" wrapText="1"/>
      <protection hidden="1"/>
    </xf>
    <xf numFmtId="0" fontId="6" fillId="4" borderId="11" xfId="0" applyFont="1" applyFill="1" applyBorder="1" applyAlignment="1" applyProtection="1">
      <alignment horizontal="center" vertical="center" wrapText="1"/>
      <protection hidden="1"/>
    </xf>
    <xf numFmtId="0" fontId="5" fillId="0" borderId="9" xfId="0" applyFont="1" applyBorder="1" applyAlignment="1" applyProtection="1">
      <alignment horizontal="left" vertical="center" wrapText="1"/>
      <protection hidden="1"/>
    </xf>
    <xf numFmtId="0" fontId="5" fillId="0" borderId="10" xfId="0" applyFont="1" applyBorder="1" applyAlignment="1" applyProtection="1">
      <alignment horizontal="left" vertical="center" wrapText="1"/>
      <protection hidden="1"/>
    </xf>
    <xf numFmtId="0" fontId="5" fillId="0" borderId="11" xfId="0" applyFont="1" applyBorder="1" applyAlignment="1" applyProtection="1">
      <alignment horizontal="left" vertical="center" wrapText="1"/>
      <protection hidden="1"/>
    </xf>
    <xf numFmtId="49" fontId="6" fillId="0" borderId="9" xfId="0" applyNumberFormat="1" applyFont="1" applyBorder="1" applyAlignment="1" applyProtection="1">
      <alignment horizontal="left" vertical="center" wrapText="1"/>
      <protection hidden="1"/>
    </xf>
    <xf numFmtId="49" fontId="6" fillId="0" borderId="10" xfId="0" applyNumberFormat="1" applyFont="1" applyBorder="1" applyAlignment="1" applyProtection="1">
      <alignment horizontal="left" vertical="center" wrapText="1"/>
      <protection hidden="1"/>
    </xf>
    <xf numFmtId="49" fontId="6" fillId="0" borderId="11" xfId="0" applyNumberFormat="1" applyFont="1" applyBorder="1" applyAlignment="1" applyProtection="1">
      <alignment horizontal="left" vertical="center" wrapText="1"/>
      <protection hidden="1"/>
    </xf>
    <xf numFmtId="0" fontId="15" fillId="0" borderId="0" xfId="0" applyFont="1" applyBorder="1" applyAlignment="1" applyProtection="1">
      <alignment horizontal="left" vertical="center"/>
      <protection hidden="1"/>
    </xf>
    <xf numFmtId="0" fontId="3" fillId="0" borderId="22" xfId="0" applyFont="1" applyFill="1" applyBorder="1" applyAlignment="1" applyProtection="1">
      <alignment horizontal="left" vertical="top"/>
      <protection hidden="1"/>
    </xf>
    <xf numFmtId="0" fontId="46" fillId="0" borderId="9" xfId="0" applyFont="1" applyBorder="1" applyAlignment="1" applyProtection="1">
      <alignment horizontal="left" vertical="center" wrapText="1"/>
      <protection hidden="1"/>
    </xf>
    <xf numFmtId="0" fontId="46" fillId="0" borderId="10" xfId="0" applyFont="1" applyBorder="1" applyAlignment="1" applyProtection="1">
      <alignment horizontal="left" vertical="center" wrapText="1"/>
      <protection hidden="1"/>
    </xf>
    <xf numFmtId="0" fontId="46" fillId="0" borderId="11" xfId="0" applyFont="1" applyBorder="1" applyAlignment="1" applyProtection="1">
      <alignment horizontal="left" vertical="center" wrapText="1"/>
      <protection hidden="1"/>
    </xf>
    <xf numFmtId="43" fontId="18" fillId="3" borderId="11" xfId="1"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10" xfId="0" applyFont="1" applyFill="1" applyBorder="1" applyAlignment="1" applyProtection="1">
      <alignment horizontal="left" vertical="center"/>
      <protection locked="0"/>
    </xf>
    <xf numFmtId="0" fontId="12" fillId="3" borderId="11" xfId="0" applyFont="1" applyFill="1" applyBorder="1" applyAlignment="1" applyProtection="1">
      <alignment horizontal="left" vertical="center"/>
      <protection locked="0"/>
    </xf>
    <xf numFmtId="0" fontId="6" fillId="4" borderId="9" xfId="0" applyFont="1" applyFill="1" applyBorder="1" applyAlignment="1" applyProtection="1">
      <alignment horizontal="center" vertical="center"/>
      <protection hidden="1"/>
    </xf>
    <xf numFmtId="0" fontId="6" fillId="4" borderId="10" xfId="0" quotePrefix="1" applyFont="1" applyFill="1" applyBorder="1" applyAlignment="1" applyProtection="1">
      <alignment horizontal="center" vertical="center"/>
      <protection hidden="1"/>
    </xf>
    <xf numFmtId="0" fontId="6" fillId="4" borderId="11" xfId="0" quotePrefix="1" applyFont="1" applyFill="1" applyBorder="1" applyAlignment="1" applyProtection="1">
      <alignment horizontal="center" vertical="center"/>
      <protection hidden="1"/>
    </xf>
    <xf numFmtId="49" fontId="6" fillId="0" borderId="9" xfId="0" applyNumberFormat="1" applyFont="1" applyFill="1" applyBorder="1" applyAlignment="1" applyProtection="1">
      <alignment horizontal="left" vertical="center"/>
      <protection locked="0"/>
    </xf>
    <xf numFmtId="49" fontId="6" fillId="0" borderId="10" xfId="0" applyNumberFormat="1" applyFont="1" applyFill="1" applyBorder="1" applyAlignment="1" applyProtection="1">
      <alignment horizontal="left" vertical="center"/>
      <protection locked="0"/>
    </xf>
    <xf numFmtId="49" fontId="6" fillId="0" borderId="11" xfId="0" applyNumberFormat="1" applyFont="1" applyFill="1" applyBorder="1" applyAlignment="1" applyProtection="1">
      <alignment horizontal="left" vertical="center"/>
      <protection locked="0"/>
    </xf>
    <xf numFmtId="164" fontId="5" fillId="0" borderId="9" xfId="1" applyNumberFormat="1" applyFont="1" applyFill="1" applyBorder="1" applyAlignment="1" applyProtection="1">
      <alignment horizontal="center" vertical="center"/>
      <protection locked="0"/>
    </xf>
    <xf numFmtId="164" fontId="5" fillId="0" borderId="11" xfId="1" applyNumberFormat="1" applyFont="1" applyFill="1" applyBorder="1" applyAlignment="1" applyProtection="1">
      <alignment horizontal="center" vertical="center"/>
      <protection locked="0"/>
    </xf>
    <xf numFmtId="164" fontId="6" fillId="4" borderId="9" xfId="1" applyNumberFormat="1" applyFont="1" applyFill="1" applyBorder="1" applyAlignment="1" applyProtection="1">
      <alignment horizontal="center" vertical="center"/>
      <protection hidden="1"/>
    </xf>
    <xf numFmtId="164" fontId="6" fillId="4" borderId="11" xfId="1" applyNumberFormat="1" applyFont="1" applyFill="1" applyBorder="1" applyAlignment="1" applyProtection="1">
      <alignment horizontal="center" vertical="center"/>
      <protection hidden="1"/>
    </xf>
    <xf numFmtId="0" fontId="5" fillId="0" borderId="13" xfId="0" quotePrefix="1" applyFont="1" applyBorder="1" applyAlignment="1" applyProtection="1">
      <alignment horizontal="center" vertical="center"/>
      <protection hidden="1"/>
    </xf>
    <xf numFmtId="0" fontId="5" fillId="0" borderId="27" xfId="0" quotePrefix="1" applyFont="1" applyBorder="1" applyAlignment="1" applyProtection="1">
      <alignment horizontal="center" vertical="center"/>
      <protection hidden="1"/>
    </xf>
    <xf numFmtId="164" fontId="5" fillId="3" borderId="9" xfId="1" applyNumberFormat="1" applyFont="1" applyFill="1" applyBorder="1" applyAlignment="1" applyProtection="1">
      <alignment horizontal="center" vertical="center"/>
      <protection locked="0"/>
    </xf>
    <xf numFmtId="164" fontId="5" fillId="3" borderId="11" xfId="1" applyNumberFormat="1" applyFont="1" applyFill="1" applyBorder="1" applyAlignment="1" applyProtection="1">
      <alignment horizontal="center" vertical="center"/>
      <protection locked="0"/>
    </xf>
    <xf numFmtId="43" fontId="18" fillId="3" borderId="9" xfId="1" applyFont="1" applyFill="1" applyBorder="1" applyAlignment="1" applyProtection="1">
      <alignment horizontal="left" vertical="center"/>
      <protection hidden="1"/>
    </xf>
    <xf numFmtId="43" fontId="18" fillId="3" borderId="11" xfId="1" applyFont="1" applyFill="1" applyBorder="1" applyAlignment="1" applyProtection="1">
      <alignment horizontal="left" vertical="center"/>
      <protection hidden="1"/>
    </xf>
    <xf numFmtId="0" fontId="45" fillId="0" borderId="9" xfId="0" applyFont="1" applyBorder="1" applyAlignment="1" applyProtection="1">
      <alignment horizontal="center" vertical="center" wrapText="1"/>
      <protection locked="0" hidden="1"/>
    </xf>
    <xf numFmtId="0" fontId="45" fillId="0" borderId="10" xfId="0" applyFont="1" applyBorder="1" applyAlignment="1" applyProtection="1">
      <alignment horizontal="center" vertical="center"/>
      <protection locked="0" hidden="1"/>
    </xf>
    <xf numFmtId="0" fontId="45" fillId="0" borderId="11" xfId="0" applyFont="1" applyBorder="1" applyAlignment="1" applyProtection="1">
      <alignment horizontal="center" vertical="center"/>
      <protection locked="0" hidden="1"/>
    </xf>
    <xf numFmtId="0" fontId="3" fillId="0" borderId="0" xfId="0" applyFont="1" applyBorder="1" applyAlignment="1" applyProtection="1">
      <alignment horizontal="center"/>
      <protection hidden="1"/>
    </xf>
    <xf numFmtId="0" fontId="3" fillId="0" borderId="14" xfId="0" applyFont="1" applyBorder="1" applyAlignment="1" applyProtection="1">
      <alignment horizontal="center" vertical="top" wrapText="1"/>
      <protection hidden="1"/>
    </xf>
    <xf numFmtId="0" fontId="3" fillId="0" borderId="16" xfId="0" applyFont="1" applyBorder="1" applyAlignment="1" applyProtection="1">
      <alignment horizontal="center" vertical="top" wrapText="1"/>
      <protection hidden="1"/>
    </xf>
    <xf numFmtId="0" fontId="7" fillId="0" borderId="9" xfId="0" applyFont="1" applyBorder="1" applyAlignment="1">
      <alignment horizontal="center" vertical="top" wrapText="1"/>
    </xf>
    <xf numFmtId="0" fontId="7" fillId="0" borderId="11" xfId="0" applyFont="1" applyBorder="1" applyAlignment="1">
      <alignment horizontal="center" vertical="top" wrapText="1"/>
    </xf>
    <xf numFmtId="0" fontId="11" fillId="0" borderId="30" xfId="0" applyFont="1" applyBorder="1" applyAlignment="1" applyProtection="1">
      <alignment horizontal="center" vertical="center"/>
      <protection hidden="1"/>
    </xf>
    <xf numFmtId="0" fontId="13" fillId="0" borderId="29" xfId="0" applyFont="1" applyBorder="1" applyAlignment="1" applyProtection="1">
      <alignment horizontal="center" vertical="center"/>
      <protection hidden="1"/>
    </xf>
    <xf numFmtId="0" fontId="50" fillId="3" borderId="30" xfId="0" applyFont="1" applyFill="1" applyBorder="1" applyAlignment="1" applyProtection="1">
      <alignment horizontal="left" vertical="center"/>
      <protection locked="0"/>
    </xf>
    <xf numFmtId="0" fontId="50" fillId="3" borderId="31" xfId="0" applyFont="1" applyFill="1" applyBorder="1" applyAlignment="1" applyProtection="1">
      <alignment horizontal="left" vertical="center"/>
      <protection locked="0"/>
    </xf>
    <xf numFmtId="0" fontId="50" fillId="3" borderId="32" xfId="0" applyFont="1" applyFill="1" applyBorder="1" applyAlignment="1" applyProtection="1">
      <alignment horizontal="left" vertical="center"/>
      <protection locked="0"/>
    </xf>
    <xf numFmtId="0" fontId="11" fillId="0" borderId="4" xfId="0" applyFont="1" applyBorder="1" applyAlignment="1" applyProtection="1">
      <alignment horizontal="center" vertical="top"/>
      <protection hidden="1"/>
    </xf>
    <xf numFmtId="0" fontId="11" fillId="0" borderId="0" xfId="0" applyFont="1" applyBorder="1" applyAlignment="1" applyProtection="1">
      <alignment horizontal="center" vertical="top"/>
      <protection hidden="1"/>
    </xf>
    <xf numFmtId="0" fontId="18" fillId="0" borderId="12" xfId="0" applyFont="1" applyBorder="1" applyAlignment="1" applyProtection="1">
      <alignment horizontal="left" vertical="center" wrapText="1"/>
      <protection locked="0"/>
    </xf>
    <xf numFmtId="0" fontId="5" fillId="0" borderId="14" xfId="0" quotePrefix="1" applyFont="1" applyFill="1" applyBorder="1" applyAlignment="1" applyProtection="1">
      <alignment horizontal="left" vertical="center" wrapText="1"/>
      <protection locked="0"/>
    </xf>
    <xf numFmtId="0" fontId="5" fillId="0" borderId="15" xfId="0" applyFont="1" applyFill="1" applyBorder="1" applyAlignment="1" applyProtection="1">
      <alignment horizontal="left" vertical="center" wrapText="1"/>
      <protection locked="0"/>
    </xf>
    <xf numFmtId="0" fontId="5" fillId="0" borderId="16" xfId="0" applyFont="1" applyFill="1" applyBorder="1" applyAlignment="1" applyProtection="1">
      <alignment horizontal="left" vertical="center" wrapText="1"/>
      <protection locked="0"/>
    </xf>
    <xf numFmtId="0" fontId="5" fillId="0" borderId="21" xfId="0" applyFont="1" applyFill="1" applyBorder="1" applyAlignment="1" applyProtection="1">
      <alignment horizontal="left" vertical="center" wrapText="1"/>
      <protection locked="0"/>
    </xf>
    <xf numFmtId="0" fontId="5" fillId="0" borderId="22" xfId="0" applyFont="1" applyFill="1" applyBorder="1" applyAlignment="1" applyProtection="1">
      <alignment horizontal="left" vertical="center" wrapText="1"/>
      <protection locked="0"/>
    </xf>
    <xf numFmtId="0" fontId="5" fillId="0" borderId="23" xfId="0" applyFont="1" applyFill="1" applyBorder="1" applyAlignment="1" applyProtection="1">
      <alignment horizontal="left" vertical="center" wrapText="1"/>
      <protection locked="0"/>
    </xf>
    <xf numFmtId="164" fontId="10" fillId="3" borderId="14" xfId="1" applyNumberFormat="1" applyFont="1" applyFill="1" applyBorder="1" applyAlignment="1" applyProtection="1">
      <alignment horizontal="center" vertical="center"/>
      <protection locked="0"/>
    </xf>
    <xf numFmtId="164" fontId="10" fillId="3" borderId="16" xfId="1" applyNumberFormat="1" applyFont="1" applyFill="1" applyBorder="1" applyAlignment="1" applyProtection="1">
      <alignment horizontal="center" vertical="center"/>
      <protection locked="0"/>
    </xf>
    <xf numFmtId="164" fontId="10" fillId="3" borderId="21" xfId="1" applyNumberFormat="1" applyFont="1" applyFill="1" applyBorder="1" applyAlignment="1" applyProtection="1">
      <alignment horizontal="center" vertical="center"/>
      <protection locked="0"/>
    </xf>
    <xf numFmtId="164" fontId="10" fillId="3" borderId="23" xfId="1" applyNumberFormat="1" applyFont="1" applyFill="1" applyBorder="1" applyAlignment="1" applyProtection="1">
      <alignment horizontal="center" vertical="center"/>
      <protection locked="0"/>
    </xf>
    <xf numFmtId="0" fontId="22" fillId="0" borderId="13" xfId="0" applyFont="1" applyFill="1" applyBorder="1" applyAlignment="1" applyProtection="1">
      <alignment horizontal="center" vertical="center" wrapText="1"/>
      <protection locked="0"/>
    </xf>
    <xf numFmtId="0" fontId="22" fillId="0" borderId="26" xfId="0" applyFont="1" applyFill="1" applyBorder="1" applyAlignment="1" applyProtection="1">
      <alignment horizontal="center" vertical="center" wrapText="1"/>
      <protection locked="0"/>
    </xf>
    <xf numFmtId="0" fontId="43" fillId="0" borderId="9" xfId="0" applyFont="1" applyBorder="1" applyAlignment="1" applyProtection="1">
      <alignment horizontal="center" vertical="center"/>
      <protection hidden="1"/>
    </xf>
    <xf numFmtId="0" fontId="43" fillId="0" borderId="10" xfId="0" applyFont="1" applyBorder="1" applyAlignment="1" applyProtection="1">
      <alignment horizontal="center" vertical="center"/>
      <protection hidden="1"/>
    </xf>
    <xf numFmtId="0" fontId="43" fillId="0" borderId="11" xfId="0" applyFont="1" applyBorder="1" applyAlignment="1" applyProtection="1">
      <alignment horizontal="center" vertical="center"/>
      <protection hidden="1"/>
    </xf>
    <xf numFmtId="0" fontId="8" fillId="0" borderId="0" xfId="0" applyFont="1" applyBorder="1" applyAlignment="1" applyProtection="1">
      <alignment horizontal="left"/>
      <protection hidden="1"/>
    </xf>
    <xf numFmtId="0" fontId="11" fillId="0" borderId="28" xfId="0" applyFont="1" applyBorder="1" applyAlignment="1" applyProtection="1">
      <alignment horizontal="left" vertical="center"/>
      <protection hidden="1"/>
    </xf>
    <xf numFmtId="0" fontId="11" fillId="0" borderId="29" xfId="0" applyFont="1" applyBorder="1" applyAlignment="1" applyProtection="1">
      <alignment horizontal="left" vertical="center"/>
      <protection hidden="1"/>
    </xf>
    <xf numFmtId="0" fontId="50" fillId="3" borderId="29" xfId="0" applyFont="1" applyFill="1" applyBorder="1" applyAlignment="1" applyProtection="1">
      <alignment horizontal="left" vertical="center"/>
      <protection locked="0"/>
    </xf>
    <xf numFmtId="0" fontId="26" fillId="0" borderId="15" xfId="0" applyFont="1" applyBorder="1" applyAlignment="1" applyProtection="1">
      <alignment horizontal="center" vertical="center"/>
      <protection hidden="1"/>
    </xf>
    <xf numFmtId="0" fontId="53" fillId="0" borderId="0" xfId="0" applyFont="1" applyBorder="1" applyAlignment="1" applyProtection="1">
      <alignment horizontal="center" vertical="center"/>
      <protection hidden="1"/>
    </xf>
    <xf numFmtId="0" fontId="3" fillId="0" borderId="15" xfId="0" applyFont="1" applyBorder="1" applyAlignment="1" applyProtection="1">
      <alignment horizontal="center" vertical="top" wrapText="1"/>
      <protection hidden="1"/>
    </xf>
    <xf numFmtId="0" fontId="50" fillId="3" borderId="38" xfId="0" applyFont="1" applyFill="1" applyBorder="1" applyAlignment="1" applyProtection="1">
      <alignment horizontal="left" vertical="center"/>
      <protection locked="0"/>
    </xf>
    <xf numFmtId="0" fontId="50" fillId="3" borderId="2" xfId="0" applyFont="1" applyFill="1" applyBorder="1" applyAlignment="1" applyProtection="1">
      <alignment horizontal="left" vertical="center"/>
      <protection locked="0"/>
    </xf>
    <xf numFmtId="0" fontId="50" fillId="3" borderId="3" xfId="0" applyFont="1" applyFill="1" applyBorder="1" applyAlignment="1" applyProtection="1">
      <alignment horizontal="left" vertical="center"/>
      <protection locked="0"/>
    </xf>
    <xf numFmtId="15" fontId="18" fillId="3" borderId="9" xfId="1" applyNumberFormat="1" applyFont="1" applyFill="1" applyBorder="1" applyAlignment="1" applyProtection="1">
      <alignment horizontal="center" vertical="center"/>
      <protection locked="0"/>
    </xf>
    <xf numFmtId="15" fontId="18" fillId="3" borderId="10" xfId="1" applyNumberFormat="1" applyFont="1" applyFill="1" applyBorder="1" applyAlignment="1" applyProtection="1">
      <alignment horizontal="center" vertical="center"/>
      <protection locked="0"/>
    </xf>
    <xf numFmtId="15" fontId="18" fillId="3" borderId="11" xfId="1" applyNumberFormat="1" applyFont="1" applyFill="1" applyBorder="1" applyAlignment="1" applyProtection="1">
      <alignment horizontal="center" vertical="center"/>
      <protection locked="0"/>
    </xf>
    <xf numFmtId="0" fontId="5" fillId="0" borderId="14" xfId="0" applyFont="1" applyFill="1" applyBorder="1" applyAlignment="1" applyProtection="1">
      <alignment horizontal="left" vertical="center" wrapText="1"/>
      <protection locked="0"/>
    </xf>
    <xf numFmtId="0" fontId="13" fillId="0" borderId="9" xfId="0" quotePrefix="1" applyFont="1" applyBorder="1" applyAlignment="1" applyProtection="1">
      <alignment horizontal="left" vertical="center"/>
      <protection hidden="1"/>
    </xf>
    <xf numFmtId="0" fontId="13" fillId="0" borderId="10" xfId="0" quotePrefix="1" applyFont="1" applyBorder="1" applyAlignment="1" applyProtection="1">
      <alignment horizontal="left" vertical="center"/>
      <protection hidden="1"/>
    </xf>
    <xf numFmtId="0" fontId="13" fillId="0" borderId="11" xfId="0" quotePrefix="1" applyFont="1" applyBorder="1" applyAlignment="1" applyProtection="1">
      <alignment horizontal="left" vertical="center"/>
      <protection hidden="1"/>
    </xf>
    <xf numFmtId="0" fontId="49" fillId="0" borderId="9" xfId="0" applyFont="1" applyFill="1" applyBorder="1" applyAlignment="1" applyProtection="1">
      <alignment horizontal="left" vertical="center"/>
      <protection hidden="1"/>
    </xf>
    <xf numFmtId="0" fontId="49" fillId="0" borderId="10" xfId="0" applyFont="1" applyFill="1" applyBorder="1" applyAlignment="1" applyProtection="1">
      <alignment horizontal="left" vertical="center"/>
      <protection hidden="1"/>
    </xf>
    <xf numFmtId="0" fontId="49" fillId="0" borderId="11" xfId="0" applyFont="1" applyFill="1" applyBorder="1" applyAlignment="1" applyProtection="1">
      <alignment horizontal="left" vertical="center"/>
      <protection hidden="1"/>
    </xf>
    <xf numFmtId="49" fontId="15" fillId="4" borderId="9" xfId="0" applyNumberFormat="1" applyFont="1" applyFill="1" applyBorder="1" applyAlignment="1" applyProtection="1">
      <alignment horizontal="left" vertical="center" wrapText="1"/>
      <protection hidden="1"/>
    </xf>
    <xf numFmtId="49" fontId="15" fillId="4" borderId="10" xfId="0" applyNumberFormat="1" applyFont="1" applyFill="1" applyBorder="1" applyAlignment="1" applyProtection="1">
      <alignment horizontal="left" vertical="center" wrapText="1"/>
      <protection hidden="1"/>
    </xf>
    <xf numFmtId="49" fontId="15" fillId="4" borderId="11" xfId="0" applyNumberFormat="1" applyFont="1" applyFill="1" applyBorder="1" applyAlignment="1" applyProtection="1">
      <alignment horizontal="left" vertical="center" wrapText="1"/>
      <protection hidden="1"/>
    </xf>
    <xf numFmtId="0" fontId="6" fillId="6" borderId="9" xfId="0" applyFont="1" applyFill="1" applyBorder="1" applyAlignment="1" applyProtection="1">
      <alignment horizontal="left"/>
      <protection hidden="1"/>
    </xf>
    <xf numFmtId="0" fontId="6" fillId="6" borderId="10" xfId="0" applyFont="1" applyFill="1" applyBorder="1" applyAlignment="1" applyProtection="1">
      <alignment horizontal="left"/>
      <protection hidden="1"/>
    </xf>
    <xf numFmtId="0" fontId="6" fillId="6" borderId="11" xfId="0" applyFont="1" applyFill="1" applyBorder="1" applyAlignment="1" applyProtection="1">
      <alignment horizontal="left"/>
      <protection hidden="1"/>
    </xf>
    <xf numFmtId="0" fontId="6" fillId="0" borderId="14" xfId="0" applyFont="1" applyBorder="1" applyAlignment="1" applyProtection="1">
      <alignment horizontal="left" vertical="top" wrapText="1"/>
      <protection hidden="1"/>
    </xf>
    <xf numFmtId="0" fontId="6" fillId="0" borderId="15" xfId="0" applyFont="1" applyBorder="1" applyAlignment="1" applyProtection="1">
      <alignment horizontal="left" vertical="top" wrapText="1"/>
      <protection hidden="1"/>
    </xf>
    <xf numFmtId="0" fontId="6" fillId="0" borderId="16" xfId="0" applyFont="1" applyBorder="1" applyAlignment="1" applyProtection="1">
      <alignment horizontal="left" vertical="top" wrapText="1"/>
      <protection hidden="1"/>
    </xf>
    <xf numFmtId="0" fontId="6" fillId="0" borderId="21" xfId="0" applyFont="1" applyBorder="1" applyAlignment="1" applyProtection="1">
      <alignment horizontal="left" vertical="top" wrapText="1"/>
      <protection hidden="1"/>
    </xf>
    <xf numFmtId="0" fontId="6" fillId="0" borderId="22" xfId="0" applyFont="1" applyBorder="1" applyAlignment="1" applyProtection="1">
      <alignment horizontal="left" vertical="top" wrapText="1"/>
      <protection hidden="1"/>
    </xf>
    <xf numFmtId="0" fontId="6" fillId="0" borderId="23" xfId="0" applyFont="1" applyBorder="1" applyAlignment="1" applyProtection="1">
      <alignment horizontal="left" vertical="top" wrapText="1"/>
      <protection hidden="1"/>
    </xf>
    <xf numFmtId="0" fontId="11" fillId="0" borderId="4" xfId="0" applyFont="1" applyBorder="1" applyAlignment="1">
      <alignment horizontal="center" vertical="center"/>
    </xf>
    <xf numFmtId="0" fontId="11" fillId="0" borderId="18" xfId="0" applyFont="1" applyBorder="1" applyAlignment="1">
      <alignment horizontal="center" vertical="center"/>
    </xf>
    <xf numFmtId="0" fontId="11" fillId="0" borderId="4" xfId="0" applyFont="1" applyBorder="1" applyAlignment="1" applyProtection="1">
      <alignment horizontal="center"/>
      <protection hidden="1"/>
    </xf>
    <xf numFmtId="0" fontId="11" fillId="0" borderId="18" xfId="0" applyFont="1" applyBorder="1" applyAlignment="1" applyProtection="1">
      <alignment horizontal="center"/>
      <protection hidden="1"/>
    </xf>
    <xf numFmtId="0" fontId="13" fillId="0" borderId="22" xfId="0" applyFont="1" applyFill="1" applyBorder="1" applyAlignment="1" applyProtection="1">
      <alignment horizontal="left" vertical="top"/>
      <protection hidden="1"/>
    </xf>
    <xf numFmtId="0" fontId="3" fillId="0" borderId="13" xfId="0" applyFont="1" applyBorder="1" applyAlignment="1" applyProtection="1">
      <alignment horizontal="center" vertical="center" wrapText="1"/>
      <protection hidden="1"/>
    </xf>
    <xf numFmtId="0" fontId="3" fillId="0" borderId="26" xfId="0" applyFont="1" applyBorder="1" applyAlignment="1" applyProtection="1">
      <alignment horizontal="center" vertical="center" wrapText="1"/>
      <protection hidden="1"/>
    </xf>
    <xf numFmtId="0" fontId="6" fillId="0" borderId="9" xfId="0" applyFont="1" applyBorder="1" applyAlignment="1" applyProtection="1">
      <alignment horizontal="left"/>
      <protection hidden="1"/>
    </xf>
    <xf numFmtId="0" fontId="6" fillId="0" borderId="10" xfId="0" applyFont="1" applyBorder="1" applyAlignment="1" applyProtection="1">
      <alignment horizontal="left"/>
      <protection hidden="1"/>
    </xf>
    <xf numFmtId="0" fontId="6" fillId="0" borderId="11" xfId="0" applyFont="1" applyBorder="1" applyAlignment="1" applyProtection="1">
      <alignment horizontal="left"/>
      <protection hidden="1"/>
    </xf>
    <xf numFmtId="164" fontId="18" fillId="3" borderId="9" xfId="1" applyNumberFormat="1" applyFont="1" applyFill="1" applyBorder="1" applyAlignment="1" applyProtection="1">
      <alignment horizontal="left" vertical="center"/>
      <protection locked="0" hidden="1"/>
    </xf>
    <xf numFmtId="164" fontId="18" fillId="3" borderId="10" xfId="1" applyNumberFormat="1" applyFont="1" applyFill="1" applyBorder="1" applyAlignment="1" applyProtection="1">
      <alignment horizontal="left" vertical="center"/>
      <protection locked="0" hidden="1"/>
    </xf>
    <xf numFmtId="164" fontId="18" fillId="3" borderId="9" xfId="1" applyNumberFormat="1" applyFont="1" applyFill="1" applyBorder="1" applyAlignment="1" applyProtection="1">
      <alignment horizontal="left" vertical="center"/>
      <protection hidden="1"/>
    </xf>
    <xf numFmtId="164" fontId="18" fillId="3" borderId="10" xfId="1" applyNumberFormat="1" applyFont="1" applyFill="1" applyBorder="1" applyAlignment="1" applyProtection="1">
      <alignment horizontal="left" vertical="center"/>
      <protection hidden="1"/>
    </xf>
    <xf numFmtId="0" fontId="55" fillId="0" borderId="9" xfId="0" applyFont="1" applyFill="1" applyBorder="1" applyAlignment="1" applyProtection="1">
      <alignment horizontal="left" vertical="center"/>
      <protection hidden="1"/>
    </xf>
    <xf numFmtId="0" fontId="55" fillId="0" borderId="10" xfId="0" applyFont="1" applyFill="1" applyBorder="1" applyAlignment="1" applyProtection="1">
      <alignment horizontal="left" vertical="center"/>
      <protection hidden="1"/>
    </xf>
    <xf numFmtId="0" fontId="55" fillId="0" borderId="11" xfId="0" applyFont="1" applyFill="1" applyBorder="1" applyAlignment="1" applyProtection="1">
      <alignment horizontal="left" vertical="center"/>
      <protection hidden="1"/>
    </xf>
    <xf numFmtId="43" fontId="18" fillId="3" borderId="10" xfId="1" applyFont="1" applyFill="1" applyBorder="1" applyAlignment="1" applyProtection="1">
      <alignment horizontal="left" vertical="center"/>
      <protection hidden="1"/>
    </xf>
    <xf numFmtId="164" fontId="18" fillId="3" borderId="10" xfId="1" applyNumberFormat="1" applyFont="1" applyFill="1" applyBorder="1" applyAlignment="1" applyProtection="1">
      <alignment horizontal="center" vertical="center"/>
      <protection locked="0"/>
    </xf>
    <xf numFmtId="0" fontId="3" fillId="0" borderId="28" xfId="0" applyFont="1" applyBorder="1" applyAlignment="1" applyProtection="1">
      <alignment horizontal="left" vertical="center" wrapText="1"/>
      <protection hidden="1"/>
    </xf>
    <xf numFmtId="0" fontId="3" fillId="0" borderId="31" xfId="0" applyFont="1" applyBorder="1" applyAlignment="1" applyProtection="1">
      <alignment horizontal="left" vertical="center" wrapText="1"/>
      <protection hidden="1"/>
    </xf>
    <xf numFmtId="0" fontId="3" fillId="0" borderId="32" xfId="0" applyFont="1" applyBorder="1" applyAlignment="1" applyProtection="1">
      <alignment horizontal="left" vertical="center" wrapText="1"/>
      <protection hidden="1"/>
    </xf>
    <xf numFmtId="43" fontId="18" fillId="3" borderId="28" xfId="1" applyFont="1" applyFill="1" applyBorder="1" applyAlignment="1" applyProtection="1">
      <alignment horizontal="left" vertical="center"/>
      <protection locked="0"/>
    </xf>
    <xf numFmtId="43" fontId="18" fillId="3" borderId="32" xfId="1" applyFont="1" applyFill="1" applyBorder="1" applyAlignment="1" applyProtection="1">
      <alignment horizontal="left" vertical="center"/>
      <protection locked="0"/>
    </xf>
    <xf numFmtId="15" fontId="18" fillId="6" borderId="9" xfId="1" applyNumberFormat="1" applyFont="1" applyFill="1" applyBorder="1" applyAlignment="1" applyProtection="1">
      <alignment horizontal="center" vertical="center"/>
      <protection locked="0"/>
    </xf>
    <xf numFmtId="15" fontId="18" fillId="6" borderId="11" xfId="1" applyNumberFormat="1" applyFont="1" applyFill="1" applyBorder="1" applyAlignment="1" applyProtection="1">
      <alignment horizontal="center" vertical="center"/>
      <protection locked="0"/>
    </xf>
    <xf numFmtId="0" fontId="16" fillId="2" borderId="9" xfId="0" applyFont="1" applyFill="1" applyBorder="1" applyAlignment="1">
      <alignment horizontal="center"/>
    </xf>
    <xf numFmtId="0" fontId="16" fillId="2" borderId="10" xfId="0" applyFont="1" applyFill="1" applyBorder="1" applyAlignment="1">
      <alignment horizontal="center"/>
    </xf>
    <xf numFmtId="0" fontId="3" fillId="0" borderId="0" xfId="0" applyFont="1" applyBorder="1" applyAlignment="1">
      <alignment horizontal="left" vertical="center" wrapText="1"/>
    </xf>
    <xf numFmtId="0" fontId="4" fillId="0" borderId="0" xfId="0" applyFont="1" applyBorder="1" applyAlignment="1">
      <alignment vertical="top" wrapText="1"/>
    </xf>
    <xf numFmtId="0" fontId="3" fillId="0" borderId="0" xfId="0" applyFont="1" applyBorder="1" applyAlignment="1">
      <alignment vertical="top" wrapText="1"/>
    </xf>
    <xf numFmtId="0" fontId="16" fillId="2" borderId="37" xfId="0" applyFont="1" applyFill="1" applyBorder="1" applyAlignment="1">
      <alignment horizontal="center"/>
    </xf>
    <xf numFmtId="0" fontId="16" fillId="2" borderId="24" xfId="0" applyFont="1" applyFill="1" applyBorder="1" applyAlignment="1">
      <alignment horizontal="center"/>
    </xf>
    <xf numFmtId="0" fontId="28" fillId="0" borderId="12" xfId="0" applyFont="1" applyBorder="1" applyAlignment="1">
      <alignmen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16" fillId="2" borderId="24" xfId="0" applyFont="1" applyFill="1" applyBorder="1" applyAlignment="1">
      <alignment horizontal="center" vertical="top"/>
    </xf>
    <xf numFmtId="0" fontId="16" fillId="2" borderId="36" xfId="0" applyFont="1" applyFill="1" applyBorder="1" applyAlignment="1">
      <alignment horizontal="center"/>
    </xf>
    <xf numFmtId="0" fontId="4" fillId="0" borderId="5" xfId="0" applyFont="1" applyBorder="1" applyAlignment="1">
      <alignment vertical="top" wrapText="1"/>
    </xf>
    <xf numFmtId="0" fontId="3" fillId="0" borderId="5" xfId="0" applyFont="1" applyBorder="1" applyAlignment="1">
      <alignment vertical="top" wrapText="1"/>
    </xf>
    <xf numFmtId="0" fontId="3" fillId="0" borderId="0" xfId="0" applyFont="1" applyBorder="1" applyAlignment="1">
      <alignment horizontal="left" vertical="top" wrapText="1"/>
    </xf>
    <xf numFmtId="0" fontId="48" fillId="7" borderId="12" xfId="0" applyFont="1" applyFill="1" applyBorder="1" applyAlignment="1">
      <alignment horizontal="left"/>
    </xf>
    <xf numFmtId="0" fontId="16" fillId="2" borderId="10" xfId="0" applyFont="1" applyFill="1" applyBorder="1" applyAlignment="1">
      <alignment horizontal="left" vertical="center"/>
    </xf>
    <xf numFmtId="0" fontId="4" fillId="0" borderId="15" xfId="0" applyFont="1" applyBorder="1" applyAlignment="1">
      <alignment vertical="top" wrapText="1"/>
    </xf>
    <xf numFmtId="0" fontId="28" fillId="0" borderId="15" xfId="0" applyFont="1" applyBorder="1" applyAlignment="1">
      <alignment horizontal="left" wrapText="1"/>
    </xf>
    <xf numFmtId="0" fontId="51" fillId="0" borderId="17" xfId="0" applyFont="1" applyBorder="1" applyAlignment="1">
      <alignment horizontal="center"/>
    </xf>
    <xf numFmtId="0" fontId="51" fillId="0" borderId="0" xfId="0" applyFont="1" applyBorder="1" applyAlignment="1">
      <alignment horizontal="center"/>
    </xf>
    <xf numFmtId="0" fontId="51" fillId="0" borderId="18" xfId="0" applyFont="1" applyBorder="1" applyAlignment="1">
      <alignment horizontal="center"/>
    </xf>
    <xf numFmtId="0" fontId="35" fillId="0" borderId="17" xfId="0" applyFont="1" applyBorder="1" applyAlignment="1">
      <alignment horizontal="center"/>
    </xf>
    <xf numFmtId="0" fontId="35" fillId="0" borderId="0" xfId="0" applyFont="1" applyBorder="1" applyAlignment="1">
      <alignment horizontal="center"/>
    </xf>
    <xf numFmtId="0" fontId="35" fillId="0" borderId="18" xfId="0" applyFont="1" applyBorder="1" applyAlignment="1">
      <alignment horizontal="center"/>
    </xf>
    <xf numFmtId="0" fontId="2" fillId="0" borderId="0" xfId="0" applyFont="1" applyBorder="1" applyAlignment="1">
      <alignment horizontal="center"/>
    </xf>
  </cellXfs>
  <cellStyles count="2">
    <cellStyle name="Comma" xfId="1" builtinId="3"/>
    <cellStyle name="Normal" xfId="0" builtinId="0"/>
  </cellStyles>
  <dxfs count="210">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47"/>
        </patternFill>
      </fill>
    </dxf>
    <dxf>
      <fill>
        <patternFill>
          <bgColor rgb="FFFFFF00"/>
        </patternFill>
      </fill>
    </dxf>
    <dxf>
      <fill>
        <patternFill>
          <bgColor indexed="13"/>
        </patternFill>
      </fill>
    </dxf>
    <dxf>
      <fill>
        <patternFill>
          <bgColor indexed="47"/>
        </patternFill>
      </fill>
    </dxf>
    <dxf>
      <fill>
        <patternFill>
          <bgColor indexed="47"/>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0</xdr:rowOff>
    </xdr:from>
    <xdr:to>
      <xdr:col>13</xdr:col>
      <xdr:colOff>0</xdr:colOff>
      <xdr:row>11</xdr:row>
      <xdr:rowOff>0</xdr:rowOff>
    </xdr:to>
    <xdr:sp macro="" textlink="">
      <xdr:nvSpPr>
        <xdr:cNvPr id="1094" name="Line 1">
          <a:extLst>
            <a:ext uri="{FF2B5EF4-FFF2-40B4-BE49-F238E27FC236}">
              <a16:creationId xmlns:a16="http://schemas.microsoft.com/office/drawing/2014/main" id="{00000000-0008-0000-0000-000046040000}"/>
            </a:ext>
          </a:extLst>
        </xdr:cNvPr>
        <xdr:cNvSpPr>
          <a:spLocks noChangeShapeType="1"/>
        </xdr:cNvSpPr>
      </xdr:nvSpPr>
      <xdr:spPr bwMode="auto">
        <a:xfrm>
          <a:off x="14030325" y="3619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104"/>
  <sheetViews>
    <sheetView showGridLines="0" tabSelected="1" zoomScale="60" zoomScaleNormal="60" zoomScaleSheetLayoutView="50" workbookViewId="0">
      <selection activeCell="S9" sqref="S9"/>
    </sheetView>
  </sheetViews>
  <sheetFormatPr defaultRowHeight="12.75" x14ac:dyDescent="0.2"/>
  <cols>
    <col min="1" max="2" width="2.7109375" style="1" customWidth="1"/>
    <col min="3" max="3" width="5.42578125" style="1" customWidth="1"/>
    <col min="4" max="4" width="11" style="1" customWidth="1"/>
    <col min="5" max="5" width="22.42578125" style="1" customWidth="1"/>
    <col min="6" max="6" width="8.7109375" style="1" customWidth="1"/>
    <col min="7" max="7" width="10.7109375" style="1" customWidth="1"/>
    <col min="8" max="8" width="14.140625" style="1" customWidth="1"/>
    <col min="9" max="9" width="9.5703125" style="1" customWidth="1"/>
    <col min="10" max="10" width="15" style="1" customWidth="1"/>
    <col min="11" max="11" width="71.85546875" style="1" customWidth="1"/>
    <col min="12" max="12" width="12.7109375" style="1" customWidth="1"/>
    <col min="13" max="13" width="26.85546875" style="1" customWidth="1"/>
    <col min="14" max="14" width="39.85546875" style="1" customWidth="1"/>
    <col min="15" max="15" width="1" style="1" customWidth="1"/>
    <col min="16" max="16" width="2.7109375" style="1" customWidth="1"/>
    <col min="17" max="19" width="11.5703125" style="1" bestFit="1" customWidth="1"/>
    <col min="20" max="16384" width="9.140625" style="1"/>
  </cols>
  <sheetData>
    <row r="1" spans="2:20" ht="13.5" thickBot="1" x14ac:dyDescent="0.25">
      <c r="M1" s="50">
        <v>44287</v>
      </c>
      <c r="N1" s="50">
        <v>44651</v>
      </c>
      <c r="Q1" s="50">
        <v>42461</v>
      </c>
      <c r="R1" s="50">
        <v>43555</v>
      </c>
      <c r="S1" s="50">
        <v>42825</v>
      </c>
    </row>
    <row r="2" spans="2:20" ht="6" customHeight="1" x14ac:dyDescent="0.2">
      <c r="B2" s="21"/>
      <c r="C2" s="22"/>
      <c r="D2" s="22"/>
      <c r="E2" s="22"/>
      <c r="F2" s="22"/>
      <c r="G2" s="22"/>
      <c r="H2" s="22"/>
      <c r="I2" s="22"/>
      <c r="J2" s="22"/>
      <c r="K2" s="22"/>
      <c r="L2" s="22"/>
      <c r="M2" s="22"/>
      <c r="N2" s="22"/>
      <c r="O2" s="23"/>
    </row>
    <row r="3" spans="2:20" x14ac:dyDescent="0.2">
      <c r="B3" s="24"/>
      <c r="C3" s="25"/>
      <c r="D3" s="25"/>
      <c r="E3" s="25"/>
      <c r="F3" s="25"/>
      <c r="G3" s="25"/>
      <c r="H3" s="25"/>
      <c r="I3" s="25"/>
      <c r="J3" s="25"/>
      <c r="K3" s="25"/>
      <c r="L3" s="25"/>
      <c r="M3" s="25"/>
      <c r="N3" s="25"/>
      <c r="O3" s="26"/>
    </row>
    <row r="4" spans="2:20" ht="52.5" customHeight="1" x14ac:dyDescent="0.45">
      <c r="B4" s="24"/>
      <c r="C4" s="87"/>
      <c r="D4" s="215" t="s">
        <v>281</v>
      </c>
      <c r="E4" s="216"/>
      <c r="F4" s="216"/>
      <c r="G4" s="216"/>
      <c r="H4" s="216"/>
      <c r="I4" s="216"/>
      <c r="J4" s="216"/>
      <c r="K4" s="216"/>
      <c r="L4" s="216"/>
      <c r="M4" s="216"/>
      <c r="N4" s="217"/>
      <c r="O4" s="55"/>
    </row>
    <row r="5" spans="2:20" ht="39" customHeight="1" x14ac:dyDescent="0.45">
      <c r="B5" s="24"/>
      <c r="C5" s="87"/>
      <c r="D5" s="243" t="s">
        <v>233</v>
      </c>
      <c r="E5" s="244"/>
      <c r="F5" s="244"/>
      <c r="G5" s="244"/>
      <c r="H5" s="244"/>
      <c r="I5" s="244"/>
      <c r="J5" s="244"/>
      <c r="K5" s="244"/>
      <c r="L5" s="244"/>
      <c r="M5" s="244"/>
      <c r="N5" s="245"/>
      <c r="O5" s="55"/>
    </row>
    <row r="6" spans="2:20" ht="33.75" customHeight="1" x14ac:dyDescent="0.45">
      <c r="B6" s="24"/>
      <c r="C6" s="86"/>
      <c r="D6" s="250" t="s">
        <v>149</v>
      </c>
      <c r="E6" s="250"/>
      <c r="F6" s="250"/>
      <c r="G6" s="250"/>
      <c r="H6" s="250"/>
      <c r="I6" s="250"/>
      <c r="J6" s="250"/>
      <c r="K6" s="250"/>
      <c r="L6" s="250"/>
      <c r="M6" s="250"/>
      <c r="N6" s="250"/>
      <c r="O6" s="55"/>
    </row>
    <row r="7" spans="2:20" ht="33.75" customHeight="1" x14ac:dyDescent="0.45">
      <c r="B7" s="24"/>
      <c r="C7" s="86"/>
      <c r="D7" s="251" t="s">
        <v>274</v>
      </c>
      <c r="E7" s="251"/>
      <c r="F7" s="251"/>
      <c r="G7" s="251"/>
      <c r="H7" s="251"/>
      <c r="I7" s="251"/>
      <c r="J7" s="251"/>
      <c r="K7" s="251"/>
      <c r="L7" s="251"/>
      <c r="M7" s="251"/>
      <c r="N7" s="251"/>
      <c r="O7" s="55"/>
    </row>
    <row r="8" spans="2:20" ht="14.25" customHeight="1" thickBot="1" x14ac:dyDescent="0.4">
      <c r="B8" s="24"/>
      <c r="C8" s="218"/>
      <c r="D8" s="218"/>
      <c r="E8" s="218"/>
      <c r="F8" s="218"/>
      <c r="G8" s="218"/>
      <c r="H8" s="218"/>
      <c r="I8" s="218"/>
      <c r="J8" s="218"/>
      <c r="K8" s="218"/>
      <c r="L8" s="218"/>
      <c r="M8" s="218"/>
      <c r="N8" s="56"/>
      <c r="O8" s="57"/>
    </row>
    <row r="9" spans="2:20" s="91" customFormat="1" ht="39.950000000000003" customHeight="1" thickBot="1" x14ac:dyDescent="0.25">
      <c r="B9" s="88"/>
      <c r="C9" s="89"/>
      <c r="D9" s="247" t="s">
        <v>136</v>
      </c>
      <c r="E9" s="248"/>
      <c r="F9" s="225"/>
      <c r="G9" s="226"/>
      <c r="H9" s="249"/>
      <c r="I9" s="223" t="s">
        <v>15</v>
      </c>
      <c r="J9" s="224"/>
      <c r="K9" s="225"/>
      <c r="L9" s="226"/>
      <c r="M9" s="226"/>
      <c r="N9" s="227"/>
      <c r="O9" s="90"/>
      <c r="T9" s="142"/>
    </row>
    <row r="10" spans="2:20" s="91" customFormat="1" ht="39.950000000000003" customHeight="1" thickBot="1" x14ac:dyDescent="0.25">
      <c r="B10" s="88"/>
      <c r="C10" s="89"/>
      <c r="D10" s="247" t="s">
        <v>137</v>
      </c>
      <c r="E10" s="248"/>
      <c r="F10" s="225"/>
      <c r="G10" s="226"/>
      <c r="H10" s="249"/>
      <c r="I10" s="223" t="s">
        <v>138</v>
      </c>
      <c r="J10" s="224"/>
      <c r="K10" s="253"/>
      <c r="L10" s="254"/>
      <c r="M10" s="254"/>
      <c r="N10" s="255"/>
      <c r="O10" s="90"/>
    </row>
    <row r="11" spans="2:20" s="91" customFormat="1" ht="39.950000000000003" customHeight="1" thickBot="1" x14ac:dyDescent="0.25">
      <c r="B11" s="88"/>
      <c r="C11" s="89"/>
      <c r="D11" s="297" t="s">
        <v>269</v>
      </c>
      <c r="E11" s="298"/>
      <c r="F11" s="298"/>
      <c r="G11" s="298"/>
      <c r="H11" s="299"/>
      <c r="I11" s="300"/>
      <c r="J11" s="301"/>
      <c r="K11" s="151" t="str">
        <f>IF(I11="New","New Tax Regime","Old Tax Regime")</f>
        <v>Old Tax Regime</v>
      </c>
      <c r="L11" s="147"/>
      <c r="M11" s="147"/>
      <c r="N11" s="148"/>
      <c r="O11" s="90"/>
    </row>
    <row r="12" spans="2:20" s="2" customFormat="1" ht="12" customHeight="1" x14ac:dyDescent="0.3">
      <c r="B12" s="12"/>
      <c r="C12" s="58"/>
      <c r="D12" s="59"/>
      <c r="E12" s="59"/>
      <c r="F12" s="59"/>
      <c r="G12" s="59"/>
      <c r="H12" s="59"/>
      <c r="I12" s="59"/>
      <c r="J12" s="246"/>
      <c r="K12" s="246"/>
      <c r="L12" s="59"/>
      <c r="M12" s="60"/>
      <c r="N12" s="61"/>
      <c r="O12" s="62"/>
    </row>
    <row r="13" spans="2:20" s="2" customFormat="1" ht="34.5" customHeight="1" x14ac:dyDescent="0.3">
      <c r="B13" s="228">
        <v>1</v>
      </c>
      <c r="C13" s="229"/>
      <c r="D13" s="282" t="s">
        <v>6</v>
      </c>
      <c r="E13" s="282"/>
      <c r="F13" s="282"/>
      <c r="G13" s="282"/>
      <c r="H13" s="282"/>
      <c r="I13" s="282"/>
      <c r="J13" s="282"/>
      <c r="K13" s="282"/>
      <c r="L13" s="282"/>
      <c r="M13" s="282"/>
      <c r="N13" s="282"/>
      <c r="O13" s="62"/>
    </row>
    <row r="14" spans="2:20" s="97" customFormat="1" ht="84.75" customHeight="1" x14ac:dyDescent="0.35">
      <c r="B14" s="92"/>
      <c r="C14" s="93"/>
      <c r="D14" s="219" t="s">
        <v>58</v>
      </c>
      <c r="E14" s="252"/>
      <c r="F14" s="252"/>
      <c r="G14" s="252"/>
      <c r="H14" s="220"/>
      <c r="I14" s="219" t="s">
        <v>85</v>
      </c>
      <c r="J14" s="220"/>
      <c r="K14" s="94" t="s">
        <v>140</v>
      </c>
      <c r="L14" s="221" t="s">
        <v>139</v>
      </c>
      <c r="M14" s="222"/>
      <c r="N14" s="95" t="s">
        <v>120</v>
      </c>
      <c r="O14" s="96"/>
    </row>
    <row r="15" spans="2:20" s="2" customFormat="1" ht="35.1" customHeight="1" x14ac:dyDescent="0.3">
      <c r="B15" s="12"/>
      <c r="C15" s="59"/>
      <c r="D15" s="259"/>
      <c r="E15" s="232"/>
      <c r="F15" s="232"/>
      <c r="G15" s="232"/>
      <c r="H15" s="233"/>
      <c r="I15" s="237"/>
      <c r="J15" s="238"/>
      <c r="K15" s="241" t="str">
        <f>IF(I15&gt;=8334,"Please provide valid PAN of Landlord in this cell"," ")</f>
        <v xml:space="preserve"> </v>
      </c>
      <c r="L15" s="74" t="s">
        <v>44</v>
      </c>
      <c r="M15" s="32">
        <v>44287</v>
      </c>
      <c r="N15" s="230"/>
      <c r="O15" s="62"/>
    </row>
    <row r="16" spans="2:20" s="2" customFormat="1" ht="35.1" customHeight="1" x14ac:dyDescent="0.3">
      <c r="B16" s="12"/>
      <c r="C16" s="59"/>
      <c r="D16" s="234"/>
      <c r="E16" s="235"/>
      <c r="F16" s="235"/>
      <c r="G16" s="235"/>
      <c r="H16" s="236"/>
      <c r="I16" s="239"/>
      <c r="J16" s="240"/>
      <c r="K16" s="242"/>
      <c r="L16" s="74" t="s">
        <v>45</v>
      </c>
      <c r="M16" s="32">
        <v>44287</v>
      </c>
      <c r="N16" s="230"/>
      <c r="O16" s="62"/>
    </row>
    <row r="17" spans="2:15" s="2" customFormat="1" ht="35.1" customHeight="1" x14ac:dyDescent="0.3">
      <c r="B17" s="12"/>
      <c r="C17" s="59"/>
      <c r="D17" s="259"/>
      <c r="E17" s="232"/>
      <c r="F17" s="232"/>
      <c r="G17" s="232"/>
      <c r="H17" s="233"/>
      <c r="I17" s="237"/>
      <c r="J17" s="238"/>
      <c r="K17" s="241" t="str">
        <f>IF(I17&gt;=8334,"Please provide valid PAN of Landlord in this cell"," ")</f>
        <v xml:space="preserve"> </v>
      </c>
      <c r="L17" s="74" t="s">
        <v>44</v>
      </c>
      <c r="M17" s="32">
        <v>44317</v>
      </c>
      <c r="N17" s="230"/>
      <c r="O17" s="62"/>
    </row>
    <row r="18" spans="2:15" s="2" customFormat="1" ht="35.1" customHeight="1" x14ac:dyDescent="0.3">
      <c r="B18" s="12"/>
      <c r="C18" s="59"/>
      <c r="D18" s="234"/>
      <c r="E18" s="235"/>
      <c r="F18" s="235"/>
      <c r="G18" s="235"/>
      <c r="H18" s="236"/>
      <c r="I18" s="239"/>
      <c r="J18" s="240"/>
      <c r="K18" s="242"/>
      <c r="L18" s="74" t="s">
        <v>45</v>
      </c>
      <c r="M18" s="32">
        <v>44317</v>
      </c>
      <c r="N18" s="230"/>
      <c r="O18" s="62"/>
    </row>
    <row r="19" spans="2:15" s="2" customFormat="1" ht="35.1" customHeight="1" x14ac:dyDescent="0.3">
      <c r="B19" s="12"/>
      <c r="C19" s="59"/>
      <c r="D19" s="231"/>
      <c r="E19" s="232"/>
      <c r="F19" s="232"/>
      <c r="G19" s="232"/>
      <c r="H19" s="233"/>
      <c r="I19" s="237"/>
      <c r="J19" s="238"/>
      <c r="K19" s="241" t="str">
        <f>IF(I19&gt;=8334,"Please provide valid PAN of Landlord in this cell"," ")</f>
        <v xml:space="preserve"> </v>
      </c>
      <c r="L19" s="74" t="s">
        <v>44</v>
      </c>
      <c r="M19" s="32">
        <v>44318</v>
      </c>
      <c r="N19" s="230"/>
      <c r="O19" s="62"/>
    </row>
    <row r="20" spans="2:15" s="2" customFormat="1" ht="35.1" customHeight="1" x14ac:dyDescent="0.3">
      <c r="B20" s="12"/>
      <c r="C20" s="59"/>
      <c r="D20" s="234"/>
      <c r="E20" s="235"/>
      <c r="F20" s="235"/>
      <c r="G20" s="235"/>
      <c r="H20" s="236"/>
      <c r="I20" s="239"/>
      <c r="J20" s="240"/>
      <c r="K20" s="242"/>
      <c r="L20" s="74" t="s">
        <v>45</v>
      </c>
      <c r="M20" s="32">
        <v>44318</v>
      </c>
      <c r="N20" s="230"/>
      <c r="O20" s="62"/>
    </row>
    <row r="21" spans="2:15" s="2" customFormat="1" ht="12" customHeight="1" x14ac:dyDescent="0.3">
      <c r="B21" s="12"/>
      <c r="C21" s="58"/>
      <c r="D21" s="59"/>
      <c r="E21" s="59"/>
      <c r="F21" s="59"/>
      <c r="G21" s="59"/>
      <c r="H21" s="59"/>
      <c r="I21" s="59"/>
      <c r="J21" s="85"/>
      <c r="K21" s="85"/>
      <c r="L21" s="59"/>
      <c r="M21" s="60"/>
      <c r="N21" s="61"/>
      <c r="O21" s="62"/>
    </row>
    <row r="22" spans="2:15" s="2" customFormat="1" ht="31.5" customHeight="1" x14ac:dyDescent="0.35">
      <c r="B22" s="280">
        <v>2</v>
      </c>
      <c r="C22" s="281"/>
      <c r="D22" s="260" t="s">
        <v>236</v>
      </c>
      <c r="E22" s="261"/>
      <c r="F22" s="261"/>
      <c r="G22" s="261"/>
      <c r="H22" s="261"/>
      <c r="I22" s="261"/>
      <c r="J22" s="261"/>
      <c r="K22" s="262"/>
      <c r="L22" s="176">
        <v>0</v>
      </c>
      <c r="M22" s="176"/>
      <c r="N22" s="68" t="str">
        <f>IF(VALUE(L22)&gt;0,"LTA CLAIM",IF(LEN(L22)&gt;0," "," "))</f>
        <v xml:space="preserve"> </v>
      </c>
      <c r="O22" s="62"/>
    </row>
    <row r="23" spans="2:15" s="2" customFormat="1" ht="12" customHeight="1" x14ac:dyDescent="0.3">
      <c r="B23" s="12"/>
      <c r="C23" s="58"/>
      <c r="D23" s="59"/>
      <c r="E23" s="59"/>
      <c r="F23" s="59"/>
      <c r="G23" s="59"/>
      <c r="H23" s="59"/>
      <c r="I23" s="59"/>
      <c r="J23" s="85"/>
      <c r="K23" s="85"/>
      <c r="L23" s="59"/>
      <c r="M23" s="60"/>
      <c r="N23" s="61"/>
      <c r="O23" s="62"/>
    </row>
    <row r="24" spans="2:15" s="2" customFormat="1" ht="34.5" customHeight="1" x14ac:dyDescent="0.3">
      <c r="B24" s="228">
        <v>3</v>
      </c>
      <c r="C24" s="229"/>
      <c r="D24" s="282" t="s">
        <v>141</v>
      </c>
      <c r="E24" s="282"/>
      <c r="F24" s="282"/>
      <c r="G24" s="282"/>
      <c r="H24" s="282"/>
      <c r="I24" s="282"/>
      <c r="J24" s="282"/>
      <c r="K24" s="282"/>
      <c r="L24" s="282"/>
      <c r="M24" s="282"/>
      <c r="N24" s="282"/>
      <c r="O24" s="62"/>
    </row>
    <row r="25" spans="2:15" s="2" customFormat="1" ht="39.950000000000003" customHeight="1" x14ac:dyDescent="0.3">
      <c r="B25" s="27"/>
      <c r="C25" s="58"/>
      <c r="D25" s="263" t="s">
        <v>142</v>
      </c>
      <c r="E25" s="264"/>
      <c r="F25" s="264"/>
      <c r="G25" s="264"/>
      <c r="H25" s="264"/>
      <c r="I25" s="264"/>
      <c r="J25" s="264"/>
      <c r="K25" s="265"/>
      <c r="L25" s="175"/>
      <c r="M25" s="176"/>
      <c r="N25" s="68" t="str">
        <f>IF(VALUE(L25)&gt;0,"HSG.LN. INT."," ")</f>
        <v xml:space="preserve"> </v>
      </c>
      <c r="O25" s="69"/>
    </row>
    <row r="26" spans="2:15" s="2" customFormat="1" ht="30" customHeight="1" x14ac:dyDescent="0.3">
      <c r="B26" s="12"/>
      <c r="C26" s="63"/>
      <c r="D26" s="269" t="s">
        <v>143</v>
      </c>
      <c r="E26" s="270"/>
      <c r="F26" s="270"/>
      <c r="G26" s="271"/>
      <c r="H26" s="256" t="s">
        <v>275</v>
      </c>
      <c r="I26" s="257"/>
      <c r="J26" s="258"/>
      <c r="K26" s="98" t="s">
        <v>42</v>
      </c>
      <c r="L26" s="256"/>
      <c r="M26" s="258"/>
      <c r="N26" s="73" t="str">
        <f>IF(AND(L25&gt;0,LEN(L26)=0),"&lt;&lt;&lt;Update date","")</f>
        <v/>
      </c>
      <c r="O26" s="62"/>
    </row>
    <row r="27" spans="2:15" s="2" customFormat="1" ht="30" customHeight="1" x14ac:dyDescent="0.3">
      <c r="B27" s="12"/>
      <c r="C27" s="63"/>
      <c r="D27" s="269" t="s">
        <v>144</v>
      </c>
      <c r="E27" s="270"/>
      <c r="F27" s="270"/>
      <c r="G27" s="271"/>
      <c r="H27" s="256"/>
      <c r="I27" s="257"/>
      <c r="J27" s="258"/>
      <c r="K27" s="98" t="s">
        <v>145</v>
      </c>
      <c r="L27" s="256"/>
      <c r="M27" s="258"/>
      <c r="N27" s="73" t="str">
        <f>IF(AND(L25&gt;0,LEN(L26)=0),"&lt;&lt;&lt;Update PAN","")</f>
        <v/>
      </c>
      <c r="O27" s="62"/>
    </row>
    <row r="28" spans="2:15" s="2" customFormat="1" ht="12.95" customHeight="1" x14ac:dyDescent="0.3">
      <c r="B28" s="12"/>
      <c r="C28" s="59"/>
      <c r="D28" s="70"/>
      <c r="E28" s="70"/>
      <c r="F28" s="70"/>
      <c r="G28" s="70"/>
      <c r="H28" s="70"/>
      <c r="I28" s="70"/>
      <c r="J28" s="70"/>
      <c r="K28" s="70"/>
      <c r="L28" s="71"/>
      <c r="M28" s="71"/>
      <c r="N28" s="72"/>
      <c r="O28" s="62"/>
    </row>
    <row r="29" spans="2:15" s="2" customFormat="1" ht="39.950000000000003" customHeight="1" x14ac:dyDescent="0.3">
      <c r="B29" s="27"/>
      <c r="C29" s="58"/>
      <c r="D29" s="263" t="s">
        <v>249</v>
      </c>
      <c r="E29" s="264"/>
      <c r="F29" s="264"/>
      <c r="G29" s="264"/>
      <c r="H29" s="264"/>
      <c r="I29" s="264"/>
      <c r="J29" s="264"/>
      <c r="K29" s="265"/>
      <c r="L29" s="175"/>
      <c r="M29" s="176"/>
      <c r="N29" s="68" t="str">
        <f>IF(VALUE(L29)&gt;0,"HSG.LN. INT.","")</f>
        <v/>
      </c>
      <c r="O29" s="69"/>
    </row>
    <row r="30" spans="2:15" s="2" customFormat="1" ht="30" customHeight="1" x14ac:dyDescent="0.3">
      <c r="B30" s="12"/>
      <c r="C30" s="63"/>
      <c r="D30" s="269" t="s">
        <v>148</v>
      </c>
      <c r="E30" s="270"/>
      <c r="F30" s="270"/>
      <c r="G30" s="271"/>
      <c r="H30" s="256"/>
      <c r="I30" s="257"/>
      <c r="J30" s="258"/>
      <c r="K30" s="98" t="s">
        <v>42</v>
      </c>
      <c r="L30" s="256"/>
      <c r="M30" s="258"/>
      <c r="N30" s="73" t="str">
        <f>IF(AND(L29&gt;0,LEN(L30)=0),"&lt;&lt;&lt;Update date","")</f>
        <v/>
      </c>
      <c r="O30" s="62"/>
    </row>
    <row r="31" spans="2:15" s="2" customFormat="1" ht="30" customHeight="1" x14ac:dyDescent="0.3">
      <c r="B31" s="12"/>
      <c r="C31" s="63"/>
      <c r="D31" s="269" t="s">
        <v>144</v>
      </c>
      <c r="E31" s="270"/>
      <c r="F31" s="270"/>
      <c r="G31" s="271"/>
      <c r="H31" s="256"/>
      <c r="I31" s="257"/>
      <c r="J31" s="258"/>
      <c r="K31" s="98" t="s">
        <v>145</v>
      </c>
      <c r="L31" s="256"/>
      <c r="M31" s="258"/>
      <c r="N31" s="73" t="str">
        <f>IF(AND(L29&gt;0,LEN(L30)=0),"&lt;&lt;&lt;Update PAN","")</f>
        <v/>
      </c>
      <c r="O31" s="62"/>
    </row>
    <row r="32" spans="2:15" s="2" customFormat="1" ht="12.95" customHeight="1" x14ac:dyDescent="0.3">
      <c r="B32" s="12"/>
      <c r="C32" s="59"/>
      <c r="D32" s="70"/>
      <c r="E32" s="70"/>
      <c r="F32" s="70"/>
      <c r="G32" s="70"/>
      <c r="H32" s="70"/>
      <c r="I32" s="70"/>
      <c r="J32" s="70"/>
      <c r="K32" s="70"/>
      <c r="L32" s="71"/>
      <c r="M32" s="71"/>
      <c r="N32" s="72"/>
      <c r="O32" s="62"/>
    </row>
    <row r="33" spans="2:15" s="2" customFormat="1" ht="39.950000000000003" customHeight="1" x14ac:dyDescent="0.3">
      <c r="B33" s="27"/>
      <c r="C33" s="58"/>
      <c r="D33" s="263" t="s">
        <v>250</v>
      </c>
      <c r="E33" s="264"/>
      <c r="F33" s="264"/>
      <c r="G33" s="264"/>
      <c r="H33" s="264"/>
      <c r="I33" s="264"/>
      <c r="J33" s="264"/>
      <c r="K33" s="265"/>
      <c r="L33" s="175"/>
      <c r="M33" s="176"/>
      <c r="N33" s="68" t="str">
        <f>IF(VALUE(L33)&gt;0,"HSG.LN. INT.-80EE"," ")</f>
        <v xml:space="preserve"> </v>
      </c>
      <c r="O33" s="69"/>
    </row>
    <row r="34" spans="2:15" s="2" customFormat="1" ht="30" customHeight="1" x14ac:dyDescent="0.3">
      <c r="B34" s="12"/>
      <c r="C34" s="63"/>
      <c r="D34" s="269" t="s">
        <v>262</v>
      </c>
      <c r="E34" s="270"/>
      <c r="F34" s="270"/>
      <c r="G34" s="271"/>
      <c r="H34" s="256"/>
      <c r="I34" s="257"/>
      <c r="J34" s="258"/>
      <c r="K34" s="98" t="s">
        <v>42</v>
      </c>
      <c r="L34" s="256"/>
      <c r="M34" s="258"/>
      <c r="N34" s="73" t="str">
        <f>IF(AND(L33&gt;0,LEN(L34)=0),"&lt;&lt;&lt;Update date","")</f>
        <v/>
      </c>
      <c r="O34" s="62"/>
    </row>
    <row r="35" spans="2:15" s="2" customFormat="1" ht="30" customHeight="1" x14ac:dyDescent="0.3">
      <c r="B35" s="12"/>
      <c r="C35" s="63"/>
      <c r="D35" s="269" t="s">
        <v>144</v>
      </c>
      <c r="E35" s="270"/>
      <c r="F35" s="270"/>
      <c r="G35" s="271"/>
      <c r="H35" s="256"/>
      <c r="I35" s="257"/>
      <c r="J35" s="258"/>
      <c r="K35" s="98" t="s">
        <v>145</v>
      </c>
      <c r="L35" s="256"/>
      <c r="M35" s="258"/>
      <c r="N35" s="73" t="str">
        <f>IF(AND(L33&gt;0,LEN(L34)=0),"&lt;&lt;&lt;Update PAN","")</f>
        <v/>
      </c>
      <c r="O35" s="62"/>
    </row>
    <row r="36" spans="2:15" s="2" customFormat="1" ht="12.95" customHeight="1" x14ac:dyDescent="0.3">
      <c r="B36" s="12"/>
      <c r="C36" s="59"/>
      <c r="D36" s="70"/>
      <c r="E36" s="70"/>
      <c r="F36" s="70"/>
      <c r="G36" s="70"/>
      <c r="H36" s="70"/>
      <c r="I36" s="70"/>
      <c r="J36" s="70"/>
      <c r="K36" s="70"/>
      <c r="L36" s="71"/>
      <c r="M36" s="71"/>
      <c r="N36" s="72"/>
      <c r="O36" s="62"/>
    </row>
    <row r="37" spans="2:15" s="2" customFormat="1" ht="39.950000000000003" customHeight="1" x14ac:dyDescent="0.3">
      <c r="B37" s="27"/>
      <c r="C37" s="58"/>
      <c r="D37" s="292" t="s">
        <v>278</v>
      </c>
      <c r="E37" s="293"/>
      <c r="F37" s="293"/>
      <c r="G37" s="293"/>
      <c r="H37" s="293"/>
      <c r="I37" s="293"/>
      <c r="J37" s="293"/>
      <c r="K37" s="294"/>
      <c r="L37" s="175"/>
      <c r="M37" s="176"/>
      <c r="N37" s="68" t="str">
        <f>IF(VALUE(L37)&gt;0,"HSG.LN. INT.-80EEA"," ")</f>
        <v xml:space="preserve"> </v>
      </c>
      <c r="O37" s="69"/>
    </row>
    <row r="38" spans="2:15" s="2" customFormat="1" ht="30" customHeight="1" x14ac:dyDescent="0.3">
      <c r="B38" s="12"/>
      <c r="C38" s="63"/>
      <c r="D38" s="269" t="s">
        <v>262</v>
      </c>
      <c r="E38" s="270"/>
      <c r="F38" s="270"/>
      <c r="G38" s="271"/>
      <c r="H38" s="256">
        <v>43556</v>
      </c>
      <c r="I38" s="257"/>
      <c r="J38" s="258"/>
      <c r="K38" s="98" t="s">
        <v>42</v>
      </c>
      <c r="L38" s="256">
        <v>44123</v>
      </c>
      <c r="M38" s="258"/>
      <c r="N38" s="73" t="str">
        <f>IF(AND(L37&gt;0,LEN(L38)=0),"&lt;&lt;&lt;Update date","")</f>
        <v/>
      </c>
      <c r="O38" s="62"/>
    </row>
    <row r="39" spans="2:15" s="2" customFormat="1" ht="30" customHeight="1" x14ac:dyDescent="0.3">
      <c r="B39" s="12"/>
      <c r="C39" s="63"/>
      <c r="D39" s="269" t="s">
        <v>144</v>
      </c>
      <c r="E39" s="270"/>
      <c r="F39" s="270"/>
      <c r="G39" s="271"/>
      <c r="H39" s="256"/>
      <c r="I39" s="257"/>
      <c r="J39" s="258"/>
      <c r="K39" s="98" t="s">
        <v>145</v>
      </c>
      <c r="L39" s="256"/>
      <c r="M39" s="258"/>
      <c r="N39" s="73" t="str">
        <f>IF(AND(L37&gt;0,LEN(L38)=0),"&lt;&lt;&lt;Update PAN","")</f>
        <v/>
      </c>
      <c r="O39" s="62"/>
    </row>
    <row r="40" spans="2:15" s="2" customFormat="1" ht="17.25" customHeight="1" x14ac:dyDescent="0.3">
      <c r="B40" s="12"/>
      <c r="C40" s="59"/>
      <c r="D40" s="70"/>
      <c r="E40" s="70"/>
      <c r="F40" s="70"/>
      <c r="G40" s="70"/>
      <c r="H40" s="70"/>
      <c r="I40" s="70"/>
      <c r="J40" s="70"/>
      <c r="K40" s="70"/>
      <c r="L40" s="71"/>
      <c r="M40" s="71"/>
      <c r="N40" s="72"/>
      <c r="O40" s="62"/>
    </row>
    <row r="41" spans="2:15" s="2" customFormat="1" ht="45" customHeight="1" x14ac:dyDescent="0.3">
      <c r="B41" s="12"/>
      <c r="C41" s="63"/>
      <c r="D41" s="263" t="s">
        <v>245</v>
      </c>
      <c r="E41" s="264"/>
      <c r="F41" s="264"/>
      <c r="G41" s="264"/>
      <c r="H41" s="264"/>
      <c r="I41" s="264"/>
      <c r="J41" s="264"/>
      <c r="K41" s="265"/>
      <c r="L41" s="175">
        <f>H42-H43-L42-L43</f>
        <v>0</v>
      </c>
      <c r="M41" s="176"/>
      <c r="N41" s="51" t="s">
        <v>267</v>
      </c>
      <c r="O41" s="62"/>
    </row>
    <row r="42" spans="2:15" s="2" customFormat="1" ht="30" customHeight="1" x14ac:dyDescent="0.3">
      <c r="B42" s="12"/>
      <c r="C42" s="63"/>
      <c r="D42" s="285" t="s">
        <v>97</v>
      </c>
      <c r="E42" s="286"/>
      <c r="F42" s="286"/>
      <c r="G42" s="287"/>
      <c r="H42" s="170"/>
      <c r="I42" s="296"/>
      <c r="J42" s="171"/>
      <c r="K42" s="99" t="s">
        <v>265</v>
      </c>
      <c r="L42" s="290">
        <f>ROUND(MAX(0,($H$42-$H$43)*30%),0)</f>
        <v>0</v>
      </c>
      <c r="M42" s="291"/>
      <c r="N42" s="283" t="str">
        <f>IF(VALUE(L41)&gt;0,"INCOME - LET OUT PROPERTY",IF(VALUE(L41)&lt;0,"LOSS - LET OUT PROPERTY"," "))</f>
        <v xml:space="preserve"> </v>
      </c>
      <c r="O42" s="62"/>
    </row>
    <row r="43" spans="2:15" s="2" customFormat="1" ht="30" customHeight="1" x14ac:dyDescent="0.3">
      <c r="B43" s="12"/>
      <c r="C43" s="63"/>
      <c r="D43" s="285" t="s">
        <v>95</v>
      </c>
      <c r="E43" s="286"/>
      <c r="F43" s="286"/>
      <c r="G43" s="287"/>
      <c r="H43" s="170"/>
      <c r="I43" s="296"/>
      <c r="J43" s="171"/>
      <c r="K43" s="99" t="s">
        <v>266</v>
      </c>
      <c r="L43" s="288"/>
      <c r="M43" s="289"/>
      <c r="N43" s="284"/>
      <c r="O43" s="62"/>
    </row>
    <row r="44" spans="2:15" s="2" customFormat="1" ht="30" customHeight="1" x14ac:dyDescent="0.3">
      <c r="B44" s="12"/>
      <c r="C44" s="63"/>
      <c r="D44" s="269" t="s">
        <v>144</v>
      </c>
      <c r="E44" s="270"/>
      <c r="F44" s="270"/>
      <c r="G44" s="271"/>
      <c r="H44" s="256"/>
      <c r="I44" s="257"/>
      <c r="J44" s="258"/>
      <c r="K44" s="98" t="s">
        <v>145</v>
      </c>
      <c r="L44" s="256"/>
      <c r="M44" s="258"/>
      <c r="N44" s="73" t="str">
        <f>IF(AND(L41&lt;&gt;0,LEN(L44)=0),"&lt;&lt;&lt;Update PAN","")</f>
        <v/>
      </c>
      <c r="O44" s="62"/>
    </row>
    <row r="45" spans="2:15" s="2" customFormat="1" ht="12.95" customHeight="1" x14ac:dyDescent="0.3">
      <c r="B45" s="12"/>
      <c r="C45" s="59"/>
      <c r="D45" s="70"/>
      <c r="E45" s="70"/>
      <c r="F45" s="70"/>
      <c r="G45" s="70"/>
      <c r="H45" s="70"/>
      <c r="I45" s="70"/>
      <c r="J45" s="70"/>
      <c r="K45" s="70"/>
      <c r="L45" s="71"/>
      <c r="M45" s="71"/>
      <c r="N45" s="72"/>
      <c r="O45" s="62"/>
    </row>
    <row r="46" spans="2:15" s="2" customFormat="1" ht="39.950000000000003" customHeight="1" x14ac:dyDescent="0.3">
      <c r="B46" s="27"/>
      <c r="C46" s="58"/>
      <c r="D46" s="263" t="s">
        <v>263</v>
      </c>
      <c r="E46" s="264"/>
      <c r="F46" s="264"/>
      <c r="G46" s="264"/>
      <c r="H46" s="264"/>
      <c r="I46" s="264"/>
      <c r="J46" s="264"/>
      <c r="K46" s="265"/>
      <c r="L46" s="175"/>
      <c r="M46" s="176"/>
      <c r="N46" s="146" t="str">
        <f>IF(VALUE(L46)&gt;0,"LOAN FOR ELEC VEH. -80EEB"," ")</f>
        <v xml:space="preserve"> </v>
      </c>
      <c r="O46" s="69"/>
    </row>
    <row r="47" spans="2:15" s="2" customFormat="1" ht="30" customHeight="1" x14ac:dyDescent="0.3">
      <c r="B47" s="12"/>
      <c r="C47" s="63"/>
      <c r="D47" s="269" t="s">
        <v>262</v>
      </c>
      <c r="E47" s="270"/>
      <c r="F47" s="270"/>
      <c r="G47" s="271"/>
      <c r="H47" s="256"/>
      <c r="I47" s="257"/>
      <c r="J47" s="258"/>
      <c r="K47" s="98"/>
      <c r="L47" s="302"/>
      <c r="M47" s="303"/>
      <c r="N47" s="73"/>
      <c r="O47" s="62"/>
    </row>
    <row r="48" spans="2:15" s="2" customFormat="1" ht="30" customHeight="1" x14ac:dyDescent="0.3">
      <c r="B48" s="12"/>
      <c r="C48" s="63"/>
      <c r="D48" s="269" t="s">
        <v>144</v>
      </c>
      <c r="E48" s="270"/>
      <c r="F48" s="270"/>
      <c r="G48" s="271"/>
      <c r="H48" s="256"/>
      <c r="I48" s="257"/>
      <c r="J48" s="258"/>
      <c r="K48" s="150" t="s">
        <v>145</v>
      </c>
      <c r="L48" s="256"/>
      <c r="M48" s="258"/>
      <c r="N48" s="73" t="str">
        <f>IF(AND(L46&gt;0,LEN(L47)=0),"&lt;&lt;&lt;Update PAN","")</f>
        <v/>
      </c>
      <c r="O48" s="62"/>
    </row>
    <row r="49" spans="2:15" s="2" customFormat="1" ht="12.95" customHeight="1" x14ac:dyDescent="0.3">
      <c r="B49" s="12"/>
      <c r="C49" s="59"/>
      <c r="D49" s="70"/>
      <c r="E49" s="70"/>
      <c r="F49" s="70"/>
      <c r="G49" s="70"/>
      <c r="H49" s="70"/>
      <c r="I49" s="70"/>
      <c r="J49" s="70"/>
      <c r="K49" s="149"/>
      <c r="L49" s="71"/>
      <c r="M49" s="71"/>
      <c r="N49" s="72"/>
      <c r="O49" s="62"/>
    </row>
    <row r="50" spans="2:15" s="2" customFormat="1" ht="12.95" customHeight="1" x14ac:dyDescent="0.3">
      <c r="B50" s="12"/>
      <c r="C50" s="59"/>
      <c r="D50" s="70"/>
      <c r="E50" s="70"/>
      <c r="F50" s="70"/>
      <c r="G50" s="70"/>
      <c r="H50" s="70"/>
      <c r="I50" s="70"/>
      <c r="J50" s="70"/>
      <c r="K50" s="70"/>
      <c r="L50" s="71"/>
      <c r="M50" s="71"/>
      <c r="N50" s="72"/>
      <c r="O50" s="62"/>
    </row>
    <row r="51" spans="2:15" s="2" customFormat="1" ht="26.1" customHeight="1" x14ac:dyDescent="0.3">
      <c r="B51" s="12"/>
      <c r="C51" s="63"/>
      <c r="D51" s="272" t="s">
        <v>96</v>
      </c>
      <c r="E51" s="273"/>
      <c r="F51" s="273"/>
      <c r="G51" s="273"/>
      <c r="H51" s="273"/>
      <c r="I51" s="273"/>
      <c r="J51" s="273"/>
      <c r="K51" s="273"/>
      <c r="L51" s="273"/>
      <c r="M51" s="273"/>
      <c r="N51" s="274"/>
      <c r="O51" s="62"/>
    </row>
    <row r="52" spans="2:15" s="2" customFormat="1" ht="26.1" customHeight="1" x14ac:dyDescent="0.3">
      <c r="B52" s="12"/>
      <c r="C52" s="63"/>
      <c r="D52" s="275"/>
      <c r="E52" s="276"/>
      <c r="F52" s="276"/>
      <c r="G52" s="276"/>
      <c r="H52" s="276"/>
      <c r="I52" s="276"/>
      <c r="J52" s="276"/>
      <c r="K52" s="276"/>
      <c r="L52" s="276"/>
      <c r="M52" s="276"/>
      <c r="N52" s="277"/>
      <c r="O52" s="62"/>
    </row>
    <row r="53" spans="2:15" s="2" customFormat="1" ht="12" customHeight="1" x14ac:dyDescent="0.3">
      <c r="B53" s="12"/>
      <c r="C53" s="63"/>
      <c r="D53" s="59"/>
      <c r="E53" s="59"/>
      <c r="F53" s="59"/>
      <c r="G53" s="59"/>
      <c r="H53" s="59"/>
      <c r="I53" s="59"/>
      <c r="J53" s="59"/>
      <c r="K53" s="59"/>
      <c r="L53" s="71"/>
      <c r="M53" s="71"/>
      <c r="N53" s="59"/>
      <c r="O53" s="62"/>
    </row>
    <row r="54" spans="2:15" s="7" customFormat="1" ht="39" customHeight="1" x14ac:dyDescent="0.2">
      <c r="B54" s="278">
        <v>4</v>
      </c>
      <c r="C54" s="279"/>
      <c r="D54" s="64" t="s">
        <v>7</v>
      </c>
      <c r="E54" s="266" t="s">
        <v>146</v>
      </c>
      <c r="F54" s="267"/>
      <c r="G54" s="267"/>
      <c r="H54" s="267"/>
      <c r="I54" s="267"/>
      <c r="J54" s="267"/>
      <c r="K54" s="268"/>
      <c r="L54" s="182" t="s">
        <v>0</v>
      </c>
      <c r="M54" s="183"/>
      <c r="N54" s="65" t="s">
        <v>49</v>
      </c>
      <c r="O54" s="69"/>
    </row>
    <row r="55" spans="2:15" s="7" customFormat="1" ht="39.950000000000003" customHeight="1" x14ac:dyDescent="0.2">
      <c r="B55" s="27"/>
      <c r="C55" s="66"/>
      <c r="D55" s="67">
        <v>1</v>
      </c>
      <c r="E55" s="172" t="s">
        <v>4</v>
      </c>
      <c r="F55" s="173"/>
      <c r="G55" s="173"/>
      <c r="H55" s="173"/>
      <c r="I55" s="173"/>
      <c r="J55" s="173"/>
      <c r="K55" s="174"/>
      <c r="L55" s="175"/>
      <c r="M55" s="176"/>
      <c r="N55" s="68" t="str">
        <f>IF(VALUE(L55)&gt;0,"PENSION",IF(LEN(L55)&gt;0," "," "))</f>
        <v xml:space="preserve"> </v>
      </c>
      <c r="O55" s="69"/>
    </row>
    <row r="56" spans="2:15" s="7" customFormat="1" ht="39.950000000000003" customHeight="1" x14ac:dyDescent="0.2">
      <c r="B56" s="27"/>
      <c r="C56" s="66"/>
      <c r="D56" s="67">
        <v>2</v>
      </c>
      <c r="E56" s="172" t="s">
        <v>80</v>
      </c>
      <c r="F56" s="173"/>
      <c r="G56" s="173"/>
      <c r="H56" s="173"/>
      <c r="I56" s="173"/>
      <c r="J56" s="173"/>
      <c r="K56" s="174"/>
      <c r="L56" s="213">
        <f>SUM(L58:M61)</f>
        <v>0</v>
      </c>
      <c r="M56" s="295"/>
      <c r="N56" s="68" t="str">
        <f>IF(VALUE(L56)&gt;0,"LIP",IF(LEN(L56)&gt;0,"&lt;&lt;&lt; TOTAL"," "))</f>
        <v>&lt;&lt;&lt; TOTAL</v>
      </c>
      <c r="O56" s="69"/>
    </row>
    <row r="57" spans="2:15" s="7" customFormat="1" ht="42" customHeight="1" x14ac:dyDescent="0.2">
      <c r="B57" s="27"/>
      <c r="C57" s="66"/>
      <c r="D57" s="209"/>
      <c r="E57" s="199" t="s">
        <v>51</v>
      </c>
      <c r="F57" s="200"/>
      <c r="G57" s="200"/>
      <c r="H57" s="201"/>
      <c r="I57" s="182" t="s">
        <v>52</v>
      </c>
      <c r="J57" s="183"/>
      <c r="K57" s="64" t="s">
        <v>53</v>
      </c>
      <c r="L57" s="207" t="s">
        <v>48</v>
      </c>
      <c r="M57" s="208"/>
      <c r="N57" s="64" t="s">
        <v>50</v>
      </c>
      <c r="O57" s="69"/>
    </row>
    <row r="58" spans="2:15" s="7" customFormat="1" ht="30" customHeight="1" x14ac:dyDescent="0.2">
      <c r="B58" s="27"/>
      <c r="C58" s="66"/>
      <c r="D58" s="210"/>
      <c r="E58" s="202"/>
      <c r="F58" s="203"/>
      <c r="G58" s="203"/>
      <c r="H58" s="204"/>
      <c r="I58" s="205"/>
      <c r="J58" s="206"/>
      <c r="K58" s="82"/>
      <c r="L58" s="211"/>
      <c r="M58" s="212"/>
      <c r="N58" s="82"/>
      <c r="O58" s="69"/>
    </row>
    <row r="59" spans="2:15" s="7" customFormat="1" ht="30" customHeight="1" x14ac:dyDescent="0.2">
      <c r="B59" s="27"/>
      <c r="C59" s="66"/>
      <c r="D59" s="210"/>
      <c r="E59" s="202"/>
      <c r="F59" s="203"/>
      <c r="G59" s="203"/>
      <c r="H59" s="204"/>
      <c r="I59" s="205"/>
      <c r="J59" s="206"/>
      <c r="K59" s="82"/>
      <c r="L59" s="211"/>
      <c r="M59" s="212"/>
      <c r="N59" s="82"/>
      <c r="O59" s="69"/>
    </row>
    <row r="60" spans="2:15" s="7" customFormat="1" ht="30" customHeight="1" x14ac:dyDescent="0.2">
      <c r="B60" s="27"/>
      <c r="C60" s="66"/>
      <c r="D60" s="210"/>
      <c r="E60" s="202"/>
      <c r="F60" s="203"/>
      <c r="G60" s="203"/>
      <c r="H60" s="204"/>
      <c r="I60" s="205"/>
      <c r="J60" s="206"/>
      <c r="K60" s="82"/>
      <c r="L60" s="211"/>
      <c r="M60" s="212"/>
      <c r="N60" s="82"/>
      <c r="O60" s="69"/>
    </row>
    <row r="61" spans="2:15" s="7" customFormat="1" ht="30" customHeight="1" x14ac:dyDescent="0.2">
      <c r="B61" s="27"/>
      <c r="C61" s="66"/>
      <c r="D61" s="210"/>
      <c r="E61" s="202"/>
      <c r="F61" s="203"/>
      <c r="G61" s="203"/>
      <c r="H61" s="204"/>
      <c r="I61" s="205"/>
      <c r="J61" s="206"/>
      <c r="K61" s="82"/>
      <c r="L61" s="211"/>
      <c r="M61" s="212"/>
      <c r="N61" s="82"/>
      <c r="O61" s="69"/>
    </row>
    <row r="62" spans="2:15" s="7" customFormat="1" ht="39.950000000000003" customHeight="1" x14ac:dyDescent="0.2">
      <c r="B62" s="27"/>
      <c r="C62" s="66"/>
      <c r="D62" s="67">
        <v>3</v>
      </c>
      <c r="E62" s="172" t="s">
        <v>3</v>
      </c>
      <c r="F62" s="173"/>
      <c r="G62" s="173"/>
      <c r="H62" s="173"/>
      <c r="I62" s="173"/>
      <c r="J62" s="173"/>
      <c r="K62" s="174"/>
      <c r="L62" s="175">
        <v>0</v>
      </c>
      <c r="M62" s="176"/>
      <c r="N62" s="68" t="str">
        <f>IF(VALUE(L62)&gt;0,"PPF",IF(LEN(L62)&gt;0," "," "))</f>
        <v xml:space="preserve"> </v>
      </c>
      <c r="O62" s="69"/>
    </row>
    <row r="63" spans="2:15" s="7" customFormat="1" ht="39.950000000000003" customHeight="1" x14ac:dyDescent="0.2">
      <c r="B63" s="27"/>
      <c r="C63" s="66"/>
      <c r="D63" s="67">
        <v>4</v>
      </c>
      <c r="E63" s="172" t="s">
        <v>26</v>
      </c>
      <c r="F63" s="173"/>
      <c r="G63" s="173"/>
      <c r="H63" s="173"/>
      <c r="I63" s="173"/>
      <c r="J63" s="173"/>
      <c r="K63" s="174"/>
      <c r="L63" s="175">
        <v>0</v>
      </c>
      <c r="M63" s="176"/>
      <c r="N63" s="68" t="str">
        <f>IF(VALUE(L63)&gt;0,"NSC",IF(LEN(L63)&gt;0," "," "))</f>
        <v xml:space="preserve"> </v>
      </c>
      <c r="O63" s="69"/>
    </row>
    <row r="64" spans="2:15" s="7" customFormat="1" ht="39.950000000000003" customHeight="1" x14ac:dyDescent="0.2">
      <c r="B64" s="27"/>
      <c r="C64" s="66"/>
      <c r="D64" s="67">
        <v>5</v>
      </c>
      <c r="E64" s="172" t="s">
        <v>81</v>
      </c>
      <c r="F64" s="173"/>
      <c r="G64" s="173"/>
      <c r="H64" s="173"/>
      <c r="I64" s="173"/>
      <c r="J64" s="173"/>
      <c r="K64" s="174"/>
      <c r="L64" s="213">
        <f>SUM(L66:M69)</f>
        <v>0</v>
      </c>
      <c r="M64" s="214"/>
      <c r="N64" s="68" t="str">
        <f>IF(VALUE(L64)&gt;0,"ULIP",IF(LEN(L64)&gt;0," &lt;&lt;&lt; TOTAL"," "))</f>
        <v xml:space="preserve"> &lt;&lt;&lt; TOTAL</v>
      </c>
      <c r="O64" s="69"/>
    </row>
    <row r="65" spans="2:15" s="7" customFormat="1" ht="42" customHeight="1" x14ac:dyDescent="0.2">
      <c r="B65" s="27"/>
      <c r="C65" s="66"/>
      <c r="D65" s="209"/>
      <c r="E65" s="199" t="s">
        <v>51</v>
      </c>
      <c r="F65" s="200"/>
      <c r="G65" s="200"/>
      <c r="H65" s="201"/>
      <c r="I65" s="182" t="s">
        <v>52</v>
      </c>
      <c r="J65" s="183"/>
      <c r="K65" s="64" t="s">
        <v>53</v>
      </c>
      <c r="L65" s="207" t="s">
        <v>48</v>
      </c>
      <c r="M65" s="208"/>
      <c r="N65" s="64" t="s">
        <v>50</v>
      </c>
      <c r="O65" s="69"/>
    </row>
    <row r="66" spans="2:15" s="7" customFormat="1" ht="30" customHeight="1" x14ac:dyDescent="0.2">
      <c r="B66" s="27"/>
      <c r="C66" s="66"/>
      <c r="D66" s="210"/>
      <c r="E66" s="202"/>
      <c r="F66" s="203"/>
      <c r="G66" s="203"/>
      <c r="H66" s="204"/>
      <c r="I66" s="205"/>
      <c r="J66" s="206"/>
      <c r="K66" s="82"/>
      <c r="L66" s="211">
        <v>0</v>
      </c>
      <c r="M66" s="212"/>
      <c r="N66" s="82"/>
      <c r="O66" s="69"/>
    </row>
    <row r="67" spans="2:15" s="7" customFormat="1" ht="30" customHeight="1" x14ac:dyDescent="0.2">
      <c r="B67" s="27"/>
      <c r="C67" s="66"/>
      <c r="D67" s="210"/>
      <c r="E67" s="202"/>
      <c r="F67" s="203"/>
      <c r="G67" s="203"/>
      <c r="H67" s="204"/>
      <c r="I67" s="205"/>
      <c r="J67" s="206"/>
      <c r="K67" s="82"/>
      <c r="L67" s="211"/>
      <c r="M67" s="212"/>
      <c r="N67" s="82"/>
      <c r="O67" s="69"/>
    </row>
    <row r="68" spans="2:15" s="7" customFormat="1" ht="30" customHeight="1" x14ac:dyDescent="0.2">
      <c r="B68" s="27"/>
      <c r="C68" s="66"/>
      <c r="D68" s="210"/>
      <c r="E68" s="202"/>
      <c r="F68" s="203"/>
      <c r="G68" s="203"/>
      <c r="H68" s="204"/>
      <c r="I68" s="205"/>
      <c r="J68" s="206"/>
      <c r="K68" s="82"/>
      <c r="L68" s="211"/>
      <c r="M68" s="212"/>
      <c r="N68" s="82"/>
      <c r="O68" s="69"/>
    </row>
    <row r="69" spans="2:15" s="7" customFormat="1" ht="30" customHeight="1" x14ac:dyDescent="0.2">
      <c r="B69" s="27"/>
      <c r="C69" s="66"/>
      <c r="D69" s="210"/>
      <c r="E69" s="202"/>
      <c r="F69" s="203"/>
      <c r="G69" s="203"/>
      <c r="H69" s="204"/>
      <c r="I69" s="205"/>
      <c r="J69" s="206"/>
      <c r="K69" s="82"/>
      <c r="L69" s="211"/>
      <c r="M69" s="212"/>
      <c r="N69" s="82"/>
      <c r="O69" s="69"/>
    </row>
    <row r="70" spans="2:15" s="7" customFormat="1" ht="39.950000000000003" customHeight="1" x14ac:dyDescent="0.2">
      <c r="B70" s="27"/>
      <c r="C70" s="66"/>
      <c r="D70" s="67">
        <v>6</v>
      </c>
      <c r="E70" s="172" t="s">
        <v>2</v>
      </c>
      <c r="F70" s="173"/>
      <c r="G70" s="173"/>
      <c r="H70" s="173"/>
      <c r="I70" s="173"/>
      <c r="J70" s="173"/>
      <c r="K70" s="174"/>
      <c r="L70" s="175"/>
      <c r="M70" s="176"/>
      <c r="N70" s="68" t="str">
        <f>IF(VALUE(L70)&gt;0,"ELSS",IF(LEN(L70)&gt;0," "," "))</f>
        <v xml:space="preserve"> </v>
      </c>
      <c r="O70" s="69"/>
    </row>
    <row r="71" spans="2:15" s="7" customFormat="1" ht="39.950000000000003" customHeight="1" x14ac:dyDescent="0.2">
      <c r="B71" s="27"/>
      <c r="C71" s="66"/>
      <c r="D71" s="67">
        <v>7</v>
      </c>
      <c r="E71" s="172" t="s">
        <v>82</v>
      </c>
      <c r="F71" s="173"/>
      <c r="G71" s="173"/>
      <c r="H71" s="173"/>
      <c r="I71" s="173"/>
      <c r="J71" s="173"/>
      <c r="K71" s="174"/>
      <c r="L71" s="175"/>
      <c r="M71" s="176"/>
      <c r="N71" s="68" t="str">
        <f>IF(VALUE(L71)&gt;0,"TUTION FEES",IF(LEN(L71)&gt;0," "," "))</f>
        <v xml:space="preserve"> </v>
      </c>
      <c r="O71" s="69"/>
    </row>
    <row r="72" spans="2:15" s="7" customFormat="1" ht="39.950000000000003" customHeight="1" x14ac:dyDescent="0.2">
      <c r="B72" s="27"/>
      <c r="C72" s="66"/>
      <c r="D72" s="67"/>
      <c r="E72" s="172" t="s">
        <v>121</v>
      </c>
      <c r="F72" s="173"/>
      <c r="G72" s="173"/>
      <c r="H72" s="173"/>
      <c r="I72" s="173"/>
      <c r="J72" s="173"/>
      <c r="K72" s="174"/>
      <c r="L72" s="175"/>
      <c r="M72" s="176"/>
      <c r="N72" s="68" t="str">
        <f>IF(VALUE(L72)&gt;0,"TUTION FEES",IF(LEN(L72)&gt;0," "," "))</f>
        <v xml:space="preserve"> </v>
      </c>
      <c r="O72" s="69"/>
    </row>
    <row r="73" spans="2:15" s="7" customFormat="1" ht="39.950000000000003" customHeight="1" x14ac:dyDescent="0.2">
      <c r="B73" s="27"/>
      <c r="C73" s="66"/>
      <c r="D73" s="67">
        <v>8</v>
      </c>
      <c r="E73" s="172" t="s">
        <v>8</v>
      </c>
      <c r="F73" s="173"/>
      <c r="G73" s="173"/>
      <c r="H73" s="173"/>
      <c r="I73" s="173"/>
      <c r="J73" s="173"/>
      <c r="K73" s="174"/>
      <c r="L73" s="175"/>
      <c r="M73" s="176"/>
      <c r="N73" s="68" t="str">
        <f>IF(VALUE(L73)&gt;0,"HSG.LN. PRIN.",IF(LEN(L73)&gt;0," "," "))</f>
        <v xml:space="preserve"> </v>
      </c>
      <c r="O73" s="69"/>
    </row>
    <row r="74" spans="2:15" s="7" customFormat="1" ht="39.950000000000003" customHeight="1" x14ac:dyDescent="0.2">
      <c r="B74" s="27"/>
      <c r="C74" s="66"/>
      <c r="D74" s="67">
        <v>9</v>
      </c>
      <c r="E74" s="172" t="s">
        <v>57</v>
      </c>
      <c r="F74" s="173"/>
      <c r="G74" s="173"/>
      <c r="H74" s="173"/>
      <c r="I74" s="173"/>
      <c r="J74" s="173"/>
      <c r="K74" s="174"/>
      <c r="L74" s="175"/>
      <c r="M74" s="176"/>
      <c r="N74" s="68" t="str">
        <f>IF(VALUE(L74)&gt;0,"BANK FD",IF(LEN(L74)&gt;0," "," "))</f>
        <v xml:space="preserve"> </v>
      </c>
      <c r="O74" s="69"/>
    </row>
    <row r="75" spans="2:15" s="7" customFormat="1" ht="39.950000000000003" customHeight="1" x14ac:dyDescent="0.2">
      <c r="B75" s="27"/>
      <c r="C75" s="66"/>
      <c r="D75" s="67">
        <v>10</v>
      </c>
      <c r="E75" s="172" t="s">
        <v>103</v>
      </c>
      <c r="F75" s="173"/>
      <c r="G75" s="173"/>
      <c r="H75" s="173"/>
      <c r="I75" s="173"/>
      <c r="J75" s="173"/>
      <c r="K75" s="174"/>
      <c r="L75" s="175"/>
      <c r="M75" s="176"/>
      <c r="N75" s="68" t="str">
        <f>IF(VALUE(L75)&gt;0,"SUKANYA",IF(LEN(L75)&gt;0," "," "))</f>
        <v xml:space="preserve"> </v>
      </c>
      <c r="O75" s="69"/>
    </row>
    <row r="76" spans="2:15" s="7" customFormat="1" ht="56.25" customHeight="1" x14ac:dyDescent="0.2">
      <c r="B76" s="27"/>
      <c r="C76" s="66"/>
      <c r="D76" s="67">
        <v>11</v>
      </c>
      <c r="E76" s="184" t="s">
        <v>104</v>
      </c>
      <c r="F76" s="185"/>
      <c r="G76" s="185"/>
      <c r="H76" s="185"/>
      <c r="I76" s="185"/>
      <c r="J76" s="185"/>
      <c r="K76" s="186"/>
      <c r="L76" s="175"/>
      <c r="M76" s="176"/>
      <c r="N76" s="68" t="str">
        <f>IF(VALUE(L76)&gt;0,"NPS",IF(LEN(L76)&gt;0," "," "))</f>
        <v xml:space="preserve"> </v>
      </c>
      <c r="O76" s="69"/>
    </row>
    <row r="77" spans="2:15" s="7" customFormat="1" ht="39.950000000000003" customHeight="1" x14ac:dyDescent="0.2">
      <c r="B77" s="27"/>
      <c r="C77" s="66"/>
      <c r="D77" s="67">
        <v>12</v>
      </c>
      <c r="E77" s="172" t="s">
        <v>54</v>
      </c>
      <c r="F77" s="173"/>
      <c r="G77" s="173"/>
      <c r="H77" s="173"/>
      <c r="I77" s="196" t="s">
        <v>260</v>
      </c>
      <c r="J77" s="197"/>
      <c r="K77" s="198"/>
      <c r="L77" s="175"/>
      <c r="M77" s="195"/>
      <c r="N77" s="68" t="str">
        <f>IF(VALUE(L77)&gt;0,"OTHERS",IF(LEN(L77)&gt;0," "," "))</f>
        <v xml:space="preserve"> </v>
      </c>
      <c r="O77" s="69"/>
    </row>
    <row r="78" spans="2:15" s="2" customFormat="1" ht="32.1" customHeight="1" x14ac:dyDescent="0.3">
      <c r="B78" s="12"/>
      <c r="C78" s="63"/>
      <c r="D78" s="64" t="s">
        <v>1</v>
      </c>
      <c r="E78" s="179" t="s">
        <v>147</v>
      </c>
      <c r="F78" s="180"/>
      <c r="G78" s="180"/>
      <c r="H78" s="180"/>
      <c r="I78" s="180"/>
      <c r="J78" s="180"/>
      <c r="K78" s="181"/>
      <c r="L78" s="182" t="s">
        <v>0</v>
      </c>
      <c r="M78" s="183"/>
      <c r="N78" s="65" t="s">
        <v>49</v>
      </c>
      <c r="O78" s="62"/>
    </row>
    <row r="79" spans="2:15" s="7" customFormat="1" ht="39.950000000000003" customHeight="1" x14ac:dyDescent="0.2">
      <c r="B79" s="27"/>
      <c r="C79" s="66"/>
      <c r="D79" s="67" t="s">
        <v>100</v>
      </c>
      <c r="E79" s="187" t="s">
        <v>241</v>
      </c>
      <c r="F79" s="188"/>
      <c r="G79" s="188"/>
      <c r="H79" s="188"/>
      <c r="I79" s="188"/>
      <c r="J79" s="188"/>
      <c r="K79" s="189"/>
      <c r="L79" s="175"/>
      <c r="M79" s="176"/>
      <c r="N79" s="68" t="str">
        <f>IF(VALUE(L79)&gt;0,"MEDICLAIM",IF(LEN(L79)&gt;0," "," "))</f>
        <v xml:space="preserve"> </v>
      </c>
      <c r="O79" s="81"/>
    </row>
    <row r="80" spans="2:15" s="7" customFormat="1" ht="58.5" customHeight="1" x14ac:dyDescent="0.2">
      <c r="B80" s="27"/>
      <c r="C80" s="66"/>
      <c r="D80" s="67" t="s">
        <v>101</v>
      </c>
      <c r="E80" s="187" t="s">
        <v>261</v>
      </c>
      <c r="F80" s="188"/>
      <c r="G80" s="188"/>
      <c r="H80" s="188"/>
      <c r="I80" s="188"/>
      <c r="J80" s="188"/>
      <c r="K80" s="189"/>
      <c r="L80" s="175"/>
      <c r="M80" s="176"/>
      <c r="N80" s="68" t="str">
        <f>IF(VALUE(L80)&gt;0,"MEDICLAIM-PARENTS",IF(LEN(L80)&gt;0," "," "))</f>
        <v xml:space="preserve"> </v>
      </c>
      <c r="O80" s="81"/>
    </row>
    <row r="81" spans="2:15" s="7" customFormat="1" ht="50.1" customHeight="1" x14ac:dyDescent="0.2">
      <c r="B81" s="27"/>
      <c r="C81" s="66"/>
      <c r="D81" s="67" t="s">
        <v>102</v>
      </c>
      <c r="E81" s="187" t="s">
        <v>268</v>
      </c>
      <c r="F81" s="188"/>
      <c r="G81" s="188"/>
      <c r="H81" s="188"/>
      <c r="I81" s="188"/>
      <c r="J81" s="188"/>
      <c r="K81" s="189"/>
      <c r="L81" s="175"/>
      <c r="M81" s="176"/>
      <c r="N81" s="68" t="str">
        <f>IF(VALUE(L81)&gt;0,"HEALTH CHK UP",IF(LEN(L81)&gt;0," "," "))</f>
        <v xml:space="preserve"> </v>
      </c>
      <c r="O81" s="69"/>
    </row>
    <row r="82" spans="2:15" s="7" customFormat="1" ht="50.1" customHeight="1" x14ac:dyDescent="0.2">
      <c r="B82" s="27"/>
      <c r="C82" s="66"/>
      <c r="D82" s="67">
        <v>2</v>
      </c>
      <c r="E82" s="187" t="s">
        <v>279</v>
      </c>
      <c r="F82" s="188"/>
      <c r="G82" s="188"/>
      <c r="H82" s="188"/>
      <c r="I82" s="188"/>
      <c r="J82" s="188"/>
      <c r="K82" s="189"/>
      <c r="L82" s="175"/>
      <c r="M82" s="176"/>
      <c r="N82" s="68" t="str">
        <f>IF(VALUE(L82)&gt;0,"80DD",IF(LEN(L82)&gt;0," "," "))</f>
        <v xml:space="preserve"> </v>
      </c>
      <c r="O82" s="69"/>
    </row>
    <row r="83" spans="2:15" s="7" customFormat="1" ht="50.1" customHeight="1" x14ac:dyDescent="0.2">
      <c r="B83" s="27"/>
      <c r="C83" s="66"/>
      <c r="D83" s="67">
        <f>+D82+1</f>
        <v>3</v>
      </c>
      <c r="E83" s="187" t="s">
        <v>243</v>
      </c>
      <c r="F83" s="188"/>
      <c r="G83" s="188"/>
      <c r="H83" s="188"/>
      <c r="I83" s="188"/>
      <c r="J83" s="188"/>
      <c r="K83" s="189"/>
      <c r="L83" s="175"/>
      <c r="M83" s="176"/>
      <c r="N83" s="68" t="str">
        <f>IF(VALUE(L83)&gt;0,"80DDB",IF(LEN(L83)&gt;0," "," "))</f>
        <v xml:space="preserve"> </v>
      </c>
      <c r="O83" s="69"/>
    </row>
    <row r="84" spans="2:15" s="7" customFormat="1" ht="50.1" customHeight="1" x14ac:dyDescent="0.2">
      <c r="B84" s="27"/>
      <c r="C84" s="66"/>
      <c r="D84" s="67">
        <f>+D83+1</f>
        <v>4</v>
      </c>
      <c r="E84" s="187" t="s">
        <v>242</v>
      </c>
      <c r="F84" s="188"/>
      <c r="G84" s="188"/>
      <c r="H84" s="188"/>
      <c r="I84" s="188"/>
      <c r="J84" s="188"/>
      <c r="K84" s="189"/>
      <c r="L84" s="175"/>
      <c r="M84" s="176"/>
      <c r="N84" s="68" t="str">
        <f>IF(VALUE(L84)&gt;0,"80U",IF(LEN(L84)&gt;0," "," "))</f>
        <v xml:space="preserve"> </v>
      </c>
      <c r="O84" s="69"/>
    </row>
    <row r="85" spans="2:15" s="7" customFormat="1" ht="39.950000000000003" customHeight="1" x14ac:dyDescent="0.2">
      <c r="B85" s="27"/>
      <c r="C85" s="66"/>
      <c r="D85" s="67">
        <f>+D84+1</f>
        <v>5</v>
      </c>
      <c r="E85" s="187" t="s">
        <v>65</v>
      </c>
      <c r="F85" s="188"/>
      <c r="G85" s="188"/>
      <c r="H85" s="188"/>
      <c r="I85" s="188"/>
      <c r="J85" s="188"/>
      <c r="K85" s="189"/>
      <c r="L85" s="175"/>
      <c r="M85" s="176"/>
      <c r="N85" s="68" t="str">
        <f>IF(VALUE(L85)&gt;0,"80E",IF(LEN(L85)&gt;0," "," "))</f>
        <v xml:space="preserve"> </v>
      </c>
      <c r="O85" s="69"/>
    </row>
    <row r="86" spans="2:15" s="7" customFormat="1" ht="39.950000000000003" customHeight="1" x14ac:dyDescent="0.2">
      <c r="B86" s="27"/>
      <c r="C86" s="66"/>
      <c r="D86" s="67"/>
      <c r="E86" s="187"/>
      <c r="F86" s="188"/>
      <c r="G86" s="188"/>
      <c r="H86" s="188"/>
      <c r="I86" s="188"/>
      <c r="J86" s="188"/>
      <c r="K86" s="189"/>
      <c r="L86" s="175"/>
      <c r="M86" s="176"/>
      <c r="N86" s="68" t="str">
        <f>IF(VALUE(L86)&gt;0,"80CCG",IF(LEN(L86)&gt;0," "," "))</f>
        <v xml:space="preserve"> </v>
      </c>
      <c r="O86" s="69"/>
    </row>
    <row r="87" spans="2:15" s="2" customFormat="1" ht="12.95" customHeight="1" x14ac:dyDescent="0.3">
      <c r="B87" s="12"/>
      <c r="C87" s="59"/>
      <c r="D87" s="70"/>
      <c r="E87" s="70"/>
      <c r="F87" s="70"/>
      <c r="G87" s="70"/>
      <c r="H87" s="70"/>
      <c r="I87" s="70"/>
      <c r="J87" s="70"/>
      <c r="K87" s="70"/>
      <c r="L87" s="71"/>
      <c r="M87" s="71"/>
      <c r="N87" s="72"/>
      <c r="O87" s="62"/>
    </row>
    <row r="88" spans="2:15" s="31" customFormat="1" ht="35.1" customHeight="1" x14ac:dyDescent="0.3">
      <c r="B88" s="177">
        <v>5</v>
      </c>
      <c r="C88" s="178"/>
      <c r="D88" s="191" t="s">
        <v>276</v>
      </c>
      <c r="E88" s="191"/>
      <c r="F88" s="191"/>
      <c r="G88" s="191"/>
      <c r="H88" s="191"/>
      <c r="I88" s="191"/>
      <c r="J88" s="191"/>
      <c r="K88" s="191"/>
      <c r="L88" s="75"/>
      <c r="M88" s="75"/>
      <c r="N88" s="76"/>
      <c r="O88" s="62"/>
    </row>
    <row r="89" spans="2:15" s="31" customFormat="1" ht="39" customHeight="1" x14ac:dyDescent="0.3">
      <c r="B89" s="52"/>
      <c r="C89" s="63"/>
      <c r="D89" s="192" t="s">
        <v>234</v>
      </c>
      <c r="E89" s="193"/>
      <c r="F89" s="193"/>
      <c r="G89" s="193"/>
      <c r="H89" s="193"/>
      <c r="I89" s="193"/>
      <c r="J89" s="193"/>
      <c r="K89" s="194"/>
      <c r="L89" s="170"/>
      <c r="M89" s="171"/>
      <c r="N89" s="143" t="str">
        <f>IF(L89="YES","Statement attached","")</f>
        <v/>
      </c>
      <c r="O89" s="62"/>
    </row>
    <row r="90" spans="2:15" s="31" customFormat="1" ht="12" customHeight="1" x14ac:dyDescent="0.3">
      <c r="B90" s="52"/>
      <c r="C90" s="63"/>
      <c r="D90" s="59"/>
      <c r="E90" s="59"/>
      <c r="F90" s="59"/>
      <c r="G90" s="59"/>
      <c r="H90" s="59"/>
      <c r="I90" s="59"/>
      <c r="J90" s="59"/>
      <c r="K90" s="59"/>
      <c r="L90" s="71"/>
      <c r="M90" s="71"/>
      <c r="N90" s="59"/>
      <c r="O90" s="62"/>
    </row>
    <row r="91" spans="2:15" s="2" customFormat="1" ht="26.25" customHeight="1" x14ac:dyDescent="0.35">
      <c r="B91" s="12"/>
      <c r="C91" s="59"/>
      <c r="D91" s="77" t="s">
        <v>59</v>
      </c>
      <c r="E91" s="59"/>
      <c r="F91" s="59"/>
      <c r="G91" s="59"/>
      <c r="H91" s="59"/>
      <c r="I91" s="59"/>
      <c r="J91" s="59"/>
      <c r="K91" s="59"/>
      <c r="L91" s="59"/>
      <c r="M91" s="59"/>
      <c r="N91" s="59"/>
      <c r="O91" s="62"/>
    </row>
    <row r="92" spans="2:15" s="5" customFormat="1" ht="27" customHeight="1" x14ac:dyDescent="0.3">
      <c r="B92" s="28"/>
      <c r="C92" s="190" t="s">
        <v>89</v>
      </c>
      <c r="D92" s="190"/>
      <c r="E92" s="190"/>
      <c r="F92" s="190"/>
      <c r="G92" s="190"/>
      <c r="H92" s="190"/>
      <c r="I92" s="190"/>
      <c r="J92" s="190"/>
      <c r="K92" s="190"/>
      <c r="L92" s="190"/>
      <c r="M92" s="190"/>
      <c r="N92" s="190"/>
      <c r="O92" s="78"/>
    </row>
    <row r="93" spans="2:15" s="5" customFormat="1" ht="24" customHeight="1" x14ac:dyDescent="0.3">
      <c r="B93" s="28"/>
      <c r="C93" s="190" t="s">
        <v>277</v>
      </c>
      <c r="D93" s="190"/>
      <c r="E93" s="190"/>
      <c r="F93" s="190"/>
      <c r="G93" s="190"/>
      <c r="H93" s="190"/>
      <c r="I93" s="190"/>
      <c r="J93" s="190"/>
      <c r="K93" s="190"/>
      <c r="L93" s="190"/>
      <c r="M93" s="190"/>
      <c r="N93" s="190"/>
      <c r="O93" s="78"/>
    </row>
    <row r="94" spans="2:15" s="5" customFormat="1" ht="22.5" customHeight="1" x14ac:dyDescent="0.3">
      <c r="B94" s="28"/>
      <c r="C94" s="190" t="s">
        <v>223</v>
      </c>
      <c r="D94" s="190"/>
      <c r="E94" s="190"/>
      <c r="F94" s="190"/>
      <c r="G94" s="190"/>
      <c r="H94" s="190"/>
      <c r="I94" s="190"/>
      <c r="J94" s="190"/>
      <c r="K94" s="190"/>
      <c r="L94" s="190"/>
      <c r="M94" s="190"/>
      <c r="N94" s="190"/>
      <c r="O94" s="78"/>
    </row>
    <row r="95" spans="2:15" s="5" customFormat="1" ht="22.5" customHeight="1" x14ac:dyDescent="0.3">
      <c r="B95" s="28"/>
      <c r="C95" s="190" t="s">
        <v>90</v>
      </c>
      <c r="D95" s="190"/>
      <c r="E95" s="190"/>
      <c r="F95" s="190"/>
      <c r="G95" s="190"/>
      <c r="H95" s="190"/>
      <c r="I95" s="190"/>
      <c r="J95" s="190"/>
      <c r="K95" s="190"/>
      <c r="L95" s="190"/>
      <c r="M95" s="190"/>
      <c r="N95" s="190"/>
      <c r="O95" s="78"/>
    </row>
    <row r="96" spans="2:15" s="2" customFormat="1" ht="26.25" customHeight="1" x14ac:dyDescent="0.3">
      <c r="B96" s="12"/>
      <c r="C96" s="190" t="s">
        <v>91</v>
      </c>
      <c r="D96" s="190"/>
      <c r="E96" s="190"/>
      <c r="F96" s="190"/>
      <c r="G96" s="190"/>
      <c r="H96" s="190"/>
      <c r="I96" s="190"/>
      <c r="J96" s="190"/>
      <c r="K96" s="190"/>
      <c r="L96" s="190"/>
      <c r="M96" s="190"/>
      <c r="N96" s="190"/>
      <c r="O96" s="62"/>
    </row>
    <row r="97" spans="2:15" s="2" customFormat="1" ht="26.25" customHeight="1" x14ac:dyDescent="0.3">
      <c r="B97" s="12"/>
      <c r="C97" s="190" t="s">
        <v>92</v>
      </c>
      <c r="D97" s="190"/>
      <c r="E97" s="190"/>
      <c r="F97" s="190"/>
      <c r="G97" s="190"/>
      <c r="H97" s="190"/>
      <c r="I97" s="190"/>
      <c r="J97" s="190"/>
      <c r="K97" s="190"/>
      <c r="L97" s="190"/>
      <c r="M97" s="190"/>
      <c r="N97" s="190"/>
      <c r="O97" s="62"/>
    </row>
    <row r="98" spans="2:15" s="48" customFormat="1" ht="26.25" customHeight="1" x14ac:dyDescent="0.3">
      <c r="B98" s="49"/>
      <c r="C98" s="190" t="s">
        <v>93</v>
      </c>
      <c r="D98" s="190"/>
      <c r="E98" s="190"/>
      <c r="F98" s="190"/>
      <c r="G98" s="190"/>
      <c r="H98" s="190"/>
      <c r="I98" s="190"/>
      <c r="J98" s="190"/>
      <c r="K98" s="190"/>
      <c r="L98" s="190"/>
      <c r="M98" s="190"/>
      <c r="N98" s="190"/>
      <c r="O98" s="79"/>
    </row>
    <row r="99" spans="2:15" s="2" customFormat="1" ht="26.25" customHeight="1" x14ac:dyDescent="0.3">
      <c r="B99" s="12"/>
      <c r="C99" s="190" t="s">
        <v>94</v>
      </c>
      <c r="D99" s="190"/>
      <c r="E99" s="190"/>
      <c r="F99" s="190"/>
      <c r="G99" s="190"/>
      <c r="H99" s="190"/>
      <c r="I99" s="190"/>
      <c r="J99" s="190"/>
      <c r="K99" s="190"/>
      <c r="L99" s="190"/>
      <c r="M99" s="190"/>
      <c r="N99" s="190"/>
      <c r="O99" s="62"/>
    </row>
    <row r="100" spans="2:15" s="2" customFormat="1" ht="39.950000000000003" customHeight="1" x14ac:dyDescent="0.3">
      <c r="B100" s="12"/>
      <c r="C100" s="165" t="s">
        <v>46</v>
      </c>
      <c r="D100" s="166"/>
      <c r="E100" s="167"/>
      <c r="F100" s="168"/>
      <c r="G100" s="168"/>
      <c r="H100" s="169"/>
      <c r="I100" s="59"/>
      <c r="J100" s="80" t="s">
        <v>99</v>
      </c>
      <c r="K100" s="83" t="str">
        <f>TRIM(F9)</f>
        <v/>
      </c>
      <c r="L100" s="155" t="s">
        <v>41</v>
      </c>
      <c r="M100" s="156"/>
      <c r="N100" s="157"/>
      <c r="O100" s="62"/>
    </row>
    <row r="101" spans="2:15" s="2" customFormat="1" ht="39.950000000000003" customHeight="1" thickBot="1" x14ac:dyDescent="0.35">
      <c r="B101" s="12"/>
      <c r="C101" s="161" t="s">
        <v>47</v>
      </c>
      <c r="D101" s="161"/>
      <c r="E101" s="162">
        <f ca="1">TODAY()</f>
        <v>44294</v>
      </c>
      <c r="F101" s="163"/>
      <c r="G101" s="163"/>
      <c r="H101" s="164"/>
      <c r="I101" s="59"/>
      <c r="J101" s="80" t="s">
        <v>15</v>
      </c>
      <c r="K101" s="83" t="str">
        <f>TRIM(K9)</f>
        <v/>
      </c>
      <c r="L101" s="158"/>
      <c r="M101" s="159"/>
      <c r="N101" s="160"/>
      <c r="O101" s="62"/>
    </row>
    <row r="102" spans="2:15" s="2" customFormat="1" ht="39.950000000000003" customHeight="1" thickBot="1" x14ac:dyDescent="0.35">
      <c r="B102" s="12"/>
      <c r="C102" s="152" t="s">
        <v>118</v>
      </c>
      <c r="D102" s="153"/>
      <c r="E102" s="153"/>
      <c r="F102" s="153"/>
      <c r="G102" s="153"/>
      <c r="H102" s="153"/>
      <c r="I102" s="153"/>
      <c r="J102" s="153"/>
      <c r="K102" s="153"/>
      <c r="L102" s="153"/>
      <c r="M102" s="153"/>
      <c r="N102" s="154"/>
      <c r="O102" s="62"/>
    </row>
    <row r="103" spans="2:15" s="2" customFormat="1" ht="12.75" customHeight="1" thickBot="1" x14ac:dyDescent="0.35">
      <c r="B103" s="14"/>
      <c r="C103" s="16"/>
      <c r="D103" s="16"/>
      <c r="E103" s="16"/>
      <c r="F103" s="16"/>
      <c r="G103" s="16"/>
      <c r="H103" s="16"/>
      <c r="I103" s="16"/>
      <c r="J103" s="16"/>
      <c r="K103" s="16"/>
      <c r="L103" s="16"/>
      <c r="M103" s="16"/>
      <c r="N103" s="16"/>
      <c r="O103" s="17"/>
    </row>
    <row r="104" spans="2:15" ht="12.75" customHeight="1" x14ac:dyDescent="0.2"/>
  </sheetData>
  <mergeCells count="189">
    <mergeCell ref="D11:H11"/>
    <mergeCell ref="I11:J11"/>
    <mergeCell ref="D48:G48"/>
    <mergeCell ref="H48:J48"/>
    <mergeCell ref="L48:M48"/>
    <mergeCell ref="H38:J38"/>
    <mergeCell ref="L38:M38"/>
    <mergeCell ref="D39:G39"/>
    <mergeCell ref="H39:J39"/>
    <mergeCell ref="L39:M39"/>
    <mergeCell ref="D46:K46"/>
    <mergeCell ref="L46:M46"/>
    <mergeCell ref="D47:G47"/>
    <mergeCell ref="H47:J47"/>
    <mergeCell ref="L47:M47"/>
    <mergeCell ref="D13:N13"/>
    <mergeCell ref="D57:D61"/>
    <mergeCell ref="D33:K33"/>
    <mergeCell ref="L33:M33"/>
    <mergeCell ref="D34:G34"/>
    <mergeCell ref="L34:M34"/>
    <mergeCell ref="D35:G35"/>
    <mergeCell ref="L35:M35"/>
    <mergeCell ref="D41:K41"/>
    <mergeCell ref="L56:M56"/>
    <mergeCell ref="E56:K56"/>
    <mergeCell ref="E60:H60"/>
    <mergeCell ref="L57:M57"/>
    <mergeCell ref="E57:H57"/>
    <mergeCell ref="I60:J60"/>
    <mergeCell ref="L58:M58"/>
    <mergeCell ref="E59:H59"/>
    <mergeCell ref="I59:J59"/>
    <mergeCell ref="H34:J34"/>
    <mergeCell ref="H35:J35"/>
    <mergeCell ref="H42:J42"/>
    <mergeCell ref="H43:J43"/>
    <mergeCell ref="H44:J44"/>
    <mergeCell ref="L44:M44"/>
    <mergeCell ref="L60:M60"/>
    <mergeCell ref="B24:C24"/>
    <mergeCell ref="B54:C54"/>
    <mergeCell ref="B22:C22"/>
    <mergeCell ref="D24:N24"/>
    <mergeCell ref="D27:G27"/>
    <mergeCell ref="N42:N43"/>
    <mergeCell ref="D43:G43"/>
    <mergeCell ref="L43:M43"/>
    <mergeCell ref="D42:G42"/>
    <mergeCell ref="L42:M42"/>
    <mergeCell ref="D44:G44"/>
    <mergeCell ref="L27:M27"/>
    <mergeCell ref="D29:K29"/>
    <mergeCell ref="L29:M29"/>
    <mergeCell ref="D30:G30"/>
    <mergeCell ref="H30:J30"/>
    <mergeCell ref="L30:M30"/>
    <mergeCell ref="D31:G31"/>
    <mergeCell ref="H31:J31"/>
    <mergeCell ref="L31:M31"/>
    <mergeCell ref="D37:K37"/>
    <mergeCell ref="L37:M37"/>
    <mergeCell ref="D38:G38"/>
    <mergeCell ref="L59:M59"/>
    <mergeCell ref="I58:J58"/>
    <mergeCell ref="H26:J26"/>
    <mergeCell ref="H27:J27"/>
    <mergeCell ref="D15:H16"/>
    <mergeCell ref="I15:J16"/>
    <mergeCell ref="K15:K16"/>
    <mergeCell ref="L22:M22"/>
    <mergeCell ref="D22:K22"/>
    <mergeCell ref="D25:K25"/>
    <mergeCell ref="L25:M25"/>
    <mergeCell ref="L55:M55"/>
    <mergeCell ref="L54:M54"/>
    <mergeCell ref="E54:K54"/>
    <mergeCell ref="E55:K55"/>
    <mergeCell ref="D26:G26"/>
    <mergeCell ref="L26:M26"/>
    <mergeCell ref="L41:M41"/>
    <mergeCell ref="E58:H58"/>
    <mergeCell ref="D17:H18"/>
    <mergeCell ref="I17:J18"/>
    <mergeCell ref="K17:K18"/>
    <mergeCell ref="D51:N52"/>
    <mergeCell ref="I57:J57"/>
    <mergeCell ref="D4:N4"/>
    <mergeCell ref="C8:M8"/>
    <mergeCell ref="I14:J14"/>
    <mergeCell ref="L14:M14"/>
    <mergeCell ref="I9:J9"/>
    <mergeCell ref="K9:N9"/>
    <mergeCell ref="B13:C13"/>
    <mergeCell ref="N19:N20"/>
    <mergeCell ref="D19:H20"/>
    <mergeCell ref="I19:J20"/>
    <mergeCell ref="K19:K20"/>
    <mergeCell ref="N17:N18"/>
    <mergeCell ref="D5:N5"/>
    <mergeCell ref="J12:K12"/>
    <mergeCell ref="D9:E9"/>
    <mergeCell ref="F9:H9"/>
    <mergeCell ref="D6:N6"/>
    <mergeCell ref="D7:N7"/>
    <mergeCell ref="N15:N16"/>
    <mergeCell ref="D14:H14"/>
    <mergeCell ref="D10:E10"/>
    <mergeCell ref="F10:H10"/>
    <mergeCell ref="I10:J10"/>
    <mergeCell ref="K10:N10"/>
    <mergeCell ref="L61:M61"/>
    <mergeCell ref="L68:M68"/>
    <mergeCell ref="L69:M69"/>
    <mergeCell ref="L62:M62"/>
    <mergeCell ref="L66:M66"/>
    <mergeCell ref="E61:H61"/>
    <mergeCell ref="I61:J61"/>
    <mergeCell ref="I69:J69"/>
    <mergeCell ref="L64:M64"/>
    <mergeCell ref="E66:H66"/>
    <mergeCell ref="E67:H67"/>
    <mergeCell ref="L67:M67"/>
    <mergeCell ref="E69:H69"/>
    <mergeCell ref="L63:M63"/>
    <mergeCell ref="E63:K63"/>
    <mergeCell ref="E62:K62"/>
    <mergeCell ref="E72:K72"/>
    <mergeCell ref="L72:M72"/>
    <mergeCell ref="C92:N92"/>
    <mergeCell ref="E81:K81"/>
    <mergeCell ref="L81:M81"/>
    <mergeCell ref="E65:H65"/>
    <mergeCell ref="E68:H68"/>
    <mergeCell ref="I66:J66"/>
    <mergeCell ref="E64:K64"/>
    <mergeCell ref="I68:J68"/>
    <mergeCell ref="I67:J67"/>
    <mergeCell ref="L65:M65"/>
    <mergeCell ref="D65:D69"/>
    <mergeCell ref="L74:M74"/>
    <mergeCell ref="L70:M70"/>
    <mergeCell ref="L73:M73"/>
    <mergeCell ref="E74:K74"/>
    <mergeCell ref="E70:K70"/>
    <mergeCell ref="E71:K71"/>
    <mergeCell ref="L71:M71"/>
    <mergeCell ref="E73:K73"/>
    <mergeCell ref="I65:J65"/>
    <mergeCell ref="C98:N98"/>
    <mergeCell ref="E79:K79"/>
    <mergeCell ref="E80:K80"/>
    <mergeCell ref="L80:M80"/>
    <mergeCell ref="D89:K89"/>
    <mergeCell ref="L82:M82"/>
    <mergeCell ref="L77:M77"/>
    <mergeCell ref="E77:H77"/>
    <mergeCell ref="I77:K77"/>
    <mergeCell ref="C97:N97"/>
    <mergeCell ref="C93:N93"/>
    <mergeCell ref="C94:N94"/>
    <mergeCell ref="E86:K86"/>
    <mergeCell ref="L84:M84"/>
    <mergeCell ref="L86:M86"/>
    <mergeCell ref="E84:K84"/>
    <mergeCell ref="C102:N102"/>
    <mergeCell ref="L100:N101"/>
    <mergeCell ref="C101:D101"/>
    <mergeCell ref="E101:H101"/>
    <mergeCell ref="C100:D100"/>
    <mergeCell ref="E100:H100"/>
    <mergeCell ref="L89:M89"/>
    <mergeCell ref="E75:K75"/>
    <mergeCell ref="L75:M75"/>
    <mergeCell ref="B88:C88"/>
    <mergeCell ref="E78:K78"/>
    <mergeCell ref="L78:M78"/>
    <mergeCell ref="L79:M79"/>
    <mergeCell ref="L76:M76"/>
    <mergeCell ref="E76:K76"/>
    <mergeCell ref="L85:M85"/>
    <mergeCell ref="E85:K85"/>
    <mergeCell ref="C99:N99"/>
    <mergeCell ref="D88:K88"/>
    <mergeCell ref="C95:N95"/>
    <mergeCell ref="E83:K83"/>
    <mergeCell ref="C96:N96"/>
    <mergeCell ref="L83:M83"/>
    <mergeCell ref="E82:K82"/>
  </mergeCells>
  <phoneticPr fontId="0" type="noConversion"/>
  <conditionalFormatting sqref="N77 N84">
    <cfRule type="expression" dxfId="209" priority="268" stopIfTrue="1">
      <formula>L77&gt;0</formula>
    </cfRule>
  </conditionalFormatting>
  <conditionalFormatting sqref="L77:M77">
    <cfRule type="expression" dxfId="208" priority="269" stopIfTrue="1">
      <formula>L77&gt;0</formula>
    </cfRule>
  </conditionalFormatting>
  <conditionalFormatting sqref="D84">
    <cfRule type="expression" dxfId="207" priority="266">
      <formula>L84&gt;0</formula>
    </cfRule>
  </conditionalFormatting>
  <conditionalFormatting sqref="C84">
    <cfRule type="expression" dxfId="206" priority="263">
      <formula>L84&gt;0</formula>
    </cfRule>
    <cfRule type="expression" dxfId="205" priority="265">
      <formula>M84&gt;0</formula>
    </cfRule>
  </conditionalFormatting>
  <conditionalFormatting sqref="B84">
    <cfRule type="expression" dxfId="204" priority="264">
      <formula>L84&gt;0</formula>
    </cfRule>
  </conditionalFormatting>
  <conditionalFormatting sqref="O84">
    <cfRule type="expression" dxfId="203" priority="262">
      <formula>L84&gt;0</formula>
    </cfRule>
  </conditionalFormatting>
  <conditionalFormatting sqref="N83">
    <cfRule type="expression" dxfId="202" priority="260" stopIfTrue="1">
      <formula>L83&gt;0</formula>
    </cfRule>
  </conditionalFormatting>
  <conditionalFormatting sqref="D83">
    <cfRule type="expression" dxfId="201" priority="258">
      <formula>L83&gt;0</formula>
    </cfRule>
  </conditionalFormatting>
  <conditionalFormatting sqref="C83">
    <cfRule type="expression" dxfId="200" priority="255">
      <formula>L83&gt;0</formula>
    </cfRule>
    <cfRule type="expression" dxfId="199" priority="257">
      <formula>M83&gt;0</formula>
    </cfRule>
  </conditionalFormatting>
  <conditionalFormatting sqref="B83">
    <cfRule type="expression" dxfId="198" priority="256">
      <formula>L83&gt;0</formula>
    </cfRule>
  </conditionalFormatting>
  <conditionalFormatting sqref="O83">
    <cfRule type="expression" dxfId="197" priority="254">
      <formula>L83&gt;0</formula>
    </cfRule>
  </conditionalFormatting>
  <conditionalFormatting sqref="N82 N79:N80">
    <cfRule type="expression" dxfId="196" priority="252" stopIfTrue="1">
      <formula>L79&gt;0</formula>
    </cfRule>
  </conditionalFormatting>
  <conditionalFormatting sqref="L79:M80 L82:M82">
    <cfRule type="expression" dxfId="195" priority="253" stopIfTrue="1">
      <formula>L79&gt;0</formula>
    </cfRule>
  </conditionalFormatting>
  <conditionalFormatting sqref="D79:D80 D82">
    <cfRule type="expression" dxfId="194" priority="250">
      <formula>L79&gt;0</formula>
    </cfRule>
  </conditionalFormatting>
  <conditionalFormatting sqref="C79:C80 C82">
    <cfRule type="expression" dxfId="193" priority="247">
      <formula>L79&gt;0</formula>
    </cfRule>
    <cfRule type="expression" dxfId="192" priority="249">
      <formula>M79&gt;0</formula>
    </cfRule>
  </conditionalFormatting>
  <conditionalFormatting sqref="B79:B80 B82">
    <cfRule type="expression" dxfId="191" priority="248">
      <formula>L79&gt;0</formula>
    </cfRule>
  </conditionalFormatting>
  <conditionalFormatting sqref="O79:O80 O82">
    <cfRule type="expression" dxfId="190" priority="246">
      <formula>L79&gt;0</formula>
    </cfRule>
  </conditionalFormatting>
  <conditionalFormatting sqref="N85">
    <cfRule type="expression" dxfId="189" priority="244" stopIfTrue="1">
      <formula>L85&gt;0</formula>
    </cfRule>
  </conditionalFormatting>
  <conditionalFormatting sqref="L85:M85">
    <cfRule type="expression" dxfId="188" priority="245" stopIfTrue="1">
      <formula>L85&gt;0</formula>
    </cfRule>
  </conditionalFormatting>
  <conditionalFormatting sqref="D85">
    <cfRule type="expression" dxfId="187" priority="242">
      <formula>L85&gt;0</formula>
    </cfRule>
  </conditionalFormatting>
  <conditionalFormatting sqref="C85">
    <cfRule type="expression" dxfId="186" priority="239">
      <formula>L85&gt;0</formula>
    </cfRule>
    <cfRule type="expression" dxfId="185" priority="241">
      <formula>M85&gt;0</formula>
    </cfRule>
  </conditionalFormatting>
  <conditionalFormatting sqref="B85">
    <cfRule type="expression" dxfId="184" priority="240">
      <formula>L85&gt;0</formula>
    </cfRule>
  </conditionalFormatting>
  <conditionalFormatting sqref="O85">
    <cfRule type="expression" dxfId="183" priority="238">
      <formula>L85&gt;0</formula>
    </cfRule>
  </conditionalFormatting>
  <conditionalFormatting sqref="L86:M86">
    <cfRule type="expression" dxfId="182" priority="229" stopIfTrue="1">
      <formula>L86&gt;0</formula>
    </cfRule>
  </conditionalFormatting>
  <conditionalFormatting sqref="D86">
    <cfRule type="expression" dxfId="181" priority="226">
      <formula>L86&gt;0</formula>
    </cfRule>
  </conditionalFormatting>
  <conditionalFormatting sqref="C86">
    <cfRule type="expression" dxfId="180" priority="223">
      <formula>L86&gt;0</formula>
    </cfRule>
    <cfRule type="expression" dxfId="179" priority="225">
      <formula>M86&gt;0</formula>
    </cfRule>
  </conditionalFormatting>
  <conditionalFormatting sqref="B86">
    <cfRule type="expression" dxfId="178" priority="224">
      <formula>L86&gt;0</formula>
    </cfRule>
  </conditionalFormatting>
  <conditionalFormatting sqref="O86">
    <cfRule type="expression" dxfId="177" priority="222">
      <formula>L86&gt;0</formula>
    </cfRule>
  </conditionalFormatting>
  <conditionalFormatting sqref="N55">
    <cfRule type="expression" dxfId="176" priority="220" stopIfTrue="1">
      <formula>L55&gt;0</formula>
    </cfRule>
  </conditionalFormatting>
  <conditionalFormatting sqref="L55:M55">
    <cfRule type="expression" dxfId="175" priority="221" stopIfTrue="1">
      <formula>L55&gt;0</formula>
    </cfRule>
  </conditionalFormatting>
  <conditionalFormatting sqref="E55:K55">
    <cfRule type="expression" dxfId="174" priority="219">
      <formula>L55&gt;0</formula>
    </cfRule>
  </conditionalFormatting>
  <conditionalFormatting sqref="D55">
    <cfRule type="expression" dxfId="173" priority="218">
      <formula>L55&gt;0</formula>
    </cfRule>
  </conditionalFormatting>
  <conditionalFormatting sqref="C55">
    <cfRule type="expression" dxfId="172" priority="215">
      <formula>L55&gt;0</formula>
    </cfRule>
    <cfRule type="expression" dxfId="171" priority="217">
      <formula>M55&gt;0</formula>
    </cfRule>
  </conditionalFormatting>
  <conditionalFormatting sqref="B55">
    <cfRule type="expression" dxfId="170" priority="216">
      <formula>L55&gt;0</formula>
    </cfRule>
  </conditionalFormatting>
  <conditionalFormatting sqref="O55">
    <cfRule type="expression" dxfId="169" priority="214">
      <formula>L55&gt;0</formula>
    </cfRule>
  </conditionalFormatting>
  <conditionalFormatting sqref="N56">
    <cfRule type="expression" dxfId="168" priority="212" stopIfTrue="1">
      <formula>L56&gt;0</formula>
    </cfRule>
  </conditionalFormatting>
  <conditionalFormatting sqref="L56:M56">
    <cfRule type="expression" dxfId="167" priority="213" stopIfTrue="1">
      <formula>L56&gt;0</formula>
    </cfRule>
  </conditionalFormatting>
  <conditionalFormatting sqref="E56:K56">
    <cfRule type="expression" dxfId="166" priority="211">
      <formula>L56&gt;0</formula>
    </cfRule>
  </conditionalFormatting>
  <conditionalFormatting sqref="D56">
    <cfRule type="expression" dxfId="165" priority="210">
      <formula>L56&gt;0</formula>
    </cfRule>
  </conditionalFormatting>
  <conditionalFormatting sqref="C56">
    <cfRule type="expression" dxfId="164" priority="207">
      <formula>L56&gt;0</formula>
    </cfRule>
    <cfRule type="expression" dxfId="163" priority="209">
      <formula>M56&gt;0</formula>
    </cfRule>
  </conditionalFormatting>
  <conditionalFormatting sqref="B56">
    <cfRule type="expression" dxfId="162" priority="208">
      <formula>L56&gt;0</formula>
    </cfRule>
  </conditionalFormatting>
  <conditionalFormatting sqref="O56">
    <cfRule type="expression" dxfId="161" priority="206">
      <formula>L56&gt;0</formula>
    </cfRule>
  </conditionalFormatting>
  <conditionalFormatting sqref="N62">
    <cfRule type="expression" dxfId="160" priority="204" stopIfTrue="1">
      <formula>L62&gt;0</formula>
    </cfRule>
  </conditionalFormatting>
  <conditionalFormatting sqref="L62:M62">
    <cfRule type="expression" dxfId="159" priority="205" stopIfTrue="1">
      <formula>L62&gt;0</formula>
    </cfRule>
  </conditionalFormatting>
  <conditionalFormatting sqref="E62:K62">
    <cfRule type="expression" dxfId="158" priority="203">
      <formula>L62&gt;0</formula>
    </cfRule>
  </conditionalFormatting>
  <conditionalFormatting sqref="D62">
    <cfRule type="expression" dxfId="157" priority="202">
      <formula>L62&gt;0</formula>
    </cfRule>
  </conditionalFormatting>
  <conditionalFormatting sqref="C62">
    <cfRule type="expression" dxfId="156" priority="199">
      <formula>L62&gt;0</formula>
    </cfRule>
    <cfRule type="expression" dxfId="155" priority="201">
      <formula>M62&gt;0</formula>
    </cfRule>
  </conditionalFormatting>
  <conditionalFormatting sqref="B62">
    <cfRule type="expression" dxfId="154" priority="200">
      <formula>L62&gt;0</formula>
    </cfRule>
  </conditionalFormatting>
  <conditionalFormatting sqref="O62">
    <cfRule type="expression" dxfId="153" priority="198">
      <formula>L62&gt;0</formula>
    </cfRule>
  </conditionalFormatting>
  <conditionalFormatting sqref="N63">
    <cfRule type="expression" dxfId="152" priority="196" stopIfTrue="1">
      <formula>L63&gt;0</formula>
    </cfRule>
  </conditionalFormatting>
  <conditionalFormatting sqref="L63:M63">
    <cfRule type="expression" dxfId="151" priority="197" stopIfTrue="1">
      <formula>L63&gt;0</formula>
    </cfRule>
  </conditionalFormatting>
  <conditionalFormatting sqref="E63:K63">
    <cfRule type="expression" dxfId="150" priority="195">
      <formula>L63&gt;0</formula>
    </cfRule>
  </conditionalFormatting>
  <conditionalFormatting sqref="D63">
    <cfRule type="expression" dxfId="149" priority="194">
      <formula>L63&gt;0</formula>
    </cfRule>
  </conditionalFormatting>
  <conditionalFormatting sqref="C63">
    <cfRule type="expression" dxfId="148" priority="191">
      <formula>L63&gt;0</formula>
    </cfRule>
    <cfRule type="expression" dxfId="147" priority="193">
      <formula>M63&gt;0</formula>
    </cfRule>
  </conditionalFormatting>
  <conditionalFormatting sqref="B63">
    <cfRule type="expression" dxfId="146" priority="192">
      <formula>L63&gt;0</formula>
    </cfRule>
  </conditionalFormatting>
  <conditionalFormatting sqref="O63">
    <cfRule type="expression" dxfId="145" priority="190">
      <formula>L63&gt;0</formula>
    </cfRule>
  </conditionalFormatting>
  <conditionalFormatting sqref="N64">
    <cfRule type="expression" dxfId="144" priority="188" stopIfTrue="1">
      <formula>L64&gt;0</formula>
    </cfRule>
  </conditionalFormatting>
  <conditionalFormatting sqref="L64:M64">
    <cfRule type="expression" dxfId="143" priority="189" stopIfTrue="1">
      <formula>L64&gt;0</formula>
    </cfRule>
  </conditionalFormatting>
  <conditionalFormatting sqref="E64:K64">
    <cfRule type="expression" dxfId="142" priority="187">
      <formula>L64&gt;0</formula>
    </cfRule>
  </conditionalFormatting>
  <conditionalFormatting sqref="D64">
    <cfRule type="expression" dxfId="141" priority="186">
      <formula>L64&gt;0</formula>
    </cfRule>
  </conditionalFormatting>
  <conditionalFormatting sqref="C64">
    <cfRule type="expression" dxfId="140" priority="183">
      <formula>L64&gt;0</formula>
    </cfRule>
    <cfRule type="expression" dxfId="139" priority="185">
      <formula>M64&gt;0</formula>
    </cfRule>
  </conditionalFormatting>
  <conditionalFormatting sqref="B64">
    <cfRule type="expression" dxfId="138" priority="184">
      <formula>L64&gt;0</formula>
    </cfRule>
  </conditionalFormatting>
  <conditionalFormatting sqref="O64">
    <cfRule type="expression" dxfId="137" priority="182">
      <formula>L64&gt;0</formula>
    </cfRule>
  </conditionalFormatting>
  <conditionalFormatting sqref="N70">
    <cfRule type="expression" dxfId="136" priority="180" stopIfTrue="1">
      <formula>L70&gt;0</formula>
    </cfRule>
  </conditionalFormatting>
  <conditionalFormatting sqref="L70:M70">
    <cfRule type="expression" dxfId="135" priority="181" stopIfTrue="1">
      <formula>L70&gt;0</formula>
    </cfRule>
  </conditionalFormatting>
  <conditionalFormatting sqref="E70:K70">
    <cfRule type="expression" dxfId="134" priority="179">
      <formula>L70&gt;0</formula>
    </cfRule>
  </conditionalFormatting>
  <conditionalFormatting sqref="D70">
    <cfRule type="expression" dxfId="133" priority="178">
      <formula>L70&gt;0</formula>
    </cfRule>
  </conditionalFormatting>
  <conditionalFormatting sqref="C70">
    <cfRule type="expression" dxfId="132" priority="175">
      <formula>L70&gt;0</formula>
    </cfRule>
    <cfRule type="expression" dxfId="131" priority="177">
      <formula>M70&gt;0</formula>
    </cfRule>
  </conditionalFormatting>
  <conditionalFormatting sqref="B70">
    <cfRule type="expression" dxfId="130" priority="176">
      <formula>L70&gt;0</formula>
    </cfRule>
  </conditionalFormatting>
  <conditionalFormatting sqref="O70">
    <cfRule type="expression" dxfId="129" priority="174">
      <formula>L70&gt;0</formula>
    </cfRule>
  </conditionalFormatting>
  <conditionalFormatting sqref="N71">
    <cfRule type="expression" dxfId="128" priority="172" stopIfTrue="1">
      <formula>L71&gt;0</formula>
    </cfRule>
  </conditionalFormatting>
  <conditionalFormatting sqref="L71:M71">
    <cfRule type="expression" dxfId="127" priority="173" stopIfTrue="1">
      <formula>L71&gt;0</formula>
    </cfRule>
  </conditionalFormatting>
  <conditionalFormatting sqref="E71:K71">
    <cfRule type="expression" dxfId="126" priority="171">
      <formula>L71&gt;0</formula>
    </cfRule>
  </conditionalFormatting>
  <conditionalFormatting sqref="D71">
    <cfRule type="expression" dxfId="125" priority="170">
      <formula>L71&gt;0</formula>
    </cfRule>
  </conditionalFormatting>
  <conditionalFormatting sqref="C71">
    <cfRule type="expression" dxfId="124" priority="167">
      <formula>L71&gt;0</formula>
    </cfRule>
    <cfRule type="expression" dxfId="123" priority="169">
      <formula>M71&gt;0</formula>
    </cfRule>
  </conditionalFormatting>
  <conditionalFormatting sqref="B71">
    <cfRule type="expression" dxfId="122" priority="168">
      <formula>L71&gt;0</formula>
    </cfRule>
  </conditionalFormatting>
  <conditionalFormatting sqref="O71">
    <cfRule type="expression" dxfId="121" priority="166">
      <formula>L71&gt;0</formula>
    </cfRule>
  </conditionalFormatting>
  <conditionalFormatting sqref="N73">
    <cfRule type="expression" dxfId="120" priority="164" stopIfTrue="1">
      <formula>L73&gt;0</formula>
    </cfRule>
  </conditionalFormatting>
  <conditionalFormatting sqref="L73:M73">
    <cfRule type="expression" dxfId="119" priority="165" stopIfTrue="1">
      <formula>L73&gt;0</formula>
    </cfRule>
  </conditionalFormatting>
  <conditionalFormatting sqref="E73:K73">
    <cfRule type="expression" dxfId="118" priority="163">
      <formula>L73&gt;0</formula>
    </cfRule>
  </conditionalFormatting>
  <conditionalFormatting sqref="D73">
    <cfRule type="expression" dxfId="117" priority="162">
      <formula>L73&gt;0</formula>
    </cfRule>
  </conditionalFormatting>
  <conditionalFormatting sqref="C73">
    <cfRule type="expression" dxfId="116" priority="159">
      <formula>L73&gt;0</formula>
    </cfRule>
    <cfRule type="expression" dxfId="115" priority="161">
      <formula>M73&gt;0</formula>
    </cfRule>
  </conditionalFormatting>
  <conditionalFormatting sqref="B73">
    <cfRule type="expression" dxfId="114" priority="160">
      <formula>L73&gt;0</formula>
    </cfRule>
  </conditionalFormatting>
  <conditionalFormatting sqref="O73">
    <cfRule type="expression" dxfId="113" priority="158">
      <formula>L73&gt;0</formula>
    </cfRule>
  </conditionalFormatting>
  <conditionalFormatting sqref="N76">
    <cfRule type="expression" dxfId="112" priority="148" stopIfTrue="1">
      <formula>L76&gt;0</formula>
    </cfRule>
  </conditionalFormatting>
  <conditionalFormatting sqref="L76:M76">
    <cfRule type="expression" dxfId="111" priority="149" stopIfTrue="1">
      <formula>L76&gt;0</formula>
    </cfRule>
  </conditionalFormatting>
  <conditionalFormatting sqref="E76:K76">
    <cfRule type="expression" dxfId="110" priority="147">
      <formula>L76&gt;0</formula>
    </cfRule>
  </conditionalFormatting>
  <conditionalFormatting sqref="D76">
    <cfRule type="expression" dxfId="109" priority="146">
      <formula>L76&gt;0</formula>
    </cfRule>
  </conditionalFormatting>
  <conditionalFormatting sqref="C76">
    <cfRule type="expression" dxfId="108" priority="143">
      <formula>L76&gt;0</formula>
    </cfRule>
    <cfRule type="expression" dxfId="107" priority="145">
      <formula>M76&gt;0</formula>
    </cfRule>
  </conditionalFormatting>
  <conditionalFormatting sqref="B76">
    <cfRule type="expression" dxfId="106" priority="144">
      <formula>L76&gt;0</formula>
    </cfRule>
  </conditionalFormatting>
  <conditionalFormatting sqref="O76">
    <cfRule type="expression" dxfId="105" priority="142">
      <formula>L76&gt;0</formula>
    </cfRule>
  </conditionalFormatting>
  <conditionalFormatting sqref="C77">
    <cfRule type="expression" dxfId="104" priority="139">
      <formula>L77&gt;0</formula>
    </cfRule>
    <cfRule type="expression" dxfId="103" priority="141">
      <formula>M77&gt;0</formula>
    </cfRule>
  </conditionalFormatting>
  <conditionalFormatting sqref="B77">
    <cfRule type="expression" dxfId="102" priority="140">
      <formula>L77&gt;0</formula>
    </cfRule>
  </conditionalFormatting>
  <conditionalFormatting sqref="E77:H77">
    <cfRule type="expression" dxfId="101" priority="138">
      <formula>L77&gt;0</formula>
    </cfRule>
  </conditionalFormatting>
  <conditionalFormatting sqref="O77">
    <cfRule type="expression" dxfId="100" priority="137">
      <formula>L77&gt;0</formula>
    </cfRule>
  </conditionalFormatting>
  <conditionalFormatting sqref="D77">
    <cfRule type="expression" dxfId="99" priority="136">
      <formula>L77&gt;0</formula>
    </cfRule>
  </conditionalFormatting>
  <conditionalFormatting sqref="C7 C6:D6 C4:C5">
    <cfRule type="cellIs" dxfId="98" priority="129" stopIfTrue="1" operator="equal">
      <formula>"ADDITIONAL"</formula>
    </cfRule>
  </conditionalFormatting>
  <conditionalFormatting sqref="N89">
    <cfRule type="expression" dxfId="97" priority="128" stopIfTrue="1">
      <formula>H89&lt;&gt;0</formula>
    </cfRule>
  </conditionalFormatting>
  <conditionalFormatting sqref="M88 L89">
    <cfRule type="expression" dxfId="96" priority="126" stopIfTrue="1">
      <formula>L88&gt;0</formula>
    </cfRule>
  </conditionalFormatting>
  <conditionalFormatting sqref="L84:M84">
    <cfRule type="expression" dxfId="95" priority="121" stopIfTrue="1">
      <formula>L84&gt;0</formula>
    </cfRule>
  </conditionalFormatting>
  <conditionalFormatting sqref="N81">
    <cfRule type="expression" dxfId="94" priority="116" stopIfTrue="1">
      <formula>L81&gt;0</formula>
    </cfRule>
  </conditionalFormatting>
  <conditionalFormatting sqref="D81">
    <cfRule type="expression" dxfId="93" priority="115">
      <formula>L81&gt;0</formula>
    </cfRule>
  </conditionalFormatting>
  <conditionalFormatting sqref="C81">
    <cfRule type="expression" dxfId="92" priority="112">
      <formula>L81&gt;0</formula>
    </cfRule>
    <cfRule type="expression" dxfId="91" priority="114">
      <formula>M81&gt;0</formula>
    </cfRule>
  </conditionalFormatting>
  <conditionalFormatting sqref="B81">
    <cfRule type="expression" dxfId="90" priority="113">
      <formula>L81&gt;0</formula>
    </cfRule>
  </conditionalFormatting>
  <conditionalFormatting sqref="O81">
    <cfRule type="expression" dxfId="89" priority="111">
      <formula>L81&gt;0</formula>
    </cfRule>
  </conditionalFormatting>
  <conditionalFormatting sqref="N74">
    <cfRule type="expression" dxfId="88" priority="108" stopIfTrue="1">
      <formula>L74&gt;0</formula>
    </cfRule>
  </conditionalFormatting>
  <conditionalFormatting sqref="L74:M74">
    <cfRule type="expression" dxfId="87" priority="109" stopIfTrue="1">
      <formula>L74&gt;0</formula>
    </cfRule>
  </conditionalFormatting>
  <conditionalFormatting sqref="E74:K74">
    <cfRule type="expression" dxfId="86" priority="107">
      <formula>L74&gt;0</formula>
    </cfRule>
  </conditionalFormatting>
  <conditionalFormatting sqref="D74">
    <cfRule type="expression" dxfId="85" priority="106">
      <formula>L74&gt;0</formula>
    </cfRule>
  </conditionalFormatting>
  <conditionalFormatting sqref="C74">
    <cfRule type="expression" dxfId="84" priority="103">
      <formula>L74&gt;0</formula>
    </cfRule>
    <cfRule type="expression" dxfId="83" priority="105">
      <formula>M74&gt;0</formula>
    </cfRule>
  </conditionalFormatting>
  <conditionalFormatting sqref="B74">
    <cfRule type="expression" dxfId="82" priority="104">
      <formula>L74&gt;0</formula>
    </cfRule>
  </conditionalFormatting>
  <conditionalFormatting sqref="O74">
    <cfRule type="expression" dxfId="81" priority="102">
      <formula>L74&gt;0</formula>
    </cfRule>
  </conditionalFormatting>
  <conditionalFormatting sqref="N75">
    <cfRule type="expression" dxfId="80" priority="100" stopIfTrue="1">
      <formula>L75&gt;0</formula>
    </cfRule>
  </conditionalFormatting>
  <conditionalFormatting sqref="L75:M75">
    <cfRule type="expression" dxfId="79" priority="101" stopIfTrue="1">
      <formula>L75&gt;0</formula>
    </cfRule>
  </conditionalFormatting>
  <conditionalFormatting sqref="E75:K75">
    <cfRule type="expression" dxfId="78" priority="99">
      <formula>L75&gt;0</formula>
    </cfRule>
  </conditionalFormatting>
  <conditionalFormatting sqref="D75">
    <cfRule type="expression" dxfId="77" priority="98">
      <formula>L75&gt;0</formula>
    </cfRule>
  </conditionalFormatting>
  <conditionalFormatting sqref="C75">
    <cfRule type="expression" dxfId="76" priority="95">
      <formula>L75&gt;0</formula>
    </cfRule>
    <cfRule type="expression" dxfId="75" priority="97">
      <formula>M75&gt;0</formula>
    </cfRule>
  </conditionalFormatting>
  <conditionalFormatting sqref="B75">
    <cfRule type="expression" dxfId="74" priority="96">
      <formula>L75&gt;0</formula>
    </cfRule>
  </conditionalFormatting>
  <conditionalFormatting sqref="O75">
    <cfRule type="expression" dxfId="73" priority="94">
      <formula>L75&gt;0</formula>
    </cfRule>
  </conditionalFormatting>
  <conditionalFormatting sqref="E79:K79">
    <cfRule type="expression" dxfId="72" priority="92">
      <formula>$L$79&gt;0</formula>
    </cfRule>
  </conditionalFormatting>
  <conditionalFormatting sqref="E80:K80">
    <cfRule type="expression" dxfId="71" priority="91">
      <formula>$L$80&gt;0</formula>
    </cfRule>
  </conditionalFormatting>
  <conditionalFormatting sqref="E81:K81">
    <cfRule type="expression" dxfId="70" priority="90">
      <formula>$L$81&gt;0</formula>
    </cfRule>
  </conditionalFormatting>
  <conditionalFormatting sqref="E82:K82">
    <cfRule type="expression" dxfId="69" priority="89">
      <formula>$L$82&gt;0</formula>
    </cfRule>
  </conditionalFormatting>
  <conditionalFormatting sqref="E83:K83">
    <cfRule type="expression" dxfId="68" priority="88">
      <formula>$L$83&gt;0</formula>
    </cfRule>
  </conditionalFormatting>
  <conditionalFormatting sqref="E84:K84">
    <cfRule type="expression" dxfId="67" priority="87">
      <formula>$L$84&gt;0</formula>
    </cfRule>
  </conditionalFormatting>
  <conditionalFormatting sqref="E85:K85">
    <cfRule type="expression" dxfId="66" priority="86">
      <formula>$L$85&gt;0</formula>
    </cfRule>
  </conditionalFormatting>
  <conditionalFormatting sqref="L83:M83">
    <cfRule type="expression" dxfId="65" priority="83" stopIfTrue="1">
      <formula>L83&gt;0</formula>
    </cfRule>
  </conditionalFormatting>
  <conditionalFormatting sqref="L81:M81">
    <cfRule type="expression" dxfId="64" priority="82" stopIfTrue="1">
      <formula>L81&gt;0</formula>
    </cfRule>
  </conditionalFormatting>
  <conditionalFormatting sqref="N72">
    <cfRule type="expression" dxfId="63" priority="77" stopIfTrue="1">
      <formula>L72&gt;0</formula>
    </cfRule>
  </conditionalFormatting>
  <conditionalFormatting sqref="L72:M72">
    <cfRule type="expression" dxfId="62" priority="78" stopIfTrue="1">
      <formula>L72&gt;0</formula>
    </cfRule>
  </conditionalFormatting>
  <conditionalFormatting sqref="E72:K72">
    <cfRule type="expression" dxfId="61" priority="76">
      <formula>L72&gt;0</formula>
    </cfRule>
  </conditionalFormatting>
  <conditionalFormatting sqref="D72">
    <cfRule type="expression" dxfId="60" priority="75">
      <formula>L72&gt;0</formula>
    </cfRule>
  </conditionalFormatting>
  <conditionalFormatting sqref="C72">
    <cfRule type="expression" dxfId="59" priority="72">
      <formula>L72&gt;0</formula>
    </cfRule>
    <cfRule type="expression" dxfId="58" priority="74">
      <formula>M72&gt;0</formula>
    </cfRule>
  </conditionalFormatting>
  <conditionalFormatting sqref="B72">
    <cfRule type="expression" dxfId="57" priority="73">
      <formula>L72&gt;0</formula>
    </cfRule>
  </conditionalFormatting>
  <conditionalFormatting sqref="O72">
    <cfRule type="expression" dxfId="56" priority="71">
      <formula>L72&gt;0</formula>
    </cfRule>
  </conditionalFormatting>
  <conditionalFormatting sqref="F9:H9 K9:N9">
    <cfRule type="expression" dxfId="55" priority="70" stopIfTrue="1">
      <formula>LEN(F9)&gt;0</formula>
    </cfRule>
  </conditionalFormatting>
  <conditionalFormatting sqref="D7">
    <cfRule type="cellIs" dxfId="54" priority="68" stopIfTrue="1" operator="equal">
      <formula>"ADDITIONAL"</formula>
    </cfRule>
  </conditionalFormatting>
  <conditionalFormatting sqref="I15:J18 M15:M18">
    <cfRule type="expression" dxfId="53" priority="67" stopIfTrue="1">
      <formula>I15&gt;0</formula>
    </cfRule>
  </conditionalFormatting>
  <conditionalFormatting sqref="I19:J20 M19:M20">
    <cfRule type="expression" dxfId="52" priority="66" stopIfTrue="1">
      <formula>I19&gt;0</formula>
    </cfRule>
  </conditionalFormatting>
  <conditionalFormatting sqref="N22">
    <cfRule type="expression" dxfId="51" priority="61" stopIfTrue="1">
      <formula>L22&gt;0</formula>
    </cfRule>
  </conditionalFormatting>
  <conditionalFormatting sqref="L22:M22">
    <cfRule type="expression" dxfId="50" priority="62" stopIfTrue="1">
      <formula>L22&gt;0</formula>
    </cfRule>
  </conditionalFormatting>
  <conditionalFormatting sqref="D22">
    <cfRule type="expression" dxfId="49" priority="60">
      <formula>L22&gt;0</formula>
    </cfRule>
  </conditionalFormatting>
  <conditionalFormatting sqref="N25:N26">
    <cfRule type="expression" dxfId="48" priority="56" stopIfTrue="1">
      <formula>L25&gt;0</formula>
    </cfRule>
  </conditionalFormatting>
  <conditionalFormatting sqref="N41:N42">
    <cfRule type="expression" dxfId="47" priority="58" stopIfTrue="1">
      <formula>L41&lt;&gt;0</formula>
    </cfRule>
  </conditionalFormatting>
  <conditionalFormatting sqref="H26 L25:M26 H42:H44 L42:M44">
    <cfRule type="expression" dxfId="46" priority="57" stopIfTrue="1">
      <formula>H25&gt;0</formula>
    </cfRule>
  </conditionalFormatting>
  <conditionalFormatting sqref="B25">
    <cfRule type="expression" dxfId="45" priority="55">
      <formula>L25&gt;0</formula>
    </cfRule>
  </conditionalFormatting>
  <conditionalFormatting sqref="D25">
    <cfRule type="expression" dxfId="44" priority="52">
      <formula>L25&gt;0</formula>
    </cfRule>
  </conditionalFormatting>
  <conditionalFormatting sqref="O25">
    <cfRule type="expression" dxfId="43" priority="51">
      <formula>L25&gt;0</formula>
    </cfRule>
  </conditionalFormatting>
  <conditionalFormatting sqref="N44">
    <cfRule type="expression" dxfId="42" priority="50" stopIfTrue="1">
      <formula>L44&gt;0</formula>
    </cfRule>
  </conditionalFormatting>
  <conditionalFormatting sqref="N27">
    <cfRule type="expression" dxfId="41" priority="48" stopIfTrue="1">
      <formula>L27&gt;0</formula>
    </cfRule>
  </conditionalFormatting>
  <conditionalFormatting sqref="H27 L27:M27">
    <cfRule type="expression" dxfId="40" priority="49" stopIfTrue="1">
      <formula>H27&gt;0</formula>
    </cfRule>
  </conditionalFormatting>
  <conditionalFormatting sqref="N33:N34">
    <cfRule type="expression" dxfId="39" priority="46" stopIfTrue="1">
      <formula>L33&gt;0</formula>
    </cfRule>
  </conditionalFormatting>
  <conditionalFormatting sqref="H34 L33:M34">
    <cfRule type="expression" dxfId="38" priority="47" stopIfTrue="1">
      <formula>H33&gt;0</formula>
    </cfRule>
  </conditionalFormatting>
  <conditionalFormatting sqref="B33">
    <cfRule type="expression" dxfId="37" priority="45">
      <formula>L33&gt;0</formula>
    </cfRule>
  </conditionalFormatting>
  <conditionalFormatting sqref="D33">
    <cfRule type="expression" dxfId="36" priority="44">
      <formula>L33&gt;0</formula>
    </cfRule>
  </conditionalFormatting>
  <conditionalFormatting sqref="O33">
    <cfRule type="expression" dxfId="35" priority="43">
      <formula>L33&gt;0</formula>
    </cfRule>
  </conditionalFormatting>
  <conditionalFormatting sqref="N35">
    <cfRule type="expression" dxfId="34" priority="41" stopIfTrue="1">
      <formula>L35&gt;0</formula>
    </cfRule>
  </conditionalFormatting>
  <conditionalFormatting sqref="H35 L35:M35">
    <cfRule type="expression" dxfId="33" priority="42" stopIfTrue="1">
      <formula>H35&gt;0</formula>
    </cfRule>
  </conditionalFormatting>
  <conditionalFormatting sqref="D41">
    <cfRule type="expression" dxfId="32" priority="40">
      <formula>L41&gt;0</formula>
    </cfRule>
  </conditionalFormatting>
  <conditionalFormatting sqref="D5">
    <cfRule type="cellIs" dxfId="31" priority="38" stopIfTrue="1" operator="equal">
      <formula>"ADDITIONAL"</formula>
    </cfRule>
  </conditionalFormatting>
  <conditionalFormatting sqref="K17:K18">
    <cfRule type="expression" dxfId="30" priority="36" stopIfTrue="1">
      <formula>"I50&gt;8333"</formula>
    </cfRule>
  </conditionalFormatting>
  <conditionalFormatting sqref="K19:K20">
    <cfRule type="expression" dxfId="29" priority="35" stopIfTrue="1">
      <formula>"I50&gt;8333"</formula>
    </cfRule>
  </conditionalFormatting>
  <conditionalFormatting sqref="N86">
    <cfRule type="expression" dxfId="28" priority="34" stopIfTrue="1">
      <formula>L86&gt;0</formula>
    </cfRule>
  </conditionalFormatting>
  <conditionalFormatting sqref="E86:K86">
    <cfRule type="expression" dxfId="27" priority="33">
      <formula>$L$86&gt;0</formula>
    </cfRule>
  </conditionalFormatting>
  <conditionalFormatting sqref="K15:K16">
    <cfRule type="expression" dxfId="26" priority="32" stopIfTrue="1">
      <formula>"I50&gt;8333"</formula>
    </cfRule>
  </conditionalFormatting>
  <conditionalFormatting sqref="N29:N30">
    <cfRule type="expression" dxfId="25" priority="30" stopIfTrue="1">
      <formula>L29&gt;0</formula>
    </cfRule>
  </conditionalFormatting>
  <conditionalFormatting sqref="H30 L29:M30">
    <cfRule type="expression" dxfId="24" priority="31" stopIfTrue="1">
      <formula>H29&gt;0</formula>
    </cfRule>
  </conditionalFormatting>
  <conditionalFormatting sqref="B29">
    <cfRule type="expression" dxfId="23" priority="29">
      <formula>L29&gt;0</formula>
    </cfRule>
  </conditionalFormatting>
  <conditionalFormatting sqref="D29">
    <cfRule type="expression" dxfId="22" priority="28">
      <formula>L29&gt;0</formula>
    </cfRule>
  </conditionalFormatting>
  <conditionalFormatting sqref="O29">
    <cfRule type="expression" dxfId="21" priority="27">
      <formula>L29&gt;0</formula>
    </cfRule>
  </conditionalFormatting>
  <conditionalFormatting sqref="N31">
    <cfRule type="expression" dxfId="20" priority="25" stopIfTrue="1">
      <formula>L31&gt;0</formula>
    </cfRule>
  </conditionalFormatting>
  <conditionalFormatting sqref="H31 L31:M31">
    <cfRule type="expression" dxfId="19" priority="26" stopIfTrue="1">
      <formula>H31&gt;0</formula>
    </cfRule>
  </conditionalFormatting>
  <conditionalFormatting sqref="N37:N38">
    <cfRule type="expression" dxfId="18" priority="23" stopIfTrue="1">
      <formula>L37&gt;0</formula>
    </cfRule>
  </conditionalFormatting>
  <conditionalFormatting sqref="H38 L37:M38">
    <cfRule type="expression" dxfId="17" priority="24" stopIfTrue="1">
      <formula>H37&gt;0</formula>
    </cfRule>
  </conditionalFormatting>
  <conditionalFormatting sqref="B37">
    <cfRule type="expression" dxfId="16" priority="22">
      <formula>L37&gt;0</formula>
    </cfRule>
  </conditionalFormatting>
  <conditionalFormatting sqref="D37">
    <cfRule type="expression" dxfId="15" priority="21">
      <formula>L37&gt;0</formula>
    </cfRule>
  </conditionalFormatting>
  <conditionalFormatting sqref="O37">
    <cfRule type="expression" dxfId="14" priority="20">
      <formula>L37&gt;0</formula>
    </cfRule>
  </conditionalFormatting>
  <conditionalFormatting sqref="N39">
    <cfRule type="expression" dxfId="13" priority="18" stopIfTrue="1">
      <formula>L39&gt;0</formula>
    </cfRule>
  </conditionalFormatting>
  <conditionalFormatting sqref="H39 L39:M39">
    <cfRule type="expression" dxfId="12" priority="19" stopIfTrue="1">
      <formula>H39&gt;0</formula>
    </cfRule>
  </conditionalFormatting>
  <conditionalFormatting sqref="N46:N47">
    <cfRule type="expression" dxfId="11" priority="16" stopIfTrue="1">
      <formula>L46&gt;0</formula>
    </cfRule>
  </conditionalFormatting>
  <conditionalFormatting sqref="H47 L47:M47">
    <cfRule type="expression" dxfId="10" priority="17" stopIfTrue="1">
      <formula>H47&gt;0</formula>
    </cfRule>
  </conditionalFormatting>
  <conditionalFormatting sqref="B46">
    <cfRule type="expression" dxfId="9" priority="15">
      <formula>L46&gt;0</formula>
    </cfRule>
  </conditionalFormatting>
  <conditionalFormatting sqref="D46">
    <cfRule type="expression" dxfId="8" priority="14">
      <formula>L46&gt;0</formula>
    </cfRule>
  </conditionalFormatting>
  <conditionalFormatting sqref="O46">
    <cfRule type="expression" dxfId="7" priority="13">
      <formula>L46&gt;0</formula>
    </cfRule>
  </conditionalFormatting>
  <conditionalFormatting sqref="H48 L48:M48">
    <cfRule type="expression" dxfId="6" priority="12" stopIfTrue="1">
      <formula>H48&gt;0</formula>
    </cfRule>
  </conditionalFormatting>
  <conditionalFormatting sqref="L46:M46">
    <cfRule type="expression" dxfId="5" priority="10" stopIfTrue="1">
      <formula>L46&gt;0</formula>
    </cfRule>
  </conditionalFormatting>
  <conditionalFormatting sqref="L41:M41">
    <cfRule type="expression" dxfId="4" priority="8" stopIfTrue="1">
      <formula>L41&gt;0</formula>
    </cfRule>
  </conditionalFormatting>
  <conditionalFormatting sqref="N48">
    <cfRule type="expression" dxfId="3" priority="7" stopIfTrue="1">
      <formula>L48&gt;0</formula>
    </cfRule>
  </conditionalFormatting>
  <conditionalFormatting sqref="F10:H10 K10:N11">
    <cfRule type="expression" dxfId="2" priority="6" stopIfTrue="1">
      <formula>LEN(F10)&gt;0</formula>
    </cfRule>
  </conditionalFormatting>
  <conditionalFormatting sqref="I11:J11">
    <cfRule type="expression" dxfId="1" priority="3" stopIfTrue="1">
      <formula>I11&gt;0</formula>
    </cfRule>
  </conditionalFormatting>
  <conditionalFormatting sqref="D4">
    <cfRule type="cellIs" dxfId="0" priority="1" stopIfTrue="1" operator="equal">
      <formula>"ADDITIONAL"</formula>
    </cfRule>
  </conditionalFormatting>
  <dataValidations count="33">
    <dataValidation type="whole" operator="greaterThanOrEqual" allowBlank="1" showInputMessage="1" showErrorMessage="1" sqref="I15:J20">
      <formula1>0</formula1>
    </dataValidation>
    <dataValidation type="whole" allowBlank="1" showInputMessage="1" showErrorMessage="1" sqref="L79:M80 H42:H43 L55:M55 L62:M63 L25:M25 L85:M85 L77:M77 L70:M71 L73:M75 L22:M22 L42:M43">
      <formula1>0</formula1>
      <formula2>99999999999</formula2>
    </dataValidation>
    <dataValidation type="whole" allowBlank="1" showInputMessage="1" showErrorMessage="1" error="Maximum benefit U/s 80CCG - Rs 50000" sqref="L86:M86">
      <formula1>0</formula1>
      <formula2>50000</formula2>
    </dataValidation>
    <dataValidation type="textLength" operator="lessThanOrEqual" allowBlank="1" showInputMessage="1" showErrorMessage="1" sqref="F9:H9">
      <formula1>7</formula1>
    </dataValidation>
    <dataValidation type="whole" allowBlank="1" showInputMessage="1" showErrorMessage="1" sqref="L58:M61 L66:M69">
      <formula1>0</formula1>
      <formula2>9999999999</formula2>
    </dataValidation>
    <dataValidation type="date" operator="lessThanOrEqual" allowBlank="1" showInputMessage="1" showErrorMessage="1" error="Date of Possession on or before  31/03/2021 is eligible" sqref="L26:M26">
      <formula1>$N$1</formula1>
    </dataValidation>
    <dataValidation type="list" allowBlank="1" showInputMessage="1" showErrorMessage="1" error="Eligible deduction is Rs.75,000 or Rs.1.25Lac" sqref="L84:M84">
      <formula1>"0,75000,125000"</formula1>
    </dataValidation>
    <dataValidation type="list" operator="equal" allowBlank="1" showInputMessage="1" showErrorMessage="1" error="Amount should be Rs. 75,000 or Rs 125,000 as applicable" sqref="L82:M82">
      <formula1>"0,75000,125000"</formula1>
    </dataValidation>
    <dataValidation type="whole" allowBlank="1" showInputMessage="1" showErrorMessage="1" sqref="L83:M83">
      <formula1>0</formula1>
      <formula2>100000</formula2>
    </dataValidation>
    <dataValidation type="whole" allowBlank="1" showInputMessage="1" showErrorMessage="1" error="max amount - Rs.50,000/-" sqref="L76:M76">
      <formula1>0</formula1>
      <formula2>50000</formula2>
    </dataValidation>
    <dataValidation type="whole" allowBlank="1" showInputMessage="1" showErrorMessage="1" error="Only numeric values allowed" sqref="I66:J69 I58:J61">
      <formula1>1</formula1>
      <formula2>9999999</formula2>
    </dataValidation>
    <dataValidation type="whole" allowBlank="1" showInputMessage="1" showErrorMessage="1" error="maximum 2 children allowed" sqref="L72:M72">
      <formula1>0</formula1>
      <formula2>2</formula2>
    </dataValidation>
    <dataValidation type="date" operator="greaterThanOrEqual" allowBlank="1" showInputMessage="1" showErrorMessage="1" error="Please mention Start Date_x000a_within current financial Year" sqref="M15">
      <formula1>M1</formula1>
    </dataValidation>
    <dataValidation type="date" operator="lessThanOrEqual" allowBlank="1" showInputMessage="1" showErrorMessage="1" error="Please mention Start Date_x000a_within current financial Year_x000a_and after Start date of current lease_x000a__x000a_" prompt="cannot be &gt; 31/03/2020" sqref="M20">
      <formula1>N1</formula1>
    </dataValidation>
    <dataValidation type="textLength" operator="equal" allowBlank="1" showInputMessage="1" showErrorMessage="1" sqref="L48:M48 L27:M27 L35:M35 L44:M44 L31:M31 L39:M39 F10:H10">
      <formula1>10</formula1>
    </dataValidation>
    <dataValidation type="list" allowBlank="1" showInputMessage="1" showErrorMessage="1" sqref="H26:J26 L89:M89">
      <formula1>"YES, NO"</formula1>
    </dataValidation>
    <dataValidation type="whole" allowBlank="1" showInputMessage="1" showErrorMessage="1" error="Maximum amount eligible is Rs.2lac from F.Y.2017-18" prompt="Max value: 2lac" sqref="L41:M41">
      <formula1>0</formula1>
      <formula2>200000</formula2>
    </dataValidation>
    <dataValidation type="whole" allowBlank="1" showInputMessage="1" showErrorMessage="1" error="Max of Rs.50,000/-" sqref="L33:M33">
      <formula1>0</formula1>
      <formula2>50000</formula2>
    </dataValidation>
    <dataValidation type="date" operator="lessThanOrEqual" allowBlank="1" showInputMessage="1" showErrorMessage="1" error="Date of possession on or before 31/3/2017 only is eligible" sqref="L30:M30">
      <formula1>$N$1</formula1>
    </dataValidation>
    <dataValidation type="date" operator="lessThan" allowBlank="1" showInputMessage="1" showErrorMessage="1" error="Loan disbursed prior to 31/3/2017 only is eligible" sqref="H34:J34 H30:J30">
      <formula1>$S$1</formula1>
    </dataValidation>
    <dataValidation type="whole" allowBlank="1" showInputMessage="1" showErrorMessage="1" error="Max amount allowed is Rs.5,000/-" sqref="L81:M81">
      <formula1>0</formula1>
      <formula2>5000</formula2>
    </dataValidation>
    <dataValidation type="date" operator="lessThanOrEqual" allowBlank="1" showInputMessage="1" showErrorMessage="1" error="Loan disbursed between 01/04/2019 to 31/03/2020 only is eligible" sqref="H38:J38">
      <formula1>$N$1</formula1>
    </dataValidation>
    <dataValidation type="whole" allowBlank="1" showInputMessage="1" showErrorMessage="1" error="Max of Rs.1,50,000/-" sqref="L37:M37 L46:M46">
      <formula1>0</formula1>
      <formula2>150000</formula2>
    </dataValidation>
    <dataValidation type="date" operator="lessThan" allowBlank="1" showInputMessage="1" showErrorMessage="1" error="Date of possession on or before 31/3/2020 only is eligible" sqref="L47:M47">
      <formula1>$M$1</formula1>
    </dataValidation>
    <dataValidation type="date" operator="lessThan" allowBlank="1" showInputMessage="1" showErrorMessage="1" error="Date of possession on or before 31/3/2021 only is eligible" sqref="L38:M38">
      <formula1>$N$1</formula1>
    </dataValidation>
    <dataValidation type="date" operator="lessThanOrEqual" allowBlank="1" showInputMessage="1" showErrorMessage="1" error="Date of sanction on or before 31/3/2017 only is eligible" sqref="L34:M34">
      <formula1>$N$1</formula1>
    </dataValidation>
    <dataValidation type="whole" allowBlank="1" showInputMessage="1" showErrorMessage="1" sqref="L29:M29">
      <formula1>0</formula1>
      <formula2>999999999</formula2>
    </dataValidation>
    <dataValidation type="date" operator="greaterThan" allowBlank="1" showInputMessage="1" showErrorMessage="1" error="Loan disbursed prior to 31/3/2017 only is eligible" sqref="H47:J47">
      <formula1>$R$1</formula1>
    </dataValidation>
    <dataValidation type="list" allowBlank="1" showInputMessage="1" showErrorMessage="1" sqref="I11:J11">
      <formula1>"OLD,NEW"</formula1>
    </dataValidation>
    <dataValidation type="date" allowBlank="1" showInputMessage="1" showErrorMessage="1" error="Please mention Start Date_x000a_within current financial Year_x000a_and after close of first lease" sqref="M19">
      <formula1>M18+1</formula1>
      <formula2>N1</formula2>
    </dataValidation>
    <dataValidation type="date" allowBlank="1" showInputMessage="1" showErrorMessage="1" error="Invalid End Date_x000a_" sqref="M16">
      <formula1>M15</formula1>
      <formula2>N1</formula2>
    </dataValidation>
    <dataValidation type="date" allowBlank="1" showInputMessage="1" showErrorMessage="1" error="Please mention Start Date_x000a_within current financial Year_x000a_and after Start date of current lease_x000a__x000a_" sqref="M18">
      <formula1>M17</formula1>
      <formula2>N1</formula2>
    </dataValidation>
    <dataValidation type="date" allowBlank="1" showInputMessage="1" showErrorMessage="1" error="Please mention Start Date_x000a_within current financial Year_x000a_and after close of first lease" sqref="M17">
      <formula1>M16+1</formula1>
      <formula2>N1</formula2>
    </dataValidation>
  </dataValidations>
  <printOptions horizontalCentered="1"/>
  <pageMargins left="0.19685039370078741" right="0.19685039370078741" top="0.19685039370078741" bottom="0.19685039370078741" header="0.51181102362204722" footer="0.43307086614173229"/>
  <pageSetup paperSize="9" scale="28"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3"/>
  <sheetViews>
    <sheetView showGridLines="0" zoomScale="50" zoomScaleNormal="50" workbookViewId="0">
      <pane ySplit="1" topLeftCell="A2" activePane="bottomLeft" state="frozen"/>
      <selection pane="bottomLeft" activeCell="D2" sqref="D2"/>
    </sheetView>
  </sheetViews>
  <sheetFormatPr defaultRowHeight="12.75" x14ac:dyDescent="0.2"/>
  <cols>
    <col min="1" max="1" width="3.28515625" customWidth="1"/>
    <col min="2" max="2" width="6" customWidth="1"/>
    <col min="4" max="4" width="38.85546875" customWidth="1"/>
    <col min="5" max="5" width="50.85546875" customWidth="1"/>
    <col min="6" max="6" width="17.42578125" customWidth="1"/>
    <col min="7" max="7" width="21.140625" customWidth="1"/>
    <col min="8" max="8" width="36" customWidth="1"/>
    <col min="12" max="12" width="18.28515625" customWidth="1"/>
    <col min="13" max="13" width="69.7109375" customWidth="1"/>
    <col min="14" max="14" width="24.42578125" customWidth="1"/>
    <col min="15" max="15" width="0.28515625" customWidth="1"/>
  </cols>
  <sheetData>
    <row r="1" spans="1:25" ht="27" x14ac:dyDescent="0.35">
      <c r="A1" s="2"/>
      <c r="B1" s="6" t="s">
        <v>271</v>
      </c>
      <c r="C1" s="6"/>
      <c r="D1" s="33"/>
      <c r="E1" s="34"/>
      <c r="F1" s="35"/>
      <c r="G1" s="33"/>
      <c r="H1" s="34"/>
      <c r="I1" s="35"/>
      <c r="J1" s="35"/>
      <c r="K1" s="33"/>
      <c r="L1" s="36"/>
      <c r="M1" s="36"/>
      <c r="N1" s="36"/>
      <c r="O1" s="2"/>
      <c r="P1" s="2"/>
      <c r="Q1" s="31"/>
      <c r="R1" s="31"/>
      <c r="S1" s="31"/>
      <c r="T1" s="31"/>
      <c r="U1" s="31"/>
      <c r="V1" s="31"/>
      <c r="W1" s="31"/>
      <c r="X1" s="31"/>
      <c r="Y1" s="31"/>
    </row>
    <row r="2" spans="1:25" ht="27.75" thickBot="1" x14ac:dyDescent="0.4">
      <c r="A2" s="2"/>
      <c r="B2" s="2"/>
      <c r="C2" s="6"/>
      <c r="D2" s="33"/>
      <c r="E2" s="34"/>
      <c r="F2" s="35"/>
      <c r="G2" s="33"/>
      <c r="H2" s="34"/>
      <c r="I2" s="35"/>
      <c r="J2" s="35"/>
      <c r="K2" s="33"/>
      <c r="L2" s="36"/>
      <c r="M2" s="36"/>
      <c r="N2" s="36"/>
      <c r="O2" s="2"/>
      <c r="P2" s="2"/>
      <c r="Q2" s="31"/>
      <c r="R2" s="31"/>
      <c r="S2" s="31"/>
      <c r="T2" s="31"/>
      <c r="U2" s="31"/>
      <c r="V2" s="31"/>
      <c r="W2" s="31"/>
      <c r="X2" s="31"/>
      <c r="Y2" s="31"/>
    </row>
    <row r="3" spans="1:25" ht="27" x14ac:dyDescent="0.35">
      <c r="A3" s="2"/>
      <c r="B3" s="304">
        <v>1</v>
      </c>
      <c r="C3" s="305"/>
      <c r="D3" s="314" t="s">
        <v>56</v>
      </c>
      <c r="E3" s="314"/>
      <c r="F3" s="41"/>
      <c r="G3" s="42"/>
      <c r="H3" s="42"/>
      <c r="I3" s="41"/>
      <c r="J3" s="41"/>
      <c r="K3" s="42"/>
      <c r="L3" s="42"/>
      <c r="M3" s="42"/>
      <c r="N3" s="42"/>
      <c r="O3" s="20"/>
      <c r="P3" s="2"/>
      <c r="Q3" s="31"/>
      <c r="R3" s="31"/>
      <c r="S3" s="31"/>
      <c r="T3" s="31"/>
      <c r="U3" s="31"/>
      <c r="V3" s="31"/>
      <c r="W3" s="31"/>
      <c r="X3" s="31"/>
      <c r="Y3" s="31"/>
    </row>
    <row r="4" spans="1:25" ht="238.5" customHeight="1" x14ac:dyDescent="0.3">
      <c r="A4" s="2"/>
      <c r="B4" s="12"/>
      <c r="C4" s="29" t="s">
        <v>10</v>
      </c>
      <c r="D4" s="307" t="s">
        <v>78</v>
      </c>
      <c r="E4" s="307"/>
      <c r="F4" s="307"/>
      <c r="G4" s="307"/>
      <c r="H4" s="307"/>
      <c r="I4" s="307"/>
      <c r="J4" s="307"/>
      <c r="K4" s="307"/>
      <c r="L4" s="307"/>
      <c r="M4" s="307"/>
      <c r="N4" s="307"/>
      <c r="O4" s="13"/>
      <c r="P4" s="2"/>
      <c r="Q4" s="31"/>
      <c r="R4" s="31"/>
      <c r="S4" s="31"/>
      <c r="T4" s="31"/>
      <c r="U4" s="31"/>
      <c r="V4" s="31"/>
      <c r="W4" s="31"/>
      <c r="X4" s="31"/>
      <c r="Y4" s="31"/>
    </row>
    <row r="5" spans="1:25" ht="25.5" x14ac:dyDescent="0.3">
      <c r="A5" s="2"/>
      <c r="B5" s="12"/>
      <c r="C5" s="29" t="s">
        <v>10</v>
      </c>
      <c r="D5" s="307" t="s">
        <v>35</v>
      </c>
      <c r="E5" s="307"/>
      <c r="F5" s="307"/>
      <c r="G5" s="307"/>
      <c r="H5" s="307"/>
      <c r="I5" s="307"/>
      <c r="J5" s="307"/>
      <c r="K5" s="307"/>
      <c r="L5" s="307"/>
      <c r="M5" s="307"/>
      <c r="N5" s="307"/>
      <c r="O5" s="13"/>
      <c r="P5" s="2"/>
      <c r="Q5" s="31"/>
      <c r="R5" s="31"/>
      <c r="S5" s="31"/>
      <c r="T5" s="31"/>
      <c r="U5" s="31"/>
      <c r="V5" s="31"/>
      <c r="W5" s="31"/>
      <c r="X5" s="31"/>
      <c r="Y5" s="31"/>
    </row>
    <row r="6" spans="1:25" ht="25.5" x14ac:dyDescent="0.3">
      <c r="A6" s="2"/>
      <c r="B6" s="12"/>
      <c r="C6" s="29"/>
      <c r="D6" s="29" t="s">
        <v>10</v>
      </c>
      <c r="E6" s="312" t="s">
        <v>37</v>
      </c>
      <c r="F6" s="312"/>
      <c r="G6" s="312"/>
      <c r="H6" s="312"/>
      <c r="I6" s="312"/>
      <c r="J6" s="312"/>
      <c r="K6" s="312"/>
      <c r="L6" s="312"/>
      <c r="M6" s="312"/>
      <c r="N6" s="312"/>
      <c r="O6" s="13"/>
      <c r="P6" s="2"/>
      <c r="Q6" s="31"/>
      <c r="R6" s="31"/>
      <c r="S6" s="31"/>
      <c r="T6" s="31"/>
      <c r="U6" s="31"/>
      <c r="V6" s="31"/>
      <c r="W6" s="31"/>
      <c r="X6" s="31"/>
      <c r="Y6" s="31"/>
    </row>
    <row r="7" spans="1:25" ht="25.5" x14ac:dyDescent="0.3">
      <c r="A7" s="2"/>
      <c r="B7" s="12"/>
      <c r="C7" s="29"/>
      <c r="D7" s="29" t="s">
        <v>10</v>
      </c>
      <c r="E7" s="312" t="s">
        <v>36</v>
      </c>
      <c r="F7" s="312"/>
      <c r="G7" s="312"/>
      <c r="H7" s="312"/>
      <c r="I7" s="312"/>
      <c r="J7" s="312"/>
      <c r="K7" s="312"/>
      <c r="L7" s="312"/>
      <c r="M7" s="312"/>
      <c r="N7" s="312"/>
      <c r="O7" s="313"/>
      <c r="P7" s="2"/>
      <c r="Q7" s="31"/>
      <c r="R7" s="31"/>
      <c r="S7" s="31"/>
      <c r="T7" s="31"/>
      <c r="U7" s="31"/>
      <c r="V7" s="31"/>
      <c r="W7" s="31"/>
      <c r="X7" s="31"/>
      <c r="Y7" s="31"/>
    </row>
    <row r="8" spans="1:25" ht="25.5" x14ac:dyDescent="0.3">
      <c r="A8" s="2"/>
      <c r="B8" s="12"/>
      <c r="C8" s="29"/>
      <c r="D8" s="29" t="s">
        <v>10</v>
      </c>
      <c r="E8" s="312" t="s">
        <v>38</v>
      </c>
      <c r="F8" s="312"/>
      <c r="G8" s="312"/>
      <c r="H8" s="312"/>
      <c r="I8" s="312"/>
      <c r="J8" s="312"/>
      <c r="K8" s="312"/>
      <c r="L8" s="312"/>
      <c r="M8" s="312"/>
      <c r="N8" s="312"/>
      <c r="O8" s="313"/>
      <c r="P8" s="2"/>
      <c r="Q8" s="31"/>
      <c r="R8" s="31"/>
      <c r="S8" s="31"/>
      <c r="T8" s="31"/>
      <c r="U8" s="31"/>
      <c r="V8" s="31"/>
      <c r="W8" s="31"/>
      <c r="X8" s="31"/>
      <c r="Y8" s="31"/>
    </row>
    <row r="9" spans="1:25" ht="25.5" x14ac:dyDescent="0.3">
      <c r="A9" s="2"/>
      <c r="B9" s="12"/>
      <c r="C9" s="29"/>
      <c r="D9" s="29" t="s">
        <v>10</v>
      </c>
      <c r="E9" s="312" t="s">
        <v>43</v>
      </c>
      <c r="F9" s="312"/>
      <c r="G9" s="312"/>
      <c r="H9" s="312"/>
      <c r="I9" s="312"/>
      <c r="J9" s="312"/>
      <c r="K9" s="312"/>
      <c r="L9" s="312"/>
      <c r="M9" s="312"/>
      <c r="N9" s="312"/>
      <c r="O9" s="313"/>
      <c r="P9" s="2"/>
      <c r="Q9" s="31"/>
      <c r="R9" s="31"/>
      <c r="S9" s="31"/>
      <c r="T9" s="31"/>
      <c r="U9" s="31"/>
      <c r="V9" s="31"/>
      <c r="W9" s="31"/>
      <c r="X9" s="31"/>
      <c r="Y9" s="31"/>
    </row>
    <row r="10" spans="1:25" ht="13.5" customHeight="1" x14ac:dyDescent="0.3">
      <c r="A10" s="2"/>
      <c r="B10" s="12"/>
      <c r="C10" s="4"/>
      <c r="D10" s="43"/>
      <c r="E10" s="43"/>
      <c r="F10" s="43"/>
      <c r="G10" s="43"/>
      <c r="H10" s="43"/>
      <c r="I10" s="43"/>
      <c r="J10" s="43"/>
      <c r="K10" s="43"/>
      <c r="L10" s="43"/>
      <c r="M10" s="43"/>
      <c r="N10" s="34"/>
      <c r="O10" s="13"/>
      <c r="P10" s="2"/>
      <c r="Q10" s="31"/>
      <c r="R10" s="31"/>
      <c r="S10" s="31"/>
      <c r="T10" s="31"/>
      <c r="U10" s="31"/>
      <c r="V10" s="31"/>
      <c r="W10" s="31"/>
      <c r="X10" s="31"/>
      <c r="Y10" s="31"/>
    </row>
    <row r="11" spans="1:25" ht="78" customHeight="1" x14ac:dyDescent="0.3">
      <c r="A11" s="2"/>
      <c r="B11" s="12"/>
      <c r="C11" s="29" t="s">
        <v>10</v>
      </c>
      <c r="D11" s="307" t="s">
        <v>235</v>
      </c>
      <c r="E11" s="307"/>
      <c r="F11" s="307"/>
      <c r="G11" s="307"/>
      <c r="H11" s="307"/>
      <c r="I11" s="307"/>
      <c r="J11" s="307"/>
      <c r="K11" s="307"/>
      <c r="L11" s="307"/>
      <c r="M11" s="307"/>
      <c r="N11" s="307"/>
      <c r="O11" s="13"/>
      <c r="P11" s="2"/>
      <c r="Q11" s="31"/>
      <c r="R11" s="31"/>
      <c r="S11" s="31"/>
      <c r="T11" s="31"/>
      <c r="U11" s="31"/>
      <c r="V11" s="31"/>
      <c r="W11" s="31"/>
      <c r="X11" s="31"/>
      <c r="Y11" s="31"/>
    </row>
    <row r="12" spans="1:25" ht="16.5" customHeight="1" x14ac:dyDescent="0.3">
      <c r="A12" s="2"/>
      <c r="B12" s="12"/>
      <c r="C12" s="29"/>
      <c r="D12" s="84"/>
      <c r="E12" s="84"/>
      <c r="F12" s="84"/>
      <c r="G12" s="84"/>
      <c r="H12" s="84"/>
      <c r="I12" s="84"/>
      <c r="J12" s="84"/>
      <c r="K12" s="84"/>
      <c r="L12" s="84"/>
      <c r="M12" s="84"/>
      <c r="N12" s="84"/>
      <c r="O12" s="13"/>
      <c r="P12" s="2"/>
      <c r="Q12" s="31"/>
      <c r="R12" s="31"/>
      <c r="S12" s="31"/>
      <c r="T12" s="31"/>
      <c r="U12" s="31"/>
      <c r="V12" s="31"/>
      <c r="W12" s="31"/>
      <c r="X12" s="31"/>
      <c r="Y12" s="31"/>
    </row>
    <row r="13" spans="1:25" ht="25.5" customHeight="1" x14ac:dyDescent="0.3">
      <c r="A13" s="2"/>
      <c r="B13" s="12"/>
      <c r="C13" s="29" t="s">
        <v>10</v>
      </c>
      <c r="D13" s="308" t="s">
        <v>133</v>
      </c>
      <c r="E13" s="308"/>
      <c r="F13" s="308"/>
      <c r="G13" s="308"/>
      <c r="H13" s="308"/>
      <c r="I13" s="308"/>
      <c r="J13" s="308"/>
      <c r="K13" s="308"/>
      <c r="L13" s="308"/>
      <c r="M13" s="308"/>
      <c r="N13" s="308"/>
      <c r="O13" s="13"/>
      <c r="P13" s="2"/>
      <c r="Q13" s="31"/>
      <c r="R13" s="31"/>
      <c r="S13" s="31"/>
      <c r="T13" s="31"/>
      <c r="U13" s="31"/>
      <c r="V13" s="31"/>
      <c r="W13" s="31"/>
      <c r="X13" s="31"/>
      <c r="Y13" s="31"/>
    </row>
    <row r="14" spans="1:25" ht="11.25" customHeight="1" thickBot="1" x14ac:dyDescent="0.35">
      <c r="A14" s="2"/>
      <c r="B14" s="14"/>
      <c r="C14" s="15"/>
      <c r="D14" s="44"/>
      <c r="E14" s="44"/>
      <c r="F14" s="44"/>
      <c r="G14" s="44"/>
      <c r="H14" s="44"/>
      <c r="I14" s="44"/>
      <c r="J14" s="44"/>
      <c r="K14" s="44"/>
      <c r="L14" s="44"/>
      <c r="M14" s="44"/>
      <c r="N14" s="45"/>
      <c r="O14" s="17"/>
      <c r="P14" s="2"/>
      <c r="Q14" s="31"/>
      <c r="R14" s="31"/>
      <c r="S14" s="31"/>
      <c r="T14" s="31"/>
      <c r="U14" s="31"/>
      <c r="V14" s="31"/>
      <c r="W14" s="31"/>
      <c r="X14" s="31"/>
      <c r="Y14" s="31"/>
    </row>
    <row r="15" spans="1:25" ht="11.25" customHeight="1" thickBot="1" x14ac:dyDescent="0.35">
      <c r="A15" s="2"/>
      <c r="B15" s="3"/>
      <c r="C15" s="4"/>
      <c r="D15" s="43"/>
      <c r="E15" s="43"/>
      <c r="F15" s="43"/>
      <c r="G15" s="43"/>
      <c r="H15" s="43"/>
      <c r="I15" s="43"/>
      <c r="J15" s="43"/>
      <c r="K15" s="43"/>
      <c r="L15" s="43"/>
      <c r="M15" s="43"/>
      <c r="N15" s="34"/>
      <c r="O15" s="3"/>
      <c r="P15" s="2"/>
      <c r="Q15" s="31"/>
      <c r="R15" s="31"/>
      <c r="S15" s="31"/>
      <c r="T15" s="31"/>
      <c r="U15" s="31"/>
      <c r="V15" s="31"/>
      <c r="W15" s="31"/>
      <c r="X15" s="31"/>
      <c r="Y15" s="31"/>
    </row>
    <row r="16" spans="1:25" ht="27" x14ac:dyDescent="0.35">
      <c r="A16" s="2"/>
      <c r="B16" s="315">
        <v>2</v>
      </c>
      <c r="C16" s="310"/>
      <c r="D16" s="314" t="s">
        <v>220</v>
      </c>
      <c r="E16" s="314"/>
      <c r="F16" s="135"/>
      <c r="G16" s="136"/>
      <c r="H16" s="136"/>
      <c r="I16" s="135"/>
      <c r="J16" s="135"/>
      <c r="K16" s="136"/>
      <c r="L16" s="136"/>
      <c r="M16" s="136"/>
      <c r="N16" s="137"/>
      <c r="O16" s="20"/>
      <c r="P16" s="2"/>
      <c r="Q16" s="31"/>
      <c r="R16" s="31"/>
      <c r="S16" s="31"/>
      <c r="T16" s="31"/>
      <c r="U16" s="31"/>
      <c r="V16" s="31"/>
      <c r="W16" s="31"/>
      <c r="X16" s="31"/>
      <c r="Y16" s="31"/>
    </row>
    <row r="17" spans="1:25" ht="37.5" customHeight="1" x14ac:dyDescent="0.3">
      <c r="A17" s="2"/>
      <c r="B17" s="12"/>
      <c r="C17" s="29" t="s">
        <v>10</v>
      </c>
      <c r="D17" s="307" t="s">
        <v>208</v>
      </c>
      <c r="E17" s="307"/>
      <c r="F17" s="307"/>
      <c r="G17" s="307"/>
      <c r="H17" s="307"/>
      <c r="I17" s="307"/>
      <c r="J17" s="307"/>
      <c r="K17" s="307"/>
      <c r="L17" s="307"/>
      <c r="M17" s="307"/>
      <c r="N17" s="316"/>
      <c r="O17" s="13"/>
      <c r="P17" s="2"/>
      <c r="Q17" s="31"/>
      <c r="R17" s="31"/>
      <c r="S17" s="31"/>
      <c r="T17" s="31"/>
      <c r="U17" s="31"/>
      <c r="V17" s="31"/>
      <c r="W17" s="31"/>
      <c r="X17" s="31"/>
      <c r="Y17" s="31"/>
    </row>
    <row r="18" spans="1:25" ht="25.5" x14ac:dyDescent="0.3">
      <c r="A18" s="2"/>
      <c r="B18" s="12"/>
      <c r="C18" s="29" t="s">
        <v>10</v>
      </c>
      <c r="D18" s="307" t="s">
        <v>209</v>
      </c>
      <c r="E18" s="307"/>
      <c r="F18" s="307"/>
      <c r="G18" s="307"/>
      <c r="H18" s="307"/>
      <c r="I18" s="307"/>
      <c r="J18" s="307"/>
      <c r="K18" s="307"/>
      <c r="L18" s="307"/>
      <c r="M18" s="307"/>
      <c r="N18" s="316"/>
      <c r="O18" s="13"/>
      <c r="P18" s="2"/>
      <c r="Q18" s="31"/>
      <c r="R18" s="31"/>
      <c r="S18" s="31"/>
      <c r="T18" s="31"/>
      <c r="U18" s="31"/>
      <c r="V18" s="31"/>
      <c r="W18" s="31"/>
      <c r="X18" s="31"/>
      <c r="Y18" s="31"/>
    </row>
    <row r="19" spans="1:25" ht="25.5" customHeight="1" x14ac:dyDescent="0.3">
      <c r="A19" s="2"/>
      <c r="B19" s="12"/>
      <c r="C19" s="29"/>
      <c r="D19" s="307" t="s">
        <v>210</v>
      </c>
      <c r="E19" s="307" t="s">
        <v>37</v>
      </c>
      <c r="F19" s="307"/>
      <c r="G19" s="307"/>
      <c r="H19" s="307"/>
      <c r="I19" s="307"/>
      <c r="J19" s="307"/>
      <c r="K19" s="307"/>
      <c r="L19" s="307"/>
      <c r="M19" s="307"/>
      <c r="N19" s="316"/>
      <c r="O19" s="13"/>
      <c r="P19" s="2"/>
      <c r="Q19" s="31"/>
      <c r="R19" s="31"/>
      <c r="S19" s="31"/>
      <c r="T19" s="31"/>
      <c r="U19" s="31"/>
      <c r="V19" s="31"/>
      <c r="W19" s="31"/>
      <c r="X19" s="31"/>
      <c r="Y19" s="31"/>
    </row>
    <row r="20" spans="1:25" ht="25.5" customHeight="1" x14ac:dyDescent="0.3">
      <c r="A20" s="2"/>
      <c r="B20" s="12"/>
      <c r="C20" s="29"/>
      <c r="D20" s="307" t="s">
        <v>211</v>
      </c>
      <c r="E20" s="307" t="s">
        <v>36</v>
      </c>
      <c r="F20" s="307"/>
      <c r="G20" s="307"/>
      <c r="H20" s="307"/>
      <c r="I20" s="307"/>
      <c r="J20" s="307"/>
      <c r="K20" s="307"/>
      <c r="L20" s="307"/>
      <c r="M20" s="307"/>
      <c r="N20" s="316"/>
      <c r="O20" s="84"/>
      <c r="P20" s="2"/>
      <c r="Q20" s="31"/>
      <c r="R20" s="31"/>
      <c r="S20" s="31"/>
      <c r="T20" s="31"/>
      <c r="U20" s="31"/>
      <c r="V20" s="31"/>
      <c r="W20" s="31"/>
      <c r="X20" s="31"/>
      <c r="Y20" s="31"/>
    </row>
    <row r="21" spans="1:25" ht="25.5" customHeight="1" x14ac:dyDescent="0.3">
      <c r="A21" s="2"/>
      <c r="B21" s="12"/>
      <c r="C21" s="29"/>
      <c r="D21" s="307"/>
      <c r="E21" s="307"/>
      <c r="F21" s="307"/>
      <c r="G21" s="307"/>
      <c r="H21" s="307"/>
      <c r="I21" s="307"/>
      <c r="J21" s="307"/>
      <c r="K21" s="307"/>
      <c r="L21" s="307"/>
      <c r="M21" s="307"/>
      <c r="N21" s="316"/>
      <c r="O21" s="84"/>
      <c r="P21" s="2"/>
      <c r="Q21" s="31"/>
      <c r="R21" s="31"/>
      <c r="S21" s="31"/>
      <c r="T21" s="31"/>
      <c r="U21" s="31"/>
      <c r="V21" s="31"/>
      <c r="W21" s="31"/>
      <c r="X21" s="31"/>
      <c r="Y21" s="31"/>
    </row>
    <row r="22" spans="1:25" ht="25.5" customHeight="1" x14ac:dyDescent="0.3">
      <c r="A22" s="2"/>
      <c r="B22" s="12"/>
      <c r="C22" s="29"/>
      <c r="D22" s="308" t="s">
        <v>212</v>
      </c>
      <c r="E22" s="308"/>
      <c r="F22" s="308"/>
      <c r="G22" s="308"/>
      <c r="H22" s="308"/>
      <c r="I22" s="308"/>
      <c r="J22" s="308"/>
      <c r="K22" s="308"/>
      <c r="L22" s="308"/>
      <c r="M22" s="308"/>
      <c r="N22" s="317"/>
      <c r="O22" s="84"/>
      <c r="P22" s="2"/>
      <c r="Q22" s="31"/>
      <c r="R22" s="31"/>
      <c r="S22" s="31"/>
      <c r="T22" s="31"/>
      <c r="U22" s="31"/>
      <c r="V22" s="31"/>
      <c r="W22" s="31"/>
      <c r="X22" s="31"/>
      <c r="Y22" s="31"/>
    </row>
    <row r="23" spans="1:25" ht="13.5" customHeight="1" x14ac:dyDescent="0.3">
      <c r="A23" s="2"/>
      <c r="B23" s="12"/>
      <c r="C23" s="4"/>
      <c r="D23" s="43"/>
      <c r="E23" s="43"/>
      <c r="F23" s="43"/>
      <c r="G23" s="43"/>
      <c r="H23" s="43"/>
      <c r="I23" s="43"/>
      <c r="J23" s="43"/>
      <c r="K23" s="43"/>
      <c r="L23" s="43"/>
      <c r="M23" s="43"/>
      <c r="N23" s="138"/>
      <c r="O23" s="13"/>
      <c r="P23" s="2"/>
      <c r="Q23" s="31"/>
      <c r="R23" s="31"/>
      <c r="S23" s="31"/>
      <c r="T23" s="31"/>
      <c r="U23" s="31"/>
      <c r="V23" s="31"/>
      <c r="W23" s="31"/>
      <c r="X23" s="31"/>
      <c r="Y23" s="31"/>
    </row>
    <row r="24" spans="1:25" ht="25.5" customHeight="1" x14ac:dyDescent="0.3">
      <c r="A24" s="2"/>
      <c r="B24" s="12"/>
      <c r="C24" s="29" t="s">
        <v>10</v>
      </c>
      <c r="D24" s="307" t="s">
        <v>213</v>
      </c>
      <c r="E24" s="307"/>
      <c r="F24" s="307"/>
      <c r="G24" s="307"/>
      <c r="H24" s="307"/>
      <c r="I24" s="307"/>
      <c r="J24" s="307"/>
      <c r="K24" s="307"/>
      <c r="L24" s="307"/>
      <c r="M24" s="307"/>
      <c r="N24" s="316"/>
      <c r="O24" s="13"/>
      <c r="P24" s="2"/>
      <c r="Q24" s="31"/>
      <c r="R24" s="31"/>
      <c r="S24" s="31"/>
      <c r="T24" s="31"/>
      <c r="U24" s="31"/>
      <c r="V24" s="31"/>
      <c r="W24" s="31"/>
      <c r="X24" s="31"/>
      <c r="Y24" s="31"/>
    </row>
    <row r="25" spans="1:25" ht="25.5" x14ac:dyDescent="0.3">
      <c r="A25" s="2"/>
      <c r="B25" s="12"/>
      <c r="C25" s="29"/>
      <c r="D25" s="307" t="s">
        <v>214</v>
      </c>
      <c r="E25" s="307"/>
      <c r="F25" s="307"/>
      <c r="G25" s="307"/>
      <c r="H25" s="307"/>
      <c r="I25" s="307"/>
      <c r="J25" s="307"/>
      <c r="K25" s="307"/>
      <c r="L25" s="307"/>
      <c r="M25" s="307"/>
      <c r="N25" s="316"/>
      <c r="O25" s="13"/>
      <c r="P25" s="2"/>
      <c r="Q25" s="31"/>
      <c r="R25" s="31"/>
      <c r="S25" s="31"/>
      <c r="T25" s="31"/>
      <c r="U25" s="31"/>
      <c r="V25" s="31"/>
      <c r="W25" s="31"/>
      <c r="X25" s="31"/>
      <c r="Y25" s="31"/>
    </row>
    <row r="26" spans="1:25" ht="25.5" x14ac:dyDescent="0.3">
      <c r="A26" s="2"/>
      <c r="B26" s="12"/>
      <c r="C26" s="29"/>
      <c r="D26" s="307" t="s">
        <v>215</v>
      </c>
      <c r="E26" s="307"/>
      <c r="F26" s="307"/>
      <c r="G26" s="307"/>
      <c r="H26" s="307"/>
      <c r="I26" s="307"/>
      <c r="J26" s="307"/>
      <c r="K26" s="307"/>
      <c r="L26" s="307"/>
      <c r="M26" s="307"/>
      <c r="N26" s="316"/>
      <c r="O26" s="13"/>
      <c r="P26" s="2"/>
      <c r="Q26" s="31"/>
      <c r="R26" s="31"/>
      <c r="S26" s="31"/>
      <c r="T26" s="31"/>
      <c r="U26" s="31"/>
      <c r="V26" s="31"/>
      <c r="W26" s="31"/>
      <c r="X26" s="31"/>
      <c r="Y26" s="31"/>
    </row>
    <row r="27" spans="1:25" ht="25.5" x14ac:dyDescent="0.3">
      <c r="A27" s="2"/>
      <c r="B27" s="12"/>
      <c r="C27" s="29"/>
      <c r="D27" s="307"/>
      <c r="E27" s="307"/>
      <c r="F27" s="307"/>
      <c r="G27" s="307"/>
      <c r="H27" s="307"/>
      <c r="I27" s="307"/>
      <c r="J27" s="307"/>
      <c r="K27" s="307"/>
      <c r="L27" s="307"/>
      <c r="M27" s="307"/>
      <c r="N27" s="316"/>
      <c r="O27" s="13"/>
      <c r="P27" s="2"/>
      <c r="Q27" s="31"/>
      <c r="R27" s="31"/>
      <c r="S27" s="31"/>
      <c r="T27" s="31"/>
      <c r="U27" s="31"/>
      <c r="V27" s="31"/>
      <c r="W27" s="31"/>
      <c r="X27" s="31"/>
      <c r="Y27" s="31"/>
    </row>
    <row r="28" spans="1:25" ht="25.5" x14ac:dyDescent="0.3">
      <c r="A28" s="2"/>
      <c r="B28" s="12"/>
      <c r="C28" s="29"/>
      <c r="D28" s="307" t="s">
        <v>216</v>
      </c>
      <c r="E28" s="307"/>
      <c r="F28" s="307"/>
      <c r="G28" s="307"/>
      <c r="H28" s="307"/>
      <c r="I28" s="307"/>
      <c r="J28" s="307"/>
      <c r="K28" s="307"/>
      <c r="L28" s="307"/>
      <c r="M28" s="307"/>
      <c r="N28" s="316"/>
      <c r="O28" s="13"/>
      <c r="P28" s="2"/>
      <c r="Q28" s="31"/>
      <c r="R28" s="31"/>
      <c r="S28" s="31"/>
      <c r="T28" s="31"/>
      <c r="U28" s="31"/>
      <c r="V28" s="31"/>
      <c r="W28" s="31"/>
      <c r="X28" s="31"/>
      <c r="Y28" s="31"/>
    </row>
    <row r="29" spans="1:25" ht="25.5" x14ac:dyDescent="0.3">
      <c r="A29" s="2"/>
      <c r="B29" s="12"/>
      <c r="C29" s="29"/>
      <c r="D29" s="307" t="s">
        <v>217</v>
      </c>
      <c r="E29" s="307"/>
      <c r="F29" s="307"/>
      <c r="G29" s="307"/>
      <c r="H29" s="307"/>
      <c r="I29" s="307"/>
      <c r="J29" s="307"/>
      <c r="K29" s="307"/>
      <c r="L29" s="307"/>
      <c r="M29" s="307"/>
      <c r="N29" s="316"/>
      <c r="O29" s="13"/>
      <c r="P29" s="2"/>
      <c r="Q29" s="31"/>
      <c r="R29" s="31"/>
      <c r="S29" s="31"/>
      <c r="T29" s="31"/>
      <c r="U29" s="31"/>
      <c r="V29" s="31"/>
      <c r="W29" s="31"/>
      <c r="X29" s="31"/>
      <c r="Y29" s="31"/>
    </row>
    <row r="30" spans="1:25" ht="25.5" customHeight="1" x14ac:dyDescent="0.3">
      <c r="A30" s="2"/>
      <c r="B30" s="12"/>
      <c r="C30" s="29"/>
      <c r="D30" s="307" t="s">
        <v>218</v>
      </c>
      <c r="E30" s="307"/>
      <c r="F30" s="307"/>
      <c r="G30" s="307"/>
      <c r="H30" s="307"/>
      <c r="I30" s="307"/>
      <c r="J30" s="307"/>
      <c r="K30" s="307"/>
      <c r="L30" s="307"/>
      <c r="M30" s="307"/>
      <c r="N30" s="316"/>
      <c r="O30" s="13"/>
      <c r="P30" s="2"/>
      <c r="Q30" s="31"/>
      <c r="R30" s="31"/>
      <c r="S30" s="31"/>
      <c r="T30" s="31"/>
      <c r="U30" s="31"/>
      <c r="V30" s="31"/>
      <c r="W30" s="31"/>
      <c r="X30" s="31"/>
      <c r="Y30" s="31"/>
    </row>
    <row r="31" spans="1:25" ht="25.5" customHeight="1" x14ac:dyDescent="0.3">
      <c r="A31" s="2"/>
      <c r="B31" s="12"/>
      <c r="C31" s="29"/>
      <c r="D31" s="307" t="s">
        <v>219</v>
      </c>
      <c r="E31" s="307"/>
      <c r="F31" s="307"/>
      <c r="G31" s="307"/>
      <c r="H31" s="307"/>
      <c r="I31" s="307"/>
      <c r="J31" s="307"/>
      <c r="K31" s="307"/>
      <c r="L31" s="307"/>
      <c r="M31" s="307"/>
      <c r="N31" s="316"/>
      <c r="O31" s="13"/>
      <c r="P31" s="2"/>
      <c r="Q31" s="31"/>
      <c r="R31" s="31"/>
      <c r="S31" s="31"/>
      <c r="T31" s="31"/>
      <c r="U31" s="31"/>
      <c r="V31" s="31"/>
      <c r="W31" s="31"/>
      <c r="X31" s="31"/>
      <c r="Y31" s="31"/>
    </row>
    <row r="32" spans="1:25" ht="25.5" customHeight="1" x14ac:dyDescent="0.3">
      <c r="A32" s="2"/>
      <c r="B32" s="12"/>
      <c r="C32" s="29"/>
      <c r="D32" s="307" t="s">
        <v>272</v>
      </c>
      <c r="E32" s="307"/>
      <c r="F32" s="307"/>
      <c r="G32" s="307"/>
      <c r="H32" s="307"/>
      <c r="I32" s="307"/>
      <c r="J32" s="307"/>
      <c r="K32" s="307"/>
      <c r="L32" s="307"/>
      <c r="M32" s="307"/>
      <c r="N32" s="316"/>
      <c r="O32" s="13"/>
      <c r="P32" s="2"/>
      <c r="Q32" s="31"/>
      <c r="R32" s="31"/>
      <c r="S32" s="31"/>
      <c r="T32" s="31"/>
      <c r="U32" s="31"/>
      <c r="V32" s="31"/>
      <c r="W32" s="31"/>
      <c r="X32" s="31"/>
      <c r="Y32" s="31"/>
    </row>
    <row r="33" spans="1:25" ht="25.5" customHeight="1" x14ac:dyDescent="0.3">
      <c r="A33" s="2"/>
      <c r="B33" s="12"/>
      <c r="C33" s="29"/>
      <c r="D33" s="307"/>
      <c r="E33" s="307"/>
      <c r="F33" s="307"/>
      <c r="G33" s="307"/>
      <c r="H33" s="307"/>
      <c r="I33" s="307"/>
      <c r="J33" s="307"/>
      <c r="K33" s="307"/>
      <c r="L33" s="307"/>
      <c r="M33" s="307"/>
      <c r="N33" s="316"/>
      <c r="O33" s="13"/>
      <c r="P33" s="2"/>
      <c r="Q33" s="31"/>
      <c r="R33" s="31"/>
      <c r="S33" s="31"/>
      <c r="T33" s="31"/>
      <c r="U33" s="31"/>
      <c r="V33" s="31"/>
      <c r="W33" s="31"/>
      <c r="X33" s="31"/>
      <c r="Y33" s="31"/>
    </row>
    <row r="34" spans="1:25" ht="11.25" customHeight="1" thickBot="1" x14ac:dyDescent="0.35">
      <c r="A34" s="2"/>
      <c r="B34" s="14"/>
      <c r="C34" s="15"/>
      <c r="D34" s="44"/>
      <c r="E34" s="44"/>
      <c r="F34" s="44"/>
      <c r="G34" s="44"/>
      <c r="H34" s="44"/>
      <c r="I34" s="44"/>
      <c r="J34" s="44"/>
      <c r="K34" s="44"/>
      <c r="L34" s="44"/>
      <c r="M34" s="44"/>
      <c r="N34" s="139"/>
      <c r="O34" s="17"/>
      <c r="P34" s="2"/>
      <c r="Q34" s="31"/>
      <c r="R34" s="31"/>
      <c r="S34" s="31"/>
      <c r="T34" s="31"/>
      <c r="U34" s="31"/>
      <c r="V34" s="31"/>
      <c r="W34" s="31"/>
      <c r="X34" s="31"/>
      <c r="Y34" s="31"/>
    </row>
    <row r="35" spans="1:25" ht="11.25" customHeight="1" x14ac:dyDescent="0.3">
      <c r="A35" s="2"/>
      <c r="B35" s="3"/>
      <c r="C35" s="4"/>
      <c r="D35" s="43"/>
      <c r="E35" s="43"/>
      <c r="F35" s="43"/>
      <c r="G35" s="43"/>
      <c r="H35" s="43"/>
      <c r="I35" s="43"/>
      <c r="J35" s="43"/>
      <c r="K35" s="43"/>
      <c r="L35" s="43"/>
      <c r="M35" s="43"/>
      <c r="N35" s="34"/>
      <c r="O35" s="3"/>
      <c r="P35" s="2"/>
      <c r="Q35" s="31"/>
      <c r="R35" s="31"/>
      <c r="S35" s="31"/>
      <c r="T35" s="31"/>
      <c r="U35" s="31"/>
      <c r="V35" s="31"/>
      <c r="W35" s="31"/>
      <c r="X35" s="31"/>
      <c r="Y35" s="31"/>
    </row>
    <row r="36" spans="1:25" ht="27" x14ac:dyDescent="0.35">
      <c r="A36" s="2"/>
      <c r="B36" s="304" t="s">
        <v>248</v>
      </c>
      <c r="C36" s="305"/>
      <c r="D36" s="40"/>
      <c r="E36" s="40" t="s">
        <v>86</v>
      </c>
      <c r="F36" s="41"/>
      <c r="G36" s="42"/>
      <c r="H36" s="42"/>
      <c r="I36" s="41"/>
      <c r="J36" s="41"/>
      <c r="K36" s="42"/>
      <c r="L36" s="42"/>
      <c r="M36" s="42"/>
      <c r="N36" s="42"/>
      <c r="O36" s="20"/>
      <c r="P36" s="2"/>
      <c r="Q36" s="31"/>
      <c r="R36" s="31"/>
      <c r="S36" s="31"/>
      <c r="T36" s="31"/>
      <c r="U36" s="31"/>
      <c r="V36" s="31"/>
      <c r="W36" s="31"/>
      <c r="X36" s="31"/>
      <c r="Y36" s="31"/>
    </row>
    <row r="37" spans="1:25" ht="25.5" x14ac:dyDescent="0.3">
      <c r="A37" s="2"/>
      <c r="B37" s="12"/>
      <c r="C37" s="29" t="s">
        <v>10</v>
      </c>
      <c r="D37" s="307" t="s">
        <v>98</v>
      </c>
      <c r="E37" s="307"/>
      <c r="F37" s="307"/>
      <c r="G37" s="307"/>
      <c r="H37" s="307"/>
      <c r="I37" s="307"/>
      <c r="J37" s="307"/>
      <c r="K37" s="307"/>
      <c r="L37" s="307"/>
      <c r="M37" s="307"/>
      <c r="N37" s="307"/>
      <c r="O37" s="13"/>
      <c r="P37" s="2"/>
      <c r="Q37" s="31"/>
      <c r="R37" s="31"/>
      <c r="S37" s="31"/>
      <c r="T37" s="31"/>
      <c r="U37" s="31"/>
      <c r="V37" s="31"/>
      <c r="W37" s="31"/>
      <c r="X37" s="31"/>
      <c r="Y37" s="31"/>
    </row>
    <row r="38" spans="1:25" ht="25.5" x14ac:dyDescent="0.3">
      <c r="A38" s="2"/>
      <c r="B38" s="12"/>
      <c r="C38" s="29" t="s">
        <v>10</v>
      </c>
      <c r="D38" s="307" t="s">
        <v>115</v>
      </c>
      <c r="E38" s="307"/>
      <c r="F38" s="307"/>
      <c r="G38" s="307"/>
      <c r="H38" s="307"/>
      <c r="I38" s="307"/>
      <c r="J38" s="307"/>
      <c r="K38" s="307"/>
      <c r="L38" s="307"/>
      <c r="M38" s="307"/>
      <c r="N38" s="307"/>
      <c r="O38" s="13"/>
      <c r="P38" s="2"/>
      <c r="Q38" s="31"/>
      <c r="R38" s="31"/>
      <c r="S38" s="31"/>
      <c r="T38" s="31"/>
      <c r="U38" s="31"/>
      <c r="V38" s="31"/>
      <c r="W38" s="31"/>
      <c r="X38" s="31"/>
      <c r="Y38" s="31"/>
    </row>
    <row r="39" spans="1:25" ht="15" customHeight="1" x14ac:dyDescent="0.3">
      <c r="A39" s="2"/>
      <c r="B39" s="12"/>
      <c r="C39" s="29"/>
      <c r="D39" s="144"/>
      <c r="E39" s="144"/>
      <c r="F39" s="144"/>
      <c r="G39" s="144"/>
      <c r="H39" s="144"/>
      <c r="I39" s="144"/>
      <c r="J39" s="144"/>
      <c r="K39" s="144"/>
      <c r="L39" s="144"/>
      <c r="M39" s="144"/>
      <c r="N39" s="144"/>
      <c r="O39" s="13"/>
      <c r="P39" s="2"/>
      <c r="Q39" s="31"/>
      <c r="R39" s="31"/>
      <c r="S39" s="31"/>
      <c r="T39" s="31"/>
      <c r="U39" s="31"/>
      <c r="V39" s="31"/>
      <c r="W39" s="31"/>
      <c r="X39" s="31"/>
      <c r="Y39" s="31"/>
    </row>
    <row r="40" spans="1:25" ht="25.5" x14ac:dyDescent="0.3">
      <c r="A40" s="2"/>
      <c r="B40" s="12"/>
      <c r="C40" s="29" t="s">
        <v>10</v>
      </c>
      <c r="D40" s="307" t="s">
        <v>247</v>
      </c>
      <c r="E40" s="307"/>
      <c r="F40" s="307"/>
      <c r="G40" s="307"/>
      <c r="H40" s="307"/>
      <c r="I40" s="307"/>
      <c r="J40" s="307"/>
      <c r="K40" s="307"/>
      <c r="L40" s="307"/>
      <c r="M40" s="307"/>
      <c r="N40" s="307"/>
      <c r="O40" s="13"/>
      <c r="P40" s="2"/>
      <c r="Q40" s="31"/>
      <c r="R40" s="31"/>
      <c r="S40" s="31"/>
      <c r="T40" s="31"/>
      <c r="U40" s="31"/>
      <c r="V40" s="31"/>
      <c r="W40" s="31"/>
      <c r="X40" s="31"/>
      <c r="Y40" s="31"/>
    </row>
    <row r="41" spans="1:25" ht="25.5" x14ac:dyDescent="0.3">
      <c r="A41" s="2"/>
      <c r="B41" s="12"/>
      <c r="C41" s="29"/>
      <c r="D41" s="307" t="s">
        <v>246</v>
      </c>
      <c r="E41" s="307"/>
      <c r="F41" s="307"/>
      <c r="G41" s="307"/>
      <c r="H41" s="307"/>
      <c r="I41" s="307"/>
      <c r="J41" s="307"/>
      <c r="K41" s="307"/>
      <c r="L41" s="307"/>
      <c r="M41" s="307"/>
      <c r="N41" s="307"/>
      <c r="O41" s="13"/>
      <c r="P41" s="2"/>
      <c r="Q41" s="31"/>
      <c r="R41" s="31"/>
      <c r="S41" s="31"/>
      <c r="T41" s="31"/>
      <c r="U41" s="31"/>
      <c r="V41" s="31"/>
      <c r="W41" s="31"/>
      <c r="X41" s="31"/>
      <c r="Y41" s="31"/>
    </row>
    <row r="42" spans="1:25" ht="25.5" x14ac:dyDescent="0.3">
      <c r="A42" s="2"/>
      <c r="B42" s="12"/>
      <c r="C42" s="29"/>
      <c r="D42" s="307"/>
      <c r="E42" s="307"/>
      <c r="F42" s="307"/>
      <c r="G42" s="307"/>
      <c r="H42" s="307"/>
      <c r="I42" s="307"/>
      <c r="J42" s="307"/>
      <c r="K42" s="307"/>
      <c r="L42" s="307"/>
      <c r="M42" s="307"/>
      <c r="N42" s="307"/>
      <c r="O42" s="13"/>
      <c r="P42" s="2"/>
      <c r="Q42" s="31"/>
      <c r="R42" s="31"/>
      <c r="S42" s="31"/>
      <c r="T42" s="31"/>
      <c r="U42" s="31"/>
      <c r="V42" s="31"/>
      <c r="W42" s="31"/>
      <c r="X42" s="31"/>
      <c r="Y42" s="31"/>
    </row>
    <row r="43" spans="1:25" ht="25.5" customHeight="1" x14ac:dyDescent="0.3">
      <c r="A43" s="2"/>
      <c r="B43" s="12"/>
      <c r="C43" s="29" t="s">
        <v>10</v>
      </c>
      <c r="D43" s="308" t="s">
        <v>131</v>
      </c>
      <c r="E43" s="308"/>
      <c r="F43" s="308"/>
      <c r="G43" s="308"/>
      <c r="H43" s="308"/>
      <c r="I43" s="308"/>
      <c r="J43" s="308"/>
      <c r="K43" s="308"/>
      <c r="L43" s="308"/>
      <c r="M43" s="308"/>
      <c r="N43" s="308"/>
      <c r="O43" s="13"/>
      <c r="P43" s="2"/>
      <c r="Q43" s="31"/>
      <c r="R43" s="31"/>
      <c r="S43" s="31"/>
      <c r="T43" s="31"/>
      <c r="U43" s="31"/>
      <c r="V43" s="31"/>
      <c r="W43" s="31"/>
      <c r="X43" s="31"/>
      <c r="Y43" s="31"/>
    </row>
    <row r="44" spans="1:25" ht="15.75" customHeight="1" thickBot="1" x14ac:dyDescent="0.35">
      <c r="A44" s="2"/>
      <c r="B44" s="14"/>
      <c r="C44" s="15"/>
      <c r="D44" s="44"/>
      <c r="E44" s="44"/>
      <c r="F44" s="44"/>
      <c r="G44" s="44"/>
      <c r="H44" s="44"/>
      <c r="I44" s="44"/>
      <c r="J44" s="44"/>
      <c r="K44" s="44"/>
      <c r="L44" s="44"/>
      <c r="M44" s="44"/>
      <c r="N44" s="45"/>
      <c r="O44" s="17"/>
      <c r="P44" s="2"/>
      <c r="Q44" s="31"/>
      <c r="R44" s="31"/>
      <c r="S44" s="31"/>
      <c r="T44" s="31"/>
      <c r="U44" s="31"/>
      <c r="V44" s="31"/>
      <c r="W44" s="31"/>
      <c r="X44" s="31"/>
      <c r="Y44" s="31"/>
    </row>
    <row r="45" spans="1:25" ht="21.75" x14ac:dyDescent="0.3">
      <c r="A45" s="2"/>
      <c r="B45" s="9"/>
      <c r="C45" s="10"/>
      <c r="D45" s="37"/>
      <c r="E45" s="38"/>
      <c r="F45" s="39"/>
      <c r="G45" s="37"/>
      <c r="H45" s="38"/>
      <c r="I45" s="39"/>
      <c r="J45" s="39"/>
      <c r="K45" s="37"/>
      <c r="L45" s="38"/>
      <c r="M45" s="38"/>
      <c r="N45" s="38"/>
      <c r="O45" s="11"/>
      <c r="P45" s="2"/>
      <c r="Q45" s="31"/>
      <c r="R45" s="31"/>
      <c r="S45" s="31"/>
      <c r="T45" s="31"/>
      <c r="U45" s="31"/>
      <c r="V45" s="31"/>
      <c r="W45" s="31"/>
      <c r="X45" s="31"/>
      <c r="Y45" s="31"/>
    </row>
    <row r="46" spans="1:25" ht="27" x14ac:dyDescent="0.35">
      <c r="A46" s="2"/>
      <c r="B46" s="304" t="s">
        <v>251</v>
      </c>
      <c r="C46" s="305"/>
      <c r="D46" s="40"/>
      <c r="E46" s="40" t="s">
        <v>155</v>
      </c>
      <c r="F46" s="41"/>
      <c r="G46" s="42"/>
      <c r="H46" s="42"/>
      <c r="I46" s="41"/>
      <c r="J46" s="41"/>
      <c r="K46" s="42"/>
      <c r="L46" s="42"/>
      <c r="M46" s="42"/>
      <c r="N46" s="42"/>
      <c r="O46" s="20"/>
      <c r="P46" s="2"/>
      <c r="Q46" s="31"/>
      <c r="R46" s="31"/>
      <c r="S46" s="31"/>
      <c r="T46" s="31"/>
      <c r="U46" s="31"/>
      <c r="V46" s="31"/>
      <c r="W46" s="31"/>
      <c r="X46" s="31"/>
      <c r="Y46" s="31"/>
    </row>
    <row r="47" spans="1:25" ht="58.5" customHeight="1" x14ac:dyDescent="0.3">
      <c r="A47" s="2"/>
      <c r="B47" s="12"/>
      <c r="C47" s="29" t="s">
        <v>10</v>
      </c>
      <c r="D47" s="322" t="s">
        <v>150</v>
      </c>
      <c r="E47" s="322"/>
      <c r="F47" s="322"/>
      <c r="G47" s="322"/>
      <c r="H47" s="322"/>
      <c r="I47" s="322"/>
      <c r="J47" s="322"/>
      <c r="K47" s="322"/>
      <c r="L47" s="322"/>
      <c r="M47" s="322"/>
      <c r="N47" s="322"/>
      <c r="O47" s="13"/>
      <c r="P47" s="2"/>
      <c r="Q47" s="31"/>
      <c r="R47" s="31"/>
      <c r="S47" s="31"/>
      <c r="T47" s="31"/>
      <c r="U47" s="31"/>
      <c r="V47" s="31"/>
      <c r="W47" s="31"/>
      <c r="X47" s="31"/>
      <c r="Y47" s="31"/>
    </row>
    <row r="48" spans="1:25" ht="25.5" x14ac:dyDescent="0.3">
      <c r="A48" s="2"/>
      <c r="B48" s="12"/>
      <c r="C48" s="29"/>
      <c r="D48" s="102"/>
      <c r="E48" s="102"/>
      <c r="F48" s="102"/>
      <c r="G48" s="102"/>
      <c r="H48" s="102"/>
      <c r="I48" s="102"/>
      <c r="J48" s="102"/>
      <c r="K48" s="102"/>
      <c r="L48" s="102"/>
      <c r="M48" s="102"/>
      <c r="N48" s="102"/>
      <c r="O48" s="13"/>
      <c r="P48" s="2"/>
      <c r="Q48" s="31"/>
      <c r="R48" s="31"/>
      <c r="S48" s="31"/>
      <c r="T48" s="31"/>
      <c r="U48" s="31"/>
      <c r="V48" s="31"/>
      <c r="W48" s="31"/>
      <c r="X48" s="31"/>
      <c r="Y48" s="31"/>
    </row>
    <row r="49" spans="1:25" ht="25.5" customHeight="1" x14ac:dyDescent="0.3">
      <c r="A49" s="2"/>
      <c r="B49" s="12"/>
      <c r="C49" s="29" t="s">
        <v>10</v>
      </c>
      <c r="D49" s="100" t="s">
        <v>151</v>
      </c>
      <c r="E49" s="43"/>
      <c r="F49" s="43"/>
      <c r="G49" s="43"/>
      <c r="H49" s="43"/>
      <c r="I49" s="43"/>
      <c r="J49" s="43"/>
      <c r="K49" s="43"/>
      <c r="L49" s="43"/>
      <c r="M49" s="43"/>
      <c r="N49" s="43"/>
      <c r="O49" s="13"/>
      <c r="P49" s="2"/>
      <c r="Q49" s="31"/>
      <c r="R49" s="31"/>
      <c r="S49" s="31"/>
      <c r="T49" s="31"/>
      <c r="U49" s="31"/>
      <c r="V49" s="31"/>
      <c r="W49" s="31"/>
      <c r="X49" s="31"/>
      <c r="Y49" s="31"/>
    </row>
    <row r="50" spans="1:25" ht="25.5" x14ac:dyDescent="0.3">
      <c r="A50" s="2"/>
      <c r="B50" s="12"/>
      <c r="C50" s="29"/>
      <c r="D50" s="100" t="s">
        <v>152</v>
      </c>
      <c r="E50" s="84"/>
      <c r="F50" s="84"/>
      <c r="G50" s="84"/>
      <c r="H50" s="84"/>
      <c r="I50" s="84"/>
      <c r="J50" s="84"/>
      <c r="K50" s="84"/>
      <c r="L50" s="84"/>
      <c r="M50" s="84"/>
      <c r="N50" s="84"/>
      <c r="O50" s="13"/>
      <c r="P50" s="2"/>
      <c r="Q50" s="31"/>
      <c r="R50" s="31"/>
      <c r="S50" s="31"/>
      <c r="T50" s="31"/>
      <c r="U50" s="31"/>
      <c r="V50" s="31"/>
      <c r="W50" s="31"/>
      <c r="X50" s="31"/>
      <c r="Y50" s="31"/>
    </row>
    <row r="51" spans="1:25" ht="25.5" x14ac:dyDescent="0.3">
      <c r="A51" s="2"/>
      <c r="B51" s="12"/>
      <c r="C51" s="29"/>
      <c r="D51" s="101" t="s">
        <v>153</v>
      </c>
      <c r="E51" s="84"/>
      <c r="F51" s="84"/>
      <c r="G51" s="84"/>
      <c r="H51" s="84"/>
      <c r="I51" s="84"/>
      <c r="J51" s="84"/>
      <c r="K51" s="84"/>
      <c r="L51" s="84"/>
      <c r="M51" s="84"/>
      <c r="N51" s="84"/>
      <c r="O51" s="13"/>
      <c r="P51" s="2"/>
      <c r="Q51" s="31"/>
      <c r="R51" s="31"/>
      <c r="S51" s="31"/>
      <c r="T51" s="31"/>
      <c r="U51" s="31"/>
      <c r="V51" s="31"/>
      <c r="W51" s="31"/>
      <c r="X51" s="31"/>
      <c r="Y51" s="31"/>
    </row>
    <row r="52" spans="1:25" ht="25.5" x14ac:dyDescent="0.3">
      <c r="A52" s="2"/>
      <c r="B52" s="12"/>
      <c r="C52" s="29"/>
      <c r="D52" s="101" t="s">
        <v>154</v>
      </c>
      <c r="E52" s="84"/>
      <c r="F52" s="84"/>
      <c r="G52" s="84"/>
      <c r="H52" s="84"/>
      <c r="I52" s="84"/>
      <c r="J52" s="84"/>
      <c r="K52" s="84"/>
      <c r="L52" s="84"/>
      <c r="M52" s="84"/>
      <c r="N52" s="84"/>
      <c r="O52" s="13"/>
      <c r="P52" s="2"/>
      <c r="Q52" s="31"/>
      <c r="R52" s="31"/>
      <c r="S52" s="31"/>
      <c r="T52" s="31"/>
      <c r="U52" s="31"/>
      <c r="V52" s="31"/>
      <c r="W52" s="31"/>
      <c r="X52" s="31"/>
      <c r="Y52" s="31"/>
    </row>
    <row r="53" spans="1:25" ht="25.5" x14ac:dyDescent="0.3">
      <c r="A53" s="2"/>
      <c r="B53" s="12"/>
      <c r="C53" s="29"/>
      <c r="D53" s="307"/>
      <c r="E53" s="307"/>
      <c r="F53" s="307"/>
      <c r="G53" s="307"/>
      <c r="H53" s="307"/>
      <c r="I53" s="307"/>
      <c r="J53" s="307"/>
      <c r="K53" s="307"/>
      <c r="L53" s="307"/>
      <c r="M53" s="307"/>
      <c r="N53" s="307"/>
      <c r="O53" s="13"/>
      <c r="P53" s="2"/>
      <c r="Q53" s="31"/>
      <c r="R53" s="31"/>
      <c r="S53" s="31"/>
      <c r="T53" s="31"/>
      <c r="U53" s="31"/>
      <c r="V53" s="31"/>
      <c r="W53" s="31"/>
      <c r="X53" s="31"/>
      <c r="Y53" s="31"/>
    </row>
    <row r="54" spans="1:25" ht="25.5" customHeight="1" x14ac:dyDescent="0.3">
      <c r="A54" s="2"/>
      <c r="B54" s="12"/>
      <c r="C54" s="29" t="s">
        <v>10</v>
      </c>
      <c r="D54" s="308" t="s">
        <v>131</v>
      </c>
      <c r="E54" s="308"/>
      <c r="F54" s="308"/>
      <c r="G54" s="308"/>
      <c r="H54" s="308"/>
      <c r="I54" s="308"/>
      <c r="J54" s="308"/>
      <c r="K54" s="308"/>
      <c r="L54" s="308"/>
      <c r="M54" s="308"/>
      <c r="N54" s="308"/>
      <c r="O54" s="13"/>
      <c r="P54" s="2"/>
      <c r="Q54" s="31"/>
      <c r="R54" s="31"/>
      <c r="S54" s="31"/>
      <c r="T54" s="31"/>
      <c r="U54" s="31"/>
      <c r="V54" s="31"/>
      <c r="W54" s="31"/>
      <c r="X54" s="31"/>
      <c r="Y54" s="31"/>
    </row>
    <row r="55" spans="1:25" ht="15.75" customHeight="1" thickBot="1" x14ac:dyDescent="0.35">
      <c r="A55" s="2"/>
      <c r="B55" s="14"/>
      <c r="C55" s="15"/>
      <c r="D55" s="44"/>
      <c r="E55" s="44"/>
      <c r="F55" s="44"/>
      <c r="G55" s="44"/>
      <c r="H55" s="44"/>
      <c r="I55" s="44"/>
      <c r="J55" s="44"/>
      <c r="K55" s="44"/>
      <c r="L55" s="44"/>
      <c r="M55" s="44"/>
      <c r="N55" s="45"/>
      <c r="O55" s="17"/>
      <c r="P55" s="2"/>
      <c r="Q55" s="31"/>
      <c r="R55" s="31"/>
      <c r="S55" s="31"/>
      <c r="T55" s="31"/>
      <c r="U55" s="31"/>
      <c r="V55" s="31"/>
      <c r="W55" s="31"/>
      <c r="X55" s="31"/>
      <c r="Y55" s="31"/>
    </row>
    <row r="56" spans="1:25" ht="15.75" customHeight="1" x14ac:dyDescent="0.3">
      <c r="A56" s="2"/>
      <c r="B56" s="3"/>
      <c r="C56" s="4"/>
      <c r="D56" s="43"/>
      <c r="E56" s="43"/>
      <c r="F56" s="43"/>
      <c r="G56" s="43"/>
      <c r="H56" s="43"/>
      <c r="I56" s="43"/>
      <c r="J56" s="43"/>
      <c r="K56" s="43"/>
      <c r="L56" s="43"/>
      <c r="M56" s="43"/>
      <c r="N56" s="34"/>
      <c r="O56" s="3"/>
      <c r="P56" s="2"/>
      <c r="Q56" s="31"/>
      <c r="R56" s="31"/>
      <c r="S56" s="31"/>
      <c r="T56" s="31"/>
      <c r="U56" s="31"/>
      <c r="V56" s="31"/>
      <c r="W56" s="31"/>
      <c r="X56" s="31"/>
      <c r="Y56" s="31"/>
    </row>
    <row r="57" spans="1:25" ht="27" x14ac:dyDescent="0.35">
      <c r="A57" s="2"/>
      <c r="B57" s="304" t="s">
        <v>252</v>
      </c>
      <c r="C57" s="305"/>
      <c r="D57" s="40"/>
      <c r="E57" s="40" t="s">
        <v>253</v>
      </c>
      <c r="F57" s="41"/>
      <c r="G57" s="42"/>
      <c r="H57" s="42"/>
      <c r="I57" s="41"/>
      <c r="J57" s="41"/>
      <c r="K57" s="42"/>
      <c r="L57" s="42"/>
      <c r="M57" s="42"/>
      <c r="N57" s="42"/>
      <c r="O57" s="20"/>
      <c r="P57" s="2"/>
      <c r="Q57" s="31"/>
      <c r="R57" s="31"/>
      <c r="S57" s="31"/>
      <c r="T57" s="31"/>
      <c r="U57" s="31"/>
      <c r="V57" s="31"/>
      <c r="W57" s="31"/>
      <c r="X57" s="31"/>
      <c r="Y57" s="31"/>
    </row>
    <row r="58" spans="1:25" ht="58.5" customHeight="1" x14ac:dyDescent="0.3">
      <c r="A58" s="2"/>
      <c r="B58" s="12"/>
      <c r="C58" s="29" t="s">
        <v>10</v>
      </c>
      <c r="D58" s="322" t="s">
        <v>254</v>
      </c>
      <c r="E58" s="322"/>
      <c r="F58" s="322"/>
      <c r="G58" s="322"/>
      <c r="H58" s="322"/>
      <c r="I58" s="322"/>
      <c r="J58" s="322"/>
      <c r="K58" s="322"/>
      <c r="L58" s="322"/>
      <c r="M58" s="322"/>
      <c r="N58" s="322"/>
      <c r="O58" s="13"/>
      <c r="P58" s="2"/>
      <c r="Q58" s="31"/>
      <c r="R58" s="31"/>
      <c r="S58" s="31"/>
      <c r="T58" s="31"/>
      <c r="U58" s="31"/>
      <c r="V58" s="31"/>
      <c r="W58" s="31"/>
      <c r="X58" s="31"/>
      <c r="Y58" s="31"/>
    </row>
    <row r="59" spans="1:25" ht="25.5" x14ac:dyDescent="0.3">
      <c r="A59" s="2"/>
      <c r="B59" s="12"/>
      <c r="C59" s="29"/>
      <c r="D59" s="102"/>
      <c r="E59" s="102"/>
      <c r="F59" s="102"/>
      <c r="G59" s="102"/>
      <c r="H59" s="102"/>
      <c r="I59" s="102"/>
      <c r="J59" s="102"/>
      <c r="K59" s="102"/>
      <c r="L59" s="102"/>
      <c r="M59" s="102"/>
      <c r="N59" s="102"/>
      <c r="O59" s="13"/>
      <c r="P59" s="2"/>
      <c r="Q59" s="31"/>
      <c r="R59" s="31"/>
      <c r="S59" s="31"/>
      <c r="T59" s="31"/>
      <c r="U59" s="31"/>
      <c r="V59" s="31"/>
      <c r="W59" s="31"/>
      <c r="X59" s="31"/>
      <c r="Y59" s="31"/>
    </row>
    <row r="60" spans="1:25" ht="25.5" customHeight="1" x14ac:dyDescent="0.3">
      <c r="A60" s="2"/>
      <c r="B60" s="12"/>
      <c r="C60" s="29" t="s">
        <v>10</v>
      </c>
      <c r="D60" s="100" t="s">
        <v>280</v>
      </c>
      <c r="E60" s="43"/>
      <c r="F60" s="43"/>
      <c r="G60" s="43"/>
      <c r="H60" s="43"/>
      <c r="I60" s="43"/>
      <c r="J60" s="43"/>
      <c r="K60" s="43"/>
      <c r="L60" s="43"/>
      <c r="M60" s="43"/>
      <c r="N60" s="43"/>
      <c r="O60" s="13"/>
      <c r="P60" s="2"/>
      <c r="Q60" s="31"/>
      <c r="R60" s="31"/>
      <c r="S60" s="31"/>
      <c r="T60" s="31"/>
      <c r="U60" s="31"/>
      <c r="V60" s="31"/>
      <c r="W60" s="31"/>
      <c r="X60" s="31"/>
      <c r="Y60" s="31"/>
    </row>
    <row r="61" spans="1:25" ht="25.5" x14ac:dyDescent="0.3">
      <c r="A61" s="2"/>
      <c r="B61" s="12"/>
      <c r="C61" s="29"/>
      <c r="D61" s="101" t="s">
        <v>270</v>
      </c>
      <c r="E61" s="145"/>
      <c r="F61" s="145"/>
      <c r="G61" s="145"/>
      <c r="H61" s="145"/>
      <c r="I61" s="145"/>
      <c r="J61" s="145"/>
      <c r="K61" s="145"/>
      <c r="L61" s="145"/>
      <c r="M61" s="145"/>
      <c r="N61" s="145"/>
      <c r="O61" s="13"/>
      <c r="P61" s="2"/>
      <c r="Q61" s="31"/>
      <c r="R61" s="31"/>
      <c r="S61" s="31"/>
      <c r="T61" s="31"/>
      <c r="U61" s="31"/>
      <c r="V61" s="31"/>
      <c r="W61" s="31"/>
      <c r="X61" s="31"/>
      <c r="Y61" s="31"/>
    </row>
    <row r="62" spans="1:25" ht="25.5" x14ac:dyDescent="0.3">
      <c r="A62" s="2"/>
      <c r="B62" s="12"/>
      <c r="C62" s="29"/>
      <c r="D62" s="101" t="s">
        <v>255</v>
      </c>
      <c r="E62" s="145"/>
      <c r="F62" s="145"/>
      <c r="G62" s="145"/>
      <c r="H62" s="145"/>
      <c r="I62" s="145"/>
      <c r="J62" s="145"/>
      <c r="K62" s="145"/>
      <c r="L62" s="145"/>
      <c r="M62" s="145"/>
      <c r="N62" s="145"/>
      <c r="O62" s="13"/>
      <c r="P62" s="2"/>
      <c r="Q62" s="31"/>
      <c r="R62" s="31"/>
      <c r="S62" s="31"/>
      <c r="T62" s="31"/>
      <c r="U62" s="31"/>
      <c r="V62" s="31"/>
      <c r="W62" s="31"/>
      <c r="X62" s="31"/>
      <c r="Y62" s="31"/>
    </row>
    <row r="63" spans="1:25" ht="25.5" x14ac:dyDescent="0.3">
      <c r="A63" s="2"/>
      <c r="B63" s="12"/>
      <c r="C63" s="29"/>
      <c r="D63" s="307"/>
      <c r="E63" s="307"/>
      <c r="F63" s="307"/>
      <c r="G63" s="307"/>
      <c r="H63" s="307"/>
      <c r="I63" s="307"/>
      <c r="J63" s="307"/>
      <c r="K63" s="307"/>
      <c r="L63" s="307"/>
      <c r="M63" s="307"/>
      <c r="N63" s="307"/>
      <c r="O63" s="13"/>
      <c r="P63" s="2"/>
      <c r="Q63" s="31"/>
      <c r="R63" s="31"/>
      <c r="S63" s="31"/>
      <c r="T63" s="31"/>
      <c r="U63" s="31"/>
      <c r="V63" s="31"/>
      <c r="W63" s="31"/>
      <c r="X63" s="31"/>
      <c r="Y63" s="31"/>
    </row>
    <row r="64" spans="1:25" ht="25.5" customHeight="1" x14ac:dyDescent="0.3">
      <c r="A64" s="2"/>
      <c r="B64" s="12"/>
      <c r="C64" s="29" t="s">
        <v>10</v>
      </c>
      <c r="D64" s="308" t="s">
        <v>131</v>
      </c>
      <c r="E64" s="308"/>
      <c r="F64" s="308"/>
      <c r="G64" s="308"/>
      <c r="H64" s="308"/>
      <c r="I64" s="308"/>
      <c r="J64" s="308"/>
      <c r="K64" s="308"/>
      <c r="L64" s="308"/>
      <c r="M64" s="308"/>
      <c r="N64" s="308"/>
      <c r="O64" s="13"/>
      <c r="P64" s="2"/>
      <c r="Q64" s="31"/>
      <c r="R64" s="31"/>
      <c r="S64" s="31"/>
      <c r="T64" s="31"/>
      <c r="U64" s="31"/>
      <c r="V64" s="31"/>
      <c r="W64" s="31"/>
      <c r="X64" s="31"/>
      <c r="Y64" s="31"/>
    </row>
    <row r="65" spans="1:25" ht="15.75" customHeight="1" thickBot="1" x14ac:dyDescent="0.35">
      <c r="A65" s="2"/>
      <c r="B65" s="14"/>
      <c r="C65" s="15"/>
      <c r="D65" s="44"/>
      <c r="E65" s="44"/>
      <c r="F65" s="44"/>
      <c r="G65" s="44"/>
      <c r="H65" s="44"/>
      <c r="I65" s="44"/>
      <c r="J65" s="44"/>
      <c r="K65" s="44"/>
      <c r="L65" s="44"/>
      <c r="M65" s="44"/>
      <c r="N65" s="45"/>
      <c r="O65" s="17"/>
      <c r="P65" s="2"/>
      <c r="Q65" s="31"/>
      <c r="R65" s="31"/>
      <c r="S65" s="31"/>
      <c r="T65" s="31"/>
      <c r="U65" s="31"/>
      <c r="V65" s="31"/>
      <c r="W65" s="31"/>
      <c r="X65" s="31"/>
      <c r="Y65" s="31"/>
    </row>
    <row r="66" spans="1:25" ht="15.75" customHeight="1" thickBot="1" x14ac:dyDescent="0.35">
      <c r="A66" s="2"/>
      <c r="B66" s="3"/>
      <c r="C66" s="4"/>
      <c r="D66" s="43"/>
      <c r="E66" s="43"/>
      <c r="F66" s="43"/>
      <c r="G66" s="43"/>
      <c r="H66" s="43"/>
      <c r="I66" s="43"/>
      <c r="J66" s="43"/>
      <c r="K66" s="43"/>
      <c r="L66" s="43"/>
      <c r="M66" s="43"/>
      <c r="N66" s="34"/>
      <c r="O66" s="3"/>
      <c r="P66" s="2"/>
      <c r="Q66" s="31"/>
      <c r="R66" s="31"/>
      <c r="S66" s="31"/>
      <c r="T66" s="31"/>
      <c r="U66" s="31"/>
      <c r="V66" s="31"/>
      <c r="W66" s="31"/>
      <c r="X66" s="31"/>
      <c r="Y66" s="31"/>
    </row>
    <row r="67" spans="1:25" ht="27" x14ac:dyDescent="0.35">
      <c r="A67" s="2"/>
      <c r="B67" s="309" t="s">
        <v>256</v>
      </c>
      <c r="C67" s="310"/>
      <c r="D67" s="40"/>
      <c r="E67" s="40" t="s">
        <v>87</v>
      </c>
      <c r="F67" s="41"/>
      <c r="G67" s="42"/>
      <c r="H67" s="42"/>
      <c r="I67" s="41"/>
      <c r="J67" s="41"/>
      <c r="K67" s="42"/>
      <c r="L67" s="42"/>
      <c r="M67" s="42"/>
      <c r="N67" s="42"/>
      <c r="O67" s="20"/>
      <c r="P67" s="2"/>
      <c r="Q67" s="31"/>
      <c r="R67" s="31"/>
      <c r="S67" s="31"/>
      <c r="T67" s="31"/>
      <c r="U67" s="31"/>
      <c r="V67" s="31"/>
      <c r="W67" s="31"/>
      <c r="X67" s="31"/>
      <c r="Y67" s="31"/>
    </row>
    <row r="68" spans="1:25" ht="165" customHeight="1" x14ac:dyDescent="0.3">
      <c r="A68" s="2"/>
      <c r="B68" s="12"/>
      <c r="C68" s="29" t="s">
        <v>10</v>
      </c>
      <c r="D68" s="307" t="s">
        <v>88</v>
      </c>
      <c r="E68" s="307"/>
      <c r="F68" s="307"/>
      <c r="G68" s="307"/>
      <c r="H68" s="307"/>
      <c r="I68" s="307"/>
      <c r="J68" s="307"/>
      <c r="K68" s="307"/>
      <c r="L68" s="307"/>
      <c r="M68" s="307"/>
      <c r="N68" s="307"/>
      <c r="O68" s="13"/>
      <c r="P68" s="2"/>
      <c r="Q68" s="31"/>
      <c r="R68" s="31"/>
      <c r="S68" s="31"/>
      <c r="T68" s="31"/>
      <c r="U68" s="31"/>
      <c r="V68" s="31"/>
      <c r="W68" s="31"/>
      <c r="X68" s="31"/>
      <c r="Y68" s="31"/>
    </row>
    <row r="69" spans="1:25" ht="9" customHeight="1" x14ac:dyDescent="0.3">
      <c r="A69" s="2"/>
      <c r="B69" s="12"/>
      <c r="C69" s="4"/>
      <c r="D69" s="43"/>
      <c r="E69" s="43"/>
      <c r="F69" s="43"/>
      <c r="G69" s="43"/>
      <c r="H69" s="43"/>
      <c r="I69" s="43"/>
      <c r="J69" s="43"/>
      <c r="K69" s="43"/>
      <c r="L69" s="43"/>
      <c r="M69" s="43"/>
      <c r="N69" s="34"/>
      <c r="O69" s="13"/>
      <c r="P69" s="2"/>
      <c r="Q69" s="31"/>
      <c r="R69" s="31"/>
      <c r="S69" s="31"/>
      <c r="T69" s="31"/>
      <c r="U69" s="31"/>
      <c r="V69" s="31"/>
      <c r="W69" s="31"/>
      <c r="X69" s="31"/>
      <c r="Y69" s="31"/>
    </row>
    <row r="70" spans="1:25" ht="52.5" customHeight="1" x14ac:dyDescent="0.3">
      <c r="A70" s="2"/>
      <c r="B70" s="12"/>
      <c r="C70" s="29" t="s">
        <v>10</v>
      </c>
      <c r="D70" s="307" t="s">
        <v>238</v>
      </c>
      <c r="E70" s="307"/>
      <c r="F70" s="307"/>
      <c r="G70" s="307"/>
      <c r="H70" s="307"/>
      <c r="I70" s="307"/>
      <c r="J70" s="307"/>
      <c r="K70" s="307"/>
      <c r="L70" s="307"/>
      <c r="M70" s="307"/>
      <c r="N70" s="307"/>
      <c r="O70" s="13"/>
      <c r="P70" s="2"/>
      <c r="Q70" s="31"/>
      <c r="R70" s="31"/>
      <c r="S70" s="31"/>
      <c r="T70" s="31"/>
      <c r="U70" s="31"/>
      <c r="V70" s="31"/>
      <c r="W70" s="31"/>
      <c r="X70" s="31"/>
      <c r="Y70" s="31"/>
    </row>
    <row r="71" spans="1:25" ht="16.5" customHeight="1" x14ac:dyDescent="0.3">
      <c r="A71" s="2"/>
      <c r="B71" s="12"/>
      <c r="C71" s="29"/>
      <c r="D71" s="84"/>
      <c r="E71" s="84"/>
      <c r="F71" s="84"/>
      <c r="G71" s="84"/>
      <c r="H71" s="84"/>
      <c r="I71" s="84"/>
      <c r="J71" s="84"/>
      <c r="K71" s="84"/>
      <c r="L71" s="84"/>
      <c r="M71" s="84"/>
      <c r="N71" s="84"/>
      <c r="O71" s="13"/>
      <c r="P71" s="2"/>
      <c r="Q71" s="31"/>
      <c r="R71" s="31"/>
      <c r="S71" s="31"/>
      <c r="T71" s="31"/>
      <c r="U71" s="31"/>
      <c r="V71" s="31"/>
      <c r="W71" s="31"/>
      <c r="X71" s="31"/>
      <c r="Y71" s="31"/>
    </row>
    <row r="72" spans="1:25" ht="30" customHeight="1" x14ac:dyDescent="0.3">
      <c r="A72" s="2"/>
      <c r="B72" s="12"/>
      <c r="C72" s="29" t="s">
        <v>10</v>
      </c>
      <c r="D72" s="308" t="s">
        <v>237</v>
      </c>
      <c r="E72" s="308"/>
      <c r="F72" s="308"/>
      <c r="G72" s="308"/>
      <c r="H72" s="308"/>
      <c r="I72" s="308"/>
      <c r="J72" s="308"/>
      <c r="K72" s="308"/>
      <c r="L72" s="308"/>
      <c r="M72" s="308"/>
      <c r="N72" s="308"/>
      <c r="O72" s="13"/>
      <c r="P72" s="2"/>
      <c r="Q72" s="31"/>
      <c r="R72" s="31"/>
      <c r="S72" s="31"/>
      <c r="T72" s="31"/>
      <c r="U72" s="31"/>
      <c r="V72" s="31"/>
      <c r="W72" s="31"/>
      <c r="X72" s="31"/>
      <c r="Y72" s="31"/>
    </row>
    <row r="73" spans="1:25" ht="18" customHeight="1" x14ac:dyDescent="0.3">
      <c r="A73" s="2"/>
      <c r="B73" s="12"/>
      <c r="C73" s="29"/>
      <c r="D73" s="84"/>
      <c r="E73" s="84"/>
      <c r="F73" s="84"/>
      <c r="G73" s="84"/>
      <c r="H73" s="84"/>
      <c r="I73" s="84"/>
      <c r="J73" s="84"/>
      <c r="K73" s="84"/>
      <c r="L73" s="84"/>
      <c r="M73" s="84"/>
      <c r="N73" s="84"/>
      <c r="O73" s="13"/>
      <c r="P73" s="2"/>
      <c r="Q73" s="31"/>
      <c r="R73" s="31"/>
      <c r="S73" s="31"/>
      <c r="T73" s="31"/>
      <c r="U73" s="31"/>
      <c r="V73" s="31"/>
      <c r="W73" s="31"/>
      <c r="X73" s="31"/>
      <c r="Y73" s="31"/>
    </row>
    <row r="74" spans="1:25" ht="25.5" customHeight="1" x14ac:dyDescent="0.3">
      <c r="A74" s="2"/>
      <c r="B74" s="12"/>
      <c r="C74" s="29" t="s">
        <v>10</v>
      </c>
      <c r="D74" s="308" t="s">
        <v>221</v>
      </c>
      <c r="E74" s="308"/>
      <c r="F74" s="308"/>
      <c r="G74" s="308"/>
      <c r="H74" s="308"/>
      <c r="I74" s="308"/>
      <c r="J74" s="308"/>
      <c r="K74" s="308"/>
      <c r="L74" s="308"/>
      <c r="M74" s="308"/>
      <c r="N74" s="308"/>
      <c r="O74" s="13"/>
      <c r="P74" s="2"/>
      <c r="Q74" s="31"/>
      <c r="R74" s="31"/>
      <c r="S74" s="31"/>
      <c r="T74" s="31"/>
      <c r="U74" s="31"/>
      <c r="V74" s="31"/>
      <c r="W74" s="31"/>
      <c r="X74" s="31"/>
      <c r="Y74" s="31"/>
    </row>
    <row r="75" spans="1:25" ht="14.25" customHeight="1" thickBot="1" x14ac:dyDescent="0.35">
      <c r="A75" s="2"/>
      <c r="B75" s="14"/>
      <c r="C75" s="15"/>
      <c r="D75" s="44"/>
      <c r="E75" s="44"/>
      <c r="F75" s="44"/>
      <c r="G75" s="44"/>
      <c r="H75" s="44"/>
      <c r="I75" s="44"/>
      <c r="J75" s="44"/>
      <c r="K75" s="44"/>
      <c r="L75" s="44"/>
      <c r="M75" s="44"/>
      <c r="N75" s="45"/>
      <c r="O75" s="17"/>
      <c r="P75" s="2"/>
      <c r="Q75" s="31"/>
      <c r="R75" s="31"/>
      <c r="S75" s="31"/>
      <c r="T75" s="31"/>
      <c r="U75" s="31"/>
      <c r="V75" s="31"/>
      <c r="W75" s="31"/>
      <c r="X75" s="31"/>
      <c r="Y75" s="31"/>
    </row>
    <row r="76" spans="1:25" ht="14.25" customHeight="1" x14ac:dyDescent="0.3">
      <c r="A76" s="2"/>
      <c r="B76" s="12"/>
      <c r="C76" s="4"/>
      <c r="D76" s="43"/>
      <c r="E76" s="43"/>
      <c r="F76" s="43"/>
      <c r="G76" s="43"/>
      <c r="H76" s="43"/>
      <c r="I76" s="43"/>
      <c r="J76" s="43"/>
      <c r="K76" s="43"/>
      <c r="L76" s="43"/>
      <c r="M76" s="43"/>
      <c r="N76" s="34"/>
      <c r="O76" s="13"/>
      <c r="P76" s="2"/>
      <c r="Q76" s="31"/>
      <c r="R76" s="31"/>
      <c r="S76" s="31"/>
      <c r="T76" s="31"/>
      <c r="U76" s="31"/>
      <c r="V76" s="31"/>
      <c r="W76" s="31"/>
      <c r="X76" s="31"/>
      <c r="Y76" s="31"/>
    </row>
    <row r="77" spans="1:25" ht="27" x14ac:dyDescent="0.35">
      <c r="A77" s="2"/>
      <c r="B77" s="304" t="s">
        <v>257</v>
      </c>
      <c r="C77" s="305"/>
      <c r="D77" s="40"/>
      <c r="E77" s="40" t="s">
        <v>258</v>
      </c>
      <c r="F77" s="41"/>
      <c r="G77" s="42"/>
      <c r="H77" s="42"/>
      <c r="I77" s="41"/>
      <c r="J77" s="41"/>
      <c r="K77" s="42"/>
      <c r="L77" s="42"/>
      <c r="M77" s="42"/>
      <c r="N77" s="42"/>
      <c r="O77" s="20"/>
      <c r="P77" s="2"/>
      <c r="Q77" s="31"/>
      <c r="R77" s="31"/>
      <c r="S77" s="31"/>
      <c r="T77" s="31"/>
      <c r="U77" s="31"/>
      <c r="V77" s="31"/>
      <c r="W77" s="31"/>
      <c r="X77" s="31"/>
      <c r="Y77" s="31"/>
    </row>
    <row r="78" spans="1:25" ht="58.5" customHeight="1" x14ac:dyDescent="0.3">
      <c r="A78" s="2"/>
      <c r="B78" s="12"/>
      <c r="C78" s="29" t="s">
        <v>10</v>
      </c>
      <c r="D78" s="322" t="s">
        <v>254</v>
      </c>
      <c r="E78" s="322"/>
      <c r="F78" s="322"/>
      <c r="G78" s="322"/>
      <c r="H78" s="322"/>
      <c r="I78" s="322"/>
      <c r="J78" s="322"/>
      <c r="K78" s="322"/>
      <c r="L78" s="322"/>
      <c r="M78" s="322"/>
      <c r="N78" s="322"/>
      <c r="O78" s="13"/>
      <c r="P78" s="2"/>
      <c r="Q78" s="31"/>
      <c r="R78" s="31"/>
      <c r="S78" s="31"/>
      <c r="T78" s="31"/>
      <c r="U78" s="31"/>
      <c r="V78" s="31"/>
      <c r="W78" s="31"/>
      <c r="X78" s="31"/>
      <c r="Y78" s="31"/>
    </row>
    <row r="79" spans="1:25" ht="25.5" x14ac:dyDescent="0.3">
      <c r="A79" s="2"/>
      <c r="B79" s="12"/>
      <c r="C79" s="29"/>
      <c r="D79" s="102"/>
      <c r="E79" s="102"/>
      <c r="F79" s="102"/>
      <c r="G79" s="102"/>
      <c r="H79" s="102"/>
      <c r="I79" s="102"/>
      <c r="J79" s="102"/>
      <c r="K79" s="102"/>
      <c r="L79" s="102"/>
      <c r="M79" s="102"/>
      <c r="N79" s="102"/>
      <c r="O79" s="13"/>
      <c r="P79" s="2"/>
      <c r="Q79" s="31"/>
      <c r="R79" s="31"/>
      <c r="S79" s="31"/>
      <c r="T79" s="31"/>
      <c r="U79" s="31"/>
      <c r="V79" s="31"/>
      <c r="W79" s="31"/>
      <c r="X79" s="31"/>
      <c r="Y79" s="31"/>
    </row>
    <row r="80" spans="1:25" ht="25.5" customHeight="1" x14ac:dyDescent="0.3">
      <c r="A80" s="2"/>
      <c r="B80" s="12"/>
      <c r="C80" s="29" t="s">
        <v>10</v>
      </c>
      <c r="D80" s="100" t="s">
        <v>264</v>
      </c>
      <c r="E80" s="43"/>
      <c r="F80" s="43"/>
      <c r="G80" s="43"/>
      <c r="H80" s="43"/>
      <c r="I80" s="43"/>
      <c r="J80" s="43"/>
      <c r="K80" s="43"/>
      <c r="L80" s="43"/>
      <c r="M80" s="43"/>
      <c r="N80" s="43"/>
      <c r="O80" s="13"/>
      <c r="P80" s="2"/>
      <c r="Q80" s="31"/>
      <c r="R80" s="31"/>
      <c r="S80" s="31"/>
      <c r="T80" s="31"/>
      <c r="U80" s="31"/>
      <c r="V80" s="31"/>
      <c r="W80" s="31"/>
      <c r="X80" s="31"/>
      <c r="Y80" s="31"/>
    </row>
    <row r="81" spans="1:25" ht="25.5" x14ac:dyDescent="0.3">
      <c r="A81" s="2"/>
      <c r="B81" s="12"/>
      <c r="C81" s="29"/>
      <c r="D81" s="101" t="s">
        <v>259</v>
      </c>
      <c r="E81" s="145"/>
      <c r="F81" s="145"/>
      <c r="G81" s="145"/>
      <c r="H81" s="145"/>
      <c r="I81" s="145"/>
      <c r="J81" s="145"/>
      <c r="K81" s="145"/>
      <c r="L81" s="145"/>
      <c r="M81" s="145"/>
      <c r="N81" s="145"/>
      <c r="O81" s="13"/>
      <c r="P81" s="2"/>
      <c r="Q81" s="31"/>
      <c r="R81" s="31"/>
      <c r="S81" s="31"/>
      <c r="T81" s="31"/>
      <c r="U81" s="31"/>
      <c r="V81" s="31"/>
      <c r="W81" s="31"/>
      <c r="X81" s="31"/>
      <c r="Y81" s="31"/>
    </row>
    <row r="82" spans="1:25" ht="25.5" x14ac:dyDescent="0.3">
      <c r="A82" s="2"/>
      <c r="B82" s="12"/>
      <c r="C82" s="29"/>
      <c r="D82" s="307"/>
      <c r="E82" s="307"/>
      <c r="F82" s="307"/>
      <c r="G82" s="307"/>
      <c r="H82" s="307"/>
      <c r="I82" s="307"/>
      <c r="J82" s="307"/>
      <c r="K82" s="307"/>
      <c r="L82" s="307"/>
      <c r="M82" s="307"/>
      <c r="N82" s="307"/>
      <c r="O82" s="13"/>
      <c r="P82" s="2"/>
      <c r="Q82" s="31"/>
      <c r="R82" s="31"/>
      <c r="S82" s="31"/>
      <c r="T82" s="31"/>
      <c r="U82" s="31"/>
      <c r="V82" s="31"/>
      <c r="W82" s="31"/>
      <c r="X82" s="31"/>
      <c r="Y82" s="31"/>
    </row>
    <row r="83" spans="1:25" ht="25.5" customHeight="1" x14ac:dyDescent="0.3">
      <c r="A83" s="2"/>
      <c r="B83" s="12"/>
      <c r="C83" s="29" t="s">
        <v>10</v>
      </c>
      <c r="D83" s="308" t="s">
        <v>131</v>
      </c>
      <c r="E83" s="308"/>
      <c r="F83" s="308"/>
      <c r="G83" s="308"/>
      <c r="H83" s="308"/>
      <c r="I83" s="308"/>
      <c r="J83" s="308"/>
      <c r="K83" s="308"/>
      <c r="L83" s="308"/>
      <c r="M83" s="308"/>
      <c r="N83" s="308"/>
      <c r="O83" s="13"/>
      <c r="P83" s="2"/>
      <c r="Q83" s="31"/>
      <c r="R83" s="31"/>
      <c r="S83" s="31"/>
      <c r="T83" s="31"/>
      <c r="U83" s="31"/>
      <c r="V83" s="31"/>
      <c r="W83" s="31"/>
      <c r="X83" s="31"/>
      <c r="Y83" s="31"/>
    </row>
    <row r="84" spans="1:25" ht="15.75" customHeight="1" thickBot="1" x14ac:dyDescent="0.35">
      <c r="A84" s="2"/>
      <c r="B84" s="14"/>
      <c r="C84" s="15"/>
      <c r="D84" s="44"/>
      <c r="E84" s="44"/>
      <c r="F84" s="44"/>
      <c r="G84" s="44"/>
      <c r="H84" s="44"/>
      <c r="I84" s="44"/>
      <c r="J84" s="44"/>
      <c r="K84" s="44"/>
      <c r="L84" s="44"/>
      <c r="M84" s="44"/>
      <c r="N84" s="45"/>
      <c r="O84" s="17"/>
      <c r="P84" s="2"/>
      <c r="Q84" s="31"/>
      <c r="R84" s="31"/>
      <c r="S84" s="31"/>
      <c r="T84" s="31"/>
      <c r="U84" s="31"/>
      <c r="V84" s="31"/>
      <c r="W84" s="31"/>
      <c r="X84" s="31"/>
      <c r="Y84" s="31"/>
    </row>
    <row r="85" spans="1:25" ht="14.25" customHeight="1" thickBot="1" x14ac:dyDescent="0.35">
      <c r="A85" s="2"/>
      <c r="B85" s="12"/>
      <c r="C85" s="4"/>
      <c r="D85" s="43"/>
      <c r="E85" s="43"/>
      <c r="F85" s="43"/>
      <c r="G85" s="43"/>
      <c r="H85" s="43"/>
      <c r="I85" s="43"/>
      <c r="J85" s="43"/>
      <c r="K85" s="43"/>
      <c r="L85" s="43"/>
      <c r="M85" s="43"/>
      <c r="N85" s="34"/>
      <c r="O85" s="13"/>
      <c r="P85" s="2"/>
      <c r="Q85" s="31"/>
      <c r="R85" s="31"/>
      <c r="S85" s="31"/>
      <c r="T85" s="31"/>
      <c r="U85" s="31"/>
      <c r="V85" s="31"/>
      <c r="W85" s="31"/>
      <c r="X85" s="31"/>
      <c r="Y85" s="31"/>
    </row>
    <row r="86" spans="1:25" ht="21.75" x14ac:dyDescent="0.3">
      <c r="A86" s="2"/>
      <c r="B86" s="9"/>
      <c r="C86" s="10"/>
      <c r="D86" s="37"/>
      <c r="E86" s="38"/>
      <c r="F86" s="39"/>
      <c r="G86" s="37"/>
      <c r="H86" s="38"/>
      <c r="I86" s="39"/>
      <c r="J86" s="39"/>
      <c r="K86" s="37"/>
      <c r="L86" s="38"/>
      <c r="M86" s="38"/>
      <c r="N86" s="38"/>
      <c r="O86" s="11"/>
      <c r="P86" s="2"/>
      <c r="Q86" s="31"/>
      <c r="R86" s="31"/>
      <c r="S86" s="31"/>
      <c r="T86" s="31"/>
      <c r="U86" s="31"/>
      <c r="V86" s="31"/>
      <c r="W86" s="31"/>
      <c r="X86" s="31"/>
      <c r="Y86" s="31"/>
    </row>
    <row r="87" spans="1:25" ht="27" x14ac:dyDescent="0.35">
      <c r="A87" s="2"/>
      <c r="B87" s="304">
        <v>4</v>
      </c>
      <c r="C87" s="305"/>
      <c r="D87" s="40" t="s">
        <v>117</v>
      </c>
      <c r="E87" s="40" t="s">
        <v>19</v>
      </c>
      <c r="F87" s="41"/>
      <c r="G87" s="42"/>
      <c r="H87" s="42"/>
      <c r="I87" s="41"/>
      <c r="J87" s="41"/>
      <c r="K87" s="42"/>
      <c r="L87" s="42"/>
      <c r="M87" s="42"/>
      <c r="N87" s="42"/>
      <c r="O87" s="20"/>
      <c r="P87" s="2"/>
      <c r="Q87" s="31"/>
      <c r="R87" s="31"/>
      <c r="S87" s="31"/>
      <c r="T87" s="31"/>
      <c r="U87" s="31"/>
      <c r="V87" s="31"/>
      <c r="W87" s="31"/>
      <c r="X87" s="31"/>
      <c r="Y87" s="31"/>
    </row>
    <row r="88" spans="1:25" ht="51" customHeight="1" x14ac:dyDescent="0.3">
      <c r="A88" s="2"/>
      <c r="B88" s="12"/>
      <c r="C88" s="29" t="s">
        <v>10</v>
      </c>
      <c r="D88" s="307" t="s">
        <v>109</v>
      </c>
      <c r="E88" s="307"/>
      <c r="F88" s="307"/>
      <c r="G88" s="307"/>
      <c r="H88" s="307"/>
      <c r="I88" s="307"/>
      <c r="J88" s="307"/>
      <c r="K88" s="307"/>
      <c r="L88" s="307"/>
      <c r="M88" s="307"/>
      <c r="N88" s="307"/>
      <c r="O88" s="13"/>
      <c r="P88" s="2"/>
      <c r="Q88" s="31"/>
      <c r="R88" s="31"/>
      <c r="S88" s="31"/>
      <c r="T88" s="31"/>
      <c r="U88" s="31"/>
      <c r="V88" s="31"/>
      <c r="W88" s="31"/>
      <c r="X88" s="31"/>
      <c r="Y88" s="31"/>
    </row>
    <row r="89" spans="1:25" ht="19.5" customHeight="1" x14ac:dyDescent="0.3">
      <c r="A89" s="2"/>
      <c r="B89" s="12"/>
      <c r="C89" s="29"/>
      <c r="D89" s="84"/>
      <c r="E89" s="84"/>
      <c r="F89" s="84"/>
      <c r="G89" s="84"/>
      <c r="H89" s="84"/>
      <c r="I89" s="84"/>
      <c r="J89" s="84"/>
      <c r="K89" s="84"/>
      <c r="L89" s="84"/>
      <c r="M89" s="84"/>
      <c r="N89" s="84"/>
      <c r="O89" s="13"/>
      <c r="P89" s="2"/>
      <c r="Q89" s="31"/>
      <c r="R89" s="31"/>
      <c r="S89" s="31"/>
      <c r="T89" s="31"/>
      <c r="U89" s="31"/>
      <c r="V89" s="31"/>
      <c r="W89" s="31"/>
      <c r="X89" s="31"/>
      <c r="Y89" s="31"/>
    </row>
    <row r="90" spans="1:25" ht="25.5" x14ac:dyDescent="0.3">
      <c r="A90" s="2"/>
      <c r="B90" s="12"/>
      <c r="C90" s="29" t="s">
        <v>10</v>
      </c>
      <c r="D90" s="308" t="s">
        <v>124</v>
      </c>
      <c r="E90" s="308"/>
      <c r="F90" s="308"/>
      <c r="G90" s="308"/>
      <c r="H90" s="308"/>
      <c r="I90" s="308"/>
      <c r="J90" s="308"/>
      <c r="K90" s="308"/>
      <c r="L90" s="308"/>
      <c r="M90" s="308"/>
      <c r="N90" s="308"/>
      <c r="O90" s="13"/>
      <c r="P90" s="2"/>
      <c r="Q90" s="31"/>
      <c r="R90" s="31"/>
      <c r="S90" s="31"/>
      <c r="T90" s="31"/>
      <c r="U90" s="31"/>
      <c r="V90" s="31"/>
      <c r="W90" s="31"/>
      <c r="X90" s="31"/>
      <c r="Y90" s="31"/>
    </row>
    <row r="91" spans="1:25" ht="14.25" customHeight="1" thickBot="1" x14ac:dyDescent="0.35">
      <c r="A91" s="2"/>
      <c r="B91" s="14"/>
      <c r="C91" s="15"/>
      <c r="D91" s="44"/>
      <c r="E91" s="44"/>
      <c r="F91" s="44"/>
      <c r="G91" s="44"/>
      <c r="H91" s="44"/>
      <c r="I91" s="44"/>
      <c r="J91" s="44"/>
      <c r="K91" s="44"/>
      <c r="L91" s="44"/>
      <c r="M91" s="44"/>
      <c r="N91" s="45"/>
      <c r="O91" s="17"/>
      <c r="P91" s="2"/>
      <c r="Q91" s="31"/>
      <c r="R91" s="31"/>
      <c r="S91" s="31"/>
      <c r="T91" s="31"/>
      <c r="U91" s="31"/>
      <c r="V91" s="31"/>
      <c r="W91" s="31"/>
      <c r="X91" s="31"/>
      <c r="Y91" s="31"/>
    </row>
    <row r="92" spans="1:25" ht="21.75" x14ac:dyDescent="0.3">
      <c r="A92" s="2"/>
      <c r="B92" s="9"/>
      <c r="C92" s="10"/>
      <c r="D92" s="37"/>
      <c r="E92" s="38"/>
      <c r="F92" s="39"/>
      <c r="G92" s="37"/>
      <c r="H92" s="38"/>
      <c r="I92" s="39"/>
      <c r="J92" s="39"/>
      <c r="K92" s="37"/>
      <c r="L92" s="38"/>
      <c r="M92" s="38"/>
      <c r="N92" s="38"/>
      <c r="O92" s="11"/>
      <c r="P92" s="2"/>
      <c r="Q92" s="31"/>
      <c r="R92" s="31"/>
      <c r="S92" s="31"/>
      <c r="T92" s="31"/>
      <c r="U92" s="31"/>
      <c r="V92" s="31"/>
      <c r="W92" s="31"/>
      <c r="X92" s="31"/>
      <c r="Y92" s="31"/>
    </row>
    <row r="93" spans="1:25" ht="27" x14ac:dyDescent="0.35">
      <c r="A93" s="2"/>
      <c r="B93" s="304">
        <v>4</v>
      </c>
      <c r="C93" s="305"/>
      <c r="D93" s="40" t="s">
        <v>11</v>
      </c>
      <c r="E93" s="40" t="s">
        <v>21</v>
      </c>
      <c r="F93" s="41"/>
      <c r="G93" s="42"/>
      <c r="H93" s="42"/>
      <c r="I93" s="41"/>
      <c r="J93" s="41"/>
      <c r="K93" s="42"/>
      <c r="L93" s="42"/>
      <c r="M93" s="42"/>
      <c r="N93" s="42"/>
      <c r="O93" s="20"/>
      <c r="P93" s="2"/>
      <c r="Q93" s="31"/>
      <c r="R93" s="31"/>
      <c r="S93" s="31"/>
      <c r="T93" s="31"/>
      <c r="U93" s="31"/>
      <c r="V93" s="31"/>
      <c r="W93" s="31"/>
      <c r="X93" s="31"/>
      <c r="Y93" s="31"/>
    </row>
    <row r="94" spans="1:25" ht="25.5" x14ac:dyDescent="0.3">
      <c r="A94" s="2"/>
      <c r="B94" s="12"/>
      <c r="C94" s="4"/>
      <c r="D94" s="43"/>
      <c r="E94" s="43"/>
      <c r="F94" s="43"/>
      <c r="G94" s="43"/>
      <c r="H94" s="43"/>
      <c r="I94" s="43"/>
      <c r="J94" s="43"/>
      <c r="K94" s="43"/>
      <c r="L94" s="43"/>
      <c r="M94" s="43"/>
      <c r="N94" s="34"/>
      <c r="O94" s="13"/>
      <c r="P94" s="2"/>
      <c r="Q94" s="31"/>
      <c r="R94" s="31"/>
      <c r="S94" s="31"/>
      <c r="T94" s="31"/>
      <c r="U94" s="31"/>
      <c r="V94" s="31"/>
      <c r="W94" s="31"/>
      <c r="X94" s="31"/>
      <c r="Y94" s="31"/>
    </row>
    <row r="95" spans="1:25" ht="52.5" customHeight="1" x14ac:dyDescent="0.3">
      <c r="A95" s="2"/>
      <c r="B95" s="12"/>
      <c r="C95" s="29" t="s">
        <v>10</v>
      </c>
      <c r="D95" s="307" t="s">
        <v>126</v>
      </c>
      <c r="E95" s="307"/>
      <c r="F95" s="307"/>
      <c r="G95" s="307"/>
      <c r="H95" s="307"/>
      <c r="I95" s="307"/>
      <c r="J95" s="307"/>
      <c r="K95" s="307"/>
      <c r="L95" s="307"/>
      <c r="M95" s="307"/>
      <c r="N95" s="307"/>
      <c r="O95" s="13"/>
      <c r="P95" s="2"/>
      <c r="Q95" s="31"/>
      <c r="R95" s="31"/>
      <c r="S95" s="31"/>
      <c r="T95" s="31"/>
      <c r="U95" s="31"/>
      <c r="V95" s="31"/>
      <c r="W95" s="31"/>
      <c r="X95" s="31"/>
      <c r="Y95" s="31"/>
    </row>
    <row r="96" spans="1:25" ht="58.5" customHeight="1" x14ac:dyDescent="0.3">
      <c r="A96" s="2"/>
      <c r="B96" s="12"/>
      <c r="C96" s="29" t="s">
        <v>10</v>
      </c>
      <c r="D96" s="307" t="s">
        <v>83</v>
      </c>
      <c r="E96" s="307"/>
      <c r="F96" s="307"/>
      <c r="G96" s="307"/>
      <c r="H96" s="307"/>
      <c r="I96" s="307"/>
      <c r="J96" s="307"/>
      <c r="K96" s="307"/>
      <c r="L96" s="307"/>
      <c r="M96" s="307"/>
      <c r="N96" s="307"/>
      <c r="O96" s="13"/>
      <c r="P96" s="2"/>
      <c r="Q96" s="31"/>
      <c r="R96" s="31"/>
      <c r="S96" s="31"/>
      <c r="T96" s="31"/>
      <c r="U96" s="31"/>
      <c r="V96" s="31"/>
      <c r="W96" s="31"/>
      <c r="X96" s="31"/>
      <c r="Y96" s="31"/>
    </row>
    <row r="97" spans="1:25" ht="58.5" customHeight="1" x14ac:dyDescent="0.3">
      <c r="A97" s="2"/>
      <c r="B97" s="12"/>
      <c r="C97" s="29" t="s">
        <v>10</v>
      </c>
      <c r="D97" s="307" t="s">
        <v>84</v>
      </c>
      <c r="E97" s="307"/>
      <c r="F97" s="307"/>
      <c r="G97" s="307"/>
      <c r="H97" s="307"/>
      <c r="I97" s="307"/>
      <c r="J97" s="307"/>
      <c r="K97" s="307"/>
      <c r="L97" s="307"/>
      <c r="M97" s="307"/>
      <c r="N97" s="307"/>
      <c r="O97" s="13"/>
      <c r="P97" s="2"/>
      <c r="Q97" s="31"/>
      <c r="R97" s="31"/>
      <c r="S97" s="31"/>
      <c r="T97" s="31"/>
      <c r="U97" s="31"/>
      <c r="V97" s="31"/>
      <c r="W97" s="31"/>
      <c r="X97" s="31"/>
      <c r="Y97" s="31"/>
    </row>
    <row r="98" spans="1:25" ht="45" customHeight="1" x14ac:dyDescent="0.3">
      <c r="A98" s="2"/>
      <c r="B98" s="12"/>
      <c r="C98" s="29" t="s">
        <v>10</v>
      </c>
      <c r="D98" s="306" t="s">
        <v>125</v>
      </c>
      <c r="E98" s="306"/>
      <c r="F98" s="306"/>
      <c r="G98" s="306"/>
      <c r="H98" s="306"/>
      <c r="I98" s="306"/>
      <c r="J98" s="306"/>
      <c r="K98" s="306"/>
      <c r="L98" s="306"/>
      <c r="M98" s="306"/>
      <c r="N98" s="306"/>
      <c r="O98" s="13"/>
      <c r="P98" s="2"/>
      <c r="Q98" s="31"/>
      <c r="R98" s="31"/>
      <c r="S98" s="31"/>
      <c r="T98" s="31"/>
      <c r="U98" s="31"/>
      <c r="V98" s="31"/>
      <c r="W98" s="31"/>
      <c r="X98" s="31"/>
      <c r="Y98" s="31"/>
    </row>
    <row r="99" spans="1:25" ht="10.5" customHeight="1" thickBot="1" x14ac:dyDescent="0.35">
      <c r="A99" s="2"/>
      <c r="B99" s="14"/>
      <c r="C99" s="15"/>
      <c r="D99" s="44"/>
      <c r="E99" s="44"/>
      <c r="F99" s="44"/>
      <c r="G99" s="44"/>
      <c r="H99" s="44"/>
      <c r="I99" s="44"/>
      <c r="J99" s="44"/>
      <c r="K99" s="44"/>
      <c r="L99" s="44"/>
      <c r="M99" s="44"/>
      <c r="N99" s="45"/>
      <c r="O99" s="17"/>
      <c r="P99" s="2"/>
      <c r="Q99" s="31"/>
      <c r="R99" s="31"/>
      <c r="S99" s="31"/>
      <c r="T99" s="31"/>
      <c r="U99" s="31"/>
      <c r="V99" s="31"/>
      <c r="W99" s="31"/>
      <c r="X99" s="31"/>
      <c r="Y99" s="31"/>
    </row>
    <row r="100" spans="1:25" ht="28.5" customHeight="1" x14ac:dyDescent="0.3">
      <c r="A100" s="2"/>
      <c r="B100" s="9"/>
      <c r="C100" s="10"/>
      <c r="D100" s="37"/>
      <c r="E100" s="38"/>
      <c r="F100" s="39"/>
      <c r="G100" s="37"/>
      <c r="H100" s="38"/>
      <c r="I100" s="39"/>
      <c r="J100" s="39"/>
      <c r="K100" s="37"/>
      <c r="L100" s="38"/>
      <c r="M100" s="38"/>
      <c r="N100" s="38"/>
      <c r="O100" s="11"/>
      <c r="P100" s="2"/>
      <c r="Q100" s="31"/>
      <c r="R100" s="31"/>
      <c r="S100" s="31"/>
      <c r="T100" s="31"/>
      <c r="U100" s="31"/>
      <c r="V100" s="31"/>
      <c r="W100" s="31"/>
      <c r="X100" s="31"/>
      <c r="Y100" s="31"/>
    </row>
    <row r="101" spans="1:25" ht="27" x14ac:dyDescent="0.35">
      <c r="A101" s="2"/>
      <c r="B101" s="304">
        <v>4</v>
      </c>
      <c r="C101" s="305"/>
      <c r="D101" s="40" t="s">
        <v>13</v>
      </c>
      <c r="E101" s="40" t="s">
        <v>23</v>
      </c>
      <c r="F101" s="41"/>
      <c r="G101" s="42"/>
      <c r="H101" s="42"/>
      <c r="I101" s="41"/>
      <c r="J101" s="41"/>
      <c r="K101" s="42"/>
      <c r="L101" s="42"/>
      <c r="M101" s="42"/>
      <c r="N101" s="42"/>
      <c r="O101" s="20"/>
      <c r="P101" s="2"/>
      <c r="Q101" s="31"/>
      <c r="R101" s="31"/>
      <c r="S101" s="31"/>
      <c r="T101" s="31"/>
      <c r="U101" s="31"/>
      <c r="V101" s="31"/>
      <c r="W101" s="31"/>
      <c r="X101" s="31"/>
      <c r="Y101" s="31"/>
    </row>
    <row r="102" spans="1:25" ht="25.5" x14ac:dyDescent="0.3">
      <c r="A102" s="2"/>
      <c r="B102" s="12"/>
      <c r="C102" s="29" t="s">
        <v>10</v>
      </c>
      <c r="D102" s="307" t="s">
        <v>111</v>
      </c>
      <c r="E102" s="307"/>
      <c r="F102" s="307"/>
      <c r="G102" s="307"/>
      <c r="H102" s="307"/>
      <c r="I102" s="307"/>
      <c r="J102" s="307"/>
      <c r="K102" s="307"/>
      <c r="L102" s="307"/>
      <c r="M102" s="307"/>
      <c r="N102" s="307"/>
      <c r="O102" s="13"/>
      <c r="P102" s="2"/>
      <c r="Q102" s="31"/>
      <c r="R102" s="31"/>
      <c r="S102" s="31"/>
      <c r="T102" s="31"/>
      <c r="U102" s="31"/>
      <c r="V102" s="31"/>
      <c r="W102" s="31"/>
      <c r="X102" s="31"/>
      <c r="Y102" s="31"/>
    </row>
    <row r="103" spans="1:25" ht="25.5" x14ac:dyDescent="0.3">
      <c r="A103" s="2"/>
      <c r="B103" s="12"/>
      <c r="C103" s="29" t="s">
        <v>10</v>
      </c>
      <c r="D103" s="307" t="s">
        <v>69</v>
      </c>
      <c r="E103" s="307"/>
      <c r="F103" s="307"/>
      <c r="G103" s="307"/>
      <c r="H103" s="307"/>
      <c r="I103" s="307"/>
      <c r="J103" s="307"/>
      <c r="K103" s="307"/>
      <c r="L103" s="307"/>
      <c r="M103" s="307"/>
      <c r="N103" s="307"/>
      <c r="O103" s="13"/>
      <c r="P103" s="2"/>
      <c r="Q103" s="31"/>
      <c r="R103" s="31"/>
      <c r="S103" s="31"/>
      <c r="T103" s="31"/>
      <c r="U103" s="31"/>
      <c r="V103" s="31"/>
      <c r="W103" s="31"/>
      <c r="X103" s="31"/>
      <c r="Y103" s="31"/>
    </row>
    <row r="104" spans="1:25" ht="13.5" customHeight="1" x14ac:dyDescent="0.3">
      <c r="A104" s="2"/>
      <c r="B104" s="12"/>
      <c r="C104" s="29"/>
      <c r="D104" s="84"/>
      <c r="E104" s="84"/>
      <c r="F104" s="84"/>
      <c r="G104" s="84"/>
      <c r="H104" s="84"/>
      <c r="I104" s="84"/>
      <c r="J104" s="84"/>
      <c r="K104" s="84"/>
      <c r="L104" s="84"/>
      <c r="M104" s="84"/>
      <c r="N104" s="84"/>
      <c r="O104" s="13"/>
      <c r="P104" s="2"/>
      <c r="Q104" s="31"/>
      <c r="R104" s="31"/>
      <c r="S104" s="31"/>
      <c r="T104" s="31"/>
      <c r="U104" s="31"/>
      <c r="V104" s="31"/>
      <c r="W104" s="31"/>
      <c r="X104" s="31"/>
      <c r="Y104" s="31"/>
    </row>
    <row r="105" spans="1:25" ht="36" customHeight="1" x14ac:dyDescent="0.3">
      <c r="A105" s="2"/>
      <c r="B105" s="12"/>
      <c r="C105" s="29" t="s">
        <v>10</v>
      </c>
      <c r="D105" s="306" t="s">
        <v>161</v>
      </c>
      <c r="E105" s="306"/>
      <c r="F105" s="306"/>
      <c r="G105" s="306"/>
      <c r="H105" s="306"/>
      <c r="I105" s="306"/>
      <c r="J105" s="306"/>
      <c r="K105" s="306"/>
      <c r="L105" s="306"/>
      <c r="M105" s="306"/>
      <c r="N105" s="306"/>
      <c r="O105" s="13"/>
      <c r="P105" s="2"/>
      <c r="Q105" s="31"/>
      <c r="R105" s="31"/>
      <c r="S105" s="31"/>
      <c r="T105" s="31"/>
      <c r="U105" s="31"/>
      <c r="V105" s="31"/>
      <c r="W105" s="31"/>
      <c r="X105" s="31"/>
      <c r="Y105" s="31"/>
    </row>
    <row r="106" spans="1:25" ht="12.75" customHeight="1" thickBot="1" x14ac:dyDescent="0.35">
      <c r="A106" s="2"/>
      <c r="B106" s="14"/>
      <c r="C106" s="15"/>
      <c r="D106" s="44"/>
      <c r="E106" s="44"/>
      <c r="F106" s="44"/>
      <c r="G106" s="44"/>
      <c r="H106" s="44"/>
      <c r="I106" s="44"/>
      <c r="J106" s="44"/>
      <c r="K106" s="44"/>
      <c r="L106" s="44"/>
      <c r="M106" s="44"/>
      <c r="N106" s="45"/>
      <c r="O106" s="17"/>
      <c r="P106" s="2"/>
      <c r="Q106" s="31"/>
      <c r="R106" s="31"/>
      <c r="S106" s="31"/>
      <c r="T106" s="31"/>
      <c r="U106" s="31"/>
      <c r="V106" s="31"/>
      <c r="W106" s="31"/>
      <c r="X106" s="31"/>
      <c r="Y106" s="31"/>
    </row>
    <row r="107" spans="1:25" ht="21.75" x14ac:dyDescent="0.3">
      <c r="A107" s="2"/>
      <c r="B107" s="9"/>
      <c r="C107" s="10"/>
      <c r="D107" s="37"/>
      <c r="E107" s="38"/>
      <c r="F107" s="39"/>
      <c r="G107" s="37"/>
      <c r="H107" s="38"/>
      <c r="I107" s="39"/>
      <c r="J107" s="39"/>
      <c r="K107" s="37"/>
      <c r="L107" s="38"/>
      <c r="M107" s="38"/>
      <c r="N107" s="38"/>
      <c r="O107" s="11"/>
      <c r="P107" s="2"/>
      <c r="Q107" s="31"/>
      <c r="R107" s="31"/>
      <c r="S107" s="31"/>
      <c r="T107" s="31"/>
      <c r="U107" s="31"/>
      <c r="V107" s="31"/>
      <c r="W107" s="31"/>
      <c r="X107" s="31"/>
      <c r="Y107" s="31"/>
    </row>
    <row r="108" spans="1:25" ht="27" x14ac:dyDescent="0.35">
      <c r="A108" s="2"/>
      <c r="B108" s="304">
        <v>4</v>
      </c>
      <c r="C108" s="305"/>
      <c r="D108" s="40" t="s">
        <v>16</v>
      </c>
      <c r="E108" s="40" t="s">
        <v>25</v>
      </c>
      <c r="F108" s="41"/>
      <c r="G108" s="42"/>
      <c r="H108" s="42"/>
      <c r="I108" s="41"/>
      <c r="J108" s="41"/>
      <c r="K108" s="42"/>
      <c r="L108" s="42"/>
      <c r="M108" s="42"/>
      <c r="N108" s="42"/>
      <c r="O108" s="20"/>
      <c r="P108" s="2"/>
      <c r="Q108" s="31"/>
      <c r="R108" s="31"/>
      <c r="S108" s="31"/>
      <c r="T108" s="31"/>
      <c r="U108" s="31"/>
      <c r="V108" s="31"/>
      <c r="W108" s="31"/>
      <c r="X108" s="31"/>
      <c r="Y108" s="31"/>
    </row>
    <row r="109" spans="1:25" ht="25.5" x14ac:dyDescent="0.3">
      <c r="A109" s="2"/>
      <c r="B109" s="12"/>
      <c r="C109" s="29" t="s">
        <v>10</v>
      </c>
      <c r="D109" s="307" t="s">
        <v>70</v>
      </c>
      <c r="E109" s="307"/>
      <c r="F109" s="307"/>
      <c r="G109" s="307"/>
      <c r="H109" s="307"/>
      <c r="I109" s="307"/>
      <c r="J109" s="307"/>
      <c r="K109" s="307"/>
      <c r="L109" s="307"/>
      <c r="M109" s="307"/>
      <c r="N109" s="307"/>
      <c r="O109" s="13"/>
      <c r="P109" s="2"/>
      <c r="Q109" s="31"/>
      <c r="R109" s="31"/>
      <c r="S109" s="31"/>
      <c r="T109" s="31"/>
      <c r="U109" s="31"/>
      <c r="V109" s="31"/>
      <c r="W109" s="31"/>
      <c r="X109" s="31"/>
      <c r="Y109" s="31"/>
    </row>
    <row r="110" spans="1:25" ht="25.5" x14ac:dyDescent="0.3">
      <c r="A110" s="2"/>
      <c r="B110" s="12"/>
      <c r="C110" s="29" t="s">
        <v>10</v>
      </c>
      <c r="D110" s="307" t="s">
        <v>27</v>
      </c>
      <c r="E110" s="307"/>
      <c r="F110" s="307"/>
      <c r="G110" s="307"/>
      <c r="H110" s="307"/>
      <c r="I110" s="307"/>
      <c r="J110" s="307"/>
      <c r="K110" s="307"/>
      <c r="L110" s="307"/>
      <c r="M110" s="307"/>
      <c r="N110" s="307"/>
      <c r="O110" s="13"/>
      <c r="P110" s="2"/>
      <c r="Q110" s="31"/>
      <c r="R110" s="31"/>
      <c r="S110" s="31"/>
      <c r="T110" s="31"/>
      <c r="U110" s="31"/>
      <c r="V110" s="31"/>
      <c r="W110" s="31"/>
      <c r="X110" s="31"/>
      <c r="Y110" s="31"/>
    </row>
    <row r="111" spans="1:25" ht="25.5" x14ac:dyDescent="0.3">
      <c r="A111" s="2"/>
      <c r="B111" s="12"/>
      <c r="C111" s="29"/>
      <c r="D111" s="307"/>
      <c r="E111" s="307"/>
      <c r="F111" s="307"/>
      <c r="G111" s="307"/>
      <c r="H111" s="307"/>
      <c r="I111" s="307"/>
      <c r="J111" s="307"/>
      <c r="K111" s="307"/>
      <c r="L111" s="307"/>
      <c r="M111" s="307"/>
      <c r="N111" s="307"/>
      <c r="O111" s="13"/>
      <c r="P111" s="2"/>
      <c r="Q111" s="31"/>
      <c r="R111" s="31"/>
      <c r="S111" s="31"/>
      <c r="T111" s="31"/>
      <c r="U111" s="31"/>
      <c r="V111" s="31"/>
      <c r="W111" s="31"/>
      <c r="X111" s="31"/>
      <c r="Y111" s="31"/>
    </row>
    <row r="112" spans="1:25" ht="28.5" customHeight="1" x14ac:dyDescent="0.3">
      <c r="A112" s="2"/>
      <c r="B112" s="12"/>
      <c r="C112" s="29" t="s">
        <v>10</v>
      </c>
      <c r="D112" s="306" t="s">
        <v>127</v>
      </c>
      <c r="E112" s="306"/>
      <c r="F112" s="306"/>
      <c r="G112" s="306"/>
      <c r="H112" s="306"/>
      <c r="I112" s="306"/>
      <c r="J112" s="306"/>
      <c r="K112" s="306"/>
      <c r="L112" s="306"/>
      <c r="M112" s="306"/>
      <c r="N112" s="306"/>
      <c r="O112" s="13"/>
      <c r="P112" s="2"/>
      <c r="Q112" s="31"/>
      <c r="R112" s="31"/>
      <c r="S112" s="31"/>
      <c r="T112" s="31"/>
      <c r="U112" s="31"/>
      <c r="V112" s="31"/>
      <c r="W112" s="31"/>
      <c r="X112" s="31"/>
      <c r="Y112" s="31"/>
    </row>
    <row r="113" spans="1:25" ht="11.25" customHeight="1" thickBot="1" x14ac:dyDescent="0.35">
      <c r="A113" s="2"/>
      <c r="B113" s="14"/>
      <c r="C113" s="15"/>
      <c r="D113" s="44"/>
      <c r="E113" s="44"/>
      <c r="F113" s="44"/>
      <c r="G113" s="44"/>
      <c r="H113" s="44"/>
      <c r="I113" s="44"/>
      <c r="J113" s="44"/>
      <c r="K113" s="44"/>
      <c r="L113" s="44"/>
      <c r="M113" s="44"/>
      <c r="N113" s="45"/>
      <c r="O113" s="17"/>
      <c r="P113" s="2"/>
      <c r="Q113" s="31"/>
      <c r="R113" s="31"/>
      <c r="S113" s="31"/>
      <c r="T113" s="31"/>
      <c r="U113" s="31"/>
      <c r="V113" s="31"/>
      <c r="W113" s="31"/>
      <c r="X113" s="31"/>
      <c r="Y113" s="31"/>
    </row>
    <row r="114" spans="1:25" ht="21.75" x14ac:dyDescent="0.3">
      <c r="A114" s="2"/>
      <c r="B114" s="9"/>
      <c r="C114" s="10"/>
      <c r="D114" s="37"/>
      <c r="E114" s="38"/>
      <c r="F114" s="39"/>
      <c r="G114" s="37"/>
      <c r="H114" s="38"/>
      <c r="I114" s="39"/>
      <c r="J114" s="39"/>
      <c r="K114" s="37"/>
      <c r="L114" s="38"/>
      <c r="M114" s="38"/>
      <c r="N114" s="38"/>
      <c r="O114" s="11"/>
      <c r="P114" s="2"/>
      <c r="Q114" s="31"/>
      <c r="R114" s="31"/>
      <c r="S114" s="31"/>
      <c r="T114" s="31"/>
      <c r="U114" s="31"/>
      <c r="V114" s="31"/>
      <c r="W114" s="31"/>
      <c r="X114" s="31"/>
      <c r="Y114" s="31"/>
    </row>
    <row r="115" spans="1:25" ht="27" x14ac:dyDescent="0.35">
      <c r="A115" s="2"/>
      <c r="B115" s="304">
        <v>4</v>
      </c>
      <c r="C115" s="305"/>
      <c r="D115" s="40" t="s">
        <v>17</v>
      </c>
      <c r="E115" s="40" t="s">
        <v>29</v>
      </c>
      <c r="F115" s="41"/>
      <c r="G115" s="42"/>
      <c r="H115" s="42"/>
      <c r="I115" s="41"/>
      <c r="J115" s="41"/>
      <c r="K115" s="42"/>
      <c r="L115" s="42"/>
      <c r="M115" s="42"/>
      <c r="N115" s="42"/>
      <c r="O115" s="20"/>
      <c r="P115" s="2"/>
      <c r="Q115" s="31"/>
      <c r="R115" s="31"/>
      <c r="S115" s="31"/>
      <c r="T115" s="31"/>
      <c r="U115" s="31"/>
      <c r="V115" s="31"/>
      <c r="W115" s="31"/>
      <c r="X115" s="31"/>
      <c r="Y115" s="31"/>
    </row>
    <row r="116" spans="1:25" ht="25.5" x14ac:dyDescent="0.3">
      <c r="A116" s="2"/>
      <c r="B116" s="12"/>
      <c r="C116" s="4"/>
      <c r="D116" s="43"/>
      <c r="E116" s="43"/>
      <c r="F116" s="43"/>
      <c r="G116" s="43"/>
      <c r="H116" s="43"/>
      <c r="I116" s="43"/>
      <c r="J116" s="43"/>
      <c r="K116" s="43"/>
      <c r="L116" s="43"/>
      <c r="M116" s="43"/>
      <c r="N116" s="34"/>
      <c r="O116" s="13"/>
      <c r="P116" s="2"/>
      <c r="Q116" s="31"/>
      <c r="R116" s="31"/>
      <c r="S116" s="31"/>
      <c r="T116" s="31"/>
      <c r="U116" s="31"/>
      <c r="V116" s="31"/>
      <c r="W116" s="31"/>
      <c r="X116" s="31"/>
      <c r="Y116" s="31"/>
    </row>
    <row r="117" spans="1:25" ht="55.5" customHeight="1" x14ac:dyDescent="0.3">
      <c r="A117" s="2"/>
      <c r="B117" s="12"/>
      <c r="C117" s="29" t="s">
        <v>10</v>
      </c>
      <c r="D117" s="307" t="s">
        <v>110</v>
      </c>
      <c r="E117" s="307"/>
      <c r="F117" s="307"/>
      <c r="G117" s="307"/>
      <c r="H117" s="307"/>
      <c r="I117" s="307"/>
      <c r="J117" s="307"/>
      <c r="K117" s="307"/>
      <c r="L117" s="307"/>
      <c r="M117" s="307"/>
      <c r="N117" s="307"/>
      <c r="O117" s="13"/>
      <c r="P117" s="2"/>
      <c r="Q117" s="31"/>
      <c r="R117" s="31"/>
      <c r="S117" s="31"/>
      <c r="T117" s="31"/>
      <c r="U117" s="31"/>
      <c r="V117" s="31"/>
      <c r="W117" s="31"/>
      <c r="X117" s="31"/>
      <c r="Y117" s="31"/>
    </row>
    <row r="118" spans="1:25" ht="19.5" customHeight="1" x14ac:dyDescent="0.3">
      <c r="A118" s="2"/>
      <c r="B118" s="12"/>
      <c r="C118" s="29"/>
      <c r="D118" s="84"/>
      <c r="E118" s="84"/>
      <c r="F118" s="84"/>
      <c r="G118" s="84"/>
      <c r="H118" s="84"/>
      <c r="I118" s="84"/>
      <c r="J118" s="84"/>
      <c r="K118" s="84"/>
      <c r="L118" s="84"/>
      <c r="M118" s="84"/>
      <c r="N118" s="84"/>
      <c r="O118" s="13"/>
      <c r="P118" s="2"/>
      <c r="Q118" s="31"/>
      <c r="R118" s="31"/>
      <c r="S118" s="31"/>
      <c r="T118" s="31"/>
      <c r="U118" s="31"/>
      <c r="V118" s="31"/>
      <c r="W118" s="31"/>
      <c r="X118" s="31"/>
      <c r="Y118" s="31"/>
    </row>
    <row r="119" spans="1:25" ht="25.5" x14ac:dyDescent="0.3">
      <c r="A119" s="2"/>
      <c r="B119" s="12"/>
      <c r="C119" s="29" t="s">
        <v>10</v>
      </c>
      <c r="D119" s="306" t="s">
        <v>125</v>
      </c>
      <c r="E119" s="306"/>
      <c r="F119" s="306"/>
      <c r="G119" s="306"/>
      <c r="H119" s="306"/>
      <c r="I119" s="306"/>
      <c r="J119" s="306"/>
      <c r="K119" s="306"/>
      <c r="L119" s="306"/>
      <c r="M119" s="306"/>
      <c r="N119" s="306"/>
      <c r="O119" s="13"/>
      <c r="P119" s="2"/>
      <c r="Q119" s="31"/>
      <c r="R119" s="31"/>
      <c r="S119" s="31"/>
      <c r="T119" s="31"/>
      <c r="U119" s="31"/>
      <c r="V119" s="31"/>
      <c r="W119" s="31"/>
      <c r="X119" s="31"/>
      <c r="Y119" s="31"/>
    </row>
    <row r="120" spans="1:25" ht="12.75" customHeight="1" thickBot="1" x14ac:dyDescent="0.35">
      <c r="A120" s="2"/>
      <c r="B120" s="14"/>
      <c r="C120" s="15"/>
      <c r="D120" s="44"/>
      <c r="E120" s="44"/>
      <c r="F120" s="44"/>
      <c r="G120" s="44"/>
      <c r="H120" s="44"/>
      <c r="I120" s="44"/>
      <c r="J120" s="44"/>
      <c r="K120" s="44"/>
      <c r="L120" s="44"/>
      <c r="M120" s="44"/>
      <c r="N120" s="45"/>
      <c r="O120" s="17"/>
      <c r="P120" s="2"/>
      <c r="Q120" s="31"/>
      <c r="R120" s="31"/>
      <c r="S120" s="31"/>
      <c r="T120" s="31"/>
      <c r="U120" s="31"/>
      <c r="V120" s="31"/>
      <c r="W120" s="31"/>
      <c r="X120" s="31"/>
      <c r="Y120" s="31"/>
    </row>
    <row r="121" spans="1:25" ht="21.75" x14ac:dyDescent="0.3">
      <c r="A121" s="2"/>
      <c r="B121" s="9"/>
      <c r="C121" s="10"/>
      <c r="D121" s="37"/>
      <c r="E121" s="38"/>
      <c r="F121" s="39"/>
      <c r="G121" s="37"/>
      <c r="H121" s="38"/>
      <c r="I121" s="39"/>
      <c r="J121" s="39"/>
      <c r="K121" s="37"/>
      <c r="L121" s="38"/>
      <c r="M121" s="38"/>
      <c r="N121" s="38"/>
      <c r="O121" s="11"/>
      <c r="P121" s="2"/>
      <c r="Q121" s="31"/>
      <c r="R121" s="31"/>
      <c r="S121" s="31"/>
      <c r="T121" s="31"/>
      <c r="U121" s="31"/>
      <c r="V121" s="31"/>
      <c r="W121" s="31"/>
      <c r="X121" s="31"/>
      <c r="Y121" s="31"/>
    </row>
    <row r="122" spans="1:25" ht="27" x14ac:dyDescent="0.35">
      <c r="A122" s="2"/>
      <c r="B122" s="304">
        <v>4</v>
      </c>
      <c r="C122" s="305"/>
      <c r="D122" s="40" t="s">
        <v>55</v>
      </c>
      <c r="E122" s="40" t="s">
        <v>30</v>
      </c>
      <c r="F122" s="41"/>
      <c r="G122" s="42"/>
      <c r="H122" s="42"/>
      <c r="I122" s="41"/>
      <c r="J122" s="41"/>
      <c r="K122" s="42"/>
      <c r="L122" s="42"/>
      <c r="M122" s="42"/>
      <c r="N122" s="42"/>
      <c r="O122" s="20"/>
      <c r="P122" s="2"/>
      <c r="Q122" s="31"/>
      <c r="R122" s="31"/>
      <c r="S122" s="31"/>
      <c r="T122" s="31"/>
      <c r="U122" s="31"/>
      <c r="V122" s="31"/>
      <c r="W122" s="31"/>
      <c r="X122" s="31"/>
      <c r="Y122" s="31"/>
    </row>
    <row r="123" spans="1:25" ht="25.5" x14ac:dyDescent="0.3">
      <c r="A123" s="2"/>
      <c r="B123" s="12"/>
      <c r="C123" s="29" t="s">
        <v>10</v>
      </c>
      <c r="D123" s="307" t="s">
        <v>71</v>
      </c>
      <c r="E123" s="307"/>
      <c r="F123" s="307"/>
      <c r="G123" s="307"/>
      <c r="H123" s="307"/>
      <c r="I123" s="307"/>
      <c r="J123" s="307"/>
      <c r="K123" s="307"/>
      <c r="L123" s="307"/>
      <c r="M123" s="307"/>
      <c r="N123" s="307"/>
      <c r="O123" s="13"/>
      <c r="P123" s="2"/>
      <c r="Q123" s="31"/>
      <c r="R123" s="31"/>
      <c r="S123" s="31"/>
      <c r="T123" s="31"/>
      <c r="U123" s="31"/>
      <c r="V123" s="31"/>
      <c r="W123" s="31"/>
      <c r="X123" s="31"/>
      <c r="Y123" s="31"/>
    </row>
    <row r="124" spans="1:25" ht="54" customHeight="1" x14ac:dyDescent="0.3">
      <c r="A124" s="2"/>
      <c r="B124" s="12"/>
      <c r="C124" s="29" t="s">
        <v>10</v>
      </c>
      <c r="D124" s="307" t="s">
        <v>31</v>
      </c>
      <c r="E124" s="307"/>
      <c r="F124" s="307"/>
      <c r="G124" s="307"/>
      <c r="H124" s="307"/>
      <c r="I124" s="307"/>
      <c r="J124" s="307"/>
      <c r="K124" s="307"/>
      <c r="L124" s="307"/>
      <c r="M124" s="307"/>
      <c r="N124" s="307"/>
      <c r="O124" s="13"/>
      <c r="P124" s="2"/>
      <c r="Q124" s="31"/>
      <c r="R124" s="31"/>
      <c r="S124" s="31"/>
      <c r="T124" s="31"/>
      <c r="U124" s="31"/>
      <c r="V124" s="31"/>
      <c r="W124" s="31"/>
      <c r="X124" s="31"/>
      <c r="Y124" s="31"/>
    </row>
    <row r="125" spans="1:25" ht="15" customHeight="1" x14ac:dyDescent="0.3">
      <c r="A125" s="2"/>
      <c r="B125" s="12"/>
      <c r="C125" s="29"/>
      <c r="D125" s="84"/>
      <c r="E125" s="84"/>
      <c r="F125" s="84"/>
      <c r="G125" s="84"/>
      <c r="H125" s="84"/>
      <c r="I125" s="84"/>
      <c r="J125" s="84"/>
      <c r="K125" s="84"/>
      <c r="L125" s="84"/>
      <c r="M125" s="84"/>
      <c r="N125" s="84"/>
      <c r="O125" s="13"/>
      <c r="P125" s="2"/>
      <c r="Q125" s="31"/>
      <c r="R125" s="31"/>
      <c r="S125" s="31"/>
      <c r="T125" s="31"/>
      <c r="U125" s="31"/>
      <c r="V125" s="31"/>
      <c r="W125" s="31"/>
      <c r="X125" s="31"/>
      <c r="Y125" s="31"/>
    </row>
    <row r="126" spans="1:25" ht="25.5" x14ac:dyDescent="0.3">
      <c r="A126" s="2"/>
      <c r="B126" s="12"/>
      <c r="C126" s="29" t="s">
        <v>10</v>
      </c>
      <c r="D126" s="306" t="s">
        <v>128</v>
      </c>
      <c r="E126" s="306"/>
      <c r="F126" s="306"/>
      <c r="G126" s="306"/>
      <c r="H126" s="306"/>
      <c r="I126" s="306"/>
      <c r="J126" s="306"/>
      <c r="K126" s="306"/>
      <c r="L126" s="306"/>
      <c r="M126" s="306"/>
      <c r="N126" s="306"/>
      <c r="O126" s="13"/>
      <c r="P126" s="2"/>
      <c r="Q126" s="31"/>
      <c r="R126" s="31"/>
      <c r="S126" s="31"/>
      <c r="T126" s="31"/>
      <c r="U126" s="31"/>
      <c r="V126" s="31"/>
      <c r="W126" s="31"/>
      <c r="X126" s="31"/>
      <c r="Y126" s="31"/>
    </row>
    <row r="127" spans="1:25" ht="14.25" customHeight="1" thickBot="1" x14ac:dyDescent="0.35">
      <c r="A127" s="2"/>
      <c r="B127" s="14"/>
      <c r="C127" s="15"/>
      <c r="D127" s="44"/>
      <c r="E127" s="44"/>
      <c r="F127" s="44"/>
      <c r="G127" s="44"/>
      <c r="H127" s="44"/>
      <c r="I127" s="44"/>
      <c r="J127" s="44"/>
      <c r="K127" s="44"/>
      <c r="L127" s="44"/>
      <c r="M127" s="44"/>
      <c r="N127" s="45"/>
      <c r="O127" s="17"/>
      <c r="P127" s="2"/>
      <c r="Q127" s="31"/>
      <c r="R127" s="31"/>
      <c r="S127" s="31"/>
      <c r="T127" s="31"/>
      <c r="U127" s="31"/>
      <c r="V127" s="31"/>
      <c r="W127" s="31"/>
      <c r="X127" s="31"/>
      <c r="Y127" s="31"/>
    </row>
    <row r="128" spans="1:25" ht="21.75" x14ac:dyDescent="0.3">
      <c r="A128" s="2"/>
      <c r="B128" s="9"/>
      <c r="C128" s="10"/>
      <c r="D128" s="37"/>
      <c r="E128" s="38"/>
      <c r="F128" s="39"/>
      <c r="G128" s="37"/>
      <c r="H128" s="38"/>
      <c r="I128" s="39"/>
      <c r="J128" s="39"/>
      <c r="K128" s="37"/>
      <c r="L128" s="38"/>
      <c r="M128" s="38"/>
      <c r="N128" s="38"/>
      <c r="O128" s="11"/>
      <c r="P128" s="2"/>
      <c r="Q128" s="31"/>
      <c r="R128" s="31"/>
      <c r="S128" s="31"/>
      <c r="T128" s="31"/>
      <c r="U128" s="31"/>
      <c r="V128" s="31"/>
      <c r="W128" s="31"/>
      <c r="X128" s="31"/>
      <c r="Y128" s="31"/>
    </row>
    <row r="129" spans="1:25" ht="27" x14ac:dyDescent="0.35">
      <c r="A129" s="2"/>
      <c r="B129" s="304">
        <v>4</v>
      </c>
      <c r="C129" s="305"/>
      <c r="D129" s="40" t="s">
        <v>156</v>
      </c>
      <c r="E129" s="40" t="s">
        <v>32</v>
      </c>
      <c r="F129" s="41"/>
      <c r="G129" s="42"/>
      <c r="H129" s="42"/>
      <c r="I129" s="41"/>
      <c r="J129" s="41"/>
      <c r="K129" s="42"/>
      <c r="L129" s="42"/>
      <c r="M129" s="42"/>
      <c r="N129" s="42"/>
      <c r="O129" s="20"/>
      <c r="P129" s="2"/>
      <c r="Q129" s="31"/>
      <c r="R129" s="31"/>
      <c r="S129" s="31"/>
      <c r="T129" s="31"/>
      <c r="U129" s="31"/>
      <c r="V129" s="31"/>
      <c r="W129" s="31"/>
      <c r="X129" s="31"/>
      <c r="Y129" s="31"/>
    </row>
    <row r="130" spans="1:25" ht="33" customHeight="1" x14ac:dyDescent="0.3">
      <c r="A130" s="2"/>
      <c r="B130" s="12"/>
      <c r="C130" s="29" t="s">
        <v>10</v>
      </c>
      <c r="D130" s="307" t="s">
        <v>72</v>
      </c>
      <c r="E130" s="307"/>
      <c r="F130" s="307"/>
      <c r="G130" s="307"/>
      <c r="H130" s="307"/>
      <c r="I130" s="307"/>
      <c r="J130" s="307"/>
      <c r="K130" s="307"/>
      <c r="L130" s="307"/>
      <c r="M130" s="307"/>
      <c r="N130" s="307"/>
      <c r="O130" s="13"/>
      <c r="P130" s="2"/>
      <c r="Q130" s="31"/>
      <c r="R130" s="31"/>
      <c r="S130" s="31"/>
      <c r="T130" s="31"/>
      <c r="U130" s="31"/>
      <c r="V130" s="31"/>
      <c r="W130" s="31"/>
      <c r="X130" s="31"/>
      <c r="Y130" s="31"/>
    </row>
    <row r="131" spans="1:25" ht="52.5" customHeight="1" x14ac:dyDescent="0.3">
      <c r="A131" s="2"/>
      <c r="B131" s="12"/>
      <c r="C131" s="29" t="s">
        <v>10</v>
      </c>
      <c r="D131" s="307" t="s">
        <v>73</v>
      </c>
      <c r="E131" s="307"/>
      <c r="F131" s="307"/>
      <c r="G131" s="307"/>
      <c r="H131" s="307"/>
      <c r="I131" s="307"/>
      <c r="J131" s="307"/>
      <c r="K131" s="307"/>
      <c r="L131" s="307"/>
      <c r="M131" s="307"/>
      <c r="N131" s="307"/>
      <c r="O131" s="13"/>
      <c r="P131" s="2"/>
      <c r="Q131" s="31"/>
      <c r="R131" s="31"/>
      <c r="S131" s="31"/>
      <c r="T131" s="31"/>
      <c r="U131" s="31"/>
      <c r="V131" s="31"/>
      <c r="W131" s="31"/>
      <c r="X131" s="31"/>
      <c r="Y131" s="31"/>
    </row>
    <row r="132" spans="1:25" ht="57" customHeight="1" x14ac:dyDescent="0.3">
      <c r="A132" s="2"/>
      <c r="B132" s="12"/>
      <c r="C132" s="29" t="s">
        <v>10</v>
      </c>
      <c r="D132" s="307" t="s">
        <v>74</v>
      </c>
      <c r="E132" s="307"/>
      <c r="F132" s="307"/>
      <c r="G132" s="307"/>
      <c r="H132" s="307"/>
      <c r="I132" s="307"/>
      <c r="J132" s="307"/>
      <c r="K132" s="307"/>
      <c r="L132" s="307"/>
      <c r="M132" s="307"/>
      <c r="N132" s="307"/>
      <c r="O132" s="13"/>
      <c r="P132" s="2"/>
      <c r="Q132" s="31"/>
      <c r="R132" s="31"/>
      <c r="S132" s="31"/>
      <c r="T132" s="31"/>
      <c r="U132" s="31"/>
      <c r="V132" s="31"/>
      <c r="W132" s="31"/>
      <c r="X132" s="31"/>
      <c r="Y132" s="31"/>
    </row>
    <row r="133" spans="1:25" ht="13.5" customHeight="1" x14ac:dyDescent="0.3">
      <c r="A133" s="2"/>
      <c r="B133" s="12"/>
      <c r="C133" s="29"/>
      <c r="D133" s="84"/>
      <c r="E133" s="84"/>
      <c r="F133" s="84"/>
      <c r="G133" s="84"/>
      <c r="H133" s="84"/>
      <c r="I133" s="84"/>
      <c r="J133" s="84"/>
      <c r="K133" s="84"/>
      <c r="L133" s="84"/>
      <c r="M133" s="84"/>
      <c r="N133" s="84"/>
      <c r="O133" s="13"/>
      <c r="P133" s="2"/>
      <c r="Q133" s="31"/>
      <c r="R133" s="31"/>
      <c r="S133" s="31"/>
      <c r="T133" s="31"/>
      <c r="U133" s="31"/>
      <c r="V133" s="31"/>
      <c r="W133" s="31"/>
      <c r="X133" s="31"/>
      <c r="Y133" s="31"/>
    </row>
    <row r="134" spans="1:25" ht="25.5" x14ac:dyDescent="0.3">
      <c r="A134" s="2"/>
      <c r="B134" s="12"/>
      <c r="C134" s="29" t="s">
        <v>10</v>
      </c>
      <c r="D134" s="306" t="s">
        <v>129</v>
      </c>
      <c r="E134" s="306"/>
      <c r="F134" s="306"/>
      <c r="G134" s="306"/>
      <c r="H134" s="306"/>
      <c r="I134" s="306"/>
      <c r="J134" s="306"/>
      <c r="K134" s="306"/>
      <c r="L134" s="306"/>
      <c r="M134" s="306"/>
      <c r="N134" s="306"/>
      <c r="O134" s="13"/>
      <c r="P134" s="2"/>
      <c r="Q134" s="31"/>
      <c r="R134" s="31"/>
      <c r="S134" s="31"/>
      <c r="T134" s="31"/>
      <c r="U134" s="31"/>
      <c r="V134" s="31"/>
      <c r="W134" s="31"/>
      <c r="X134" s="31"/>
      <c r="Y134" s="31"/>
    </row>
    <row r="135" spans="1:25" ht="11.25" customHeight="1" thickBot="1" x14ac:dyDescent="0.35">
      <c r="A135" s="2"/>
      <c r="B135" s="14"/>
      <c r="C135" s="15"/>
      <c r="D135" s="44"/>
      <c r="E135" s="44"/>
      <c r="F135" s="44"/>
      <c r="G135" s="44"/>
      <c r="H135" s="44"/>
      <c r="I135" s="44"/>
      <c r="J135" s="44"/>
      <c r="K135" s="44"/>
      <c r="L135" s="44"/>
      <c r="M135" s="44"/>
      <c r="N135" s="45"/>
      <c r="O135" s="17"/>
      <c r="P135" s="2"/>
      <c r="Q135" s="31"/>
      <c r="R135" s="31"/>
      <c r="S135" s="31"/>
      <c r="T135" s="31"/>
      <c r="U135" s="31"/>
      <c r="V135" s="31"/>
      <c r="W135" s="31"/>
      <c r="X135" s="31"/>
      <c r="Y135" s="31"/>
    </row>
    <row r="136" spans="1:25" ht="27" x14ac:dyDescent="0.35">
      <c r="A136" s="2"/>
      <c r="B136" s="309">
        <v>4</v>
      </c>
      <c r="C136" s="310"/>
      <c r="D136" s="40" t="s">
        <v>157</v>
      </c>
      <c r="E136" s="40" t="s">
        <v>33</v>
      </c>
      <c r="F136" s="41"/>
      <c r="G136" s="42"/>
      <c r="H136" s="42"/>
      <c r="I136" s="41"/>
      <c r="J136" s="41"/>
      <c r="K136" s="42"/>
      <c r="L136" s="42"/>
      <c r="M136" s="42"/>
      <c r="N136" s="42"/>
      <c r="O136" s="20"/>
      <c r="P136" s="2"/>
      <c r="Q136" s="31"/>
      <c r="R136" s="31"/>
      <c r="S136" s="31"/>
      <c r="T136" s="31"/>
      <c r="U136" s="31"/>
      <c r="V136" s="31"/>
      <c r="W136" s="31"/>
      <c r="X136" s="31"/>
      <c r="Y136" s="31"/>
    </row>
    <row r="137" spans="1:25" ht="51" customHeight="1" x14ac:dyDescent="0.3">
      <c r="A137" s="2"/>
      <c r="B137" s="12"/>
      <c r="C137" s="29" t="s">
        <v>10</v>
      </c>
      <c r="D137" s="307" t="s">
        <v>75</v>
      </c>
      <c r="E137" s="307"/>
      <c r="F137" s="307"/>
      <c r="G137" s="307"/>
      <c r="H137" s="307"/>
      <c r="I137" s="307"/>
      <c r="J137" s="307"/>
      <c r="K137" s="307"/>
      <c r="L137" s="307"/>
      <c r="M137" s="307"/>
      <c r="N137" s="307"/>
      <c r="O137" s="13"/>
      <c r="P137" s="2"/>
      <c r="Q137" s="31"/>
      <c r="R137" s="31"/>
      <c r="S137" s="31"/>
      <c r="T137" s="31"/>
      <c r="U137" s="31"/>
      <c r="V137" s="31"/>
      <c r="W137" s="31"/>
      <c r="X137" s="31"/>
      <c r="Y137" s="31"/>
    </row>
    <row r="138" spans="1:25" ht="34.5" customHeight="1" x14ac:dyDescent="0.3">
      <c r="A138" s="2"/>
      <c r="B138" s="12"/>
      <c r="C138" s="29" t="s">
        <v>10</v>
      </c>
      <c r="D138" s="307" t="s">
        <v>34</v>
      </c>
      <c r="E138" s="307"/>
      <c r="F138" s="307"/>
      <c r="G138" s="307"/>
      <c r="H138" s="307"/>
      <c r="I138" s="307"/>
      <c r="J138" s="307"/>
      <c r="K138" s="307"/>
      <c r="L138" s="307"/>
      <c r="M138" s="307"/>
      <c r="N138" s="307"/>
      <c r="O138" s="13"/>
      <c r="P138" s="2"/>
      <c r="Q138" s="31"/>
      <c r="R138" s="31"/>
      <c r="S138" s="31"/>
      <c r="T138" s="31"/>
      <c r="U138" s="31"/>
      <c r="V138" s="31"/>
      <c r="W138" s="31"/>
      <c r="X138" s="31"/>
      <c r="Y138" s="31"/>
    </row>
    <row r="139" spans="1:25" ht="15" customHeight="1" x14ac:dyDescent="0.3">
      <c r="A139" s="2"/>
      <c r="B139" s="12"/>
      <c r="C139" s="29"/>
      <c r="D139" s="84"/>
      <c r="E139" s="84"/>
      <c r="F139" s="84"/>
      <c r="G139" s="84"/>
      <c r="H139" s="84"/>
      <c r="I139" s="84"/>
      <c r="J139" s="84"/>
      <c r="K139" s="84"/>
      <c r="L139" s="84"/>
      <c r="M139" s="84"/>
      <c r="N139" s="84"/>
      <c r="O139" s="13"/>
      <c r="P139" s="2"/>
      <c r="Q139" s="31"/>
      <c r="R139" s="31"/>
      <c r="S139" s="31"/>
      <c r="T139" s="31"/>
      <c r="U139" s="31"/>
      <c r="V139" s="31"/>
      <c r="W139" s="31"/>
      <c r="X139" s="31"/>
      <c r="Y139" s="31"/>
    </row>
    <row r="140" spans="1:25" ht="25.5" customHeight="1" x14ac:dyDescent="0.3">
      <c r="A140" s="2"/>
      <c r="B140" s="12"/>
      <c r="C140" s="29" t="s">
        <v>10</v>
      </c>
      <c r="D140" s="308" t="s">
        <v>131</v>
      </c>
      <c r="E140" s="308"/>
      <c r="F140" s="308"/>
      <c r="G140" s="308"/>
      <c r="H140" s="308"/>
      <c r="I140" s="308"/>
      <c r="J140" s="308"/>
      <c r="K140" s="308"/>
      <c r="L140" s="308"/>
      <c r="M140" s="308"/>
      <c r="N140" s="308"/>
      <c r="O140" s="13"/>
      <c r="P140" s="2"/>
      <c r="Q140" s="31"/>
      <c r="R140" s="31"/>
      <c r="S140" s="31"/>
      <c r="T140" s="31"/>
      <c r="U140" s="31"/>
      <c r="V140" s="31"/>
      <c r="W140" s="31"/>
      <c r="X140" s="31"/>
      <c r="Y140" s="31"/>
    </row>
    <row r="141" spans="1:25" ht="11.25" customHeight="1" thickBot="1" x14ac:dyDescent="0.35">
      <c r="A141" s="2"/>
      <c r="B141" s="14"/>
      <c r="C141" s="15"/>
      <c r="D141" s="44"/>
      <c r="E141" s="44"/>
      <c r="F141" s="44"/>
      <c r="G141" s="44"/>
      <c r="H141" s="44"/>
      <c r="I141" s="44"/>
      <c r="J141" s="44"/>
      <c r="K141" s="44"/>
      <c r="L141" s="44"/>
      <c r="M141" s="44"/>
      <c r="N141" s="45"/>
      <c r="O141" s="17"/>
      <c r="P141" s="2"/>
      <c r="Q141" s="31"/>
      <c r="R141" s="31"/>
      <c r="S141" s="31"/>
      <c r="T141" s="31"/>
      <c r="U141" s="31"/>
      <c r="V141" s="31"/>
      <c r="W141" s="31"/>
      <c r="X141" s="31"/>
      <c r="Y141" s="31"/>
    </row>
    <row r="142" spans="1:25" ht="27" x14ac:dyDescent="0.35">
      <c r="A142" s="2"/>
      <c r="B142" s="309">
        <v>4</v>
      </c>
      <c r="C142" s="310"/>
      <c r="D142" s="40" t="s">
        <v>158</v>
      </c>
      <c r="E142" s="40" t="s">
        <v>5</v>
      </c>
      <c r="F142" s="41"/>
      <c r="G142" s="42"/>
      <c r="H142" s="42"/>
      <c r="I142" s="41"/>
      <c r="J142" s="41"/>
      <c r="K142" s="42"/>
      <c r="L142" s="42"/>
      <c r="M142" s="42"/>
      <c r="N142" s="42"/>
      <c r="O142" s="20"/>
      <c r="P142" s="2"/>
      <c r="Q142" s="31"/>
      <c r="R142" s="31"/>
      <c r="S142" s="31"/>
      <c r="T142" s="31"/>
      <c r="U142" s="31"/>
      <c r="V142" s="31"/>
      <c r="W142" s="31"/>
      <c r="X142" s="31"/>
      <c r="Y142" s="31"/>
    </row>
    <row r="143" spans="1:25" ht="25.5" x14ac:dyDescent="0.3">
      <c r="A143" s="2"/>
      <c r="B143" s="12"/>
      <c r="C143" s="29" t="s">
        <v>10</v>
      </c>
      <c r="D143" s="307" t="s">
        <v>76</v>
      </c>
      <c r="E143" s="307"/>
      <c r="F143" s="307"/>
      <c r="G143" s="307"/>
      <c r="H143" s="307"/>
      <c r="I143" s="307"/>
      <c r="J143" s="307"/>
      <c r="K143" s="307"/>
      <c r="L143" s="307"/>
      <c r="M143" s="307"/>
      <c r="N143" s="307"/>
      <c r="O143" s="13"/>
      <c r="P143" s="2"/>
      <c r="Q143" s="31"/>
      <c r="R143" s="31"/>
      <c r="S143" s="31"/>
      <c r="T143" s="31"/>
      <c r="U143" s="31"/>
      <c r="V143" s="31"/>
      <c r="W143" s="31"/>
      <c r="X143" s="31"/>
      <c r="Y143" s="31"/>
    </row>
    <row r="144" spans="1:25" ht="25.5" x14ac:dyDescent="0.3">
      <c r="A144" s="2"/>
      <c r="B144" s="12"/>
      <c r="C144" s="29" t="s">
        <v>10</v>
      </c>
      <c r="D144" s="307" t="s">
        <v>77</v>
      </c>
      <c r="E144" s="307"/>
      <c r="F144" s="307"/>
      <c r="G144" s="307"/>
      <c r="H144" s="307"/>
      <c r="I144" s="307"/>
      <c r="J144" s="307"/>
      <c r="K144" s="307"/>
      <c r="L144" s="307"/>
      <c r="M144" s="307"/>
      <c r="N144" s="307"/>
      <c r="O144" s="13"/>
      <c r="P144" s="2"/>
      <c r="Q144" s="31"/>
      <c r="R144" s="31"/>
      <c r="S144" s="31"/>
      <c r="T144" s="31"/>
      <c r="U144" s="31"/>
      <c r="V144" s="31"/>
      <c r="W144" s="31"/>
      <c r="X144" s="31"/>
      <c r="Y144" s="31"/>
    </row>
    <row r="145" spans="1:25" ht="25.5" x14ac:dyDescent="0.3">
      <c r="A145" s="2"/>
      <c r="B145" s="12"/>
      <c r="C145" s="29"/>
      <c r="D145" s="84"/>
      <c r="E145" s="84"/>
      <c r="F145" s="84"/>
      <c r="G145" s="84"/>
      <c r="H145" s="84"/>
      <c r="I145" s="84"/>
      <c r="J145" s="84"/>
      <c r="K145" s="84"/>
      <c r="L145" s="84"/>
      <c r="M145" s="84"/>
      <c r="N145" s="84"/>
      <c r="O145" s="13"/>
      <c r="P145" s="2"/>
      <c r="Q145" s="31"/>
      <c r="R145" s="31"/>
      <c r="S145" s="31"/>
      <c r="T145" s="31"/>
      <c r="U145" s="31"/>
      <c r="V145" s="31"/>
      <c r="W145" s="31"/>
      <c r="X145" s="31"/>
      <c r="Y145" s="31"/>
    </row>
    <row r="146" spans="1:25" ht="25.5" customHeight="1" x14ac:dyDescent="0.3">
      <c r="A146" s="2"/>
      <c r="B146" s="12"/>
      <c r="C146" s="29" t="s">
        <v>10</v>
      </c>
      <c r="D146" s="308" t="s">
        <v>132</v>
      </c>
      <c r="E146" s="308"/>
      <c r="F146" s="308"/>
      <c r="G146" s="308"/>
      <c r="H146" s="308"/>
      <c r="I146" s="308"/>
      <c r="J146" s="308"/>
      <c r="K146" s="308"/>
      <c r="L146" s="308"/>
      <c r="M146" s="308"/>
      <c r="N146" s="308"/>
      <c r="O146" s="13"/>
      <c r="P146" s="2"/>
      <c r="Q146" s="31"/>
      <c r="R146" s="31"/>
      <c r="S146" s="31"/>
      <c r="T146" s="31"/>
      <c r="U146" s="31"/>
      <c r="V146" s="31"/>
      <c r="W146" s="31"/>
      <c r="X146" s="31"/>
      <c r="Y146" s="31"/>
    </row>
    <row r="147" spans="1:25" ht="14.25" customHeight="1" thickBot="1" x14ac:dyDescent="0.35">
      <c r="A147" s="2"/>
      <c r="B147" s="14"/>
      <c r="C147" s="15"/>
      <c r="D147" s="44"/>
      <c r="E147" s="44"/>
      <c r="F147" s="44"/>
      <c r="G147" s="44"/>
      <c r="H147" s="44"/>
      <c r="I147" s="44"/>
      <c r="J147" s="44"/>
      <c r="K147" s="44"/>
      <c r="L147" s="44"/>
      <c r="M147" s="44"/>
      <c r="N147" s="45"/>
      <c r="O147" s="17"/>
      <c r="P147" s="2"/>
      <c r="Q147" s="31"/>
      <c r="R147" s="31"/>
      <c r="S147" s="31"/>
      <c r="T147" s="31"/>
      <c r="U147" s="31"/>
      <c r="V147" s="31"/>
      <c r="W147" s="31"/>
      <c r="X147" s="31"/>
      <c r="Y147" s="31"/>
    </row>
    <row r="148" spans="1:25" ht="27" x14ac:dyDescent="0.35">
      <c r="A148" s="2"/>
      <c r="B148" s="309">
        <v>4</v>
      </c>
      <c r="C148" s="310"/>
      <c r="D148" s="40" t="s">
        <v>159</v>
      </c>
      <c r="E148" s="40" t="s">
        <v>112</v>
      </c>
      <c r="F148" s="41"/>
      <c r="G148" s="42"/>
      <c r="H148" s="42"/>
      <c r="I148" s="41"/>
      <c r="J148" s="41"/>
      <c r="K148" s="42"/>
      <c r="L148" s="42"/>
      <c r="M148" s="42"/>
      <c r="N148" s="42"/>
      <c r="O148" s="20"/>
      <c r="P148" s="2"/>
      <c r="Q148" s="31"/>
      <c r="R148" s="31"/>
      <c r="S148" s="31"/>
      <c r="T148" s="31"/>
      <c r="U148" s="31"/>
      <c r="V148" s="31"/>
      <c r="W148" s="31"/>
      <c r="X148" s="31"/>
      <c r="Y148" s="31"/>
    </row>
    <row r="149" spans="1:25" ht="25.5" customHeight="1" x14ac:dyDescent="0.3">
      <c r="A149" s="2"/>
      <c r="B149" s="12"/>
      <c r="C149" s="29" t="s">
        <v>10</v>
      </c>
      <c r="D149" s="307" t="s">
        <v>113</v>
      </c>
      <c r="E149" s="307"/>
      <c r="F149" s="307"/>
      <c r="G149" s="307"/>
      <c r="H149" s="307"/>
      <c r="I149" s="307"/>
      <c r="J149" s="307"/>
      <c r="K149" s="307"/>
      <c r="L149" s="307"/>
      <c r="M149" s="307"/>
      <c r="N149" s="307"/>
      <c r="O149" s="13"/>
      <c r="P149" s="2"/>
      <c r="Q149" s="31"/>
      <c r="R149" s="31"/>
      <c r="S149" s="31"/>
      <c r="T149" s="31"/>
      <c r="U149" s="31"/>
      <c r="V149" s="31"/>
      <c r="W149" s="31"/>
      <c r="X149" s="31"/>
      <c r="Y149" s="31"/>
    </row>
    <row r="150" spans="1:25" ht="25.5" customHeight="1" x14ac:dyDescent="0.3">
      <c r="A150" s="2"/>
      <c r="B150" s="12"/>
      <c r="C150" s="29" t="s">
        <v>10</v>
      </c>
      <c r="D150" s="307" t="s">
        <v>114</v>
      </c>
      <c r="E150" s="307"/>
      <c r="F150" s="307"/>
      <c r="G150" s="307"/>
      <c r="H150" s="307"/>
      <c r="I150" s="307"/>
      <c r="J150" s="307"/>
      <c r="K150" s="307"/>
      <c r="L150" s="307"/>
      <c r="M150" s="307"/>
      <c r="N150" s="307"/>
      <c r="O150" s="13"/>
      <c r="P150" s="2"/>
      <c r="Q150" s="31"/>
      <c r="R150" s="31"/>
      <c r="S150" s="31"/>
      <c r="T150" s="31"/>
      <c r="U150" s="31"/>
      <c r="V150" s="31"/>
      <c r="W150" s="31"/>
      <c r="X150" s="31"/>
      <c r="Y150" s="31"/>
    </row>
    <row r="151" spans="1:25" ht="25.5" customHeight="1" x14ac:dyDescent="0.3">
      <c r="A151" s="2"/>
      <c r="B151" s="12"/>
      <c r="C151" s="29"/>
      <c r="D151" s="307"/>
      <c r="E151" s="307"/>
      <c r="F151" s="307"/>
      <c r="G151" s="307"/>
      <c r="H151" s="307"/>
      <c r="I151" s="307"/>
      <c r="J151" s="307"/>
      <c r="K151" s="307"/>
      <c r="L151" s="307"/>
      <c r="M151" s="307"/>
      <c r="N151" s="307"/>
      <c r="O151" s="13"/>
      <c r="P151" s="2"/>
      <c r="Q151" s="31"/>
      <c r="R151" s="31"/>
      <c r="S151" s="31"/>
      <c r="T151" s="31"/>
      <c r="U151" s="31"/>
      <c r="V151" s="31"/>
      <c r="W151" s="31"/>
      <c r="X151" s="31"/>
      <c r="Y151" s="31"/>
    </row>
    <row r="152" spans="1:25" ht="25.5" customHeight="1" x14ac:dyDescent="0.3">
      <c r="A152" s="2"/>
      <c r="B152" s="12"/>
      <c r="C152" s="29" t="s">
        <v>10</v>
      </c>
      <c r="D152" s="308" t="s">
        <v>162</v>
      </c>
      <c r="E152" s="308"/>
      <c r="F152" s="308"/>
      <c r="G152" s="308"/>
      <c r="H152" s="308"/>
      <c r="I152" s="308"/>
      <c r="J152" s="308"/>
      <c r="K152" s="308"/>
      <c r="L152" s="308"/>
      <c r="M152" s="308"/>
      <c r="N152" s="308"/>
      <c r="O152" s="13"/>
      <c r="P152" s="2"/>
      <c r="Q152" s="31"/>
      <c r="R152" s="31"/>
      <c r="S152" s="31"/>
      <c r="T152" s="31"/>
      <c r="U152" s="31"/>
      <c r="V152" s="31"/>
      <c r="W152" s="31"/>
      <c r="X152" s="31"/>
      <c r="Y152" s="31"/>
    </row>
    <row r="153" spans="1:25" ht="14.25" customHeight="1" thickBot="1" x14ac:dyDescent="0.35">
      <c r="A153" s="2"/>
      <c r="B153" s="14"/>
      <c r="C153" s="15"/>
      <c r="D153" s="44"/>
      <c r="E153" s="44"/>
      <c r="F153" s="44"/>
      <c r="G153" s="44"/>
      <c r="H153" s="44"/>
      <c r="I153" s="44"/>
      <c r="J153" s="44"/>
      <c r="K153" s="44"/>
      <c r="L153" s="44"/>
      <c r="M153" s="44"/>
      <c r="N153" s="45"/>
      <c r="O153" s="17"/>
      <c r="P153" s="2"/>
      <c r="Q153" s="31"/>
      <c r="R153" s="31"/>
      <c r="S153" s="31"/>
      <c r="T153" s="31"/>
      <c r="U153" s="31"/>
      <c r="V153" s="31"/>
      <c r="W153" s="31"/>
      <c r="X153" s="31"/>
      <c r="Y153" s="31"/>
    </row>
    <row r="154" spans="1:25" ht="21.75" x14ac:dyDescent="0.3">
      <c r="A154" s="2"/>
      <c r="B154" s="9"/>
      <c r="C154" s="10"/>
      <c r="D154" s="37"/>
      <c r="E154" s="38"/>
      <c r="F154" s="39"/>
      <c r="G154" s="37"/>
      <c r="H154" s="38"/>
      <c r="I154" s="39"/>
      <c r="J154" s="39"/>
      <c r="K154" s="37"/>
      <c r="L154" s="38"/>
      <c r="M154" s="38"/>
      <c r="N154" s="38"/>
      <c r="O154" s="11"/>
      <c r="P154" s="2"/>
      <c r="Q154" s="31"/>
      <c r="R154" s="31"/>
      <c r="S154" s="31"/>
      <c r="T154" s="31"/>
      <c r="U154" s="31"/>
      <c r="V154" s="31"/>
      <c r="W154" s="31"/>
      <c r="X154" s="31"/>
      <c r="Y154" s="31"/>
    </row>
    <row r="155" spans="1:25" ht="27" x14ac:dyDescent="0.35">
      <c r="A155" s="2"/>
      <c r="B155" s="304">
        <v>4</v>
      </c>
      <c r="C155" s="305"/>
      <c r="D155" s="40" t="s">
        <v>160</v>
      </c>
      <c r="E155" s="40" t="s">
        <v>106</v>
      </c>
      <c r="F155" s="41"/>
      <c r="G155" s="42"/>
      <c r="H155" s="42"/>
      <c r="I155" s="41"/>
      <c r="J155" s="41"/>
      <c r="K155" s="42"/>
      <c r="L155" s="42"/>
      <c r="M155" s="42"/>
      <c r="N155" s="42"/>
      <c r="O155" s="20"/>
      <c r="P155" s="2"/>
      <c r="Q155" s="31"/>
      <c r="R155" s="31"/>
      <c r="S155" s="31"/>
      <c r="T155" s="31"/>
      <c r="U155" s="31"/>
      <c r="V155" s="31"/>
      <c r="W155" s="31"/>
      <c r="X155" s="31"/>
      <c r="Y155" s="31"/>
    </row>
    <row r="156" spans="1:25" ht="57" customHeight="1" x14ac:dyDescent="0.3">
      <c r="A156" s="2"/>
      <c r="B156" s="12"/>
      <c r="C156" s="29" t="s">
        <v>10</v>
      </c>
      <c r="D156" s="307" t="s">
        <v>232</v>
      </c>
      <c r="E156" s="307"/>
      <c r="F156" s="307"/>
      <c r="G156" s="307"/>
      <c r="H156" s="307"/>
      <c r="I156" s="307"/>
      <c r="J156" s="307"/>
      <c r="K156" s="307"/>
      <c r="L156" s="307"/>
      <c r="M156" s="307"/>
      <c r="N156" s="307"/>
      <c r="O156" s="13"/>
      <c r="P156" s="2"/>
      <c r="Q156" s="31"/>
      <c r="R156" s="31"/>
      <c r="S156" s="31"/>
      <c r="T156" s="31"/>
      <c r="U156" s="31"/>
      <c r="V156" s="31"/>
      <c r="W156" s="31"/>
      <c r="X156" s="31"/>
      <c r="Y156" s="31"/>
    </row>
    <row r="157" spans="1:25" ht="21" customHeight="1" x14ac:dyDescent="0.3">
      <c r="A157" s="2"/>
      <c r="B157" s="12"/>
      <c r="C157" s="29"/>
      <c r="D157" s="84"/>
      <c r="E157" s="84"/>
      <c r="F157" s="84"/>
      <c r="G157" s="84"/>
      <c r="H157" s="84"/>
      <c r="I157" s="84"/>
      <c r="J157" s="84"/>
      <c r="K157" s="84"/>
      <c r="L157" s="84"/>
      <c r="M157" s="84"/>
      <c r="N157" s="84"/>
      <c r="O157" s="13"/>
      <c r="P157" s="2"/>
      <c r="Q157" s="31"/>
      <c r="R157" s="31"/>
      <c r="S157" s="31"/>
      <c r="T157" s="31"/>
      <c r="U157" s="31"/>
      <c r="V157" s="31"/>
      <c r="W157" s="31"/>
      <c r="X157" s="31"/>
      <c r="Y157" s="31"/>
    </row>
    <row r="158" spans="1:25" ht="26.25" hidden="1" x14ac:dyDescent="0.4">
      <c r="A158" s="2"/>
      <c r="B158" s="12"/>
      <c r="C158" s="29"/>
      <c r="D158" s="140" t="s">
        <v>224</v>
      </c>
      <c r="E158" s="319" t="s">
        <v>228</v>
      </c>
      <c r="F158" s="319"/>
      <c r="G158" s="319"/>
      <c r="H158" s="319"/>
      <c r="I158" s="319"/>
      <c r="J158" s="319"/>
      <c r="K158" s="319"/>
      <c r="L158" s="319"/>
      <c r="M158" s="319"/>
      <c r="N158" s="319"/>
      <c r="O158" s="13"/>
      <c r="P158" s="2"/>
      <c r="Q158" s="31"/>
      <c r="R158" s="31"/>
      <c r="S158" s="31"/>
      <c r="T158" s="31"/>
      <c r="U158" s="31"/>
      <c r="V158" s="31"/>
      <c r="W158" s="31"/>
      <c r="X158" s="31"/>
      <c r="Y158" s="31"/>
    </row>
    <row r="159" spans="1:25" ht="57" hidden="1" customHeight="1" x14ac:dyDescent="0.3">
      <c r="A159" s="2"/>
      <c r="B159" s="12"/>
      <c r="C159" s="29"/>
      <c r="D159" s="141" t="s">
        <v>225</v>
      </c>
      <c r="E159" s="311" t="s">
        <v>229</v>
      </c>
      <c r="F159" s="311"/>
      <c r="G159" s="311"/>
      <c r="H159" s="311"/>
      <c r="I159" s="311"/>
      <c r="J159" s="311"/>
      <c r="K159" s="311"/>
      <c r="L159" s="311"/>
      <c r="M159" s="311"/>
      <c r="N159" s="311"/>
      <c r="O159" s="13"/>
      <c r="P159" s="2"/>
      <c r="Q159" s="31"/>
      <c r="R159" s="31"/>
      <c r="S159" s="31"/>
      <c r="T159" s="31"/>
      <c r="U159" s="31"/>
      <c r="V159" s="31"/>
      <c r="W159" s="31"/>
      <c r="X159" s="31"/>
      <c r="Y159" s="31"/>
    </row>
    <row r="160" spans="1:25" ht="103.5" hidden="1" customHeight="1" x14ac:dyDescent="0.3">
      <c r="A160" s="2"/>
      <c r="B160" s="12"/>
      <c r="C160" s="29"/>
      <c r="D160" s="141" t="s">
        <v>226</v>
      </c>
      <c r="E160" s="311" t="s">
        <v>230</v>
      </c>
      <c r="F160" s="311"/>
      <c r="G160" s="311"/>
      <c r="H160" s="311"/>
      <c r="I160" s="311"/>
      <c r="J160" s="311"/>
      <c r="K160" s="311"/>
      <c r="L160" s="311"/>
      <c r="M160" s="311"/>
      <c r="N160" s="311"/>
      <c r="O160" s="13"/>
      <c r="P160" s="2"/>
      <c r="Q160" s="31"/>
      <c r="R160" s="31"/>
      <c r="S160" s="31"/>
      <c r="T160" s="31"/>
      <c r="U160" s="31"/>
      <c r="V160" s="31"/>
      <c r="W160" s="31"/>
      <c r="X160" s="31"/>
      <c r="Y160" s="31"/>
    </row>
    <row r="161" spans="1:25" ht="97.5" hidden="1" customHeight="1" x14ac:dyDescent="0.3">
      <c r="A161" s="2"/>
      <c r="B161" s="12"/>
      <c r="C161" s="29"/>
      <c r="D161" s="141" t="s">
        <v>227</v>
      </c>
      <c r="E161" s="311" t="s">
        <v>231</v>
      </c>
      <c r="F161" s="311"/>
      <c r="G161" s="311"/>
      <c r="H161" s="311"/>
      <c r="I161" s="311"/>
      <c r="J161" s="311"/>
      <c r="K161" s="311"/>
      <c r="L161" s="311"/>
      <c r="M161" s="311"/>
      <c r="N161" s="311"/>
      <c r="O161" s="13"/>
      <c r="P161" s="2"/>
      <c r="Q161" s="31"/>
      <c r="R161" s="31"/>
      <c r="S161" s="31"/>
      <c r="T161" s="31"/>
      <c r="U161" s="31"/>
      <c r="V161" s="31"/>
      <c r="W161" s="31"/>
      <c r="X161" s="31"/>
      <c r="Y161" s="31"/>
    </row>
    <row r="162" spans="1:25" ht="25.5" x14ac:dyDescent="0.3">
      <c r="A162" s="2"/>
      <c r="B162" s="12"/>
      <c r="C162" s="4"/>
      <c r="D162" s="43"/>
      <c r="E162" s="43"/>
      <c r="F162" s="43"/>
      <c r="G162" s="43"/>
      <c r="H162" s="43"/>
      <c r="I162" s="43"/>
      <c r="J162" s="43"/>
      <c r="K162" s="43"/>
      <c r="L162" s="43"/>
      <c r="M162" s="43"/>
      <c r="N162" s="34"/>
      <c r="O162" s="13"/>
      <c r="P162" s="2"/>
      <c r="Q162" s="31"/>
      <c r="R162" s="31"/>
      <c r="S162" s="31"/>
      <c r="T162" s="31"/>
      <c r="U162" s="31"/>
      <c r="V162" s="31"/>
      <c r="W162" s="31"/>
      <c r="X162" s="31"/>
      <c r="Y162" s="31"/>
    </row>
    <row r="163" spans="1:25" ht="25.5" customHeight="1" x14ac:dyDescent="0.3">
      <c r="A163" s="2"/>
      <c r="B163" s="12"/>
      <c r="C163" s="29" t="s">
        <v>10</v>
      </c>
      <c r="D163" s="308" t="s">
        <v>163</v>
      </c>
      <c r="E163" s="308"/>
      <c r="F163" s="308"/>
      <c r="G163" s="308"/>
      <c r="H163" s="308"/>
      <c r="I163" s="308"/>
      <c r="J163" s="308"/>
      <c r="K163" s="308"/>
      <c r="L163" s="308"/>
      <c r="M163" s="308"/>
      <c r="N163" s="308"/>
      <c r="O163" s="13"/>
      <c r="P163" s="2"/>
      <c r="Q163" s="31"/>
      <c r="R163" s="31"/>
      <c r="S163" s="31"/>
      <c r="T163" s="31"/>
      <c r="U163" s="31"/>
      <c r="V163" s="31"/>
      <c r="W163" s="31"/>
      <c r="X163" s="31"/>
      <c r="Y163" s="31"/>
    </row>
    <row r="164" spans="1:25" ht="14.25" customHeight="1" thickBot="1" x14ac:dyDescent="0.35">
      <c r="A164" s="2"/>
      <c r="B164" s="14"/>
      <c r="C164" s="15"/>
      <c r="D164" s="44"/>
      <c r="E164" s="44"/>
      <c r="F164" s="44"/>
      <c r="G164" s="44"/>
      <c r="H164" s="44"/>
      <c r="I164" s="44"/>
      <c r="J164" s="44"/>
      <c r="K164" s="44"/>
      <c r="L164" s="44"/>
      <c r="M164" s="44"/>
      <c r="N164" s="45"/>
      <c r="O164" s="17"/>
      <c r="P164" s="2"/>
      <c r="Q164" s="31"/>
      <c r="R164" s="31"/>
      <c r="S164" s="31"/>
      <c r="T164" s="31"/>
      <c r="U164" s="31"/>
      <c r="V164" s="31"/>
      <c r="W164" s="31"/>
      <c r="X164" s="31"/>
      <c r="Y164" s="31"/>
    </row>
    <row r="165" spans="1:25" ht="27" x14ac:dyDescent="0.35">
      <c r="A165" s="2"/>
      <c r="B165" s="309">
        <v>4</v>
      </c>
      <c r="C165" s="310"/>
      <c r="D165" s="40" t="s">
        <v>18</v>
      </c>
      <c r="E165" s="40" t="s">
        <v>9</v>
      </c>
      <c r="F165" s="41"/>
      <c r="G165" s="42"/>
      <c r="H165" s="42"/>
      <c r="I165" s="41"/>
      <c r="J165" s="41"/>
      <c r="K165" s="42"/>
      <c r="L165" s="42"/>
      <c r="M165" s="42"/>
      <c r="N165" s="42"/>
      <c r="O165" s="20"/>
      <c r="P165" s="2"/>
      <c r="Q165" s="31"/>
      <c r="R165" s="31"/>
      <c r="S165" s="31"/>
      <c r="T165" s="31"/>
      <c r="U165" s="31"/>
      <c r="V165" s="31"/>
      <c r="W165" s="31"/>
      <c r="X165" s="31"/>
      <c r="Y165" s="31"/>
    </row>
    <row r="166" spans="1:25" ht="45" customHeight="1" x14ac:dyDescent="0.3">
      <c r="A166" s="2"/>
      <c r="B166" s="12"/>
      <c r="C166" s="29" t="s">
        <v>10</v>
      </c>
      <c r="D166" s="321" t="s">
        <v>107</v>
      </c>
      <c r="E166" s="321"/>
      <c r="F166" s="321"/>
      <c r="G166" s="321"/>
      <c r="H166" s="321"/>
      <c r="I166" s="321"/>
      <c r="J166" s="321"/>
      <c r="K166" s="321"/>
      <c r="L166" s="321"/>
      <c r="M166" s="321"/>
      <c r="N166" s="321"/>
      <c r="O166" s="13"/>
      <c r="P166" s="2"/>
      <c r="Q166" s="31"/>
      <c r="R166" s="31"/>
      <c r="S166" s="31"/>
      <c r="T166" s="31"/>
      <c r="U166" s="31"/>
      <c r="V166" s="31"/>
      <c r="W166" s="31"/>
      <c r="X166" s="31"/>
      <c r="Y166" s="31"/>
    </row>
    <row r="167" spans="1:25" ht="58.5" customHeight="1" x14ac:dyDescent="0.3">
      <c r="A167" s="2"/>
      <c r="B167" s="12"/>
      <c r="C167" s="29" t="s">
        <v>10</v>
      </c>
      <c r="D167" s="307" t="s">
        <v>239</v>
      </c>
      <c r="E167" s="307"/>
      <c r="F167" s="307"/>
      <c r="G167" s="307"/>
      <c r="H167" s="307"/>
      <c r="I167" s="307"/>
      <c r="J167" s="307"/>
      <c r="K167" s="307"/>
      <c r="L167" s="307"/>
      <c r="M167" s="307"/>
      <c r="N167" s="307"/>
      <c r="O167" s="13"/>
      <c r="P167" s="2"/>
      <c r="Q167" s="31"/>
      <c r="R167" s="31"/>
      <c r="S167" s="31"/>
      <c r="T167" s="31"/>
      <c r="U167" s="31"/>
      <c r="V167" s="31"/>
      <c r="W167" s="31"/>
      <c r="X167" s="31"/>
      <c r="Y167" s="31"/>
    </row>
    <row r="168" spans="1:25" ht="58.5" customHeight="1" x14ac:dyDescent="0.3">
      <c r="A168" s="2"/>
      <c r="B168" s="12"/>
      <c r="C168" s="29" t="s">
        <v>10</v>
      </c>
      <c r="D168" s="307" t="s">
        <v>108</v>
      </c>
      <c r="E168" s="307"/>
      <c r="F168" s="307"/>
      <c r="G168" s="307"/>
      <c r="H168" s="307"/>
      <c r="I168" s="307"/>
      <c r="J168" s="307"/>
      <c r="K168" s="307"/>
      <c r="L168" s="307"/>
      <c r="M168" s="307"/>
      <c r="N168" s="307"/>
      <c r="O168" s="13"/>
      <c r="P168" s="2"/>
      <c r="Q168" s="31"/>
      <c r="R168" s="31"/>
      <c r="S168" s="31"/>
      <c r="T168" s="31"/>
      <c r="U168" s="31"/>
      <c r="V168" s="31"/>
      <c r="W168" s="31"/>
      <c r="X168" s="31"/>
      <c r="Y168" s="31"/>
    </row>
    <row r="169" spans="1:25" ht="25.5" x14ac:dyDescent="0.3">
      <c r="A169" s="2"/>
      <c r="B169" s="12"/>
      <c r="C169" s="29" t="s">
        <v>10</v>
      </c>
      <c r="D169" s="307" t="s">
        <v>244</v>
      </c>
      <c r="E169" s="307"/>
      <c r="F169" s="307"/>
      <c r="G169" s="307"/>
      <c r="H169" s="307"/>
      <c r="I169" s="307"/>
      <c r="J169" s="307"/>
      <c r="K169" s="307"/>
      <c r="L169" s="307"/>
      <c r="M169" s="307"/>
      <c r="N169" s="307"/>
      <c r="O169" s="13"/>
      <c r="P169" s="2"/>
      <c r="Q169" s="31"/>
      <c r="R169" s="31"/>
      <c r="S169" s="31"/>
      <c r="T169" s="31"/>
      <c r="U169" s="31"/>
      <c r="V169" s="31"/>
      <c r="W169" s="31"/>
      <c r="X169" s="31"/>
      <c r="Y169" s="31"/>
    </row>
    <row r="170" spans="1:25" ht="25.5" x14ac:dyDescent="0.3">
      <c r="A170" s="2"/>
      <c r="B170" s="12"/>
      <c r="C170" s="29"/>
      <c r="D170" s="307" t="s">
        <v>222</v>
      </c>
      <c r="E170" s="307"/>
      <c r="F170" s="307"/>
      <c r="G170" s="307"/>
      <c r="H170" s="307"/>
      <c r="I170" s="307"/>
      <c r="J170" s="307"/>
      <c r="K170" s="307"/>
      <c r="L170" s="307"/>
      <c r="M170" s="307"/>
      <c r="N170" s="307"/>
      <c r="O170" s="13"/>
      <c r="P170" s="2"/>
      <c r="Q170" s="31"/>
      <c r="R170" s="31"/>
      <c r="S170" s="31"/>
      <c r="T170" s="31"/>
      <c r="U170" s="31"/>
      <c r="V170" s="31"/>
      <c r="W170" s="31"/>
      <c r="X170" s="31"/>
      <c r="Y170" s="31"/>
    </row>
    <row r="171" spans="1:25" ht="13.5" customHeight="1" x14ac:dyDescent="0.3">
      <c r="A171" s="2"/>
      <c r="B171" s="12"/>
      <c r="C171" s="29"/>
      <c r="D171" s="84"/>
      <c r="E171" s="84"/>
      <c r="F171" s="84"/>
      <c r="G171" s="84"/>
      <c r="H171" s="84"/>
      <c r="I171" s="84"/>
      <c r="J171" s="84"/>
      <c r="K171" s="84"/>
      <c r="L171" s="84"/>
      <c r="M171" s="84"/>
      <c r="N171" s="84"/>
      <c r="O171" s="13"/>
      <c r="P171" s="2"/>
      <c r="Q171" s="31"/>
      <c r="R171" s="31"/>
      <c r="S171" s="31"/>
      <c r="T171" s="31"/>
      <c r="U171" s="31"/>
      <c r="V171" s="31"/>
      <c r="W171" s="31"/>
      <c r="X171" s="31"/>
      <c r="Y171" s="31"/>
    </row>
    <row r="172" spans="1:25" ht="25.5" x14ac:dyDescent="0.3">
      <c r="A172" s="2"/>
      <c r="B172" s="12"/>
      <c r="C172" s="29" t="s">
        <v>10</v>
      </c>
      <c r="D172" s="308" t="s">
        <v>123</v>
      </c>
      <c r="E172" s="308"/>
      <c r="F172" s="308"/>
      <c r="G172" s="308"/>
      <c r="H172" s="308"/>
      <c r="I172" s="308"/>
      <c r="J172" s="308"/>
      <c r="K172" s="308"/>
      <c r="L172" s="308"/>
      <c r="M172" s="308"/>
      <c r="N172" s="308"/>
      <c r="O172" s="13"/>
      <c r="P172" s="2"/>
      <c r="Q172" s="31"/>
      <c r="R172" s="31"/>
      <c r="S172" s="31"/>
      <c r="T172" s="31"/>
      <c r="U172" s="31"/>
      <c r="V172" s="31"/>
      <c r="W172" s="31"/>
      <c r="X172" s="31"/>
      <c r="Y172" s="31"/>
    </row>
    <row r="173" spans="1:25" ht="14.25" customHeight="1" thickBot="1" x14ac:dyDescent="0.35">
      <c r="A173" s="2"/>
      <c r="B173" s="14"/>
      <c r="C173" s="15"/>
      <c r="D173" s="44"/>
      <c r="E173" s="44"/>
      <c r="F173" s="44"/>
      <c r="G173" s="44"/>
      <c r="H173" s="44"/>
      <c r="I173" s="44"/>
      <c r="J173" s="44"/>
      <c r="K173" s="44"/>
      <c r="L173" s="44"/>
      <c r="M173" s="44"/>
      <c r="N173" s="45"/>
      <c r="O173" s="17"/>
      <c r="P173" s="2"/>
      <c r="Q173" s="31"/>
      <c r="R173" s="31"/>
      <c r="S173" s="31"/>
      <c r="T173" s="31"/>
      <c r="U173" s="31"/>
      <c r="V173" s="31"/>
      <c r="W173" s="31"/>
      <c r="X173" s="31"/>
      <c r="Y173" s="31"/>
    </row>
    <row r="174" spans="1:25" ht="21.75" x14ac:dyDescent="0.3">
      <c r="A174" s="2"/>
      <c r="B174" s="9"/>
      <c r="C174" s="10"/>
      <c r="D174" s="37"/>
      <c r="E174" s="38"/>
      <c r="F174" s="39"/>
      <c r="G174" s="37"/>
      <c r="H174" s="38"/>
      <c r="I174" s="39"/>
      <c r="J174" s="39"/>
      <c r="K174" s="37"/>
      <c r="L174" s="38"/>
      <c r="M174" s="38"/>
      <c r="N174" s="38"/>
      <c r="O174" s="11"/>
      <c r="P174" s="2"/>
      <c r="Q174" s="31"/>
      <c r="R174" s="31"/>
      <c r="S174" s="31"/>
      <c r="T174" s="31"/>
      <c r="U174" s="31"/>
      <c r="V174" s="31"/>
      <c r="W174" s="31"/>
      <c r="X174" s="31"/>
      <c r="Y174" s="31"/>
    </row>
    <row r="175" spans="1:25" ht="27" x14ac:dyDescent="0.35">
      <c r="A175" s="2"/>
      <c r="B175" s="304">
        <v>4</v>
      </c>
      <c r="C175" s="305"/>
      <c r="D175" s="40" t="s">
        <v>20</v>
      </c>
      <c r="E175" s="40" t="s">
        <v>12</v>
      </c>
      <c r="F175" s="41"/>
      <c r="G175" s="42"/>
      <c r="H175" s="42"/>
      <c r="I175" s="41"/>
      <c r="J175" s="41"/>
      <c r="K175" s="42"/>
      <c r="L175" s="42"/>
      <c r="M175" s="42"/>
      <c r="N175" s="42"/>
      <c r="O175" s="20"/>
      <c r="P175" s="2"/>
      <c r="Q175" s="31"/>
      <c r="R175" s="31"/>
      <c r="S175" s="31"/>
      <c r="T175" s="31"/>
      <c r="U175" s="31"/>
      <c r="V175" s="31"/>
      <c r="W175" s="31"/>
      <c r="X175" s="31"/>
      <c r="Y175" s="31"/>
    </row>
    <row r="176" spans="1:25" ht="58.5" customHeight="1" x14ac:dyDescent="0.3">
      <c r="A176" s="2"/>
      <c r="B176" s="12"/>
      <c r="C176" s="29" t="s">
        <v>10</v>
      </c>
      <c r="D176" s="307" t="s">
        <v>119</v>
      </c>
      <c r="E176" s="307"/>
      <c r="F176" s="307"/>
      <c r="G176" s="307"/>
      <c r="H176" s="307"/>
      <c r="I176" s="307"/>
      <c r="J176" s="307"/>
      <c r="K176" s="307"/>
      <c r="L176" s="307"/>
      <c r="M176" s="307"/>
      <c r="N176" s="307"/>
      <c r="O176" s="13"/>
      <c r="P176" s="2"/>
      <c r="Q176" s="31"/>
      <c r="R176" s="31"/>
      <c r="S176" s="31"/>
      <c r="T176" s="31"/>
      <c r="U176" s="31"/>
      <c r="V176" s="31"/>
      <c r="W176" s="31"/>
      <c r="X176" s="31"/>
      <c r="Y176" s="31"/>
    </row>
    <row r="177" spans="1:25" ht="25.5" x14ac:dyDescent="0.3">
      <c r="A177" s="2"/>
      <c r="B177" s="12"/>
      <c r="C177" s="29" t="s">
        <v>10</v>
      </c>
      <c r="D177" s="307" t="s">
        <v>60</v>
      </c>
      <c r="E177" s="307"/>
      <c r="F177" s="307"/>
      <c r="G177" s="307"/>
      <c r="H177" s="307"/>
      <c r="I177" s="307"/>
      <c r="J177" s="307"/>
      <c r="K177" s="307"/>
      <c r="L177" s="307"/>
      <c r="M177" s="307"/>
      <c r="N177" s="307"/>
      <c r="O177" s="13"/>
      <c r="P177" s="2"/>
      <c r="Q177" s="31"/>
      <c r="R177" s="31"/>
      <c r="S177" s="31"/>
      <c r="T177" s="31"/>
      <c r="U177" s="31"/>
      <c r="V177" s="31"/>
      <c r="W177" s="31"/>
      <c r="X177" s="31"/>
      <c r="Y177" s="31"/>
    </row>
    <row r="178" spans="1:25" ht="12" customHeight="1" x14ac:dyDescent="0.3">
      <c r="A178" s="2"/>
      <c r="B178" s="12"/>
      <c r="C178" s="29"/>
      <c r="D178" s="307"/>
      <c r="E178" s="307"/>
      <c r="F178" s="307"/>
      <c r="G178" s="307"/>
      <c r="H178" s="307"/>
      <c r="I178" s="307"/>
      <c r="J178" s="307"/>
      <c r="K178" s="307"/>
      <c r="L178" s="307"/>
      <c r="M178" s="307"/>
      <c r="N178" s="307"/>
      <c r="O178" s="13"/>
      <c r="P178" s="2"/>
      <c r="Q178" s="31"/>
      <c r="R178" s="31"/>
      <c r="S178" s="31"/>
      <c r="T178" s="31"/>
      <c r="U178" s="31"/>
      <c r="V178" s="31"/>
      <c r="W178" s="31"/>
      <c r="X178" s="31"/>
      <c r="Y178" s="31"/>
    </row>
    <row r="179" spans="1:25" ht="25.5" customHeight="1" x14ac:dyDescent="0.3">
      <c r="A179" s="2"/>
      <c r="B179" s="12"/>
      <c r="C179" s="29" t="s">
        <v>10</v>
      </c>
      <c r="D179" s="308" t="s">
        <v>134</v>
      </c>
      <c r="E179" s="308"/>
      <c r="F179" s="308"/>
      <c r="G179" s="308"/>
      <c r="H179" s="308"/>
      <c r="I179" s="308"/>
      <c r="J179" s="308"/>
      <c r="K179" s="308"/>
      <c r="L179" s="308"/>
      <c r="M179" s="308"/>
      <c r="N179" s="308"/>
      <c r="O179" s="13"/>
      <c r="P179" s="2"/>
      <c r="Q179" s="31"/>
      <c r="R179" s="31"/>
      <c r="S179" s="31"/>
      <c r="T179" s="31"/>
      <c r="U179" s="31"/>
      <c r="V179" s="31"/>
      <c r="W179" s="31"/>
      <c r="X179" s="31"/>
      <c r="Y179" s="31"/>
    </row>
    <row r="180" spans="1:25" ht="11.25" customHeight="1" thickBot="1" x14ac:dyDescent="0.35">
      <c r="A180" s="2"/>
      <c r="B180" s="14"/>
      <c r="C180" s="15"/>
      <c r="D180" s="44"/>
      <c r="E180" s="44"/>
      <c r="F180" s="44"/>
      <c r="G180" s="44"/>
      <c r="H180" s="44"/>
      <c r="I180" s="44"/>
      <c r="J180" s="44"/>
      <c r="K180" s="44"/>
      <c r="L180" s="44"/>
      <c r="M180" s="44"/>
      <c r="N180" s="45"/>
      <c r="O180" s="17"/>
      <c r="P180" s="2"/>
      <c r="Q180" s="31"/>
      <c r="R180" s="31"/>
      <c r="S180" s="31"/>
      <c r="T180" s="31"/>
      <c r="U180" s="31"/>
      <c r="V180" s="31"/>
      <c r="W180" s="31"/>
      <c r="X180" s="31"/>
      <c r="Y180" s="31"/>
    </row>
    <row r="181" spans="1:25" ht="21.75" x14ac:dyDescent="0.3">
      <c r="A181" s="2"/>
      <c r="B181" s="9"/>
      <c r="C181" s="10"/>
      <c r="D181" s="37"/>
      <c r="E181" s="38"/>
      <c r="F181" s="39"/>
      <c r="G181" s="37"/>
      <c r="H181" s="38"/>
      <c r="I181" s="39"/>
      <c r="J181" s="39"/>
      <c r="K181" s="37"/>
      <c r="L181" s="38"/>
      <c r="M181" s="38"/>
      <c r="N181" s="38"/>
      <c r="O181" s="11"/>
      <c r="P181" s="2"/>
      <c r="Q181" s="31"/>
      <c r="R181" s="31"/>
      <c r="S181" s="31"/>
      <c r="T181" s="31"/>
      <c r="U181" s="31"/>
      <c r="V181" s="31"/>
      <c r="W181" s="31"/>
      <c r="X181" s="31"/>
      <c r="Y181" s="31"/>
    </row>
    <row r="182" spans="1:25" ht="27" x14ac:dyDescent="0.35">
      <c r="A182" s="2"/>
      <c r="B182" s="304">
        <v>4</v>
      </c>
      <c r="C182" s="305"/>
      <c r="D182" s="40" t="s">
        <v>22</v>
      </c>
      <c r="E182" s="40" t="s">
        <v>14</v>
      </c>
      <c r="F182" s="41"/>
      <c r="G182" s="42"/>
      <c r="H182" s="42"/>
      <c r="I182" s="41"/>
      <c r="J182" s="41"/>
      <c r="K182" s="42"/>
      <c r="L182" s="42"/>
      <c r="M182" s="42"/>
      <c r="N182" s="42"/>
      <c r="O182" s="20"/>
      <c r="P182" s="2"/>
      <c r="Q182" s="31"/>
      <c r="R182" s="31"/>
      <c r="S182" s="31"/>
      <c r="T182" s="31"/>
      <c r="U182" s="31"/>
      <c r="V182" s="31"/>
      <c r="W182" s="31"/>
      <c r="X182" s="31"/>
      <c r="Y182" s="31"/>
    </row>
    <row r="183" spans="1:25" ht="25.5" x14ac:dyDescent="0.35">
      <c r="A183" s="2"/>
      <c r="B183" s="12"/>
      <c r="C183" s="8" t="s">
        <v>10</v>
      </c>
      <c r="D183" s="307" t="s">
        <v>61</v>
      </c>
      <c r="E183" s="307"/>
      <c r="F183" s="307"/>
      <c r="G183" s="307"/>
      <c r="H183" s="307"/>
      <c r="I183" s="307"/>
      <c r="J183" s="307"/>
      <c r="K183" s="307"/>
      <c r="L183" s="307"/>
      <c r="M183" s="307"/>
      <c r="N183" s="307"/>
      <c r="O183" s="13"/>
      <c r="P183" s="2"/>
      <c r="Q183" s="31"/>
      <c r="R183" s="31"/>
      <c r="S183" s="31"/>
      <c r="T183" s="31"/>
      <c r="U183" s="31"/>
      <c r="V183" s="31"/>
      <c r="W183" s="31"/>
      <c r="X183" s="31"/>
      <c r="Y183" s="31"/>
    </row>
    <row r="184" spans="1:25" ht="25.5" x14ac:dyDescent="0.3">
      <c r="A184" s="2"/>
      <c r="B184" s="12"/>
      <c r="C184" s="4"/>
      <c r="D184" s="307" t="s">
        <v>62</v>
      </c>
      <c r="E184" s="307"/>
      <c r="F184" s="307"/>
      <c r="G184" s="307"/>
      <c r="H184" s="307"/>
      <c r="I184" s="307"/>
      <c r="J184" s="307"/>
      <c r="K184" s="307"/>
      <c r="L184" s="307"/>
      <c r="M184" s="307"/>
      <c r="N184" s="307"/>
      <c r="O184" s="13"/>
      <c r="P184" s="2"/>
      <c r="Q184" s="31"/>
      <c r="R184" s="31"/>
      <c r="S184" s="31"/>
      <c r="T184" s="31"/>
      <c r="U184" s="31"/>
      <c r="V184" s="31"/>
      <c r="W184" s="31"/>
      <c r="X184" s="31"/>
      <c r="Y184" s="31"/>
    </row>
    <row r="185" spans="1:25" ht="25.5" x14ac:dyDescent="0.3">
      <c r="A185" s="2"/>
      <c r="B185" s="12"/>
      <c r="C185" s="4"/>
      <c r="D185" s="307" t="s">
        <v>63</v>
      </c>
      <c r="E185" s="307"/>
      <c r="F185" s="307"/>
      <c r="G185" s="307"/>
      <c r="H185" s="307"/>
      <c r="I185" s="307"/>
      <c r="J185" s="307"/>
      <c r="K185" s="307"/>
      <c r="L185" s="307"/>
      <c r="M185" s="307"/>
      <c r="N185" s="307"/>
      <c r="O185" s="13"/>
      <c r="P185" s="2"/>
      <c r="Q185" s="31"/>
      <c r="R185" s="31"/>
      <c r="S185" s="31"/>
      <c r="T185" s="31"/>
      <c r="U185" s="31"/>
      <c r="V185" s="31"/>
      <c r="W185" s="31"/>
      <c r="X185" s="31"/>
      <c r="Y185" s="31"/>
    </row>
    <row r="186" spans="1:25" ht="25.5" x14ac:dyDescent="0.3">
      <c r="A186" s="2"/>
      <c r="B186" s="12"/>
      <c r="C186" s="4"/>
      <c r="D186" s="307" t="s">
        <v>64</v>
      </c>
      <c r="E186" s="307"/>
      <c r="F186" s="307"/>
      <c r="G186" s="307"/>
      <c r="H186" s="307"/>
      <c r="I186" s="307"/>
      <c r="J186" s="307"/>
      <c r="K186" s="307"/>
      <c r="L186" s="307"/>
      <c r="M186" s="307"/>
      <c r="N186" s="307"/>
      <c r="O186" s="13"/>
      <c r="P186" s="2"/>
      <c r="Q186" s="31"/>
      <c r="R186" s="31"/>
      <c r="S186" s="31"/>
      <c r="T186" s="31"/>
      <c r="U186" s="31"/>
      <c r="V186" s="31"/>
      <c r="W186" s="31"/>
      <c r="X186" s="31"/>
      <c r="Y186" s="31"/>
    </row>
    <row r="187" spans="1:25" ht="52.5" customHeight="1" x14ac:dyDescent="0.3">
      <c r="A187" s="2"/>
      <c r="B187" s="12"/>
      <c r="C187" s="29" t="s">
        <v>10</v>
      </c>
      <c r="D187" s="307" t="s">
        <v>240</v>
      </c>
      <c r="E187" s="307"/>
      <c r="F187" s="307"/>
      <c r="G187" s="307"/>
      <c r="H187" s="307"/>
      <c r="I187" s="307"/>
      <c r="J187" s="307"/>
      <c r="K187" s="307"/>
      <c r="L187" s="307"/>
      <c r="M187" s="307"/>
      <c r="N187" s="307"/>
      <c r="O187" s="13"/>
      <c r="P187" s="2"/>
      <c r="Q187" s="31"/>
      <c r="R187" s="31"/>
      <c r="S187" s="31"/>
      <c r="T187" s="31"/>
      <c r="U187" s="31"/>
      <c r="V187" s="31"/>
      <c r="W187" s="31"/>
      <c r="X187" s="31"/>
      <c r="Y187" s="31"/>
    </row>
    <row r="188" spans="1:25" ht="25.5" x14ac:dyDescent="0.3">
      <c r="A188" s="2"/>
      <c r="B188" s="12"/>
      <c r="C188" s="29" t="s">
        <v>10</v>
      </c>
      <c r="D188" s="307" t="s">
        <v>60</v>
      </c>
      <c r="E188" s="307"/>
      <c r="F188" s="307"/>
      <c r="G188" s="307"/>
      <c r="H188" s="307"/>
      <c r="I188" s="307"/>
      <c r="J188" s="307"/>
      <c r="K188" s="307"/>
      <c r="L188" s="307"/>
      <c r="M188" s="307"/>
      <c r="N188" s="307"/>
      <c r="O188" s="13"/>
      <c r="P188" s="2"/>
      <c r="Q188" s="31"/>
      <c r="R188" s="31"/>
      <c r="S188" s="31"/>
      <c r="T188" s="31"/>
      <c r="U188" s="31"/>
      <c r="V188" s="31"/>
      <c r="W188" s="31"/>
      <c r="X188" s="31"/>
      <c r="Y188" s="31"/>
    </row>
    <row r="189" spans="1:25" ht="13.5" customHeight="1" x14ac:dyDescent="0.3">
      <c r="A189" s="2"/>
      <c r="B189" s="12"/>
      <c r="C189" s="29"/>
      <c r="D189" s="84"/>
      <c r="E189" s="84"/>
      <c r="F189" s="84"/>
      <c r="G189" s="84"/>
      <c r="H189" s="84"/>
      <c r="I189" s="84"/>
      <c r="J189" s="84"/>
      <c r="K189" s="84"/>
      <c r="L189" s="84"/>
      <c r="M189" s="84"/>
      <c r="N189" s="84"/>
      <c r="O189" s="13"/>
      <c r="P189" s="2"/>
      <c r="Q189" s="31"/>
      <c r="R189" s="31"/>
      <c r="S189" s="31"/>
      <c r="T189" s="31"/>
      <c r="U189" s="31"/>
      <c r="V189" s="31"/>
      <c r="W189" s="31"/>
      <c r="X189" s="31"/>
      <c r="Y189" s="31"/>
    </row>
    <row r="190" spans="1:25" ht="25.5" customHeight="1" x14ac:dyDescent="0.3">
      <c r="A190" s="2"/>
      <c r="B190" s="12"/>
      <c r="C190" s="29" t="s">
        <v>10</v>
      </c>
      <c r="D190" s="308" t="s">
        <v>135</v>
      </c>
      <c r="E190" s="308"/>
      <c r="F190" s="308"/>
      <c r="G190" s="308"/>
      <c r="H190" s="308"/>
      <c r="I190" s="308"/>
      <c r="J190" s="308"/>
      <c r="K190" s="308"/>
      <c r="L190" s="308"/>
      <c r="M190" s="308"/>
      <c r="N190" s="308"/>
      <c r="O190" s="13"/>
      <c r="P190" s="2"/>
      <c r="Q190" s="31"/>
      <c r="R190" s="31"/>
      <c r="S190" s="31"/>
      <c r="T190" s="31"/>
      <c r="U190" s="31"/>
      <c r="V190" s="31"/>
      <c r="W190" s="31"/>
      <c r="X190" s="31"/>
      <c r="Y190" s="31"/>
    </row>
    <row r="191" spans="1:25" ht="9.75" customHeight="1" thickBot="1" x14ac:dyDescent="0.35">
      <c r="A191" s="2"/>
      <c r="B191" s="14"/>
      <c r="C191" s="15"/>
      <c r="D191" s="44"/>
      <c r="E191" s="44"/>
      <c r="F191" s="44"/>
      <c r="G191" s="44"/>
      <c r="H191" s="44"/>
      <c r="I191" s="44"/>
      <c r="J191" s="44"/>
      <c r="K191" s="44"/>
      <c r="L191" s="44"/>
      <c r="M191" s="44"/>
      <c r="N191" s="45"/>
      <c r="O191" s="17"/>
      <c r="P191" s="2"/>
      <c r="Q191" s="31"/>
      <c r="R191" s="31"/>
      <c r="S191" s="31"/>
      <c r="T191" s="31"/>
      <c r="U191" s="31"/>
      <c r="V191" s="31"/>
      <c r="W191" s="31"/>
      <c r="X191" s="31"/>
      <c r="Y191" s="31"/>
    </row>
    <row r="192" spans="1:25" ht="21.75" x14ac:dyDescent="0.3">
      <c r="A192" s="2"/>
      <c r="B192" s="9"/>
      <c r="C192" s="10"/>
      <c r="D192" s="37"/>
      <c r="E192" s="38"/>
      <c r="F192" s="39"/>
      <c r="G192" s="37"/>
      <c r="H192" s="38"/>
      <c r="I192" s="39"/>
      <c r="J192" s="39"/>
      <c r="K192" s="37"/>
      <c r="L192" s="38"/>
      <c r="M192" s="38"/>
      <c r="N192" s="38"/>
      <c r="O192" s="11"/>
      <c r="P192" s="2"/>
      <c r="Q192" s="31"/>
      <c r="R192" s="31"/>
      <c r="S192" s="31"/>
      <c r="T192" s="31"/>
      <c r="U192" s="31"/>
      <c r="V192" s="31"/>
      <c r="W192" s="31"/>
      <c r="X192" s="31"/>
      <c r="Y192" s="31"/>
    </row>
    <row r="193" spans="1:25" ht="27" x14ac:dyDescent="0.35">
      <c r="A193" s="2"/>
      <c r="B193" s="304">
        <v>4</v>
      </c>
      <c r="C193" s="305"/>
      <c r="D193" s="40" t="s">
        <v>24</v>
      </c>
      <c r="E193" s="40" t="s">
        <v>66</v>
      </c>
      <c r="F193" s="41"/>
      <c r="G193" s="42"/>
      <c r="H193" s="42"/>
      <c r="I193" s="41"/>
      <c r="J193" s="41"/>
      <c r="K193" s="42"/>
      <c r="L193" s="42"/>
      <c r="M193" s="42"/>
      <c r="N193" s="42"/>
      <c r="O193" s="20"/>
      <c r="P193" s="2"/>
      <c r="Q193" s="31"/>
      <c r="R193" s="31"/>
      <c r="S193" s="31"/>
      <c r="T193" s="31"/>
      <c r="U193" s="31"/>
      <c r="V193" s="31"/>
      <c r="W193" s="31"/>
      <c r="X193" s="31"/>
      <c r="Y193" s="31"/>
    </row>
    <row r="194" spans="1:25" ht="51" customHeight="1" x14ac:dyDescent="0.3">
      <c r="A194" s="2"/>
      <c r="B194" s="12"/>
      <c r="C194" s="29" t="s">
        <v>10</v>
      </c>
      <c r="D194" s="307" t="s">
        <v>105</v>
      </c>
      <c r="E194" s="307"/>
      <c r="F194" s="307"/>
      <c r="G194" s="307"/>
      <c r="H194" s="307"/>
      <c r="I194" s="307"/>
      <c r="J194" s="307"/>
      <c r="K194" s="307"/>
      <c r="L194" s="307"/>
      <c r="M194" s="307"/>
      <c r="N194" s="307"/>
      <c r="O194" s="13"/>
      <c r="P194" s="2"/>
      <c r="Q194" s="31"/>
      <c r="R194" s="31"/>
      <c r="S194" s="31"/>
      <c r="T194" s="31"/>
      <c r="U194" s="31"/>
      <c r="V194" s="31"/>
      <c r="W194" s="31"/>
      <c r="X194" s="31"/>
      <c r="Y194" s="31"/>
    </row>
    <row r="195" spans="1:25" ht="21" customHeight="1" x14ac:dyDescent="0.3">
      <c r="A195" s="2"/>
      <c r="B195" s="12"/>
      <c r="C195" s="29"/>
      <c r="D195" s="84"/>
      <c r="E195" s="84"/>
      <c r="F195" s="84"/>
      <c r="G195" s="84"/>
      <c r="H195" s="84"/>
      <c r="I195" s="84"/>
      <c r="J195" s="84"/>
      <c r="K195" s="84"/>
      <c r="L195" s="84"/>
      <c r="M195" s="84"/>
      <c r="N195" s="84"/>
      <c r="O195" s="13"/>
      <c r="P195" s="2"/>
      <c r="Q195" s="31"/>
      <c r="R195" s="31"/>
      <c r="S195" s="31"/>
      <c r="T195" s="31"/>
      <c r="U195" s="31"/>
      <c r="V195" s="31"/>
      <c r="W195" s="31"/>
      <c r="X195" s="31"/>
      <c r="Y195" s="31"/>
    </row>
    <row r="196" spans="1:25" ht="25.5" customHeight="1" x14ac:dyDescent="0.3">
      <c r="A196" s="2"/>
      <c r="B196" s="12"/>
      <c r="C196" s="29" t="s">
        <v>10</v>
      </c>
      <c r="D196" s="308" t="s">
        <v>122</v>
      </c>
      <c r="E196" s="308"/>
      <c r="F196" s="308"/>
      <c r="G196" s="308"/>
      <c r="H196" s="308"/>
      <c r="I196" s="308"/>
      <c r="J196" s="308"/>
      <c r="K196" s="308"/>
      <c r="L196" s="308"/>
      <c r="M196" s="308"/>
      <c r="N196" s="308"/>
      <c r="O196" s="13"/>
      <c r="P196" s="2"/>
      <c r="Q196" s="31"/>
      <c r="R196" s="31"/>
      <c r="S196" s="31"/>
      <c r="T196" s="31"/>
      <c r="U196" s="31"/>
      <c r="V196" s="31"/>
      <c r="W196" s="31"/>
      <c r="X196" s="31"/>
      <c r="Y196" s="31"/>
    </row>
    <row r="197" spans="1:25" ht="11.25" customHeight="1" thickBot="1" x14ac:dyDescent="0.35">
      <c r="A197" s="2"/>
      <c r="B197" s="14"/>
      <c r="C197" s="15"/>
      <c r="D197" s="44"/>
      <c r="E197" s="44"/>
      <c r="F197" s="44"/>
      <c r="G197" s="44"/>
      <c r="H197" s="44"/>
      <c r="I197" s="44"/>
      <c r="J197" s="44"/>
      <c r="K197" s="44"/>
      <c r="L197" s="44"/>
      <c r="M197" s="44"/>
      <c r="N197" s="45"/>
      <c r="O197" s="17"/>
      <c r="P197" s="2"/>
      <c r="Q197" s="31"/>
      <c r="R197" s="31"/>
      <c r="S197" s="31"/>
      <c r="T197" s="31"/>
      <c r="U197" s="31"/>
      <c r="V197" s="31"/>
      <c r="W197" s="31"/>
      <c r="X197" s="31"/>
      <c r="Y197" s="31"/>
    </row>
    <row r="198" spans="1:25" ht="21.75" x14ac:dyDescent="0.3">
      <c r="A198" s="2"/>
      <c r="B198" s="9"/>
      <c r="C198" s="10"/>
      <c r="D198" s="37"/>
      <c r="E198" s="38"/>
      <c r="F198" s="39"/>
      <c r="G198" s="37"/>
      <c r="H198" s="38"/>
      <c r="I198" s="39"/>
      <c r="J198" s="39"/>
      <c r="K198" s="37"/>
      <c r="L198" s="38"/>
      <c r="M198" s="38"/>
      <c r="N198" s="38"/>
      <c r="O198" s="11"/>
      <c r="P198" s="2"/>
      <c r="Q198" s="31"/>
      <c r="R198" s="31"/>
      <c r="S198" s="31"/>
      <c r="T198" s="31"/>
      <c r="U198" s="31"/>
      <c r="V198" s="31"/>
      <c r="W198" s="31"/>
      <c r="X198" s="31"/>
      <c r="Y198" s="31"/>
    </row>
    <row r="199" spans="1:25" ht="27" x14ac:dyDescent="0.35">
      <c r="A199" s="2"/>
      <c r="B199" s="304">
        <v>4</v>
      </c>
      <c r="C199" s="305"/>
      <c r="D199" s="40" t="s">
        <v>28</v>
      </c>
      <c r="E199" s="40" t="s">
        <v>65</v>
      </c>
      <c r="F199" s="41"/>
      <c r="G199" s="42"/>
      <c r="H199" s="42"/>
      <c r="I199" s="41"/>
      <c r="J199" s="41"/>
      <c r="K199" s="42"/>
      <c r="L199" s="42"/>
      <c r="M199" s="42"/>
      <c r="N199" s="42"/>
      <c r="O199" s="20"/>
      <c r="P199" s="2"/>
      <c r="Q199" s="31"/>
      <c r="R199" s="31"/>
      <c r="S199" s="31"/>
      <c r="T199" s="31"/>
      <c r="U199" s="31"/>
      <c r="V199" s="31"/>
      <c r="W199" s="31"/>
      <c r="X199" s="31"/>
      <c r="Y199" s="31"/>
    </row>
    <row r="200" spans="1:25" ht="25.5" x14ac:dyDescent="0.3">
      <c r="A200" s="2"/>
      <c r="B200" s="12"/>
      <c r="C200" s="29" t="s">
        <v>10</v>
      </c>
      <c r="D200" s="307" t="s">
        <v>67</v>
      </c>
      <c r="E200" s="307"/>
      <c r="F200" s="307"/>
      <c r="G200" s="307"/>
      <c r="H200" s="307"/>
      <c r="I200" s="307"/>
      <c r="J200" s="307"/>
      <c r="K200" s="307"/>
      <c r="L200" s="307"/>
      <c r="M200" s="307"/>
      <c r="N200" s="307"/>
      <c r="O200" s="13"/>
      <c r="P200" s="2"/>
      <c r="Q200" s="31"/>
      <c r="R200" s="31"/>
      <c r="S200" s="31"/>
      <c r="T200" s="31"/>
      <c r="U200" s="31"/>
      <c r="V200" s="31"/>
      <c r="W200" s="31"/>
      <c r="X200" s="31"/>
      <c r="Y200" s="31"/>
    </row>
    <row r="201" spans="1:25" ht="52.5" customHeight="1" x14ac:dyDescent="0.3">
      <c r="A201" s="2"/>
      <c r="B201" s="12"/>
      <c r="C201" s="29" t="s">
        <v>10</v>
      </c>
      <c r="D201" s="307" t="s">
        <v>68</v>
      </c>
      <c r="E201" s="307"/>
      <c r="F201" s="307"/>
      <c r="G201" s="307"/>
      <c r="H201" s="307"/>
      <c r="I201" s="307"/>
      <c r="J201" s="307"/>
      <c r="K201" s="307"/>
      <c r="L201" s="307"/>
      <c r="M201" s="307"/>
      <c r="N201" s="307"/>
      <c r="O201" s="13"/>
      <c r="P201" s="2"/>
      <c r="Q201" s="31"/>
      <c r="R201" s="31"/>
      <c r="S201" s="31"/>
      <c r="T201" s="31"/>
      <c r="U201" s="31"/>
      <c r="V201" s="31"/>
      <c r="W201" s="31"/>
      <c r="X201" s="31"/>
      <c r="Y201" s="31"/>
    </row>
    <row r="202" spans="1:25" ht="19.5" customHeight="1" x14ac:dyDescent="0.3">
      <c r="A202" s="2"/>
      <c r="B202" s="12"/>
      <c r="C202" s="29"/>
      <c r="D202" s="84"/>
      <c r="E202" s="84"/>
      <c r="F202" s="84"/>
      <c r="G202" s="84"/>
      <c r="H202" s="84"/>
      <c r="I202" s="84"/>
      <c r="J202" s="84"/>
      <c r="K202" s="84"/>
      <c r="L202" s="84"/>
      <c r="M202" s="84"/>
      <c r="N202" s="84"/>
      <c r="O202" s="13"/>
      <c r="P202" s="2"/>
      <c r="Q202" s="31"/>
      <c r="R202" s="31"/>
      <c r="S202" s="31"/>
      <c r="T202" s="31"/>
      <c r="U202" s="31"/>
      <c r="V202" s="31"/>
      <c r="W202" s="31"/>
      <c r="X202" s="31"/>
      <c r="Y202" s="31"/>
    </row>
    <row r="203" spans="1:25" ht="25.5" customHeight="1" x14ac:dyDescent="0.3">
      <c r="A203" s="2"/>
      <c r="B203" s="12"/>
      <c r="C203" s="29" t="s">
        <v>10</v>
      </c>
      <c r="D203" s="308" t="s">
        <v>130</v>
      </c>
      <c r="E203" s="308"/>
      <c r="F203" s="308"/>
      <c r="G203" s="308"/>
      <c r="H203" s="308"/>
      <c r="I203" s="308"/>
      <c r="J203" s="308"/>
      <c r="K203" s="308"/>
      <c r="L203" s="308"/>
      <c r="M203" s="308"/>
      <c r="N203" s="308"/>
      <c r="O203" s="13"/>
      <c r="P203" s="2"/>
      <c r="Q203" s="31"/>
      <c r="R203" s="31"/>
      <c r="S203" s="31"/>
      <c r="T203" s="31"/>
      <c r="U203" s="31"/>
      <c r="V203" s="31"/>
      <c r="W203" s="31"/>
      <c r="X203" s="31"/>
      <c r="Y203" s="31"/>
    </row>
    <row r="204" spans="1:25" ht="11.25" customHeight="1" thickBot="1" x14ac:dyDescent="0.35">
      <c r="A204" s="2"/>
      <c r="B204" s="14"/>
      <c r="C204" s="15"/>
      <c r="D204" s="44"/>
      <c r="E204" s="44"/>
      <c r="F204" s="44"/>
      <c r="G204" s="44"/>
      <c r="H204" s="44"/>
      <c r="I204" s="44"/>
      <c r="J204" s="44"/>
      <c r="K204" s="44"/>
      <c r="L204" s="44"/>
      <c r="M204" s="44"/>
      <c r="N204" s="45"/>
      <c r="O204" s="17"/>
      <c r="P204" s="2"/>
      <c r="Q204" s="31"/>
      <c r="R204" s="31"/>
      <c r="S204" s="31"/>
      <c r="T204" s="31"/>
      <c r="U204" s="31"/>
      <c r="V204" s="31"/>
      <c r="W204" s="31"/>
      <c r="X204" s="31"/>
      <c r="Y204" s="31"/>
    </row>
    <row r="205" spans="1:25" ht="21.75" x14ac:dyDescent="0.3">
      <c r="A205" s="2"/>
      <c r="B205" s="9"/>
      <c r="C205" s="10"/>
      <c r="D205" s="37"/>
      <c r="E205" s="38"/>
      <c r="F205" s="39"/>
      <c r="G205" s="37"/>
      <c r="H205" s="38"/>
      <c r="I205" s="39"/>
      <c r="J205" s="39"/>
      <c r="K205" s="37"/>
      <c r="L205" s="38"/>
      <c r="M205" s="38"/>
      <c r="N205" s="38"/>
      <c r="O205" s="11"/>
      <c r="P205" s="2"/>
      <c r="Q205" s="31"/>
      <c r="R205" s="31"/>
      <c r="S205" s="31"/>
      <c r="T205" s="31"/>
      <c r="U205" s="31"/>
      <c r="V205" s="31"/>
      <c r="W205" s="31"/>
      <c r="X205" s="31"/>
      <c r="Y205" s="31"/>
    </row>
    <row r="206" spans="1:25" ht="27" hidden="1" x14ac:dyDescent="0.35">
      <c r="A206" s="2"/>
      <c r="B206" s="18"/>
      <c r="C206" s="19"/>
      <c r="D206" s="40"/>
      <c r="E206" s="40"/>
      <c r="F206" s="41"/>
      <c r="G206" s="42"/>
      <c r="H206" s="42"/>
      <c r="I206" s="41"/>
      <c r="J206" s="41"/>
      <c r="K206" s="42"/>
      <c r="L206" s="42"/>
      <c r="M206" s="42"/>
      <c r="N206" s="42"/>
      <c r="O206" s="20"/>
      <c r="P206" s="2"/>
      <c r="Q206" s="31"/>
      <c r="R206" s="31"/>
      <c r="S206" s="31"/>
      <c r="T206" s="31"/>
      <c r="U206" s="31"/>
      <c r="V206" s="31"/>
      <c r="W206" s="31"/>
      <c r="X206" s="31"/>
      <c r="Y206" s="31"/>
    </row>
    <row r="207" spans="1:25" ht="61.5" hidden="1" customHeight="1" x14ac:dyDescent="0.3">
      <c r="A207" s="2"/>
      <c r="B207" s="12"/>
      <c r="C207" s="29"/>
      <c r="D207" s="307"/>
      <c r="E207" s="307"/>
      <c r="F207" s="307"/>
      <c r="G207" s="307"/>
      <c r="H207" s="307"/>
      <c r="I207" s="307"/>
      <c r="J207" s="307"/>
      <c r="K207" s="307"/>
      <c r="L207" s="307"/>
      <c r="M207" s="307"/>
      <c r="N207" s="307"/>
      <c r="O207" s="13"/>
      <c r="P207" s="2"/>
      <c r="Q207" s="31"/>
      <c r="R207" s="31"/>
      <c r="S207" s="31"/>
      <c r="T207" s="31"/>
      <c r="U207" s="31"/>
      <c r="V207" s="31"/>
      <c r="W207" s="31"/>
      <c r="X207" s="31"/>
      <c r="Y207" s="31"/>
    </row>
    <row r="208" spans="1:25" ht="108" hidden="1" customHeight="1" x14ac:dyDescent="0.3">
      <c r="A208" s="2"/>
      <c r="B208" s="12"/>
      <c r="C208" s="29"/>
      <c r="D208" s="307"/>
      <c r="E208" s="307"/>
      <c r="F208" s="307"/>
      <c r="G208" s="307"/>
      <c r="H208" s="307"/>
      <c r="I208" s="307"/>
      <c r="J208" s="307"/>
      <c r="K208" s="307"/>
      <c r="L208" s="307"/>
      <c r="M208" s="307"/>
      <c r="N208" s="307"/>
      <c r="O208" s="13"/>
      <c r="P208" s="2"/>
      <c r="Q208" s="31"/>
      <c r="R208" s="31"/>
      <c r="S208" s="31"/>
      <c r="T208" s="31"/>
      <c r="U208" s="31"/>
      <c r="V208" s="31"/>
      <c r="W208" s="31"/>
      <c r="X208" s="31"/>
      <c r="Y208" s="31"/>
    </row>
    <row r="209" spans="1:25" ht="26.25" hidden="1" thickBot="1" x14ac:dyDescent="0.35">
      <c r="A209" s="2"/>
      <c r="B209" s="14"/>
      <c r="C209" s="15"/>
      <c r="D209" s="44"/>
      <c r="E209" s="44"/>
      <c r="F209" s="44"/>
      <c r="G209" s="44"/>
      <c r="H209" s="44"/>
      <c r="I209" s="44"/>
      <c r="J209" s="44"/>
      <c r="K209" s="44"/>
      <c r="L209" s="44"/>
      <c r="M209" s="44"/>
      <c r="N209" s="45"/>
      <c r="O209" s="17"/>
      <c r="P209" s="2"/>
      <c r="Q209" s="31"/>
      <c r="R209" s="31"/>
      <c r="S209" s="31"/>
      <c r="T209" s="31"/>
      <c r="U209" s="31"/>
      <c r="V209" s="31"/>
      <c r="W209" s="31"/>
      <c r="X209" s="31"/>
      <c r="Y209" s="31"/>
    </row>
    <row r="210" spans="1:25" ht="21.75" hidden="1" x14ac:dyDescent="0.3">
      <c r="A210" s="2"/>
      <c r="B210" s="9"/>
      <c r="C210" s="10"/>
      <c r="D210" s="10"/>
      <c r="E210" s="53"/>
      <c r="F210" s="54"/>
      <c r="G210" s="10"/>
      <c r="H210" s="53"/>
      <c r="I210" s="54"/>
      <c r="J210" s="54"/>
      <c r="K210" s="10"/>
      <c r="L210" s="53"/>
      <c r="M210" s="53"/>
      <c r="N210" s="53"/>
      <c r="O210" s="11"/>
      <c r="P210" s="2"/>
      <c r="Q210" s="31"/>
      <c r="R210" s="31"/>
      <c r="S210" s="31"/>
      <c r="T210" s="31"/>
      <c r="U210" s="31"/>
      <c r="V210" s="31"/>
      <c r="W210" s="31"/>
      <c r="X210" s="31"/>
      <c r="Y210" s="31"/>
    </row>
    <row r="211" spans="1:25" ht="27" x14ac:dyDescent="0.35">
      <c r="A211" s="2"/>
      <c r="B211" s="304">
        <v>5</v>
      </c>
      <c r="C211" s="305"/>
      <c r="D211" s="320" t="s">
        <v>39</v>
      </c>
      <c r="E211" s="320"/>
      <c r="F211" s="320"/>
      <c r="G211" s="320"/>
      <c r="H211" s="320"/>
      <c r="I211" s="320"/>
      <c r="J211" s="320"/>
      <c r="K211" s="320"/>
      <c r="L211" s="320"/>
      <c r="M211" s="320"/>
      <c r="N211" s="320"/>
      <c r="O211" s="20"/>
      <c r="P211" s="2"/>
      <c r="Q211" s="31"/>
      <c r="R211" s="31"/>
      <c r="S211" s="31"/>
      <c r="T211" s="31"/>
      <c r="U211" s="31"/>
      <c r="V211" s="31"/>
      <c r="W211" s="31"/>
      <c r="X211" s="31"/>
      <c r="Y211" s="31"/>
    </row>
    <row r="212" spans="1:25" ht="60" customHeight="1" x14ac:dyDescent="0.3">
      <c r="A212" s="2"/>
      <c r="B212" s="12"/>
      <c r="C212" s="29" t="s">
        <v>10</v>
      </c>
      <c r="D212" s="307" t="s">
        <v>273</v>
      </c>
      <c r="E212" s="307"/>
      <c r="F212" s="307"/>
      <c r="G212" s="307"/>
      <c r="H212" s="307"/>
      <c r="I212" s="307"/>
      <c r="J212" s="307"/>
      <c r="K212" s="307"/>
      <c r="L212" s="307"/>
      <c r="M212" s="307"/>
      <c r="N212" s="307"/>
      <c r="O212" s="13"/>
      <c r="P212" s="2"/>
      <c r="Q212" s="31"/>
      <c r="R212" s="31"/>
      <c r="S212" s="31"/>
      <c r="T212" s="31"/>
      <c r="U212" s="31"/>
      <c r="V212" s="31"/>
      <c r="W212" s="31"/>
      <c r="X212" s="31"/>
      <c r="Y212" s="31"/>
    </row>
    <row r="213" spans="1:25" ht="13.5" customHeight="1" x14ac:dyDescent="0.3">
      <c r="A213" s="2"/>
      <c r="B213" s="12"/>
      <c r="C213" s="4"/>
      <c r="D213" s="43"/>
      <c r="E213" s="43"/>
      <c r="F213" s="43"/>
      <c r="G213" s="43"/>
      <c r="H213" s="43"/>
      <c r="I213" s="43"/>
      <c r="J213" s="43"/>
      <c r="K213" s="43"/>
      <c r="L213" s="43"/>
      <c r="M213" s="43"/>
      <c r="N213" s="34"/>
      <c r="O213" s="13"/>
      <c r="P213" s="2"/>
      <c r="Q213" s="31"/>
      <c r="R213" s="31"/>
      <c r="S213" s="31"/>
      <c r="T213" s="31"/>
      <c r="U213" s="31"/>
      <c r="V213" s="31"/>
      <c r="W213" s="31"/>
      <c r="X213" s="31"/>
      <c r="Y213" s="31"/>
    </row>
    <row r="214" spans="1:25" ht="25.5" x14ac:dyDescent="0.3">
      <c r="A214" s="2"/>
      <c r="B214" s="12"/>
      <c r="C214" s="29" t="s">
        <v>10</v>
      </c>
      <c r="D214" s="308" t="s">
        <v>40</v>
      </c>
      <c r="E214" s="308"/>
      <c r="F214" s="308"/>
      <c r="G214" s="308"/>
      <c r="H214" s="308"/>
      <c r="I214" s="308"/>
      <c r="J214" s="308"/>
      <c r="K214" s="308"/>
      <c r="L214" s="308"/>
      <c r="M214" s="308"/>
      <c r="N214" s="308"/>
      <c r="O214" s="13"/>
      <c r="P214" s="2"/>
      <c r="Q214" s="31"/>
      <c r="R214" s="31"/>
      <c r="S214" s="31"/>
      <c r="T214" s="31"/>
      <c r="U214" s="31"/>
      <c r="V214" s="31"/>
      <c r="W214" s="31"/>
      <c r="X214" s="31"/>
      <c r="Y214" s="31"/>
    </row>
    <row r="215" spans="1:25" ht="51" customHeight="1" x14ac:dyDescent="0.3">
      <c r="A215" s="2"/>
      <c r="B215" s="12"/>
      <c r="C215" s="29"/>
      <c r="D215" s="29" t="s">
        <v>10</v>
      </c>
      <c r="E215" s="318" t="s">
        <v>79</v>
      </c>
      <c r="F215" s="318"/>
      <c r="G215" s="318"/>
      <c r="H215" s="318"/>
      <c r="I215" s="318"/>
      <c r="J215" s="318"/>
      <c r="K215" s="318"/>
      <c r="L215" s="318"/>
      <c r="M215" s="318"/>
      <c r="N215" s="318"/>
      <c r="O215" s="13"/>
      <c r="P215" s="2"/>
      <c r="Q215" s="31"/>
      <c r="R215" s="31"/>
      <c r="S215" s="31"/>
      <c r="T215" s="31"/>
      <c r="U215" s="31"/>
      <c r="V215" s="31"/>
      <c r="W215" s="31"/>
      <c r="X215" s="31"/>
      <c r="Y215" s="31"/>
    </row>
    <row r="216" spans="1:25" ht="49.5" customHeight="1" x14ac:dyDescent="0.3">
      <c r="A216" s="2"/>
      <c r="B216" s="12"/>
      <c r="C216" s="29"/>
      <c r="D216" s="29" t="s">
        <v>10</v>
      </c>
      <c r="E216" s="318" t="s">
        <v>116</v>
      </c>
      <c r="F216" s="318"/>
      <c r="G216" s="318"/>
      <c r="H216" s="318"/>
      <c r="I216" s="318"/>
      <c r="J216" s="318"/>
      <c r="K216" s="318"/>
      <c r="L216" s="318"/>
      <c r="M216" s="318"/>
      <c r="N216" s="318"/>
      <c r="O216" s="13"/>
      <c r="P216" s="2"/>
      <c r="Q216" s="31"/>
      <c r="R216" s="31"/>
      <c r="S216" s="31"/>
      <c r="T216" s="31"/>
      <c r="U216" s="31"/>
      <c r="V216" s="31"/>
      <c r="W216" s="31"/>
      <c r="X216" s="31"/>
      <c r="Y216" s="31"/>
    </row>
    <row r="217" spans="1:25" ht="26.25" thickBot="1" x14ac:dyDescent="0.35">
      <c r="A217" s="2"/>
      <c r="B217" s="14"/>
      <c r="C217" s="15"/>
      <c r="D217" s="44"/>
      <c r="E217" s="44"/>
      <c r="F217" s="44"/>
      <c r="G217" s="44"/>
      <c r="H217" s="44"/>
      <c r="I217" s="44"/>
      <c r="J217" s="44"/>
      <c r="K217" s="44"/>
      <c r="L217" s="44"/>
      <c r="M217" s="44"/>
      <c r="N217" s="45"/>
      <c r="O217" s="17"/>
      <c r="P217" s="2"/>
      <c r="Q217" s="31"/>
      <c r="R217" s="31"/>
      <c r="S217" s="31"/>
      <c r="T217" s="31"/>
      <c r="U217" s="31"/>
      <c r="V217" s="31"/>
      <c r="W217" s="31"/>
      <c r="X217" s="31"/>
      <c r="Y217" s="31"/>
    </row>
    <row r="218" spans="1:25" x14ac:dyDescent="0.2">
      <c r="A218" s="1"/>
      <c r="B218" s="1"/>
      <c r="C218" s="1"/>
      <c r="D218" s="46"/>
      <c r="E218" s="46"/>
      <c r="F218" s="46"/>
      <c r="G218" s="46"/>
      <c r="H218" s="46"/>
      <c r="I218" s="46"/>
      <c r="J218" s="46"/>
      <c r="K218" s="46"/>
      <c r="L218" s="46"/>
      <c r="M218" s="46"/>
      <c r="N218" s="46"/>
      <c r="O218" s="1"/>
      <c r="P218" s="1"/>
      <c r="Q218" s="30"/>
      <c r="R218" s="30"/>
      <c r="S218" s="30"/>
      <c r="T218" s="30"/>
      <c r="U218" s="30"/>
      <c r="V218" s="30"/>
      <c r="W218" s="30"/>
      <c r="X218" s="30"/>
      <c r="Y218" s="30"/>
    </row>
    <row r="219" spans="1:25" x14ac:dyDescent="0.2">
      <c r="A219" s="1"/>
      <c r="B219" s="1"/>
      <c r="C219" s="1"/>
      <c r="D219" s="46"/>
      <c r="E219" s="46"/>
      <c r="F219" s="46"/>
      <c r="G219" s="46"/>
      <c r="H219" s="46"/>
      <c r="I219" s="46"/>
      <c r="J219" s="46"/>
      <c r="K219" s="46"/>
      <c r="L219" s="46"/>
      <c r="M219" s="46"/>
      <c r="N219" s="46"/>
      <c r="O219" s="1"/>
      <c r="P219" s="1"/>
      <c r="Q219" s="30"/>
      <c r="R219" s="30"/>
      <c r="S219" s="30"/>
      <c r="T219" s="30"/>
      <c r="U219" s="30"/>
      <c r="V219" s="30"/>
      <c r="W219" s="30"/>
      <c r="X219" s="30"/>
      <c r="Y219" s="30"/>
    </row>
    <row r="220" spans="1:25" x14ac:dyDescent="0.2">
      <c r="D220" s="47"/>
      <c r="E220" s="47"/>
      <c r="F220" s="47"/>
      <c r="G220" s="47"/>
      <c r="H220" s="47"/>
      <c r="I220" s="47"/>
      <c r="J220" s="47"/>
      <c r="K220" s="47"/>
      <c r="L220" s="47"/>
      <c r="M220" s="47"/>
      <c r="N220" s="47"/>
    </row>
    <row r="221" spans="1:25" x14ac:dyDescent="0.2">
      <c r="D221" s="47"/>
      <c r="E221" s="47"/>
      <c r="F221" s="47"/>
      <c r="G221" s="47"/>
      <c r="H221" s="47"/>
      <c r="I221" s="47"/>
      <c r="J221" s="47"/>
      <c r="K221" s="47"/>
      <c r="L221" s="47"/>
      <c r="M221" s="47"/>
      <c r="N221" s="47"/>
    </row>
    <row r="222" spans="1:25" x14ac:dyDescent="0.2">
      <c r="D222" s="47"/>
      <c r="E222" s="47"/>
      <c r="F222" s="47"/>
      <c r="G222" s="47"/>
      <c r="H222" s="47"/>
      <c r="I222" s="47"/>
      <c r="J222" s="47"/>
      <c r="K222" s="47"/>
      <c r="L222" s="47"/>
      <c r="M222" s="47"/>
      <c r="N222" s="47"/>
    </row>
    <row r="223" spans="1:25" ht="25.5" x14ac:dyDescent="0.2">
      <c r="D223" s="47"/>
      <c r="E223" s="312"/>
      <c r="F223" s="312"/>
      <c r="G223" s="312"/>
      <c r="H223" s="312"/>
      <c r="I223" s="312"/>
      <c r="J223" s="312"/>
      <c r="K223" s="312"/>
      <c r="L223" s="312"/>
      <c r="M223" s="312"/>
      <c r="N223" s="312"/>
    </row>
  </sheetData>
  <sheetProtection algorithmName="SHA-512" hashValue="RY3gwRJOebh5Fn5izq+EJ+lrCzdnJ5Huam7aAaJTUh1Y7Wl/J2hAEWDQ2sZOp8XvphAkjUIc3TZhIS8puCaztQ==" saltValue="JsNg9yYuGC0MiEtmSDHWZA==" spinCount="100000" sheet="1" objects="1" scenarios="1"/>
  <mergeCells count="137">
    <mergeCell ref="B57:C57"/>
    <mergeCell ref="D58:N58"/>
    <mergeCell ref="D63:N63"/>
    <mergeCell ref="D64:N64"/>
    <mergeCell ref="B77:C77"/>
    <mergeCell ref="D78:N78"/>
    <mergeCell ref="D82:N82"/>
    <mergeCell ref="D83:N83"/>
    <mergeCell ref="D151:N151"/>
    <mergeCell ref="D126:N126"/>
    <mergeCell ref="D130:N130"/>
    <mergeCell ref="D47:N47"/>
    <mergeCell ref="D53:N53"/>
    <mergeCell ref="D38:N38"/>
    <mergeCell ref="D29:N29"/>
    <mergeCell ref="D70:N70"/>
    <mergeCell ref="D43:N43"/>
    <mergeCell ref="D42:N42"/>
    <mergeCell ref="D37:N37"/>
    <mergeCell ref="D124:N124"/>
    <mergeCell ref="D112:N112"/>
    <mergeCell ref="D117:N117"/>
    <mergeCell ref="D119:N119"/>
    <mergeCell ref="D74:N74"/>
    <mergeCell ref="D68:N68"/>
    <mergeCell ref="D72:N72"/>
    <mergeCell ref="D54:N54"/>
    <mergeCell ref="D88:N88"/>
    <mergeCell ref="D40:N40"/>
    <mergeCell ref="D41:N41"/>
    <mergeCell ref="D31:N31"/>
    <mergeCell ref="D201:N201"/>
    <mergeCell ref="D166:N166"/>
    <mergeCell ref="D184:N184"/>
    <mergeCell ref="D168:N168"/>
    <mergeCell ref="D169:N169"/>
    <mergeCell ref="D176:N176"/>
    <mergeCell ref="D178:N178"/>
    <mergeCell ref="D177:N177"/>
    <mergeCell ref="D186:N186"/>
    <mergeCell ref="D190:N190"/>
    <mergeCell ref="E223:N223"/>
    <mergeCell ref="D212:N212"/>
    <mergeCell ref="D214:N214"/>
    <mergeCell ref="E215:N215"/>
    <mergeCell ref="E216:N216"/>
    <mergeCell ref="D207:N207"/>
    <mergeCell ref="D167:N167"/>
    <mergeCell ref="D134:N134"/>
    <mergeCell ref="D137:N137"/>
    <mergeCell ref="D138:N138"/>
    <mergeCell ref="D140:N140"/>
    <mergeCell ref="E158:N158"/>
    <mergeCell ref="E159:N159"/>
    <mergeCell ref="D152:N152"/>
    <mergeCell ref="D156:N156"/>
    <mergeCell ref="D196:N196"/>
    <mergeCell ref="D188:N188"/>
    <mergeCell ref="D194:N194"/>
    <mergeCell ref="D211:N211"/>
    <mergeCell ref="D208:N208"/>
    <mergeCell ref="D149:N149"/>
    <mergeCell ref="D203:N203"/>
    <mergeCell ref="D179:N179"/>
    <mergeCell ref="D187:N187"/>
    <mergeCell ref="B3:C3"/>
    <mergeCell ref="B36:C36"/>
    <mergeCell ref="B46:C46"/>
    <mergeCell ref="D25:N25"/>
    <mergeCell ref="D30:N30"/>
    <mergeCell ref="D26:N26"/>
    <mergeCell ref="D27:N27"/>
    <mergeCell ref="D28:N28"/>
    <mergeCell ref="D5:N5"/>
    <mergeCell ref="D3:E3"/>
    <mergeCell ref="D4:N4"/>
    <mergeCell ref="D18:N18"/>
    <mergeCell ref="D33:N33"/>
    <mergeCell ref="D19:N19"/>
    <mergeCell ref="D20:N20"/>
    <mergeCell ref="D21:N21"/>
    <mergeCell ref="D32:N32"/>
    <mergeCell ref="E6:N6"/>
    <mergeCell ref="E7:O7"/>
    <mergeCell ref="E8:O8"/>
    <mergeCell ref="D13:N13"/>
    <mergeCell ref="D17:N17"/>
    <mergeCell ref="D22:N22"/>
    <mergeCell ref="D24:N24"/>
    <mergeCell ref="B211:C211"/>
    <mergeCell ref="B148:C148"/>
    <mergeCell ref="B155:C155"/>
    <mergeCell ref="B165:C165"/>
    <mergeCell ref="B175:C175"/>
    <mergeCell ref="B182:C182"/>
    <mergeCell ref="B142:C142"/>
    <mergeCell ref="E9:O9"/>
    <mergeCell ref="D11:N11"/>
    <mergeCell ref="D16:E16"/>
    <mergeCell ref="B67:C67"/>
    <mergeCell ref="B87:C87"/>
    <mergeCell ref="B93:C93"/>
    <mergeCell ref="B101:C101"/>
    <mergeCell ref="B108:C108"/>
    <mergeCell ref="B115:C115"/>
    <mergeCell ref="D90:N90"/>
    <mergeCell ref="D95:N95"/>
    <mergeCell ref="D96:N96"/>
    <mergeCell ref="D97:N97"/>
    <mergeCell ref="D102:N102"/>
    <mergeCell ref="D103:N103"/>
    <mergeCell ref="D200:N200"/>
    <mergeCell ref="B16:C16"/>
    <mergeCell ref="B193:C193"/>
    <mergeCell ref="B199:C199"/>
    <mergeCell ref="D98:N98"/>
    <mergeCell ref="D170:N170"/>
    <mergeCell ref="D143:N143"/>
    <mergeCell ref="D144:N144"/>
    <mergeCell ref="D146:N146"/>
    <mergeCell ref="D172:N172"/>
    <mergeCell ref="D163:N163"/>
    <mergeCell ref="B122:C122"/>
    <mergeCell ref="B129:C129"/>
    <mergeCell ref="B136:C136"/>
    <mergeCell ref="D183:N183"/>
    <mergeCell ref="D131:N131"/>
    <mergeCell ref="D185:N185"/>
    <mergeCell ref="D132:N132"/>
    <mergeCell ref="D105:N105"/>
    <mergeCell ref="D109:N109"/>
    <mergeCell ref="D110:N110"/>
    <mergeCell ref="D111:N111"/>
    <mergeCell ref="E160:N160"/>
    <mergeCell ref="D123:N123"/>
    <mergeCell ref="E161:N161"/>
    <mergeCell ref="D150:N150"/>
  </mergeCells>
  <phoneticPr fontId="19" type="noConversion"/>
  <hyperlinks>
    <hyperlink ref="O59" location="'Tax Declaration Form'!E18" display="Back"/>
    <hyperlink ref="O79" location="'Tax Declaration Form'!E18" display="Back"/>
  </hyperlinks>
  <printOptions horizontalCentered="1"/>
  <pageMargins left="0.35433070866141736" right="0.35433070866141736" top="0.78740157480314965" bottom="0.78740157480314965" header="0.51181102362204722" footer="0.51181102362204722"/>
  <pageSetup paperSize="9" scale="3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2"/>
  <sheetViews>
    <sheetView workbookViewId="0">
      <selection activeCell="B2" sqref="B2:K2"/>
    </sheetView>
  </sheetViews>
  <sheetFormatPr defaultRowHeight="12.75" x14ac:dyDescent="0.2"/>
  <cols>
    <col min="2" max="2" width="16.85546875" style="107" customWidth="1"/>
    <col min="3" max="3" width="11.42578125" style="107" customWidth="1"/>
    <col min="4" max="5" width="10.7109375" style="107" customWidth="1"/>
    <col min="6" max="6" width="15.42578125" style="107" bestFit="1" customWidth="1"/>
    <col min="7" max="7" width="10.7109375" style="107" customWidth="1"/>
    <col min="8" max="8" width="15.42578125" style="107" bestFit="1" customWidth="1"/>
    <col min="9" max="10" width="10.7109375" style="107" customWidth="1"/>
    <col min="11" max="11" width="13.28515625" style="107" customWidth="1"/>
  </cols>
  <sheetData>
    <row r="1" spans="2:11" x14ac:dyDescent="0.2">
      <c r="B1" s="103"/>
      <c r="C1" s="104"/>
      <c r="D1" s="104"/>
      <c r="E1" s="104"/>
      <c r="F1" s="104"/>
      <c r="G1" s="104"/>
      <c r="H1" s="104"/>
      <c r="I1" s="104"/>
      <c r="J1" s="104"/>
      <c r="K1" s="105"/>
    </row>
    <row r="2" spans="2:11" ht="23.25" x14ac:dyDescent="0.35">
      <c r="B2" s="323" t="str">
        <f>'Form 12BB'!D4</f>
        <v>MARSH MCLENNAN GLOBAL SERVICES INDIA PRIVATE LIMITED</v>
      </c>
      <c r="C2" s="324"/>
      <c r="D2" s="324"/>
      <c r="E2" s="324"/>
      <c r="F2" s="324"/>
      <c r="G2" s="324"/>
      <c r="H2" s="324"/>
      <c r="I2" s="324"/>
      <c r="J2" s="324"/>
      <c r="K2" s="325"/>
    </row>
    <row r="3" spans="2:11" x14ac:dyDescent="0.2">
      <c r="B3" s="106"/>
      <c r="K3" s="108"/>
    </row>
    <row r="4" spans="2:11" x14ac:dyDescent="0.2">
      <c r="B4" s="106"/>
      <c r="K4" s="108"/>
    </row>
    <row r="5" spans="2:11" ht="15" x14ac:dyDescent="0.2">
      <c r="B5" s="326" t="s">
        <v>164</v>
      </c>
      <c r="C5" s="327"/>
      <c r="D5" s="327"/>
      <c r="E5" s="327"/>
      <c r="F5" s="327"/>
      <c r="G5" s="327"/>
      <c r="H5" s="327"/>
      <c r="I5" s="327"/>
      <c r="J5" s="327"/>
      <c r="K5" s="328"/>
    </row>
    <row r="6" spans="2:11" ht="15" x14ac:dyDescent="0.2">
      <c r="B6" s="109"/>
      <c r="K6" s="108"/>
    </row>
    <row r="7" spans="2:11" x14ac:dyDescent="0.2">
      <c r="B7" s="110" t="s">
        <v>165</v>
      </c>
      <c r="C7" s="25"/>
      <c r="D7" s="111" t="s">
        <v>166</v>
      </c>
      <c r="E7" s="329"/>
      <c r="F7" s="329"/>
      <c r="G7" s="329"/>
      <c r="H7" s="329"/>
      <c r="I7" s="329"/>
      <c r="J7" s="112"/>
      <c r="K7" s="108"/>
    </row>
    <row r="8" spans="2:11" x14ac:dyDescent="0.2">
      <c r="B8" s="110"/>
      <c r="C8" s="25"/>
      <c r="D8" s="25"/>
      <c r="E8" s="25"/>
      <c r="F8" s="25"/>
      <c r="G8" s="25"/>
      <c r="H8" s="25"/>
      <c r="I8" s="25"/>
      <c r="J8" s="112"/>
      <c r="K8" s="108"/>
    </row>
    <row r="9" spans="2:11" x14ac:dyDescent="0.2">
      <c r="B9" s="110" t="s">
        <v>167</v>
      </c>
      <c r="C9" s="25"/>
      <c r="D9" s="111" t="s">
        <v>168</v>
      </c>
      <c r="E9" s="329"/>
      <c r="F9" s="329"/>
      <c r="G9" s="25"/>
      <c r="H9" s="25"/>
      <c r="I9" s="25"/>
      <c r="J9" s="112"/>
      <c r="K9" s="108"/>
    </row>
    <row r="10" spans="2:11" x14ac:dyDescent="0.2">
      <c r="B10" s="113"/>
      <c r="C10" s="25"/>
      <c r="D10" s="25"/>
      <c r="E10" s="25"/>
      <c r="F10" s="25"/>
      <c r="G10" s="25"/>
      <c r="H10" s="25"/>
      <c r="I10" s="25"/>
      <c r="J10" s="112"/>
      <c r="K10" s="108"/>
    </row>
    <row r="11" spans="2:11" ht="15" x14ac:dyDescent="0.2">
      <c r="B11" s="326" t="s">
        <v>169</v>
      </c>
      <c r="C11" s="327"/>
      <c r="D11" s="327"/>
      <c r="E11" s="327"/>
      <c r="F11" s="327"/>
      <c r="G11" s="327"/>
      <c r="H11" s="327"/>
      <c r="I11" s="327"/>
      <c r="J11" s="327"/>
      <c r="K11" s="108"/>
    </row>
    <row r="12" spans="2:11" ht="14.25" x14ac:dyDescent="0.2">
      <c r="B12" s="114"/>
      <c r="K12" s="108"/>
    </row>
    <row r="13" spans="2:11" ht="14.25" x14ac:dyDescent="0.2">
      <c r="B13" s="114" t="s">
        <v>170</v>
      </c>
      <c r="C13" s="25"/>
      <c r="D13" s="25"/>
      <c r="E13" s="25"/>
      <c r="F13" s="329"/>
      <c r="G13" s="329"/>
      <c r="H13" s="329"/>
      <c r="I13" s="329"/>
      <c r="J13" s="329"/>
      <c r="K13" s="108"/>
    </row>
    <row r="14" spans="2:11" ht="14.25" x14ac:dyDescent="0.2">
      <c r="B14" s="115" t="s">
        <v>171</v>
      </c>
      <c r="C14" s="25"/>
      <c r="D14" s="25"/>
      <c r="E14" s="25"/>
      <c r="F14" s="329"/>
      <c r="G14" s="329"/>
      <c r="H14" s="329"/>
      <c r="I14" s="329"/>
      <c r="J14" s="329"/>
      <c r="K14" s="108"/>
    </row>
    <row r="15" spans="2:11" x14ac:dyDescent="0.2">
      <c r="B15" s="115"/>
      <c r="C15" s="25"/>
      <c r="D15" s="25"/>
      <c r="E15" s="25"/>
      <c r="F15" s="25"/>
      <c r="G15" s="25"/>
      <c r="H15" s="25"/>
      <c r="I15" s="25"/>
      <c r="J15" s="25"/>
      <c r="K15" s="108"/>
    </row>
    <row r="16" spans="2:11" ht="14.25" x14ac:dyDescent="0.2">
      <c r="B16" s="114" t="s">
        <v>172</v>
      </c>
      <c r="C16" s="25" t="s">
        <v>173</v>
      </c>
      <c r="D16" s="329"/>
      <c r="E16" s="329"/>
      <c r="F16" s="25" t="s">
        <v>174</v>
      </c>
      <c r="G16" s="329"/>
      <c r="H16" s="329"/>
      <c r="I16" s="25"/>
      <c r="J16" s="25"/>
      <c r="K16" s="108"/>
    </row>
    <row r="17" spans="2:11" ht="14.25" x14ac:dyDescent="0.2">
      <c r="B17" s="114"/>
      <c r="C17" s="25"/>
      <c r="D17" s="25"/>
      <c r="E17" s="25"/>
      <c r="F17" s="25"/>
      <c r="G17" s="25"/>
      <c r="H17" s="25"/>
      <c r="I17" s="25"/>
      <c r="J17" s="25"/>
      <c r="K17" s="108"/>
    </row>
    <row r="18" spans="2:11" ht="14.25" x14ac:dyDescent="0.2">
      <c r="B18" s="114" t="s">
        <v>175</v>
      </c>
      <c r="C18" s="329"/>
      <c r="D18" s="329"/>
      <c r="E18" s="329"/>
      <c r="F18" s="329"/>
      <c r="G18" s="329"/>
      <c r="H18" s="329"/>
      <c r="I18" s="329"/>
      <c r="J18" s="329"/>
      <c r="K18" s="108"/>
    </row>
    <row r="19" spans="2:11" ht="14.25" x14ac:dyDescent="0.2">
      <c r="B19" s="114"/>
      <c r="C19" s="111"/>
      <c r="D19" s="111"/>
      <c r="E19" s="111"/>
      <c r="F19" s="111"/>
      <c r="G19" s="111"/>
      <c r="H19" s="111"/>
      <c r="I19" s="111"/>
      <c r="J19" s="111"/>
      <c r="K19" s="108"/>
    </row>
    <row r="20" spans="2:11" ht="14.25" x14ac:dyDescent="0.2">
      <c r="B20" s="114"/>
      <c r="C20" s="116" t="s">
        <v>176</v>
      </c>
      <c r="D20" s="116" t="s">
        <v>177</v>
      </c>
      <c r="E20" s="116" t="s">
        <v>178</v>
      </c>
      <c r="F20" s="116" t="s">
        <v>179</v>
      </c>
      <c r="G20" s="25"/>
      <c r="H20" s="25"/>
      <c r="I20" s="25"/>
      <c r="J20" s="25"/>
      <c r="K20" s="108"/>
    </row>
    <row r="21" spans="2:11" ht="14.25" x14ac:dyDescent="0.2">
      <c r="B21" s="114" t="s">
        <v>180</v>
      </c>
      <c r="C21" s="117" t="s">
        <v>181</v>
      </c>
      <c r="D21" s="117"/>
      <c r="E21" s="117"/>
      <c r="F21" s="117"/>
      <c r="G21" s="25"/>
      <c r="H21" s="118"/>
      <c r="I21" s="25"/>
      <c r="J21" s="25"/>
      <c r="K21" s="108"/>
    </row>
    <row r="22" spans="2:11" ht="14.25" x14ac:dyDescent="0.2">
      <c r="B22" s="119"/>
      <c r="C22" s="117" t="s">
        <v>182</v>
      </c>
      <c r="D22" s="117"/>
      <c r="E22" s="117"/>
      <c r="F22" s="117"/>
      <c r="G22" s="25"/>
      <c r="H22" s="25"/>
      <c r="I22" s="25"/>
      <c r="J22" s="25"/>
      <c r="K22" s="108"/>
    </row>
    <row r="23" spans="2:11" ht="14.25" x14ac:dyDescent="0.2">
      <c r="B23" s="119"/>
      <c r="C23" s="117" t="s">
        <v>183</v>
      </c>
      <c r="D23" s="117"/>
      <c r="E23" s="117"/>
      <c r="F23" s="117"/>
      <c r="G23" s="25"/>
      <c r="H23" s="25"/>
      <c r="I23" s="25"/>
      <c r="J23" s="25"/>
      <c r="K23" s="108"/>
    </row>
    <row r="24" spans="2:11" ht="14.25" x14ac:dyDescent="0.2">
      <c r="B24" s="119"/>
      <c r="C24" s="117" t="s">
        <v>184</v>
      </c>
      <c r="D24" s="117"/>
      <c r="E24" s="117"/>
      <c r="F24" s="117"/>
      <c r="G24" s="25"/>
      <c r="H24" s="25"/>
      <c r="I24" s="25"/>
      <c r="J24" s="25"/>
      <c r="K24" s="108"/>
    </row>
    <row r="25" spans="2:11" ht="14.25" x14ac:dyDescent="0.2">
      <c r="B25" s="119"/>
      <c r="C25" s="117" t="s">
        <v>185</v>
      </c>
      <c r="D25" s="117"/>
      <c r="E25" s="117"/>
      <c r="F25" s="117"/>
      <c r="G25" s="25"/>
      <c r="H25" s="25"/>
      <c r="I25" s="25"/>
      <c r="J25" s="25"/>
      <c r="K25" s="108"/>
    </row>
    <row r="26" spans="2:11" ht="14.25" x14ac:dyDescent="0.2">
      <c r="B26" s="119"/>
      <c r="C26" s="117" t="s">
        <v>186</v>
      </c>
      <c r="D26" s="117"/>
      <c r="E26" s="117"/>
      <c r="F26" s="117"/>
      <c r="G26" s="25"/>
      <c r="H26" s="25"/>
      <c r="I26" s="25"/>
      <c r="J26" s="25"/>
      <c r="K26" s="108"/>
    </row>
    <row r="27" spans="2:11" ht="14.25" x14ac:dyDescent="0.2">
      <c r="B27" s="119"/>
      <c r="C27" s="117" t="s">
        <v>187</v>
      </c>
      <c r="D27" s="117"/>
      <c r="E27" s="117"/>
      <c r="F27" s="117"/>
      <c r="G27" s="25"/>
      <c r="H27" s="25"/>
      <c r="I27" s="25"/>
      <c r="J27" s="25"/>
      <c r="K27" s="108"/>
    </row>
    <row r="28" spans="2:11" ht="15" x14ac:dyDescent="0.2">
      <c r="B28" s="109"/>
      <c r="C28" s="117" t="s">
        <v>188</v>
      </c>
      <c r="D28" s="120"/>
      <c r="E28" s="120"/>
      <c r="F28" s="117"/>
      <c r="K28" s="108"/>
    </row>
    <row r="29" spans="2:11" ht="15" x14ac:dyDescent="0.2">
      <c r="B29" s="109"/>
      <c r="C29" s="25"/>
      <c r="F29" s="25"/>
      <c r="K29" s="108"/>
    </row>
    <row r="30" spans="2:11" x14ac:dyDescent="0.2">
      <c r="B30" s="121" t="s">
        <v>189</v>
      </c>
      <c r="C30" s="25"/>
      <c r="F30" s="25"/>
      <c r="K30" s="108"/>
    </row>
    <row r="31" spans="2:11" ht="15" x14ac:dyDescent="0.2">
      <c r="B31" s="109"/>
      <c r="C31" s="25"/>
      <c r="K31" s="108"/>
    </row>
    <row r="32" spans="2:11" ht="15" x14ac:dyDescent="0.2">
      <c r="B32" s="326" t="s">
        <v>190</v>
      </c>
      <c r="C32" s="327"/>
      <c r="D32" s="327"/>
      <c r="E32" s="327"/>
      <c r="F32" s="327"/>
      <c r="G32" s="327"/>
      <c r="H32" s="327"/>
      <c r="I32" s="327"/>
      <c r="J32" s="327"/>
      <c r="K32" s="328"/>
    </row>
    <row r="33" spans="2:11" ht="14.25" x14ac:dyDescent="0.2">
      <c r="B33" s="114"/>
      <c r="K33" s="108"/>
    </row>
    <row r="34" spans="2:11" x14ac:dyDescent="0.2">
      <c r="B34" s="110" t="s">
        <v>191</v>
      </c>
      <c r="C34" s="112"/>
      <c r="D34" s="112"/>
      <c r="E34" s="112"/>
      <c r="F34" s="112"/>
      <c r="G34" s="112"/>
      <c r="H34" s="112"/>
      <c r="I34" s="112"/>
      <c r="J34" s="112"/>
      <c r="K34" s="108"/>
    </row>
    <row r="35" spans="2:11" x14ac:dyDescent="0.2">
      <c r="B35" s="110"/>
      <c r="C35" s="112"/>
      <c r="D35" s="112"/>
      <c r="E35" s="112"/>
      <c r="F35" s="112"/>
      <c r="G35" s="112"/>
      <c r="H35" s="112"/>
      <c r="I35" s="112"/>
      <c r="J35" s="112"/>
      <c r="K35" s="108"/>
    </row>
    <row r="36" spans="2:11" x14ac:dyDescent="0.2">
      <c r="B36" s="110"/>
      <c r="C36" s="112"/>
      <c r="D36" s="112"/>
      <c r="E36" s="112"/>
      <c r="F36" s="112"/>
      <c r="G36" s="112"/>
      <c r="H36" s="112"/>
      <c r="I36" s="112"/>
      <c r="J36" s="112"/>
      <c r="K36" s="108"/>
    </row>
    <row r="37" spans="2:11" x14ac:dyDescent="0.2">
      <c r="B37" s="110" t="s">
        <v>192</v>
      </c>
      <c r="C37" s="112"/>
      <c r="D37" s="112"/>
      <c r="E37" s="112"/>
      <c r="F37" s="112"/>
      <c r="G37" s="112"/>
      <c r="H37" s="112"/>
      <c r="I37" s="112"/>
      <c r="J37" s="112"/>
      <c r="K37" s="108"/>
    </row>
    <row r="38" spans="2:11" x14ac:dyDescent="0.2">
      <c r="B38" s="110"/>
      <c r="C38" s="112"/>
      <c r="D38" s="112"/>
      <c r="E38" s="112"/>
      <c r="F38" s="112"/>
      <c r="G38" s="112"/>
      <c r="H38" s="112"/>
      <c r="I38" s="112"/>
      <c r="J38" s="112"/>
      <c r="K38" s="108"/>
    </row>
    <row r="39" spans="2:11" x14ac:dyDescent="0.2">
      <c r="B39" s="110"/>
      <c r="C39" s="112"/>
      <c r="D39" s="112"/>
      <c r="E39" s="112"/>
      <c r="F39" s="112"/>
      <c r="G39" s="112"/>
      <c r="H39" s="112"/>
      <c r="I39" s="112"/>
      <c r="J39" s="112"/>
      <c r="K39" s="108"/>
    </row>
    <row r="40" spans="2:11" x14ac:dyDescent="0.2">
      <c r="B40" s="110" t="s">
        <v>193</v>
      </c>
      <c r="C40" s="112"/>
      <c r="D40" s="112"/>
      <c r="E40" s="112"/>
      <c r="F40" s="122"/>
      <c r="G40" s="112"/>
      <c r="H40" s="112"/>
      <c r="I40" s="112"/>
      <c r="J40" s="112"/>
      <c r="K40" s="108"/>
    </row>
    <row r="41" spans="2:11" x14ac:dyDescent="0.2">
      <c r="B41" s="110"/>
      <c r="C41" s="112"/>
      <c r="D41" s="112"/>
      <c r="E41" s="112"/>
      <c r="F41" s="112"/>
      <c r="G41" s="112"/>
      <c r="H41" s="112"/>
      <c r="I41" s="112"/>
      <c r="J41" s="112"/>
      <c r="K41" s="108"/>
    </row>
    <row r="42" spans="2:11" x14ac:dyDescent="0.2">
      <c r="B42" s="123" t="s">
        <v>194</v>
      </c>
      <c r="C42" s="124"/>
      <c r="D42" s="112"/>
      <c r="E42" s="112"/>
      <c r="F42" s="112"/>
      <c r="G42" s="112"/>
      <c r="H42" s="112"/>
      <c r="I42" s="112"/>
      <c r="J42" s="112"/>
      <c r="K42" s="108"/>
    </row>
    <row r="43" spans="2:11" x14ac:dyDescent="0.2">
      <c r="B43" s="125"/>
      <c r="C43" s="124"/>
      <c r="D43" s="112"/>
      <c r="E43" s="112"/>
      <c r="F43" s="112"/>
      <c r="G43" s="112"/>
      <c r="H43" s="112"/>
      <c r="I43" s="112"/>
      <c r="J43" s="112"/>
      <c r="K43" s="108"/>
    </row>
    <row r="44" spans="2:11" x14ac:dyDescent="0.2">
      <c r="B44" s="126" t="s">
        <v>195</v>
      </c>
      <c r="C44" s="124"/>
      <c r="D44" s="112"/>
      <c r="E44" s="112"/>
      <c r="F44" s="112"/>
      <c r="G44" s="112"/>
      <c r="H44" s="112"/>
      <c r="I44" s="112"/>
      <c r="J44" s="112"/>
      <c r="K44" s="108"/>
    </row>
    <row r="45" spans="2:11" x14ac:dyDescent="0.2">
      <c r="B45" s="110"/>
      <c r="C45" s="25"/>
      <c r="D45" s="112"/>
      <c r="E45" s="112"/>
      <c r="F45" s="112"/>
      <c r="G45" s="112"/>
      <c r="H45" s="112"/>
      <c r="I45" s="112"/>
      <c r="J45" s="112"/>
      <c r="K45" s="108"/>
    </row>
    <row r="46" spans="2:11" x14ac:dyDescent="0.2">
      <c r="B46" s="126" t="s">
        <v>196</v>
      </c>
      <c r="C46" s="124"/>
      <c r="D46" s="112"/>
      <c r="E46" s="112"/>
      <c r="F46" s="112"/>
      <c r="G46" s="112"/>
      <c r="H46" s="112"/>
      <c r="I46" s="112"/>
      <c r="J46" s="112"/>
      <c r="K46" s="108"/>
    </row>
    <row r="47" spans="2:11" x14ac:dyDescent="0.2">
      <c r="B47" s="126" t="s">
        <v>197</v>
      </c>
      <c r="C47" s="124"/>
      <c r="D47" s="112"/>
      <c r="E47" s="112"/>
      <c r="F47" s="112"/>
      <c r="G47" s="112"/>
      <c r="H47" s="112"/>
      <c r="I47" s="112"/>
      <c r="J47" s="112"/>
      <c r="K47" s="108"/>
    </row>
    <row r="48" spans="2:11" x14ac:dyDescent="0.2">
      <c r="B48" s="126" t="s">
        <v>198</v>
      </c>
      <c r="C48" s="124"/>
      <c r="D48" s="112"/>
      <c r="E48" s="112"/>
      <c r="F48" s="112"/>
      <c r="G48" s="112"/>
      <c r="H48" s="112"/>
      <c r="I48" s="112"/>
      <c r="J48" s="112"/>
      <c r="K48" s="108"/>
    </row>
    <row r="49" spans="2:11" x14ac:dyDescent="0.2">
      <c r="B49" s="126"/>
      <c r="C49" s="124"/>
      <c r="D49" s="112"/>
      <c r="E49" s="112"/>
      <c r="F49" s="112"/>
      <c r="G49" s="112"/>
      <c r="H49" s="112"/>
      <c r="I49" s="112"/>
      <c r="J49" s="112"/>
      <c r="K49" s="108"/>
    </row>
    <row r="50" spans="2:11" x14ac:dyDescent="0.2">
      <c r="B50" s="126"/>
      <c r="C50" s="124"/>
      <c r="D50" s="112"/>
      <c r="E50" s="112"/>
      <c r="F50" s="112"/>
      <c r="G50" s="112"/>
      <c r="H50" s="112"/>
      <c r="I50" s="112"/>
      <c r="J50" s="112"/>
      <c r="K50" s="108"/>
    </row>
    <row r="51" spans="2:11" x14ac:dyDescent="0.2">
      <c r="B51" s="126"/>
      <c r="C51" s="124"/>
      <c r="D51" s="112"/>
      <c r="E51" s="112"/>
      <c r="F51" s="112"/>
      <c r="G51" s="112"/>
      <c r="H51" s="112"/>
      <c r="I51" s="112"/>
      <c r="J51" s="112"/>
      <c r="K51" s="108"/>
    </row>
    <row r="52" spans="2:11" x14ac:dyDescent="0.2">
      <c r="B52" s="126"/>
      <c r="C52" s="124"/>
      <c r="D52" s="112"/>
      <c r="E52" s="112"/>
      <c r="F52" s="112"/>
      <c r="G52" s="112"/>
      <c r="H52" s="112"/>
      <c r="I52" s="112"/>
      <c r="J52" s="112"/>
      <c r="K52" s="108"/>
    </row>
    <row r="53" spans="2:11" x14ac:dyDescent="0.2">
      <c r="B53" s="126"/>
      <c r="C53" s="124"/>
      <c r="D53" s="112"/>
      <c r="E53" s="112"/>
      <c r="F53" s="112"/>
      <c r="G53" s="112"/>
      <c r="H53" s="112"/>
      <c r="I53" s="112"/>
      <c r="J53" s="112"/>
      <c r="K53" s="108"/>
    </row>
    <row r="54" spans="2:11" x14ac:dyDescent="0.2">
      <c r="B54" s="110" t="s">
        <v>199</v>
      </c>
      <c r="C54" s="112"/>
      <c r="D54" s="112"/>
      <c r="E54" s="112"/>
      <c r="F54" s="112"/>
      <c r="G54" s="112"/>
      <c r="H54" s="112"/>
      <c r="I54" s="112"/>
      <c r="J54" s="112"/>
      <c r="K54" s="108"/>
    </row>
    <row r="55" spans="2:11" ht="15" x14ac:dyDescent="0.2">
      <c r="B55" s="109"/>
      <c r="K55" s="108"/>
    </row>
    <row r="56" spans="2:11" ht="15.75" thickBot="1" x14ac:dyDescent="0.25">
      <c r="B56" s="127"/>
      <c r="C56" s="128"/>
      <c r="D56" s="128"/>
      <c r="E56" s="128"/>
      <c r="F56" s="128"/>
      <c r="G56" s="128"/>
      <c r="H56" s="128"/>
      <c r="I56" s="128"/>
      <c r="J56" s="128"/>
      <c r="K56" s="129"/>
    </row>
    <row r="57" spans="2:11" ht="15" x14ac:dyDescent="0.2">
      <c r="B57" s="109"/>
      <c r="K57" s="108"/>
    </row>
    <row r="58" spans="2:11" ht="15" x14ac:dyDescent="0.2">
      <c r="B58" s="326" t="s">
        <v>200</v>
      </c>
      <c r="C58" s="327"/>
      <c r="D58" s="327"/>
      <c r="E58" s="327"/>
      <c r="F58" s="327"/>
      <c r="G58" s="327"/>
      <c r="H58" s="327"/>
      <c r="I58" s="327"/>
      <c r="J58" s="327"/>
      <c r="K58" s="108"/>
    </row>
    <row r="59" spans="2:11" ht="15" x14ac:dyDescent="0.2">
      <c r="B59" s="130"/>
      <c r="C59" s="131"/>
      <c r="D59" s="131"/>
      <c r="E59" s="131"/>
      <c r="F59" s="131"/>
      <c r="G59" s="131"/>
      <c r="H59" s="131"/>
      <c r="I59" s="131"/>
      <c r="J59" s="131"/>
      <c r="K59" s="108"/>
    </row>
    <row r="60" spans="2:11" ht="14.25" x14ac:dyDescent="0.2">
      <c r="B60" s="114"/>
      <c r="K60" s="108"/>
    </row>
    <row r="61" spans="2:11" x14ac:dyDescent="0.2">
      <c r="B61" s="110" t="s">
        <v>201</v>
      </c>
      <c r="C61" s="112"/>
      <c r="D61" s="112"/>
      <c r="E61" s="112"/>
      <c r="F61" s="112"/>
      <c r="G61" s="112"/>
      <c r="H61" s="112"/>
      <c r="I61" s="112"/>
      <c r="J61" s="112"/>
      <c r="K61" s="108"/>
    </row>
    <row r="62" spans="2:11" x14ac:dyDescent="0.2">
      <c r="B62" s="110" t="s">
        <v>202</v>
      </c>
      <c r="C62" s="112"/>
      <c r="D62" s="112"/>
      <c r="E62" s="112"/>
      <c r="F62" s="112"/>
      <c r="G62" s="112"/>
      <c r="H62" s="112"/>
      <c r="I62" s="112"/>
      <c r="J62" s="112"/>
      <c r="K62" s="108"/>
    </row>
    <row r="63" spans="2:11" x14ac:dyDescent="0.2">
      <c r="B63" s="110"/>
      <c r="C63" s="112"/>
      <c r="D63" s="112"/>
      <c r="E63" s="112"/>
      <c r="F63" s="112"/>
      <c r="G63" s="112"/>
      <c r="H63" s="112"/>
      <c r="I63" s="112"/>
      <c r="J63" s="112"/>
      <c r="K63" s="108"/>
    </row>
    <row r="64" spans="2:11" x14ac:dyDescent="0.2">
      <c r="B64" s="110" t="s">
        <v>203</v>
      </c>
      <c r="C64" s="112"/>
      <c r="D64" s="112"/>
      <c r="E64" s="112"/>
      <c r="F64" s="112"/>
      <c r="G64" s="112"/>
      <c r="H64" s="112"/>
      <c r="I64" s="112"/>
      <c r="J64" s="112"/>
      <c r="K64" s="108"/>
    </row>
    <row r="65" spans="2:11" x14ac:dyDescent="0.2">
      <c r="B65" s="110" t="s">
        <v>204</v>
      </c>
      <c r="C65" s="112"/>
      <c r="D65" s="112"/>
      <c r="E65" s="112"/>
      <c r="F65" s="112"/>
      <c r="G65" s="112"/>
      <c r="H65" s="112"/>
      <c r="I65" s="112"/>
      <c r="J65" s="112"/>
      <c r="K65" s="108"/>
    </row>
    <row r="66" spans="2:11" x14ac:dyDescent="0.2">
      <c r="B66" s="110"/>
      <c r="C66" s="112"/>
      <c r="D66" s="112"/>
      <c r="E66" s="112"/>
      <c r="F66" s="112"/>
      <c r="G66" s="112"/>
      <c r="H66" s="112"/>
      <c r="I66" s="112"/>
      <c r="J66" s="112"/>
      <c r="K66" s="108"/>
    </row>
    <row r="67" spans="2:11" x14ac:dyDescent="0.2">
      <c r="B67" s="110" t="s">
        <v>205</v>
      </c>
      <c r="C67" s="112"/>
      <c r="D67" s="112"/>
      <c r="E67" s="112"/>
      <c r="F67" s="112"/>
      <c r="G67" s="112"/>
      <c r="H67" s="112"/>
      <c r="I67" s="112"/>
      <c r="J67" s="112"/>
      <c r="K67" s="108"/>
    </row>
    <row r="68" spans="2:11" x14ac:dyDescent="0.2">
      <c r="B68" s="110"/>
      <c r="C68" s="112"/>
      <c r="D68" s="112"/>
      <c r="E68" s="112"/>
      <c r="F68" s="112"/>
      <c r="G68" s="112"/>
      <c r="H68" s="112"/>
      <c r="I68" s="112"/>
      <c r="J68" s="112"/>
      <c r="K68" s="108"/>
    </row>
    <row r="69" spans="2:11" x14ac:dyDescent="0.2">
      <c r="B69" s="110" t="s">
        <v>206</v>
      </c>
      <c r="C69" s="112"/>
      <c r="D69" s="112"/>
      <c r="E69" s="112"/>
      <c r="F69" s="122"/>
      <c r="G69" s="112"/>
      <c r="H69" s="112"/>
      <c r="I69" s="112"/>
      <c r="J69" s="112"/>
      <c r="K69" s="108"/>
    </row>
    <row r="70" spans="2:11" x14ac:dyDescent="0.2">
      <c r="B70" s="110"/>
      <c r="C70" s="112"/>
      <c r="D70" s="112"/>
      <c r="E70" s="112"/>
      <c r="F70" s="112"/>
      <c r="G70" s="112"/>
      <c r="H70" s="112"/>
      <c r="I70" s="112"/>
      <c r="J70" s="112"/>
      <c r="K70" s="108"/>
    </row>
    <row r="71" spans="2:11" x14ac:dyDescent="0.2">
      <c r="B71" s="110" t="s">
        <v>207</v>
      </c>
      <c r="C71" s="112"/>
      <c r="D71" s="112"/>
      <c r="E71" s="112"/>
      <c r="F71" s="112"/>
      <c r="G71" s="112"/>
      <c r="H71" s="112"/>
      <c r="I71" s="112"/>
      <c r="J71" s="112"/>
      <c r="K71" s="108"/>
    </row>
    <row r="72" spans="2:11" x14ac:dyDescent="0.2">
      <c r="B72" s="132"/>
      <c r="C72" s="133"/>
      <c r="D72" s="133"/>
      <c r="E72" s="133"/>
      <c r="F72" s="133"/>
      <c r="G72" s="133"/>
      <c r="H72" s="133"/>
      <c r="I72" s="133"/>
      <c r="J72" s="133"/>
      <c r="K72" s="134"/>
    </row>
  </sheetData>
  <mergeCells count="12">
    <mergeCell ref="B58:J58"/>
    <mergeCell ref="B32:K32"/>
    <mergeCell ref="F13:J13"/>
    <mergeCell ref="F14:J14"/>
    <mergeCell ref="D16:E16"/>
    <mergeCell ref="G16:H16"/>
    <mergeCell ref="C18:J18"/>
    <mergeCell ref="B2:K2"/>
    <mergeCell ref="B5:K5"/>
    <mergeCell ref="E7:I7"/>
    <mergeCell ref="E9:F9"/>
    <mergeCell ref="B11:J11"/>
  </mergeCells>
  <pageMargins left="0.25" right="0.25" top="0.75" bottom="0.75" header="0.3" footer="0.3"/>
  <pageSetup paperSize="9"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Form 12BB</vt:lpstr>
      <vt:lpstr>Tax Notes-Help on Form A</vt:lpstr>
      <vt:lpstr>LTA claim form</vt:lpstr>
      <vt:lpstr>'Form 12BB'!Print_Area</vt:lpstr>
      <vt:lpstr>'Tax Notes-Help on Form A'!Print_Area</vt:lpstr>
    </vt:vector>
  </TitlesOfParts>
  <Company>sharma goel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sgcc2</dc:creator>
  <cp:lastModifiedBy>Devadiga, Uday Shekhar</cp:lastModifiedBy>
  <cp:lastPrinted>2016-12-15T08:04:42Z</cp:lastPrinted>
  <dcterms:created xsi:type="dcterms:W3CDTF">2000-04-29T05:44:27Z</dcterms:created>
  <dcterms:modified xsi:type="dcterms:W3CDTF">2021-04-08T07:52:42Z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C571CDF">
    <vt:lpwstr/>
  </property>
  <property fmtid="{D5CDD505-2E9C-101B-9397-08002B2CF9AE}" pid="3" name="IVID1A4D13F6">
    <vt:lpwstr/>
  </property>
  <property fmtid="{D5CDD505-2E9C-101B-9397-08002B2CF9AE}" pid="4" name="IVID293417FE">
    <vt:lpwstr/>
  </property>
  <property fmtid="{D5CDD505-2E9C-101B-9397-08002B2CF9AE}" pid="5" name="IVID15FF2D5A">
    <vt:lpwstr/>
  </property>
  <property fmtid="{D5CDD505-2E9C-101B-9397-08002B2CF9AE}" pid="6" name="IVID353513D9">
    <vt:lpwstr/>
  </property>
  <property fmtid="{D5CDD505-2E9C-101B-9397-08002B2CF9AE}" pid="7" name="IVID134E14D3">
    <vt:lpwstr/>
  </property>
  <property fmtid="{D5CDD505-2E9C-101B-9397-08002B2CF9AE}" pid="8" name="IVID326812F5">
    <vt:lpwstr/>
  </property>
  <property fmtid="{D5CDD505-2E9C-101B-9397-08002B2CF9AE}" pid="9" name="IVID381A7C7E">
    <vt:lpwstr/>
  </property>
  <property fmtid="{D5CDD505-2E9C-101B-9397-08002B2CF9AE}" pid="10" name="IVID197012F1">
    <vt:lpwstr/>
  </property>
  <property fmtid="{D5CDD505-2E9C-101B-9397-08002B2CF9AE}" pid="11" name="IVID2F1E1603">
    <vt:lpwstr/>
  </property>
  <property fmtid="{D5CDD505-2E9C-101B-9397-08002B2CF9AE}" pid="12" name="IVIDC">
    <vt:lpwstr/>
  </property>
  <property fmtid="{D5CDD505-2E9C-101B-9397-08002B2CF9AE}" pid="13" name="IVID362F13E8">
    <vt:lpwstr/>
  </property>
  <property fmtid="{D5CDD505-2E9C-101B-9397-08002B2CF9AE}" pid="14" name="IVID3A3618F1">
    <vt:lpwstr/>
  </property>
  <property fmtid="{D5CDD505-2E9C-101B-9397-08002B2CF9AE}" pid="15" name="IVID15E41318">
    <vt:lpwstr/>
  </property>
  <property fmtid="{D5CDD505-2E9C-101B-9397-08002B2CF9AE}" pid="16" name="IVID181914D9">
    <vt:lpwstr/>
  </property>
  <property fmtid="{D5CDD505-2E9C-101B-9397-08002B2CF9AE}" pid="17" name="IVID155815FB">
    <vt:lpwstr/>
  </property>
  <property fmtid="{D5CDD505-2E9C-101B-9397-08002B2CF9AE}" pid="18" name="IVIDD091BF0">
    <vt:lpwstr/>
  </property>
  <property fmtid="{D5CDD505-2E9C-101B-9397-08002B2CF9AE}" pid="19" name="IVID344CCFFC">
    <vt:lpwstr/>
  </property>
  <property fmtid="{D5CDD505-2E9C-101B-9397-08002B2CF9AE}" pid="20" name="IVID1A7D12ED">
    <vt:lpwstr/>
  </property>
  <property fmtid="{D5CDD505-2E9C-101B-9397-08002B2CF9AE}" pid="21" name="IVID1B2115FE">
    <vt:lpwstr/>
  </property>
  <property fmtid="{D5CDD505-2E9C-101B-9397-08002B2CF9AE}" pid="22" name="IVID35431BD0">
    <vt:lpwstr/>
  </property>
  <property fmtid="{D5CDD505-2E9C-101B-9397-08002B2CF9AE}" pid="23" name="IVID4637A884">
    <vt:lpwstr/>
  </property>
  <property fmtid="{D5CDD505-2E9C-101B-9397-08002B2CF9AE}" pid="24" name="IVID127C14F5">
    <vt:lpwstr/>
  </property>
  <property fmtid="{D5CDD505-2E9C-101B-9397-08002B2CF9AE}" pid="25" name="IVID1834F0DD">
    <vt:lpwstr/>
  </property>
  <property fmtid="{D5CDD505-2E9C-101B-9397-08002B2CF9AE}" pid="26" name="IVID312119E0">
    <vt:lpwstr/>
  </property>
  <property fmtid="{D5CDD505-2E9C-101B-9397-08002B2CF9AE}" pid="27" name="IVID1C5812DA">
    <vt:lpwstr/>
  </property>
  <property fmtid="{D5CDD505-2E9C-101B-9397-08002B2CF9AE}" pid="28" name="IVID173907ED">
    <vt:lpwstr/>
  </property>
  <property fmtid="{D5CDD505-2E9C-101B-9397-08002B2CF9AE}" pid="29" name="IVID274B1CF5">
    <vt:lpwstr/>
  </property>
  <property fmtid="{D5CDD505-2E9C-101B-9397-08002B2CF9AE}" pid="30" name="IVID2B4E17FA">
    <vt:lpwstr/>
  </property>
  <property fmtid="{D5CDD505-2E9C-101B-9397-08002B2CF9AE}" pid="31" name="IVID204114FA">
    <vt:lpwstr/>
  </property>
  <property fmtid="{D5CDD505-2E9C-101B-9397-08002B2CF9AE}" pid="32" name="IVID2A7117D7">
    <vt:lpwstr/>
  </property>
  <property fmtid="{D5CDD505-2E9C-101B-9397-08002B2CF9AE}" pid="33" name="IVIDE331703">
    <vt:lpwstr/>
  </property>
  <property fmtid="{D5CDD505-2E9C-101B-9397-08002B2CF9AE}" pid="34" name="IVID416E11FD">
    <vt:lpwstr/>
  </property>
  <property fmtid="{D5CDD505-2E9C-101B-9397-08002B2CF9AE}" pid="35" name="IVID52D0E06">
    <vt:lpwstr/>
  </property>
  <property fmtid="{D5CDD505-2E9C-101B-9397-08002B2CF9AE}" pid="36" name="IVID365C19D4">
    <vt:lpwstr/>
  </property>
  <property fmtid="{D5CDD505-2E9C-101B-9397-08002B2CF9AE}" pid="37" name="IVID253D11EF">
    <vt:lpwstr/>
  </property>
  <property fmtid="{D5CDD505-2E9C-101B-9397-08002B2CF9AE}" pid="38" name="IVID173E1206">
    <vt:lpwstr/>
  </property>
  <property fmtid="{D5CDD505-2E9C-101B-9397-08002B2CF9AE}" pid="39" name="IVID232310EC">
    <vt:lpwstr/>
  </property>
  <property fmtid="{D5CDD505-2E9C-101B-9397-08002B2CF9AE}" pid="40" name="IVID133D1AE5">
    <vt:lpwstr/>
  </property>
  <property fmtid="{D5CDD505-2E9C-101B-9397-08002B2CF9AE}" pid="41" name="IVIDF6113D9">
    <vt:lpwstr/>
  </property>
  <property fmtid="{D5CDD505-2E9C-101B-9397-08002B2CF9AE}" pid="42" name="IVID307414D1">
    <vt:lpwstr/>
  </property>
  <property fmtid="{D5CDD505-2E9C-101B-9397-08002B2CF9AE}" pid="43" name="IVID344B1400">
    <vt:lpwstr/>
  </property>
  <property fmtid="{D5CDD505-2E9C-101B-9397-08002B2CF9AE}" pid="44" name="IVID135B1DF5">
    <vt:lpwstr/>
  </property>
  <property fmtid="{D5CDD505-2E9C-101B-9397-08002B2CF9AE}" pid="45" name="IVID1A3716D3">
    <vt:lpwstr/>
  </property>
  <property fmtid="{D5CDD505-2E9C-101B-9397-08002B2CF9AE}" pid="46" name="IVIDD1916DB">
    <vt:lpwstr/>
  </property>
  <property fmtid="{D5CDD505-2E9C-101B-9397-08002B2CF9AE}" pid="47" name="IVID11431AF1">
    <vt:lpwstr/>
  </property>
  <property fmtid="{D5CDD505-2E9C-101B-9397-08002B2CF9AE}" pid="48" name="IVID1B2C19F3">
    <vt:lpwstr/>
  </property>
  <property fmtid="{D5CDD505-2E9C-101B-9397-08002B2CF9AE}" pid="49" name="IVIDD5E0FE6">
    <vt:lpwstr/>
  </property>
  <property fmtid="{D5CDD505-2E9C-101B-9397-08002B2CF9AE}" pid="50" name="IVID162D1605">
    <vt:lpwstr/>
  </property>
  <property fmtid="{D5CDD505-2E9C-101B-9397-08002B2CF9AE}" pid="51" name="IVIDA3E11E9">
    <vt:lpwstr/>
  </property>
  <property fmtid="{D5CDD505-2E9C-101B-9397-08002B2CF9AE}" pid="52" name="IVID1A3517F4">
    <vt:lpwstr/>
  </property>
  <property fmtid="{D5CDD505-2E9C-101B-9397-08002B2CF9AE}" pid="53" name="IVID375215CF">
    <vt:lpwstr/>
  </property>
  <property fmtid="{D5CDD505-2E9C-101B-9397-08002B2CF9AE}" pid="54" name="IVID1D401702">
    <vt:lpwstr/>
  </property>
  <property fmtid="{D5CDD505-2E9C-101B-9397-08002B2CF9AE}" pid="55" name="IVID382E16DB">
    <vt:lpwstr/>
  </property>
  <property fmtid="{D5CDD505-2E9C-101B-9397-08002B2CF9AE}" pid="56" name="IVID30321805">
    <vt:lpwstr/>
  </property>
  <property fmtid="{D5CDD505-2E9C-101B-9397-08002B2CF9AE}" pid="57" name="IVIDF3415DD">
    <vt:lpwstr/>
  </property>
  <property fmtid="{D5CDD505-2E9C-101B-9397-08002B2CF9AE}" pid="58" name="IVID112118DE">
    <vt:lpwstr/>
  </property>
  <property fmtid="{D5CDD505-2E9C-101B-9397-08002B2CF9AE}" pid="59" name="IVID2C0E11E8">
    <vt:lpwstr/>
  </property>
  <property fmtid="{D5CDD505-2E9C-101B-9397-08002B2CF9AE}" pid="60" name="IVID233A10E1">
    <vt:lpwstr/>
  </property>
  <property fmtid="{D5CDD505-2E9C-101B-9397-08002B2CF9AE}" pid="61" name="IVID3E3919D4">
    <vt:lpwstr/>
  </property>
  <property fmtid="{D5CDD505-2E9C-101B-9397-08002B2CF9AE}" pid="62" name="IVID113E1ADD">
    <vt:lpwstr/>
  </property>
  <property fmtid="{D5CDD505-2E9C-101B-9397-08002B2CF9AE}" pid="63" name="IVID113D14F9">
    <vt:lpwstr/>
  </property>
  <property fmtid="{D5CDD505-2E9C-101B-9397-08002B2CF9AE}" pid="64" name="IVID1D3F17E2">
    <vt:lpwstr/>
  </property>
  <property fmtid="{D5CDD505-2E9C-101B-9397-08002B2CF9AE}" pid="65" name="IVID13451200">
    <vt:lpwstr/>
  </property>
  <property fmtid="{D5CDD505-2E9C-101B-9397-08002B2CF9AE}" pid="66" name="IVID121617DE">
    <vt:lpwstr/>
  </property>
  <property fmtid="{D5CDD505-2E9C-101B-9397-08002B2CF9AE}" pid="67" name="IVID13691AF2">
    <vt:lpwstr/>
  </property>
  <property fmtid="{D5CDD505-2E9C-101B-9397-08002B2CF9AE}" pid="68" name="IVID265C1905">
    <vt:lpwstr/>
  </property>
  <property fmtid="{D5CDD505-2E9C-101B-9397-08002B2CF9AE}" pid="69" name="IVID32281CED">
    <vt:lpwstr/>
  </property>
  <property fmtid="{D5CDD505-2E9C-101B-9397-08002B2CF9AE}" pid="70" name="IVID102124BA">
    <vt:lpwstr/>
  </property>
  <property fmtid="{D5CDD505-2E9C-101B-9397-08002B2CF9AE}" pid="71" name="IVID3D1509D0">
    <vt:lpwstr/>
  </property>
  <property fmtid="{D5CDD505-2E9C-101B-9397-08002B2CF9AE}" pid="72" name="IVID35641901">
    <vt:lpwstr/>
  </property>
  <property fmtid="{D5CDD505-2E9C-101B-9397-08002B2CF9AE}" pid="73" name="IVID45E1ED9">
    <vt:lpwstr/>
  </property>
  <property fmtid="{D5CDD505-2E9C-101B-9397-08002B2CF9AE}" pid="74" name="IVID324113D1">
    <vt:lpwstr/>
  </property>
  <property fmtid="{D5CDD505-2E9C-101B-9397-08002B2CF9AE}" pid="75" name="IVID1A2D1903">
    <vt:lpwstr/>
  </property>
  <property fmtid="{D5CDD505-2E9C-101B-9397-08002B2CF9AE}" pid="76" name="IVID370C1506">
    <vt:lpwstr/>
  </property>
  <property fmtid="{D5CDD505-2E9C-101B-9397-08002B2CF9AE}" pid="77" name="IVID12581504">
    <vt:lpwstr/>
  </property>
  <property fmtid="{D5CDD505-2E9C-101B-9397-08002B2CF9AE}" pid="78" name="IVID366A14F0">
    <vt:lpwstr/>
  </property>
  <property fmtid="{D5CDD505-2E9C-101B-9397-08002B2CF9AE}" pid="79" name="IVID10761BDE">
    <vt:lpwstr/>
  </property>
  <property fmtid="{D5CDD505-2E9C-101B-9397-08002B2CF9AE}" pid="80" name="IVID355E0AD7">
    <vt:lpwstr/>
  </property>
  <property fmtid="{D5CDD505-2E9C-101B-9397-08002B2CF9AE}" pid="81" name="IVID242419FF">
    <vt:lpwstr/>
  </property>
  <property fmtid="{D5CDD505-2E9C-101B-9397-08002B2CF9AE}" pid="82" name="IVID17690D05">
    <vt:lpwstr/>
  </property>
  <property fmtid="{D5CDD505-2E9C-101B-9397-08002B2CF9AE}" pid="83" name="IVID1A3B0AF0">
    <vt:lpwstr/>
  </property>
  <property fmtid="{D5CDD505-2E9C-101B-9397-08002B2CF9AE}" pid="84" name="IVID294416DA">
    <vt:lpwstr/>
  </property>
  <property fmtid="{D5CDD505-2E9C-101B-9397-08002B2CF9AE}" pid="85" name="IVID224A1AD0">
    <vt:lpwstr/>
  </property>
  <property fmtid="{D5CDD505-2E9C-101B-9397-08002B2CF9AE}" pid="86" name="IVID331F11E2">
    <vt:lpwstr/>
  </property>
  <property fmtid="{D5CDD505-2E9C-101B-9397-08002B2CF9AE}" pid="87" name="IVID1306391F">
    <vt:lpwstr/>
  </property>
  <property fmtid="{D5CDD505-2E9C-101B-9397-08002B2CF9AE}" pid="88" name="IVID3A281BD0">
    <vt:lpwstr/>
  </property>
  <property fmtid="{D5CDD505-2E9C-101B-9397-08002B2CF9AE}" pid="89" name="IVID2A2E1805">
    <vt:lpwstr/>
  </property>
  <property fmtid="{D5CDD505-2E9C-101B-9397-08002B2CF9AE}" pid="90" name="IVID3C5018D1">
    <vt:lpwstr/>
  </property>
  <property fmtid="{D5CDD505-2E9C-101B-9397-08002B2CF9AE}" pid="91" name="IVID3B3616E1">
    <vt:lpwstr/>
  </property>
  <property fmtid="{D5CDD505-2E9C-101B-9397-08002B2CF9AE}" pid="92" name="IVID291114D3">
    <vt:lpwstr/>
  </property>
  <property fmtid="{D5CDD505-2E9C-101B-9397-08002B2CF9AE}" pid="93" name="IVID402F12D9">
    <vt:lpwstr/>
  </property>
  <property fmtid="{D5CDD505-2E9C-101B-9397-08002B2CF9AE}" pid="94" name="IVID352F10D9">
    <vt:lpwstr/>
  </property>
  <property fmtid="{D5CDD505-2E9C-101B-9397-08002B2CF9AE}" pid="95" name="IVID383A16E2">
    <vt:lpwstr/>
  </property>
  <property fmtid="{D5CDD505-2E9C-101B-9397-08002B2CF9AE}" pid="96" name="IVID281911E9">
    <vt:lpwstr/>
  </property>
  <property fmtid="{D5CDD505-2E9C-101B-9397-08002B2CF9AE}" pid="97" name="IVID89EFF3FC">
    <vt:lpwstr/>
  </property>
  <property fmtid="{D5CDD505-2E9C-101B-9397-08002B2CF9AE}" pid="98" name="IVIDA3B1CD3">
    <vt:lpwstr/>
  </property>
  <property fmtid="{D5CDD505-2E9C-101B-9397-08002B2CF9AE}" pid="99" name="IVID24428E10">
    <vt:lpwstr/>
  </property>
  <property fmtid="{D5CDD505-2E9C-101B-9397-08002B2CF9AE}" pid="100" name="IVID296C11F7">
    <vt:lpwstr/>
  </property>
  <property fmtid="{D5CDD505-2E9C-101B-9397-08002B2CF9AE}" pid="101" name="IVID1E3210E2">
    <vt:lpwstr/>
  </property>
  <property fmtid="{D5CDD505-2E9C-101B-9397-08002B2CF9AE}" pid="102" name="IVIDD3911FD">
    <vt:lpwstr/>
  </property>
  <property fmtid="{D5CDD505-2E9C-101B-9397-08002B2CF9AE}" pid="103" name="IVID362611EA">
    <vt:lpwstr/>
  </property>
  <property fmtid="{D5CDD505-2E9C-101B-9397-08002B2CF9AE}" pid="104" name="IVID250607C8">
    <vt:lpwstr/>
  </property>
  <property fmtid="{D5CDD505-2E9C-101B-9397-08002B2CF9AE}" pid="105" name="IVID89475BC5">
    <vt:lpwstr/>
  </property>
  <property fmtid="{D5CDD505-2E9C-101B-9397-08002B2CF9AE}" pid="106" name="IVID302816EE">
    <vt:lpwstr/>
  </property>
  <property fmtid="{D5CDD505-2E9C-101B-9397-08002B2CF9AE}" pid="107" name="IVID3E1216F6">
    <vt:lpwstr/>
  </property>
  <property fmtid="{D5CDD505-2E9C-101B-9397-08002B2CF9AE}" pid="108" name="IVID2A5F13D5">
    <vt:lpwstr/>
  </property>
  <property fmtid="{D5CDD505-2E9C-101B-9397-08002B2CF9AE}" pid="109" name="IVID1A4D17E3">
    <vt:lpwstr/>
  </property>
  <property fmtid="{D5CDD505-2E9C-101B-9397-08002B2CF9AE}" pid="110" name="IVID285E1306">
    <vt:lpwstr/>
  </property>
  <property fmtid="{D5CDD505-2E9C-101B-9397-08002B2CF9AE}" pid="111" name="IVID24551DE1">
    <vt:lpwstr/>
  </property>
  <property fmtid="{D5CDD505-2E9C-101B-9397-08002B2CF9AE}" pid="112" name="IVID154C1709">
    <vt:lpwstr/>
  </property>
  <property fmtid="{D5CDD505-2E9C-101B-9397-08002B2CF9AE}" pid="113" name="IVIDC06B608E">
    <vt:lpwstr/>
  </property>
  <property fmtid="{D5CDD505-2E9C-101B-9397-08002B2CF9AE}" pid="114" name="IVID233718D2">
    <vt:lpwstr/>
  </property>
  <property fmtid="{D5CDD505-2E9C-101B-9397-08002B2CF9AE}" pid="115" name="IVID302816EF">
    <vt:lpwstr/>
  </property>
  <property fmtid="{D5CDD505-2E9C-101B-9397-08002B2CF9AE}" pid="116" name="IVID2F1118FD">
    <vt:lpwstr/>
  </property>
  <property fmtid="{D5CDD505-2E9C-101B-9397-08002B2CF9AE}" pid="117" name="IVID152214EE">
    <vt:lpwstr/>
  </property>
  <property fmtid="{D5CDD505-2E9C-101B-9397-08002B2CF9AE}" pid="118" name="IVID385E15D6">
    <vt:lpwstr/>
  </property>
  <property fmtid="{D5CDD505-2E9C-101B-9397-08002B2CF9AE}" pid="119" name="IVID21600A0B">
    <vt:lpwstr/>
  </property>
  <property fmtid="{D5CDD505-2E9C-101B-9397-08002B2CF9AE}" pid="120" name="IVIDC1C17DD">
    <vt:lpwstr/>
  </property>
  <property fmtid="{D5CDD505-2E9C-101B-9397-08002B2CF9AE}" pid="121" name="IVID18341CD8">
    <vt:lpwstr/>
  </property>
  <property fmtid="{D5CDD505-2E9C-101B-9397-08002B2CF9AE}" pid="122" name="IVID262B19FF">
    <vt:lpwstr/>
  </property>
</Properties>
</file>