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 hidePivotFieldList="1"/>
  <xr:revisionPtr revIDLastSave="0" documentId="13_ncr:1_{AFC3F845-8497-488D-AEC3-89AA50361D00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Pivot Table" sheetId="1" r:id="rId1"/>
    <sheet name="User Id Filtered Data" sheetId="2" r:id="rId2"/>
    <sheet name="Distinct date data" sheetId="16" r:id="rId3"/>
    <sheet name="Fitness Tracker user Category" sheetId="10" r:id="rId4"/>
    <sheet name="Distance travelled user categor" sheetId="11" r:id="rId5"/>
    <sheet name="Total step covered" sheetId="12" r:id="rId6"/>
    <sheet name="Total Calories Burned" sheetId="13" r:id="rId7"/>
    <sheet name="Active Category in minute" sheetId="14" r:id="rId8"/>
    <sheet name="Distinct date visualization" sheetId="17" r:id="rId9"/>
  </sheets>
  <definedNames>
    <definedName name="_xlnm._FilterDatabase" localSheetId="1" hidden="1">'User Id Filtered Data'!$A$1:$J$34</definedName>
  </definedNames>
  <calcPr calcId="191029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N8" i="16"/>
  <c r="E2" i="16" s="1"/>
  <c r="N7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2" i="16"/>
  <c r="N3" i="16"/>
  <c r="N2" i="16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</calcChain>
</file>

<file path=xl/sharedStrings.xml><?xml version="1.0" encoding="utf-8"?>
<sst xmlns="http://schemas.openxmlformats.org/spreadsheetml/2006/main" count="205" uniqueCount="73">
  <si>
    <t>Row Labels</t>
  </si>
  <si>
    <t>Grand Total</t>
  </si>
  <si>
    <t>Count of ActivityDate</t>
  </si>
  <si>
    <t>Sum of TotalSteps</t>
  </si>
  <si>
    <t>Sum of Calories</t>
  </si>
  <si>
    <t>Average of TotalDistance</t>
  </si>
  <si>
    <t>Sum of FairlyActiveMinutes</t>
  </si>
  <si>
    <t>Sum of VeryActiveMinutes</t>
  </si>
  <si>
    <t>Sum of LightlyActiveMinutes</t>
  </si>
  <si>
    <t>User Id</t>
  </si>
  <si>
    <t>Tracker User Category</t>
  </si>
  <si>
    <t>Distance User category</t>
  </si>
  <si>
    <t>VeryActiveMinutes</t>
  </si>
  <si>
    <t>FairlyActiveMinutes</t>
  </si>
  <si>
    <t>LightlyActiveMinutes</t>
  </si>
  <si>
    <t>Count of User Id</t>
  </si>
  <si>
    <t>Active User</t>
  </si>
  <si>
    <t>Light User</t>
  </si>
  <si>
    <t>Moderate User</t>
  </si>
  <si>
    <t>Begineer</t>
  </si>
  <si>
    <t>Intermediate</t>
  </si>
  <si>
    <t>Pro</t>
  </si>
  <si>
    <t>Sum of Sum of TotalSteps</t>
  </si>
  <si>
    <t>Sum of Sum of Calories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</si>
  <si>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</si>
  <si>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</si>
  <si>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</si>
  <si>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</si>
  <si>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</si>
  <si>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</si>
  <si>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</si>
  <si>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</si>
  <si>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</si>
  <si>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</si>
  <si>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</si>
  <si>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</si>
  <si>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</si>
  <si>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</si>
  <si>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</si>
  <si>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</si>
  <si>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</si>
  <si>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</si>
  <si>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</si>
  <si>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</si>
  <si>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</si>
  <si>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</si>
  <si>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</si>
  <si>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</si>
  <si>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</si>
  <si>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</si>
  <si>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</si>
  <si>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</si>
  <si>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</si>
  <si>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</si>
  <si>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</si>
  <si>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Activity Category</t>
  </si>
  <si>
    <t>Count of User</t>
  </si>
  <si>
    <t>Quadrile (Count of user)</t>
  </si>
  <si>
    <t>1st Quadrile</t>
  </si>
  <si>
    <t>3rd Quadrile</t>
  </si>
  <si>
    <t>Travel Category</t>
  </si>
  <si>
    <t>Quadrile (Total distance)</t>
  </si>
  <si>
    <t>High Activity</t>
  </si>
  <si>
    <t>Low Activity</t>
  </si>
  <si>
    <t>Moderate Activity</t>
  </si>
  <si>
    <t>Count of Activity Category</t>
  </si>
  <si>
    <t>Less Distance Travellers</t>
  </si>
  <si>
    <t>Long Distance Travellers</t>
  </si>
  <si>
    <t>Moderate Distance Travellers</t>
  </si>
  <si>
    <t>Count of Travel Category</t>
  </si>
  <si>
    <t>Sum of Sum of VeryActiveMinutes</t>
  </si>
  <si>
    <t>Sum of Sum of FairlyActiveMinutes</t>
  </si>
  <si>
    <t>Sum of Sum of LightlyActiveMinutes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</si>
</sst>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0" borderId="0" xfId="0" applyFont="1" applyAlignment="1">
      <alignment horizontal="left"/>
    </xf>
    <xf numFmtId="0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24">
    <dxf>
      <font>
        <i/>
      </font>
    </dxf>
    <dxf>
      <font>
        <i/>
      </font>
      <numFmt numFmtId="0" formatCode="General"/>
    </dxf>
    <dxf>
      <font>
        <i/>
      </font>
      <numFmt numFmtId="0" formatCode="General"/>
    </dxf>
    <dxf>
      <font>
        <i/>
      </font>
      <numFmt numFmtId="0" formatCode="General"/>
    </dxf>
    <dxf>
      <font>
        <i/>
      </font>
      <numFmt numFmtId="0" formatCode="General"/>
    </dxf>
    <dxf>
      <font>
        <i/>
      </font>
      <numFmt numFmtId="0" formatCode="General"/>
    </dxf>
    <dxf>
      <font>
        <i/>
      </font>
      <numFmt numFmtId="0" formatCode="General"/>
    </dxf>
    <dxf>
      <font>
        <i/>
      </font>
      <numFmt numFmtId="2" formatCode="0.00"/>
    </dxf>
    <dxf>
      <font>
        <i/>
      </font>
      <numFmt numFmtId="0" formatCode="General"/>
    </dxf>
    <dxf>
      <font>
        <i/>
      </font>
      <numFmt numFmtId="0" formatCode="General"/>
    </dxf>
    <dxf>
      <font>
        <i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[Task4_solution.xlsx]Fitness Tracker user Category!PivotTable9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  <a:r>
              <a:rPr lang="en-US" baseline="0"/>
              <a:t> Tracker User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'Fitness Tracker user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23-4EA2-995F-23815227AF2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23-4EA2-995F-23815227AF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'Fitness Tracker user Category'!$A$4:$A$7</c:f>
              <c:strCache>
                <c:ptCount val="3"/>
                <c:pt idx="0">
                  <c:v>Active User</c:v>
                </c:pt>
                <c:pt idx="1">
                  <c:v>Moderate User</c:v>
                </c:pt>
                <c:pt idx="2">
                  <c:v>Light User</c:v>
                </c:pt>
              </c:strCache>
            </c:strRef>
          </c:cat>
          <c:val>
            <c:numRef>
              <c:f>'Fitness Tracker user Category'!$B$4:$B$7</c:f>
              <c:numCache>
                <c:formatCode>General</c:formatCode>
                <c:ptCount val="3"/>
                <c:pt idx="0">
                  <c:v>29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3-4EA2-995F-23815227AF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464432"/>
        <c:axId val="543464760"/>
      </c:barChart>
      <c:catAx>
        <c:axId val="5434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4760"/>
        <c:crosses val="autoZero"/>
        <c:auto val="1"/>
        <c:lblAlgn val="ctr"/>
        <c:lblOffset val="100"/>
        <c:noMultiLvlLbl val="0"/>
      </c:catAx>
      <c:valAx>
        <c:axId val="543464760"/>
        <c:scaling>
          <c:orientation val="minMax"/>
          <c:max val="30"/>
        </c:scaling>
        <c:delete val="1"/>
        <c:axPos val="l"/>
        <c:numFmt formatCode="General" sourceLinked="1"/>
        <c:majorTickMark val="none"/>
        <c:minorTickMark val="none"/>
        <c:tickLblPos val="nextTo"/>
        <c:crossAx val="54346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[Task4_solution.xlsx]Distinct date visualization!PivotTable2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Total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'Distinct date visualization'!$B$24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'Distinct date visualization'!$A$25:$A$56</c:f>
              <c:strCache>
                <c:ptCount val="31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12-Apr</c:v>
                </c:pt>
                <c:pt idx="12">
                  <c:v>12-May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</c:strCache>
            </c:strRef>
          </c:cat>
          <c:val>
            <c:numRef>
              <c:f>'Distinct date visualization'!$B$25:$B$56</c:f>
              <c:numCache>
                <c:formatCode>General</c:formatCode>
                <c:ptCount val="31"/>
                <c:pt idx="0">
                  <c:v>206870</c:v>
                </c:pt>
                <c:pt idx="1">
                  <c:v>204434</c:v>
                </c:pt>
                <c:pt idx="2">
                  <c:v>248203</c:v>
                </c:pt>
                <c:pt idx="3">
                  <c:v>196149</c:v>
                </c:pt>
                <c:pt idx="4">
                  <c:v>253200</c:v>
                </c:pt>
                <c:pt idx="5">
                  <c:v>217287</c:v>
                </c:pt>
                <c:pt idx="6">
                  <c:v>207386</c:v>
                </c:pt>
                <c:pt idx="7">
                  <c:v>190334</c:v>
                </c:pt>
                <c:pt idx="8">
                  <c:v>222718</c:v>
                </c:pt>
                <c:pt idx="9">
                  <c:v>206737</c:v>
                </c:pt>
                <c:pt idx="10">
                  <c:v>180468</c:v>
                </c:pt>
                <c:pt idx="11">
                  <c:v>271816</c:v>
                </c:pt>
                <c:pt idx="12">
                  <c:v>73129</c:v>
                </c:pt>
                <c:pt idx="13">
                  <c:v>237558</c:v>
                </c:pt>
                <c:pt idx="14">
                  <c:v>255538</c:v>
                </c:pt>
                <c:pt idx="15">
                  <c:v>248617</c:v>
                </c:pt>
                <c:pt idx="16">
                  <c:v>277733</c:v>
                </c:pt>
                <c:pt idx="17">
                  <c:v>205096</c:v>
                </c:pt>
                <c:pt idx="18">
                  <c:v>252703</c:v>
                </c:pt>
                <c:pt idx="19">
                  <c:v>257557</c:v>
                </c:pt>
                <c:pt idx="20">
                  <c:v>261215</c:v>
                </c:pt>
                <c:pt idx="21">
                  <c:v>263795</c:v>
                </c:pt>
                <c:pt idx="22">
                  <c:v>238284</c:v>
                </c:pt>
                <c:pt idx="23">
                  <c:v>267124</c:v>
                </c:pt>
                <c:pt idx="24">
                  <c:v>236621</c:v>
                </c:pt>
                <c:pt idx="25">
                  <c:v>253849</c:v>
                </c:pt>
                <c:pt idx="26">
                  <c:v>250688</c:v>
                </c:pt>
                <c:pt idx="27">
                  <c:v>258516</c:v>
                </c:pt>
                <c:pt idx="28">
                  <c:v>242996</c:v>
                </c:pt>
                <c:pt idx="29">
                  <c:v>234289</c:v>
                </c:pt>
                <c:pt idx="30">
                  <c:v>258726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4-4867-A800-E4E26773B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432536"/>
        <c:axId val="698433848"/>
      </c:barChart>
      <c:catAx>
        <c:axId val="69843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33848"/>
        <c:crosses val="autoZero"/>
        <c:auto val="1"/>
        <c:lblAlgn val="ctr"/>
        <c:lblOffset val="100"/>
        <c:noMultiLvlLbl val="0"/>
      </c:catAx>
      <c:valAx>
        <c:axId val="6984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3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[Task4_solution.xlsx]Distinct date visualization!PivotTable3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Calories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'Distinct date visualization'!$B$62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'Distinct date visualization'!$A$63:$A$94</c:f>
              <c:strCache>
                <c:ptCount val="31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12-Apr</c:v>
                </c:pt>
                <c:pt idx="12">
                  <c:v>12-May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</c:strCache>
            </c:strRef>
          </c:cat>
          <c:val>
            <c:numRef>
              <c:f>'Distinct date visualization'!$B$63:$B$94</c:f>
              <c:numCache>
                <c:formatCode>General</c:formatCode>
                <c:ptCount val="31"/>
                <c:pt idx="0">
                  <c:v>66913</c:v>
                </c:pt>
                <c:pt idx="1">
                  <c:v>65988</c:v>
                </c:pt>
                <c:pt idx="2">
                  <c:v>71163</c:v>
                </c:pt>
                <c:pt idx="3">
                  <c:v>66211</c:v>
                </c:pt>
                <c:pt idx="4">
                  <c:v>70037</c:v>
                </c:pt>
                <c:pt idx="5">
                  <c:v>68877</c:v>
                </c:pt>
                <c:pt idx="6">
                  <c:v>65141</c:v>
                </c:pt>
                <c:pt idx="7">
                  <c:v>62193</c:v>
                </c:pt>
                <c:pt idx="8">
                  <c:v>63063</c:v>
                </c:pt>
                <c:pt idx="9">
                  <c:v>57963</c:v>
                </c:pt>
                <c:pt idx="10">
                  <c:v>52562</c:v>
                </c:pt>
                <c:pt idx="11">
                  <c:v>78893</c:v>
                </c:pt>
                <c:pt idx="12">
                  <c:v>23925</c:v>
                </c:pt>
                <c:pt idx="13">
                  <c:v>75459</c:v>
                </c:pt>
                <c:pt idx="14">
                  <c:v>77761</c:v>
                </c:pt>
                <c:pt idx="15">
                  <c:v>77721</c:v>
                </c:pt>
                <c:pt idx="16">
                  <c:v>76574</c:v>
                </c:pt>
                <c:pt idx="17">
                  <c:v>71391</c:v>
                </c:pt>
                <c:pt idx="18">
                  <c:v>74668</c:v>
                </c:pt>
                <c:pt idx="19">
                  <c:v>75491</c:v>
                </c:pt>
                <c:pt idx="20">
                  <c:v>76647</c:v>
                </c:pt>
                <c:pt idx="21">
                  <c:v>77500</c:v>
                </c:pt>
                <c:pt idx="22">
                  <c:v>74485</c:v>
                </c:pt>
                <c:pt idx="23">
                  <c:v>76709</c:v>
                </c:pt>
                <c:pt idx="24">
                  <c:v>73326</c:v>
                </c:pt>
                <c:pt idx="25">
                  <c:v>75186</c:v>
                </c:pt>
                <c:pt idx="26">
                  <c:v>74604</c:v>
                </c:pt>
                <c:pt idx="27">
                  <c:v>74514</c:v>
                </c:pt>
                <c:pt idx="28">
                  <c:v>74114</c:v>
                </c:pt>
                <c:pt idx="29">
                  <c:v>72722</c:v>
                </c:pt>
                <c:pt idx="30">
                  <c:v>73592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D-4E25-80F3-89CE9A3DC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461072"/>
        <c:axId val="698463368"/>
      </c:barChart>
      <c:catAx>
        <c:axId val="69846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63368"/>
        <c:crosses val="autoZero"/>
        <c:auto val="1"/>
        <c:lblAlgn val="ctr"/>
        <c:lblOffset val="100"/>
        <c:noMultiLvlLbl val="0"/>
      </c:catAx>
      <c:valAx>
        <c:axId val="69846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6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[Task4_solution.xlsx]Distinct date visualization!PivotTable4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Sum</a:t>
            </a:r>
            <a:r>
              <a:rPr lang="en-IN" baseline="0"/>
              <a:t> of Active Minutes</a:t>
            </a:r>
            <a:endParaRPr lang="en-IN"/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'Distinct date visualization'!$B$98</c:f>
              <c:strCache>
                <c:ptCount val="1"/>
                <c:pt idx="0">
                  <c:v>Sum of Sum of VeryActiveMinutes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'Distinct date visualization'!$A$99:$A$130</c:f>
              <c:strCache>
                <c:ptCount val="31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12-Apr</c:v>
                </c:pt>
                <c:pt idx="12">
                  <c:v>12-May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</c:strCache>
            </c:strRef>
          </c:cat>
          <c:val>
            <c:numRef>
              <c:f>'Distinct date visualization'!$B$99:$B$130</c:f>
              <c:numCache>
                <c:formatCode>General</c:formatCode>
                <c:ptCount val="31"/>
                <c:pt idx="0">
                  <c:v>679</c:v>
                </c:pt>
                <c:pt idx="1">
                  <c:v>466</c:v>
                </c:pt>
                <c:pt idx="2">
                  <c:v>723</c:v>
                </c:pt>
                <c:pt idx="3">
                  <c:v>405</c:v>
                </c:pt>
                <c:pt idx="4">
                  <c:v>640</c:v>
                </c:pt>
                <c:pt idx="5">
                  <c:v>592</c:v>
                </c:pt>
                <c:pt idx="6">
                  <c:v>598</c:v>
                </c:pt>
                <c:pt idx="7">
                  <c:v>461</c:v>
                </c:pt>
                <c:pt idx="8">
                  <c:v>617</c:v>
                </c:pt>
                <c:pt idx="9">
                  <c:v>629</c:v>
                </c:pt>
                <c:pt idx="10">
                  <c:v>510</c:v>
                </c:pt>
                <c:pt idx="11">
                  <c:v>736</c:v>
                </c:pt>
                <c:pt idx="12">
                  <c:v>88</c:v>
                </c:pt>
                <c:pt idx="13">
                  <c:v>671</c:v>
                </c:pt>
                <c:pt idx="14">
                  <c:v>691</c:v>
                </c:pt>
                <c:pt idx="15">
                  <c:v>633</c:v>
                </c:pt>
                <c:pt idx="16">
                  <c:v>891</c:v>
                </c:pt>
                <c:pt idx="17">
                  <c:v>605</c:v>
                </c:pt>
                <c:pt idx="18">
                  <c:v>781</c:v>
                </c:pt>
                <c:pt idx="19">
                  <c:v>767</c:v>
                </c:pt>
                <c:pt idx="20">
                  <c:v>774</c:v>
                </c:pt>
                <c:pt idx="21">
                  <c:v>859</c:v>
                </c:pt>
                <c:pt idx="22">
                  <c:v>782</c:v>
                </c:pt>
                <c:pt idx="23">
                  <c:v>601</c:v>
                </c:pt>
                <c:pt idx="24">
                  <c:v>673</c:v>
                </c:pt>
                <c:pt idx="25">
                  <c:v>909</c:v>
                </c:pt>
                <c:pt idx="26">
                  <c:v>634</c:v>
                </c:pt>
                <c:pt idx="27">
                  <c:v>757</c:v>
                </c:pt>
                <c:pt idx="28">
                  <c:v>575</c:v>
                </c:pt>
                <c:pt idx="29">
                  <c:v>520</c:v>
                </c:pt>
                <c:pt idx="30">
                  <c:v>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CA-40D9-8DDD-6BF9C7D448BD}"/>
            </c:ext>
          </c:extLst>
        </c:ser>
        <c:ser>
          <c:idx val="1"/>
          <c:order val="1"/>
          <c:tx>
            <c:strRef>
              <c:f>'Distinct date visualization'!$C$98</c:f>
              <c:strCache>
                <c:ptCount val="1"/>
                <c:pt idx="0">
                  <c:v>Sum of Sum of FairlyActiveMinutes</c:v>
                </c:pt>
              </c:strCache>
            </c:strRef>
          </c:tx>
          <c:invertIfNegative val="0"/>
          <c:cat>
            <c:strRef>
              <c:f>'Distinct date visualization'!$A$99:$A$130</c:f>
              <c:strCache>
                <c:ptCount val="31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12-Apr</c:v>
                </c:pt>
                <c:pt idx="12">
                  <c:v>12-May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</c:strCache>
            </c:strRef>
          </c:cat>
          <c:val>
            <c:numRef>
              <c:f>'Distinct date visualization'!$C$99:$C$130</c:f>
              <c:numCache>
                <c:formatCode>General</c:formatCode>
                <c:ptCount val="31"/>
                <c:pt idx="0">
                  <c:v>471</c:v>
                </c:pt>
                <c:pt idx="1">
                  <c:v>382</c:v>
                </c:pt>
                <c:pt idx="2">
                  <c:v>430</c:v>
                </c:pt>
                <c:pt idx="3">
                  <c:v>323</c:v>
                </c:pt>
                <c:pt idx="4">
                  <c:v>448</c:v>
                </c:pt>
                <c:pt idx="5">
                  <c:v>328</c:v>
                </c:pt>
                <c:pt idx="6">
                  <c:v>407</c:v>
                </c:pt>
                <c:pt idx="7">
                  <c:v>469</c:v>
                </c:pt>
                <c:pt idx="8">
                  <c:v>418</c:v>
                </c:pt>
                <c:pt idx="9">
                  <c:v>485</c:v>
                </c:pt>
                <c:pt idx="10">
                  <c:v>348</c:v>
                </c:pt>
                <c:pt idx="11">
                  <c:v>259</c:v>
                </c:pt>
                <c:pt idx="12">
                  <c:v>45</c:v>
                </c:pt>
                <c:pt idx="13">
                  <c:v>349</c:v>
                </c:pt>
                <c:pt idx="14">
                  <c:v>409</c:v>
                </c:pt>
                <c:pt idx="15">
                  <c:v>326</c:v>
                </c:pt>
                <c:pt idx="16">
                  <c:v>484</c:v>
                </c:pt>
                <c:pt idx="17">
                  <c:v>379</c:v>
                </c:pt>
                <c:pt idx="18">
                  <c:v>516</c:v>
                </c:pt>
                <c:pt idx="19">
                  <c:v>441</c:v>
                </c:pt>
                <c:pt idx="20">
                  <c:v>600</c:v>
                </c:pt>
                <c:pt idx="21">
                  <c:v>478</c:v>
                </c:pt>
                <c:pt idx="22">
                  <c:v>424</c:v>
                </c:pt>
                <c:pt idx="23">
                  <c:v>481</c:v>
                </c:pt>
                <c:pt idx="24">
                  <c:v>439</c:v>
                </c:pt>
                <c:pt idx="25">
                  <c:v>364</c:v>
                </c:pt>
                <c:pt idx="26">
                  <c:v>564</c:v>
                </c:pt>
                <c:pt idx="27">
                  <c:v>345</c:v>
                </c:pt>
                <c:pt idx="28">
                  <c:v>378</c:v>
                </c:pt>
                <c:pt idx="29">
                  <c:v>448</c:v>
                </c:pt>
                <c:pt idx="30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CA-40D9-8DDD-6BF9C7D448BD}"/>
            </c:ext>
          </c:extLst>
        </c:ser>
        <c:ser>
          <c:idx val="2"/>
          <c:order val="2"/>
          <c:tx>
            <c:strRef>
              <c:f>'Distinct date visualization'!$D$98</c:f>
              <c:strCache>
                <c:ptCount val="1"/>
                <c:pt idx="0">
                  <c:v>Sum of Sum of LightlyActiveMinutes</c:v>
                </c:pt>
              </c:strCache>
            </c:strRef>
          </c:tx>
          <c:invertIfNegative val="0"/>
          <c:cat>
            <c:strRef>
              <c:f>'Distinct date visualization'!$A$99:$A$130</c:f>
              <c:strCache>
                <c:ptCount val="31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12-Apr</c:v>
                </c:pt>
                <c:pt idx="12">
                  <c:v>12-May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</c:strCache>
            </c:strRef>
          </c:cat>
          <c:val>
            <c:numRef>
              <c:f>'Distinct date visualization'!$D$99:$D$130</c:f>
              <c:numCache>
                <c:formatCode>General</c:formatCode>
                <c:ptCount val="31"/>
                <c:pt idx="0">
                  <c:v>4808</c:v>
                </c:pt>
                <c:pt idx="1">
                  <c:v>5418</c:v>
                </c:pt>
                <c:pt idx="2">
                  <c:v>5897</c:v>
                </c:pt>
                <c:pt idx="3">
                  <c:v>5214</c:v>
                </c:pt>
                <c:pt idx="4">
                  <c:v>6010</c:v>
                </c:pt>
                <c:pt idx="5">
                  <c:v>5856</c:v>
                </c:pt>
                <c:pt idx="6">
                  <c:v>5256</c:v>
                </c:pt>
                <c:pt idx="7">
                  <c:v>4990</c:v>
                </c:pt>
                <c:pt idx="8">
                  <c:v>5432</c:v>
                </c:pt>
                <c:pt idx="9">
                  <c:v>4663</c:v>
                </c:pt>
                <c:pt idx="10">
                  <c:v>4429</c:v>
                </c:pt>
                <c:pt idx="11">
                  <c:v>6567</c:v>
                </c:pt>
                <c:pt idx="12">
                  <c:v>2075</c:v>
                </c:pt>
                <c:pt idx="13">
                  <c:v>5998</c:v>
                </c:pt>
                <c:pt idx="14">
                  <c:v>6633</c:v>
                </c:pt>
                <c:pt idx="15">
                  <c:v>7057</c:v>
                </c:pt>
                <c:pt idx="16">
                  <c:v>6202</c:v>
                </c:pt>
                <c:pt idx="17">
                  <c:v>5291</c:v>
                </c:pt>
                <c:pt idx="18">
                  <c:v>6025</c:v>
                </c:pt>
                <c:pt idx="19">
                  <c:v>6461</c:v>
                </c:pt>
                <c:pt idx="20">
                  <c:v>6515</c:v>
                </c:pt>
                <c:pt idx="21">
                  <c:v>5845</c:v>
                </c:pt>
                <c:pt idx="22">
                  <c:v>6257</c:v>
                </c:pt>
                <c:pt idx="23">
                  <c:v>7453</c:v>
                </c:pt>
                <c:pt idx="24">
                  <c:v>5962</c:v>
                </c:pt>
                <c:pt idx="25">
                  <c:v>6172</c:v>
                </c:pt>
                <c:pt idx="26">
                  <c:v>6408</c:v>
                </c:pt>
                <c:pt idx="27">
                  <c:v>6322</c:v>
                </c:pt>
                <c:pt idx="28">
                  <c:v>6694</c:v>
                </c:pt>
                <c:pt idx="29">
                  <c:v>6559</c:v>
                </c:pt>
                <c:pt idx="30">
                  <c:v>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CA-40D9-8DDD-6BF9C7D44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432536"/>
        <c:axId val="698433848"/>
      </c:barChart>
      <c:catAx>
        <c:axId val="69843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33848"/>
        <c:crosses val="autoZero"/>
        <c:auto val="1"/>
        <c:lblAlgn val="ctr"/>
        <c:lblOffset val="100"/>
        <c:noMultiLvlLbl val="0"/>
      </c:catAx>
      <c:valAx>
        <c:axId val="6984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325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[Task4_solution.xlsx]Fitness Tracker user Category!PivotTable9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'Fitness Tracker user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4D-4C0F-B9EE-BA9BC31364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4D-4C0F-B9EE-BA9BC31364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4D-4C0F-B9EE-BA9BC31364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'Fitness Tracker user Category'!$A$4:$A$7</c:f>
              <c:strCache>
                <c:ptCount val="3"/>
                <c:pt idx="0">
                  <c:v>Active User</c:v>
                </c:pt>
                <c:pt idx="1">
                  <c:v>Moderate User</c:v>
                </c:pt>
                <c:pt idx="2">
                  <c:v>Light User</c:v>
                </c:pt>
              </c:strCache>
            </c:strRef>
          </c:cat>
          <c:val>
            <c:numRef>
              <c:f>'Fitness Tracker user Category'!$B$4:$B$7</c:f>
              <c:numCache>
                <c:formatCode>General</c:formatCode>
                <c:ptCount val="3"/>
                <c:pt idx="0">
                  <c:v>29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7-4A72-A2A1-80031D246CE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[Task4_solution.xlsx]Distance travelled user categor!PivotTable9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User Category by distance traveled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'Distance travelled user categor'!$B$3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5-47CB-AED6-3FE8097865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5-47CB-AED6-3FE8097865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35-47CB-AED6-3FE8097865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'Distance travelled user categor'!$A$4:$A$7</c:f>
              <c:strCache>
                <c:ptCount val="3"/>
                <c:pt idx="0">
                  <c:v>Begineer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'Distance travelled user categor'!$B$4:$B$7</c:f>
              <c:numCache>
                <c:formatCode>General</c:formatCode>
                <c:ptCount val="3"/>
                <c:pt idx="0">
                  <c:v>10</c:v>
                </c:pt>
                <c:pt idx="1">
                  <c:v>21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1-4EBC-9E0B-10874643524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[Task4_solution.xlsx]Distance travelled user categor!PivotTable9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'Distance travelled user categor'!$B$3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DA-4921-BBA9-6CEACBC461C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DA-4921-BBA9-6CEACBC46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'Distance travelled user categor'!$A$4:$A$7</c:f>
              <c:strCache>
                <c:ptCount val="3"/>
                <c:pt idx="0">
                  <c:v>Begineer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'Distance travelled user categor'!$B$4:$B$7</c:f>
              <c:numCache>
                <c:formatCode>General</c:formatCode>
                <c:ptCount val="3"/>
                <c:pt idx="0">
                  <c:v>10</c:v>
                </c:pt>
                <c:pt idx="1">
                  <c:v>21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A-4921-BBA9-6CEACBC46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7724880"/>
        <c:axId val="587727176"/>
      </c:barChart>
      <c:catAx>
        <c:axId val="58772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27176"/>
        <c:crosses val="autoZero"/>
        <c:auto val="1"/>
        <c:lblAlgn val="ctr"/>
        <c:lblOffset val="100"/>
        <c:noMultiLvlLbl val="0"/>
      </c:catAx>
      <c:valAx>
        <c:axId val="587727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772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[Task4_solution.xlsx]Total step covered!PivotTable9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Steps 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step covered'!$B$3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step covered'!$A$4:$A$37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'Total step covered'!$B$4:$B$37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C-4B75-894A-943C6B21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169472"/>
        <c:axId val="626173408"/>
      </c:barChart>
      <c:catAx>
        <c:axId val="6261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73408"/>
        <c:crosses val="autoZero"/>
        <c:auto val="1"/>
        <c:lblAlgn val="ctr"/>
        <c:lblOffset val="100"/>
        <c:noMultiLvlLbl val="0"/>
      </c:catAx>
      <c:valAx>
        <c:axId val="6261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[Task4_solution.xlsx]Total Calories Burned!PivotTable9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Calories Burned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Calories Burned'!$B$3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Calories Burned'!$A$4:$A$37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'Total Calories Burned'!$B$4:$B$37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C-4BAF-8169-72C8C70A9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315528"/>
        <c:axId val="561321760"/>
      </c:barChart>
      <c:catAx>
        <c:axId val="56131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21760"/>
        <c:crosses val="autoZero"/>
        <c:auto val="1"/>
        <c:lblAlgn val="ctr"/>
        <c:lblOffset val="100"/>
        <c:noMultiLvlLbl val="0"/>
      </c:catAx>
      <c:valAx>
        <c:axId val="5613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1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[Task4_solution.xlsx]Active Category in minute!PivotTable10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7536785174580452E-2"/>
          <c:y val="0.1032814877081884"/>
          <c:w val="0.81201871072934062"/>
          <c:h val="0.734272044930822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'Active Category in minute'!$B$3</c:f>
              <c:strCache>
                <c:ptCount val="1"/>
                <c:pt idx="0">
                  <c:v>VeryActiveMinutes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'Active Category in minute'!$A$4:$A$37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'Active Category in minute'!$B$4:$B$37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D-40D6-8A11-96376D91ADD1}"/>
            </c:ext>
          </c:extLst>
        </c:ser>
        <c:ser>
          <c:idx val="1"/>
          <c:order val="1"/>
          <c:tx>
            <c:strRef>
              <c:f>'Active Category in minute'!$C$3</c:f>
              <c:strCache>
                <c:ptCount val="1"/>
                <c:pt idx="0">
                  <c:v>FairlyActiveMinutes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'Active Category in minute'!$A$4:$A$37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'Active Category in minute'!$C$4:$C$37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D-40D6-8A11-96376D91ADD1}"/>
            </c:ext>
          </c:extLst>
        </c:ser>
        <c:ser>
          <c:idx val="2"/>
          <c:order val="2"/>
          <c:tx>
            <c:strRef>
              <c:f>'Active Category in minute'!$D$3</c:f>
              <c:strCache>
                <c:ptCount val="1"/>
                <c:pt idx="0">
                  <c:v>LightlyActiveMinutes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'Active Category in minute'!$A$4:$A$37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'Active Category in minute'!$D$4:$D$37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7D-40D6-8A11-96376D91A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6819448"/>
        <c:axId val="686815184"/>
      </c:barChart>
      <c:catAx>
        <c:axId val="6868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15184"/>
        <c:crosses val="autoZero"/>
        <c:auto val="1"/>
        <c:lblAlgn val="ctr"/>
        <c:lblOffset val="100"/>
        <c:noMultiLvlLbl val="0"/>
      </c:catAx>
      <c:valAx>
        <c:axId val="6868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[Task4_solution.xlsx]Distinct date visualization!PivotTable12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</a:t>
            </a:r>
            <a:r>
              <a:rPr lang="en-US" baseline="0"/>
              <a:t>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'Distinct date visualization'!$B$3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EC2-40CB-B5A6-B0275576DC6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C2-40CB-B5A6-B0275576DC69}"/>
              </c:ext>
            </c:extLst>
          </c:dPt>
          <c:cat>
            <c:strRef>
              <c:f>'Distinct date visualization'!$A$4:$A$7</c:f>
              <c:strCache>
                <c:ptCount val="3"/>
                <c:pt idx="0">
                  <c:v>High Activity</c:v>
                </c:pt>
                <c:pt idx="1">
                  <c:v>Low Activity</c:v>
                </c:pt>
                <c:pt idx="2">
                  <c:v>Moderate Activity</c:v>
                </c:pt>
              </c:strCache>
            </c:strRef>
          </c:cat>
          <c:val>
            <c:numRef>
              <c:f>'Distinct date visualization'!$B$4:$B$7</c:f>
              <c:numCache>
                <c:formatCode>General</c:formatCode>
                <c:ptCount val="3"/>
                <c:pt idx="0">
                  <c:v>18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E-4C26-945C-009668B6E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33032"/>
        <c:axId val="493638608"/>
      </c:barChart>
      <c:catAx>
        <c:axId val="49363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38608"/>
        <c:crosses val="autoZero"/>
        <c:auto val="1"/>
        <c:lblAlgn val="ctr"/>
        <c:lblOffset val="100"/>
        <c:noMultiLvlLbl val="0"/>
      </c:catAx>
      <c:valAx>
        <c:axId val="4936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3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[Task4_solution.xlsx]Distinct date visualization!PivotTable13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'Distinct date visualization'!$F$3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BF6-475C-857D-76D7662AF9C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F6-475C-857D-76D7662AF9CE}"/>
              </c:ext>
            </c:extLst>
          </c:dPt>
          <c:cat>
            <c:strRef>
              <c:f>'Distinct date visualization'!$E$4:$E$7</c:f>
              <c:strCache>
                <c:ptCount val="3"/>
                <c:pt idx="0">
                  <c:v>Less Distance Travellers</c:v>
                </c:pt>
                <c:pt idx="1">
                  <c:v>Long Distance Travellers</c:v>
                </c:pt>
                <c:pt idx="2">
                  <c:v>Moderate Distance Travellers</c:v>
                </c:pt>
              </c:strCache>
            </c:strRef>
          </c:cat>
          <c:val>
            <c:numRef>
              <c:f>'Distinct date visualization'!$F$4:$F$7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5-4E5C-8536-5C6C2BE47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996304"/>
        <c:axId val="635508232"/>
      </c:barChart>
      <c:catAx>
        <c:axId val="5369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08232"/>
        <c:crosses val="autoZero"/>
        <c:auto val="1"/>
        <c:lblAlgn val="ctr"/>
        <c:lblOffset val="100"/>
        <c:noMultiLvlLbl val="0"/>
      </c:catAx>
      <c:valAx>
        <c:axId val="63550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9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309254</xdr:colOff>
      <xdr:row>11</xdr:row>
      <xdr:rowOff>177018</xdr:rowOff>
    </xdr:from>
    <xdr:to>
      <xdr:col>11</xdr:col>
      <xdr:colOff>7917</xdr:colOff>
      <xdr:row>26</xdr:row>
      <xdr:rowOff>67665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DF72D-B1E0-467D-A22F-48917B0CA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451137</xdr:colOff>
      <xdr:row>12</xdr:row>
      <xdr:rowOff>15339</xdr:rowOff>
    </xdr:from>
    <xdr:to>
      <xdr:col>19</xdr:col>
      <xdr:colOff>432953</xdr:colOff>
      <xdr:row>26</xdr:row>
      <xdr:rowOff>92411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22A953-FD2B-4DCA-BD30-542D09E73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268834</xdr:colOff>
      <xdr:row>1</xdr:row>
      <xdr:rowOff>174433</xdr:rowOff>
    </xdr:from>
    <xdr:ext cx="12116971" cy="937629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CF08262-5CB4-4118-A34E-4EB7A5DB4E4D}"/>
            </a:ext>
          </a:extLst>
        </xdr:cNvPr>
        <xdr:cNvSpPr/>
      </xdr:nvSpPr>
      <xdr:spPr>
        <a:xfrm>
          <a:off x="2248055" y="359985"/>
          <a:ext cx="1211697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IN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User</a:t>
          </a:r>
          <a:r>
            <a:rPr lang="en-IN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category by Tracker used in a month</a:t>
          </a:r>
          <a:endParaRPr lang="en-IN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</xdr:colOff>
      <xdr:row>5</xdr:row>
      <xdr:rowOff>133350</xdr:rowOff>
    </xdr:from>
    <xdr:to>
      <xdr:col>14</xdr:col>
      <xdr:colOff>276225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1DD36-C121-4D06-8082-52C95CA02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8</xdr:row>
      <xdr:rowOff>0</xdr:rowOff>
    </xdr:from>
    <xdr:to>
      <xdr:col>7</xdr:col>
      <xdr:colOff>504825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56BF9-C92C-463B-85D8-B4FAF4DBB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394138</xdr:colOff>
      <xdr:row>6</xdr:row>
      <xdr:rowOff>175173</xdr:rowOff>
    </xdr:from>
    <xdr:to>
      <xdr:col>14</xdr:col>
      <xdr:colOff>262759</xdr:colOff>
      <xdr:row>30</xdr:row>
      <xdr:rowOff>10947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108CD-E673-42EC-9C5C-D508AAFD1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5</xdr:row>
      <xdr:rowOff>57151</xdr:rowOff>
    </xdr:from>
    <xdr:to>
      <xdr:col>16</xdr:col>
      <xdr:colOff>200024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29C9E8-523A-4C4C-AA73-9CFF0A7CB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</xdr:row>
      <xdr:rowOff>28574</xdr:rowOff>
    </xdr:from>
    <xdr:to>
      <xdr:col>22</xdr:col>
      <xdr:colOff>285750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67C59-F62A-47F2-981D-719F2F286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7</xdr:row>
      <xdr:rowOff>100012</xdr:rowOff>
    </xdr:from>
    <xdr:to>
      <xdr:col>2</xdr:col>
      <xdr:colOff>9525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AFDFD-1680-4ABE-807A-DB4C5438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7</xdr:row>
      <xdr:rowOff>109537</xdr:rowOff>
    </xdr:from>
    <xdr:to>
      <xdr:col>5</xdr:col>
      <xdr:colOff>1533525</xdr:colOff>
      <xdr:row>21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AA6C7D-2751-437E-8047-39B09F9DF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1459787</xdr:colOff>
      <xdr:row>24</xdr:row>
      <xdr:rowOff>158822</xdr:rowOff>
    </xdr:from>
    <xdr:to>
      <xdr:col>5</xdr:col>
      <xdr:colOff>395983</xdr:colOff>
      <xdr:row>46</xdr:row>
      <xdr:rowOff>117724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C11BB2-F8B1-4BB2-B238-6EC6FE19F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876512</xdr:colOff>
      <xdr:row>59</xdr:row>
      <xdr:rowOff>126713</xdr:rowOff>
    </xdr:from>
    <xdr:to>
      <xdr:col>4</xdr:col>
      <xdr:colOff>1819381</xdr:colOff>
      <xdr:row>79</xdr:row>
      <xdr:rowOff>117724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FF8B9A-873C-41F4-925C-517BF7299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630361</xdr:colOff>
      <xdr:row>94</xdr:row>
      <xdr:rowOff>94607</xdr:rowOff>
    </xdr:from>
    <xdr:to>
      <xdr:col>13</xdr:col>
      <xdr:colOff>299663</xdr:colOff>
      <xdr:row>114</xdr:row>
      <xdr:rowOff>160533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1790D2-9D6C-4BA1-BA3E-B075EB0D9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tBit%20Dataset/dailyActivity_merged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21.694667245371" createdVersion="6" refreshedVersion="6" minRefreshableVersion="3" recordCount="940" xr:uid="{61F6176F-4067-4FF0-9145-8F821BDD565E}">
  <cacheSource type="worksheet">
    <worksheetSource ref="A1:P941" sheet="dailyActivity_merged" r:id="rId2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 containsDate="1" containsMixedTypes="1" minDate="2016-01-05T00:00:00" maxDate="2016-12-06T00:00:00" count="31">
        <d v="2016-12-04T00:00:00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d v="2016-01-05T00:00:00"/>
        <d v="2016-02-05T00:00:00"/>
        <d v="2016-03-05T00:00:00"/>
        <d v="2016-04-05T00:00:00"/>
        <d v="2016-05-05T00:00:00"/>
        <d v="2016-06-05T00:00:00"/>
        <d v="2016-07-05T00:00:00"/>
        <d v="2016-08-05T00:00:00"/>
        <d v="2016-09-05T00:00:00"/>
        <d v="2016-10-05T00:00:00"/>
        <d v="2016-11-05T00:00:00"/>
        <d v="2016-12-05T00:00:00"/>
      </sharedItems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 count="19">
        <n v="0"/>
        <n v="1.9595960378646899"/>
        <n v="4.0816922187805202"/>
        <n v="2.7851750850677499"/>
        <n v="3.1678218841552699"/>
        <n v="4.8697829246520996"/>
        <n v="4.8513069152831996"/>
        <n v="3.2854149341583301"/>
        <n v="4.9305500984191903"/>
        <n v="4.9421420097351101"/>
        <n v="4.9248409271240199"/>
        <n v="4.8617920875549299"/>
        <n v="4.8856048583984402"/>
        <n v="4.9111461639404297"/>
        <n v="2.83232593536377"/>
        <n v="4.9123678207397496"/>
        <n v="4.8782320022582999"/>
        <n v="2.2530810832977299"/>
        <n v="2.0921471118927002"/>
      </sharedItems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 count="9">
        <n v="0"/>
        <n v="9.9999997764825804E-3"/>
        <n v="1.9999999552965199E-2"/>
        <n v="2.9999999329447701E-2"/>
        <n v="5.0000000745058101E-2"/>
        <n v="7.0000000298023196E-2"/>
        <n v="3.9999999105930301E-2"/>
        <n v="0.109999999403954"/>
        <n v="0.10000000149011599"/>
      </sharedItems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22.104126273145" createdVersion="6" refreshedVersion="6" minRefreshableVersion="3" recordCount="33" xr:uid="{93A604DC-713A-4875-8E82-F8CF3E67401E}">
  <cacheSource type="worksheet">
    <worksheetSource name="Table2"/>
  </cacheSource>
  <cacheFields count="10">
    <cacheField name="User 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Count of ActivityDate" numFmtId="0">
      <sharedItems containsSemiMixedTypes="0" containsString="0" containsNumber="1" containsInteger="1" minValue="4" maxValue="31"/>
    </cacheField>
    <cacheField name="Tracker User Category" numFmtId="0">
      <sharedItems count="3">
        <s v="Active User"/>
        <s v="Moderate User"/>
        <s v="Light User"/>
      </sharedItems>
    </cacheField>
    <cacheField name="Average of TotalDistance" numFmtId="2">
      <sharedItems containsSemiMixedTypes="0" containsString="0" containsNumber="1" minValue="0.63451612308140759" maxValue="13.212903138129944"/>
    </cacheField>
    <cacheField name="Distance User category" numFmtId="0">
      <sharedItems count="3">
        <s v="Intermediate"/>
        <s v="Begineer"/>
        <s v="Pro"/>
      </sharedItems>
    </cacheField>
    <cacheField name="Sum of TotalSteps" numFmtId="0">
      <sharedItems containsSemiMixedTypes="0" containsString="0" containsNumber="1" containsInteger="1" minValue="15352" maxValue="497241"/>
    </cacheField>
    <cacheField name="Sum of Calories" numFmtId="0">
      <sharedItems containsSemiMixedTypes="0" containsString="0" containsNumber="1" containsInteger="1" minValue="7895" maxValue="106534"/>
    </cacheField>
    <cacheField name="Sum of VeryActiveMinutes" numFmtId="0">
      <sharedItems containsSemiMixedTypes="0" containsString="0" containsNumber="1" containsInteger="1" minValue="3" maxValue="2640"/>
    </cacheField>
    <cacheField name="Sum of FairlyActiveMinutes" numFmtId="0">
      <sharedItems containsSemiMixedTypes="0" containsString="0" containsNumber="1" containsInteger="1" minValue="6" maxValue="1838"/>
    </cacheField>
    <cacheField name="Sum of LightlyActiveMinutes" numFmtId="0">
      <sharedItems containsSemiMixedTypes="0" containsString="0" containsNumber="1" containsInteger="1" minValue="412" maxValue="9548"/>
    </cacheField>
  </cacheFields>
  <extLst>
    <ext xmlns:x14="http://schemas.microsoft.com/office/spreadsheetml/2009/9/main" uri="{725AE2AE-9491-48be-B2B4-4EB974FC3084}">
      <x14:pivotCacheDefinition pivotCacheId="332489649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23.613903356483" createdVersion="6" refreshedVersion="6" minRefreshableVersion="3" recordCount="31" xr:uid="{D2DE0408-F27B-41EF-AB50-9631BF9F9AEC}">
  <cacheSource type="worksheet">
    <worksheetSource name="Table1"/>
  </cacheSource>
  <cacheFields count="10">
    <cacheField name="Row Labels" numFmtId="14">
      <sharedItems count="31">
        <s v="12-Apr"/>
        <s v="13-Apr"/>
        <s v="14-Apr"/>
        <s v="15-Apr"/>
        <s v="16-Apr"/>
        <s v="17-Apr"/>
        <s v="18-Apr"/>
        <s v="19-Apr"/>
        <s v="20-Apr"/>
        <s v="21-Apr"/>
        <s v="22-Apr"/>
        <s v="23-Apr"/>
        <s v="24-Apr"/>
        <s v="25-Apr"/>
        <s v="26-Apr"/>
        <s v="27-Apr"/>
        <s v="28-Apr"/>
        <s v="29-Apr"/>
        <s v="30-Apr"/>
        <s v="01-May"/>
        <s v="02-May"/>
        <s v="03-May"/>
        <s v="04-May"/>
        <s v="05-May"/>
        <s v="06-May"/>
        <s v="07-May"/>
        <s v="08-May"/>
        <s v="09-May"/>
        <s v="10-May"/>
        <s v="11-May"/>
        <s v="12-May"/>
      </sharedItems>
    </cacheField>
    <cacheField name="Count of User" numFmtId="0">
      <sharedItems containsSemiMixedTypes="0" containsString="0" containsNumber="1" containsInteger="1" minValue="21" maxValue="33" count="9">
        <n v="33"/>
        <n v="32"/>
        <n v="31"/>
        <n v="30"/>
        <n v="29"/>
        <n v="27"/>
        <n v="26"/>
        <n v="24"/>
        <n v="21"/>
      </sharedItems>
    </cacheField>
    <cacheField name="Activity Category" numFmtId="0">
      <sharedItems count="3">
        <s v="High Activity"/>
        <s v="Moderate Activity"/>
        <s v="Low Activity"/>
      </sharedItems>
    </cacheField>
    <cacheField name="Average of TotalDistance" numFmtId="2">
      <sharedItems containsSemiMixedTypes="0" containsString="0" containsNumber="1" minValue="2.4433333211179296" maxValue="6.2915625174646248"/>
    </cacheField>
    <cacheField name="Travel Category" numFmtId="2">
      <sharedItems count="3">
        <s v="Long Distance Travellers"/>
        <s v="Less Distance Travellers"/>
        <s v="Moderate Distance Travellers"/>
      </sharedItems>
    </cacheField>
    <cacheField name="Sum of TotalSteps" numFmtId="0">
      <sharedItems containsSemiMixedTypes="0" containsString="0" containsNumber="1" containsInteger="1" minValue="73129" maxValue="277733"/>
    </cacheField>
    <cacheField name="Sum of Calories" numFmtId="0">
      <sharedItems containsSemiMixedTypes="0" containsString="0" containsNumber="1" containsInteger="1" minValue="23925" maxValue="78893"/>
    </cacheField>
    <cacheField name="Sum of VeryActiveMinutes" numFmtId="0">
      <sharedItems containsSemiMixedTypes="0" containsString="0" containsNumber="1" containsInteger="1" minValue="88" maxValue="909"/>
    </cacheField>
    <cacheField name="Sum of FairlyActiveMinutes" numFmtId="0">
      <sharedItems containsSemiMixedTypes="0" containsString="0" containsNumber="1" containsInteger="1" minValue="45" maxValue="600"/>
    </cacheField>
    <cacheField name="Sum of LightlyActiveMinutes" numFmtId="0">
      <sharedItems containsSemiMixedTypes="0" containsString="0" containsNumber="1" containsInteger="1" minValue="2075" maxValue="7453"/>
    </cacheField>
  </cacheFields>
  <extLst>
    <ext xmlns:x14="http://schemas.microsoft.com/office/spreadsheetml/2009/9/main" uri="{725AE2AE-9491-48be-B2B4-4EB974FC3084}">
      <x14:pivotCacheDefinition pivotCacheId="1414572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n v="13162"/>
    <n v="8.5"/>
    <n v="8.5"/>
    <x v="0"/>
    <n v="1.87999999523163"/>
    <n v="0.55000001192092896"/>
    <n v="6.0599999427795401"/>
    <x v="0"/>
    <n v="25"/>
    <n v="13"/>
    <n v="328"/>
    <n v="728"/>
    <n v="1985"/>
  </r>
  <r>
    <x v="0"/>
    <x v="1"/>
    <n v="10735"/>
    <n v="6.9699997901916504"/>
    <n v="6.9699997901916504"/>
    <x v="0"/>
    <n v="1.5700000524520901"/>
    <n v="0.68999999761581399"/>
    <n v="4.71000003814697"/>
    <x v="0"/>
    <n v="21"/>
    <n v="19"/>
    <n v="217"/>
    <n v="776"/>
    <n v="1797"/>
  </r>
  <r>
    <x v="0"/>
    <x v="2"/>
    <n v="10460"/>
    <n v="6.7399997711181596"/>
    <n v="6.7399997711181596"/>
    <x v="0"/>
    <n v="2.4400000572204599"/>
    <n v="0.40000000596046398"/>
    <n v="3.9100000858306898"/>
    <x v="0"/>
    <n v="30"/>
    <n v="11"/>
    <n v="181"/>
    <n v="1218"/>
    <n v="1776"/>
  </r>
  <r>
    <x v="0"/>
    <x v="3"/>
    <n v="9762"/>
    <n v="6.2800002098083496"/>
    <n v="6.2800002098083496"/>
    <x v="0"/>
    <n v="2.1400001049041699"/>
    <n v="1.2599999904632599"/>
    <n v="2.8299999237060498"/>
    <x v="0"/>
    <n v="29"/>
    <n v="34"/>
    <n v="209"/>
    <n v="726"/>
    <n v="1745"/>
  </r>
  <r>
    <x v="0"/>
    <x v="4"/>
    <n v="12669"/>
    <n v="8.1599998474121094"/>
    <n v="8.1599998474121094"/>
    <x v="0"/>
    <n v="2.71000003814697"/>
    <n v="0.40999999642372098"/>
    <n v="5.03999996185303"/>
    <x v="0"/>
    <n v="36"/>
    <n v="10"/>
    <n v="221"/>
    <n v="773"/>
    <n v="1863"/>
  </r>
  <r>
    <x v="0"/>
    <x v="5"/>
    <n v="9705"/>
    <n v="6.4800000190734899"/>
    <n v="6.4800000190734899"/>
    <x v="0"/>
    <n v="3.1900000572204599"/>
    <n v="0.77999997138977095"/>
    <n v="2.5099999904632599"/>
    <x v="0"/>
    <n v="38"/>
    <n v="20"/>
    <n v="164"/>
    <n v="539"/>
    <n v="1728"/>
  </r>
  <r>
    <x v="0"/>
    <x v="6"/>
    <n v="13019"/>
    <n v="8.5900001525878906"/>
    <n v="8.5900001525878906"/>
    <x v="0"/>
    <n v="3.25"/>
    <n v="0.63999998569488503"/>
    <n v="4.71000003814697"/>
    <x v="0"/>
    <n v="42"/>
    <n v="16"/>
    <n v="233"/>
    <n v="1149"/>
    <n v="1921"/>
  </r>
  <r>
    <x v="0"/>
    <x v="7"/>
    <n v="15506"/>
    <n v="9.8800001144409197"/>
    <n v="9.8800001144409197"/>
    <x v="0"/>
    <n v="3.5299999713897701"/>
    <n v="1.3200000524520901"/>
    <n v="5.0300002098083496"/>
    <x v="0"/>
    <n v="50"/>
    <n v="31"/>
    <n v="264"/>
    <n v="775"/>
    <n v="2035"/>
  </r>
  <r>
    <x v="0"/>
    <x v="8"/>
    <n v="10544"/>
    <n v="6.6799998283386204"/>
    <n v="6.6799998283386204"/>
    <x v="0"/>
    <n v="1.96000003814697"/>
    <n v="0.479999989271164"/>
    <n v="4.2399997711181596"/>
    <x v="0"/>
    <n v="28"/>
    <n v="12"/>
    <n v="205"/>
    <n v="818"/>
    <n v="1786"/>
  </r>
  <r>
    <x v="0"/>
    <x v="9"/>
    <n v="9819"/>
    <n v="6.3400001525878897"/>
    <n v="6.3400001525878897"/>
    <x v="0"/>
    <n v="1.3400000333786"/>
    <n v="0.34999999403953602"/>
    <n v="4.6500000953674299"/>
    <x v="0"/>
    <n v="19"/>
    <n v="8"/>
    <n v="211"/>
    <n v="838"/>
    <n v="1775"/>
  </r>
  <r>
    <x v="0"/>
    <x v="10"/>
    <n v="12764"/>
    <n v="8.1300001144409197"/>
    <n v="8.1300001144409197"/>
    <x v="0"/>
    <n v="4.7600002288818404"/>
    <n v="1.12000000476837"/>
    <n v="2.2400000095367401"/>
    <x v="0"/>
    <n v="66"/>
    <n v="27"/>
    <n v="130"/>
    <n v="1217"/>
    <n v="1827"/>
  </r>
  <r>
    <x v="0"/>
    <x v="11"/>
    <n v="14371"/>
    <n v="9.0399999618530291"/>
    <n v="9.0399999618530291"/>
    <x v="0"/>
    <n v="2.8099999427795401"/>
    <n v="0.87000000476837203"/>
    <n v="5.3600001335143999"/>
    <x v="0"/>
    <n v="41"/>
    <n v="21"/>
    <n v="262"/>
    <n v="732"/>
    <n v="1949"/>
  </r>
  <r>
    <x v="0"/>
    <x v="12"/>
    <n v="10039"/>
    <n v="6.4099998474121103"/>
    <n v="6.4099998474121103"/>
    <x v="0"/>
    <n v="2.9200000762939502"/>
    <n v="0.20999999344348899"/>
    <n v="3.2799999713897701"/>
    <x v="0"/>
    <n v="39"/>
    <n v="5"/>
    <n v="238"/>
    <n v="709"/>
    <n v="1788"/>
  </r>
  <r>
    <x v="0"/>
    <x v="13"/>
    <n v="15355"/>
    <n v="9.8000001907348597"/>
    <n v="9.8000001907348597"/>
    <x v="0"/>
    <n v="5.28999996185303"/>
    <n v="0.56999999284744296"/>
    <n v="3.9400000572204599"/>
    <x v="0"/>
    <n v="73"/>
    <n v="14"/>
    <n v="216"/>
    <n v="814"/>
    <n v="2013"/>
  </r>
  <r>
    <x v="0"/>
    <x v="14"/>
    <n v="13755"/>
    <n v="8.7899999618530291"/>
    <n v="8.7899999618530291"/>
    <x v="0"/>
    <n v="2.3299999237060498"/>
    <n v="0.92000001668930098"/>
    <n v="5.53999996185303"/>
    <x v="0"/>
    <n v="31"/>
    <n v="23"/>
    <n v="279"/>
    <n v="833"/>
    <n v="1970"/>
  </r>
  <r>
    <x v="0"/>
    <x v="15"/>
    <n v="18134"/>
    <n v="12.210000038146999"/>
    <n v="12.210000038146999"/>
    <x v="0"/>
    <n v="6.4000000953674299"/>
    <n v="0.40999999642372098"/>
    <n v="5.4099998474121103"/>
    <x v="0"/>
    <n v="78"/>
    <n v="11"/>
    <n v="243"/>
    <n v="1108"/>
    <n v="2159"/>
  </r>
  <r>
    <x v="0"/>
    <x v="16"/>
    <n v="13154"/>
    <n v="8.5299997329711896"/>
    <n v="8.5299997329711896"/>
    <x v="0"/>
    <n v="3.53999996185303"/>
    <n v="1.1599999666214"/>
    <n v="3.78999996185303"/>
    <x v="0"/>
    <n v="48"/>
    <n v="28"/>
    <n v="189"/>
    <n v="782"/>
    <n v="1898"/>
  </r>
  <r>
    <x v="0"/>
    <x v="17"/>
    <n v="11181"/>
    <n v="7.1500000953674299"/>
    <n v="7.1500000953674299"/>
    <x v="0"/>
    <n v="1.0599999427795399"/>
    <n v="0.5"/>
    <n v="5.5799999237060502"/>
    <x v="0"/>
    <n v="16"/>
    <n v="12"/>
    <n v="243"/>
    <n v="815"/>
    <n v="1837"/>
  </r>
  <r>
    <x v="0"/>
    <x v="18"/>
    <n v="14673"/>
    <n v="9.25"/>
    <n v="9.25"/>
    <x v="0"/>
    <n v="3.5599999427795401"/>
    <n v="1.41999995708466"/>
    <n v="4.2699999809265101"/>
    <x v="0"/>
    <n v="52"/>
    <n v="34"/>
    <n v="217"/>
    <n v="712"/>
    <n v="1947"/>
  </r>
  <r>
    <x v="0"/>
    <x v="19"/>
    <n v="10602"/>
    <n v="6.8099999427795401"/>
    <n v="6.8099999427795401"/>
    <x v="0"/>
    <n v="2.28999996185303"/>
    <n v="1.6000000238418599"/>
    <n v="2.9200000762939502"/>
    <x v="0"/>
    <n v="33"/>
    <n v="35"/>
    <n v="246"/>
    <n v="730"/>
    <n v="1820"/>
  </r>
  <r>
    <x v="0"/>
    <x v="20"/>
    <n v="14727"/>
    <n v="9.7100000381469709"/>
    <n v="9.7100000381469709"/>
    <x v="0"/>
    <n v="3.21000003814697"/>
    <n v="0.56999999284744296"/>
    <n v="5.9200000762939498"/>
    <x v="0"/>
    <n v="41"/>
    <n v="15"/>
    <n v="277"/>
    <n v="798"/>
    <n v="2004"/>
  </r>
  <r>
    <x v="0"/>
    <x v="21"/>
    <n v="15103"/>
    <n v="9.6599998474121094"/>
    <n v="9.6599998474121094"/>
    <x v="0"/>
    <n v="3.7300000190734899"/>
    <n v="1.04999995231628"/>
    <n v="4.8800001144409197"/>
    <x v="0"/>
    <n v="50"/>
    <n v="24"/>
    <n v="254"/>
    <n v="816"/>
    <n v="1990"/>
  </r>
  <r>
    <x v="0"/>
    <x v="22"/>
    <n v="11100"/>
    <n v="7.1500000953674299"/>
    <n v="7.1500000953674299"/>
    <x v="0"/>
    <n v="2.46000003814697"/>
    <n v="0.87000000476837203"/>
    <n v="3.8199999332428001"/>
    <x v="0"/>
    <n v="36"/>
    <n v="22"/>
    <n v="203"/>
    <n v="1179"/>
    <n v="1819"/>
  </r>
  <r>
    <x v="0"/>
    <x v="23"/>
    <n v="14070"/>
    <n v="8.8999996185302699"/>
    <n v="8.8999996185302699"/>
    <x v="0"/>
    <n v="2.9200000762939502"/>
    <n v="1.08000004291534"/>
    <n v="4.8800001144409197"/>
    <x v="0"/>
    <n v="45"/>
    <n v="24"/>
    <n v="250"/>
    <n v="857"/>
    <n v="1959"/>
  </r>
  <r>
    <x v="0"/>
    <x v="24"/>
    <n v="12159"/>
    <n v="8.0299997329711896"/>
    <n v="8.0299997329711896"/>
    <x v="0"/>
    <n v="1.9700000286102299"/>
    <n v="0.25"/>
    <n v="5.8099999427795401"/>
    <x v="0"/>
    <n v="24"/>
    <n v="6"/>
    <n v="289"/>
    <n v="754"/>
    <n v="1896"/>
  </r>
  <r>
    <x v="0"/>
    <x v="25"/>
    <n v="11992"/>
    <n v="7.71000003814697"/>
    <n v="7.71000003814697"/>
    <x v="0"/>
    <n v="2.46000003814697"/>
    <n v="2.1199998855590798"/>
    <n v="3.1300001144409202"/>
    <x v="0"/>
    <n v="37"/>
    <n v="46"/>
    <n v="175"/>
    <n v="833"/>
    <n v="1821"/>
  </r>
  <r>
    <x v="0"/>
    <x v="26"/>
    <n v="10060"/>
    <n v="6.5799999237060502"/>
    <n v="6.5799999237060502"/>
    <x v="0"/>
    <n v="3.5299999713897701"/>
    <n v="0.31999999284744302"/>
    <n v="2.7300000190734899"/>
    <x v="0"/>
    <n v="44"/>
    <n v="8"/>
    <n v="203"/>
    <n v="574"/>
    <n v="1740"/>
  </r>
  <r>
    <x v="0"/>
    <x v="27"/>
    <n v="12022"/>
    <n v="7.7199997901916504"/>
    <n v="7.7199997901916504"/>
    <x v="0"/>
    <n v="3.4500000476837198"/>
    <n v="0.52999997138977095"/>
    <n v="3.7400000095367401"/>
    <x v="0"/>
    <n v="46"/>
    <n v="11"/>
    <n v="206"/>
    <n v="835"/>
    <n v="1819"/>
  </r>
  <r>
    <x v="0"/>
    <x v="28"/>
    <n v="12207"/>
    <n v="7.7699999809265101"/>
    <n v="7.7699999809265101"/>
    <x v="0"/>
    <n v="3.3499999046325701"/>
    <n v="1.1599999666214"/>
    <n v="3.2599999904632599"/>
    <x v="0"/>
    <n v="46"/>
    <n v="31"/>
    <n v="214"/>
    <n v="746"/>
    <n v="1859"/>
  </r>
  <r>
    <x v="0"/>
    <x v="29"/>
    <n v="12770"/>
    <n v="8.1300001144409197"/>
    <n v="8.1300001144409197"/>
    <x v="0"/>
    <n v="2.5599999427795401"/>
    <n v="1.0099999904632599"/>
    <n v="4.5500001907348597"/>
    <x v="0"/>
    <n v="36"/>
    <n v="23"/>
    <n v="251"/>
    <n v="669"/>
    <n v="1783"/>
  </r>
  <r>
    <x v="0"/>
    <x v="30"/>
    <n v="0"/>
    <n v="0"/>
    <n v="0"/>
    <x v="0"/>
    <n v="0"/>
    <n v="0"/>
    <n v="0"/>
    <x v="0"/>
    <n v="0"/>
    <n v="0"/>
    <n v="0"/>
    <n v="1440"/>
    <n v="0"/>
  </r>
  <r>
    <x v="1"/>
    <x v="0"/>
    <n v="8163"/>
    <n v="5.3099999427795401"/>
    <n v="5.3099999427795401"/>
    <x v="0"/>
    <n v="0"/>
    <n v="0"/>
    <n v="5.3099999427795401"/>
    <x v="0"/>
    <n v="0"/>
    <n v="0"/>
    <n v="146"/>
    <n v="1294"/>
    <n v="1432"/>
  </r>
  <r>
    <x v="1"/>
    <x v="1"/>
    <n v="7007"/>
    <n v="4.5500001907348597"/>
    <n v="4.5500001907348597"/>
    <x v="0"/>
    <n v="0"/>
    <n v="0"/>
    <n v="4.5500001907348597"/>
    <x v="0"/>
    <n v="0"/>
    <n v="0"/>
    <n v="148"/>
    <n v="1292"/>
    <n v="1411"/>
  </r>
  <r>
    <x v="1"/>
    <x v="2"/>
    <n v="9107"/>
    <n v="5.9200000762939498"/>
    <n v="5.9200000762939498"/>
    <x v="0"/>
    <n v="0"/>
    <n v="0"/>
    <n v="5.9099998474121103"/>
    <x v="1"/>
    <n v="0"/>
    <n v="0"/>
    <n v="236"/>
    <n v="1204"/>
    <n v="1572"/>
  </r>
  <r>
    <x v="1"/>
    <x v="3"/>
    <n v="1510"/>
    <n v="0.980000019073486"/>
    <n v="0.980000019073486"/>
    <x v="0"/>
    <n v="0"/>
    <n v="0"/>
    <n v="0.97000002861022905"/>
    <x v="0"/>
    <n v="0"/>
    <n v="0"/>
    <n v="96"/>
    <n v="1344"/>
    <n v="1344"/>
  </r>
  <r>
    <x v="1"/>
    <x v="4"/>
    <n v="5370"/>
    <n v="3.4900000095367401"/>
    <n v="3.4900000095367401"/>
    <x v="0"/>
    <n v="0"/>
    <n v="0"/>
    <n v="3.4900000095367401"/>
    <x v="0"/>
    <n v="0"/>
    <n v="0"/>
    <n v="176"/>
    <n v="1264"/>
    <n v="1463"/>
  </r>
  <r>
    <x v="1"/>
    <x v="5"/>
    <n v="6175"/>
    <n v="4.0599999427795401"/>
    <n v="4.0599999427795401"/>
    <x v="0"/>
    <n v="1.0299999713897701"/>
    <n v="1.5199999809265099"/>
    <n v="1.4900000095367401"/>
    <x v="1"/>
    <n v="15"/>
    <n v="22"/>
    <n v="127"/>
    <n v="1276"/>
    <n v="1554"/>
  </r>
  <r>
    <x v="1"/>
    <x v="6"/>
    <n v="10536"/>
    <n v="7.4099998474121103"/>
    <n v="7.4099998474121103"/>
    <x v="0"/>
    <n v="2.1500000953674299"/>
    <n v="0.62000000476837203"/>
    <n v="4.6199998855590803"/>
    <x v="1"/>
    <n v="17"/>
    <n v="7"/>
    <n v="202"/>
    <n v="1214"/>
    <n v="1604"/>
  </r>
  <r>
    <x v="1"/>
    <x v="7"/>
    <n v="2916"/>
    <n v="1.8999999761581401"/>
    <n v="1.8999999761581401"/>
    <x v="0"/>
    <n v="0"/>
    <n v="0"/>
    <n v="1.8999999761581401"/>
    <x v="0"/>
    <n v="0"/>
    <n v="0"/>
    <n v="141"/>
    <n v="1299"/>
    <n v="1435"/>
  </r>
  <r>
    <x v="1"/>
    <x v="8"/>
    <n v="4974"/>
    <n v="3.2300000190734899"/>
    <n v="3.2300000190734899"/>
    <x v="0"/>
    <n v="0"/>
    <n v="0"/>
    <n v="3.2300000190734899"/>
    <x v="0"/>
    <n v="0"/>
    <n v="0"/>
    <n v="151"/>
    <n v="1289"/>
    <n v="1446"/>
  </r>
  <r>
    <x v="1"/>
    <x v="9"/>
    <n v="6349"/>
    <n v="4.1300001144409197"/>
    <n v="4.1300001144409197"/>
    <x v="0"/>
    <n v="0"/>
    <n v="0"/>
    <n v="4.1100001335143999"/>
    <x v="2"/>
    <n v="0"/>
    <n v="0"/>
    <n v="186"/>
    <n v="1254"/>
    <n v="1467"/>
  </r>
  <r>
    <x v="1"/>
    <x v="10"/>
    <n v="4026"/>
    <n v="2.6199998855590798"/>
    <n v="2.6199998855590798"/>
    <x v="0"/>
    <n v="0"/>
    <n v="0"/>
    <n v="2.5999999046325701"/>
    <x v="0"/>
    <n v="0"/>
    <n v="0"/>
    <n v="199"/>
    <n v="1241"/>
    <n v="1470"/>
  </r>
  <r>
    <x v="1"/>
    <x v="11"/>
    <n v="8538"/>
    <n v="5.5500001907348597"/>
    <n v="5.5500001907348597"/>
    <x v="0"/>
    <n v="0"/>
    <n v="0"/>
    <n v="5.53999996185303"/>
    <x v="1"/>
    <n v="0"/>
    <n v="0"/>
    <n v="227"/>
    <n v="1213"/>
    <n v="1562"/>
  </r>
  <r>
    <x v="1"/>
    <x v="12"/>
    <n v="6076"/>
    <n v="3.9500000476837198"/>
    <n v="3.9500000476837198"/>
    <x v="0"/>
    <n v="1.1499999761581401"/>
    <n v="0.91000002622604403"/>
    <n v="1.8899999856948899"/>
    <x v="0"/>
    <n v="16"/>
    <n v="18"/>
    <n v="185"/>
    <n v="1221"/>
    <n v="1617"/>
  </r>
  <r>
    <x v="1"/>
    <x v="13"/>
    <n v="6497"/>
    <n v="4.2199997901916504"/>
    <n v="4.2199997901916504"/>
    <x v="0"/>
    <n v="0"/>
    <n v="0"/>
    <n v="4.1999998092651403"/>
    <x v="2"/>
    <n v="0"/>
    <n v="0"/>
    <n v="202"/>
    <n v="1238"/>
    <n v="1492"/>
  </r>
  <r>
    <x v="1"/>
    <x v="14"/>
    <n v="2826"/>
    <n v="1.8400000333786"/>
    <n v="1.8400000333786"/>
    <x v="0"/>
    <n v="0"/>
    <n v="0"/>
    <n v="1.83000004291534"/>
    <x v="1"/>
    <n v="0"/>
    <n v="0"/>
    <n v="140"/>
    <n v="1300"/>
    <n v="1402"/>
  </r>
  <r>
    <x v="1"/>
    <x v="15"/>
    <n v="8367"/>
    <n v="5.4400000572204599"/>
    <n v="5.4400000572204599"/>
    <x v="0"/>
    <n v="1.1100000143051101"/>
    <n v="1.87000000476837"/>
    <n v="2.46000003814697"/>
    <x v="0"/>
    <n v="17"/>
    <n v="36"/>
    <n v="154"/>
    <n v="1233"/>
    <n v="1670"/>
  </r>
  <r>
    <x v="1"/>
    <x v="16"/>
    <n v="2759"/>
    <n v="1.78999996185303"/>
    <n v="1.78999996185303"/>
    <x v="0"/>
    <n v="0"/>
    <n v="0.20000000298023199"/>
    <n v="1.6000000238418599"/>
    <x v="0"/>
    <n v="0"/>
    <n v="5"/>
    <n v="115"/>
    <n v="1320"/>
    <n v="1401"/>
  </r>
  <r>
    <x v="1"/>
    <x v="17"/>
    <n v="2390"/>
    <n v="1.54999995231628"/>
    <n v="1.54999995231628"/>
    <x v="0"/>
    <n v="0"/>
    <n v="0"/>
    <n v="1.54999995231628"/>
    <x v="0"/>
    <n v="0"/>
    <n v="0"/>
    <n v="150"/>
    <n v="1290"/>
    <n v="1404"/>
  </r>
  <r>
    <x v="1"/>
    <x v="18"/>
    <n v="6474"/>
    <n v="4.3000001907348597"/>
    <n v="4.3000001907348597"/>
    <x v="0"/>
    <n v="0.89999997615814198"/>
    <n v="1.2799999713897701"/>
    <n v="2.1199998855590798"/>
    <x v="1"/>
    <n v="11"/>
    <n v="23"/>
    <n v="224"/>
    <n v="1182"/>
    <n v="1655"/>
  </r>
  <r>
    <x v="1"/>
    <x v="19"/>
    <n v="36019"/>
    <n v="28.030000686645501"/>
    <n v="28.030000686645501"/>
    <x v="0"/>
    <n v="21.920000076293899"/>
    <n v="4.1900000572204599"/>
    <n v="1.9099999666214"/>
    <x v="2"/>
    <n v="186"/>
    <n v="63"/>
    <n v="171"/>
    <n v="1020"/>
    <n v="2690"/>
  </r>
  <r>
    <x v="1"/>
    <x v="20"/>
    <n v="7155"/>
    <n v="4.9299998283386204"/>
    <n v="4.9299998283386204"/>
    <x v="0"/>
    <n v="0.86000001430511497"/>
    <n v="0.58999997377395597"/>
    <n v="3.4700000286102299"/>
    <x v="0"/>
    <n v="7"/>
    <n v="6"/>
    <n v="166"/>
    <n v="1261"/>
    <n v="1497"/>
  </r>
  <r>
    <x v="1"/>
    <x v="21"/>
    <n v="2100"/>
    <n v="1.37000000476837"/>
    <n v="1.37000000476837"/>
    <x v="0"/>
    <n v="0"/>
    <n v="0"/>
    <n v="1.3400000333786"/>
    <x v="2"/>
    <n v="0"/>
    <n v="0"/>
    <n v="96"/>
    <n v="1344"/>
    <n v="1334"/>
  </r>
  <r>
    <x v="1"/>
    <x v="22"/>
    <n v="2193"/>
    <n v="1.4299999475479099"/>
    <n v="1.4299999475479099"/>
    <x v="0"/>
    <n v="0"/>
    <n v="0"/>
    <n v="1.41999995708466"/>
    <x v="0"/>
    <n v="0"/>
    <n v="0"/>
    <n v="118"/>
    <n v="1322"/>
    <n v="1368"/>
  </r>
  <r>
    <x v="1"/>
    <x v="23"/>
    <n v="2470"/>
    <n v="1.6100000143051101"/>
    <n v="1.6100000143051101"/>
    <x v="0"/>
    <n v="0"/>
    <n v="0"/>
    <n v="1.58000004291534"/>
    <x v="2"/>
    <n v="0"/>
    <n v="0"/>
    <n v="117"/>
    <n v="1323"/>
    <n v="1370"/>
  </r>
  <r>
    <x v="1"/>
    <x v="24"/>
    <n v="1727"/>
    <n v="1.12000000476837"/>
    <n v="1.12000000476837"/>
    <x v="0"/>
    <n v="0"/>
    <n v="0"/>
    <n v="1.12000000476837"/>
    <x v="1"/>
    <n v="0"/>
    <n v="0"/>
    <n v="102"/>
    <n v="1338"/>
    <n v="1341"/>
  </r>
  <r>
    <x v="1"/>
    <x v="25"/>
    <n v="2104"/>
    <n v="1.37000000476837"/>
    <n v="1.37000000476837"/>
    <x v="0"/>
    <n v="0"/>
    <n v="0"/>
    <n v="1.37000000476837"/>
    <x v="0"/>
    <n v="0"/>
    <n v="0"/>
    <n v="182"/>
    <n v="1258"/>
    <n v="1474"/>
  </r>
  <r>
    <x v="1"/>
    <x v="26"/>
    <n v="3427"/>
    <n v="2.2300000190734899"/>
    <n v="2.2300000190734899"/>
    <x v="0"/>
    <n v="0"/>
    <n v="0"/>
    <n v="2.2200000286102299"/>
    <x v="0"/>
    <n v="0"/>
    <n v="0"/>
    <n v="152"/>
    <n v="1288"/>
    <n v="1427"/>
  </r>
  <r>
    <x v="1"/>
    <x v="27"/>
    <n v="1732"/>
    <n v="1.12999999523163"/>
    <n v="1.12999999523163"/>
    <x v="0"/>
    <n v="0"/>
    <n v="0"/>
    <n v="1.12999999523163"/>
    <x v="0"/>
    <n v="0"/>
    <n v="0"/>
    <n v="91"/>
    <n v="1349"/>
    <n v="1328"/>
  </r>
  <r>
    <x v="1"/>
    <x v="28"/>
    <n v="2969"/>
    <n v="1.9299999475479099"/>
    <n v="1.9299999475479099"/>
    <x v="0"/>
    <n v="0"/>
    <n v="0"/>
    <n v="1.91999995708466"/>
    <x v="1"/>
    <n v="0"/>
    <n v="0"/>
    <n v="139"/>
    <n v="1301"/>
    <n v="1393"/>
  </r>
  <r>
    <x v="1"/>
    <x v="29"/>
    <n v="3134"/>
    <n v="2.03999996185303"/>
    <n v="2.03999996185303"/>
    <x v="0"/>
    <n v="0"/>
    <n v="0"/>
    <n v="2.03999996185303"/>
    <x v="0"/>
    <n v="0"/>
    <n v="0"/>
    <n v="112"/>
    <n v="1328"/>
    <n v="1359"/>
  </r>
  <r>
    <x v="1"/>
    <x v="30"/>
    <n v="2971"/>
    <n v="1.9299999475479099"/>
    <n v="1.9299999475479099"/>
    <x v="0"/>
    <n v="0"/>
    <n v="0"/>
    <n v="1.91999995708466"/>
    <x v="1"/>
    <n v="0"/>
    <n v="0"/>
    <n v="107"/>
    <n v="890"/>
    <n v="1002"/>
  </r>
  <r>
    <x v="2"/>
    <x v="0"/>
    <n v="10694"/>
    <n v="7.7699999809265101"/>
    <n v="7.7699999809265101"/>
    <x v="0"/>
    <n v="0.140000000596046"/>
    <n v="2.2999999523162802"/>
    <n v="5.3299999237060502"/>
    <x v="0"/>
    <n v="2"/>
    <n v="51"/>
    <n v="256"/>
    <n v="1131"/>
    <n v="3199"/>
  </r>
  <r>
    <x v="2"/>
    <x v="1"/>
    <n v="8001"/>
    <n v="5.8200001716613796"/>
    <n v="5.8200001716613796"/>
    <x v="0"/>
    <n v="2.2799999713897701"/>
    <n v="0.89999997615814198"/>
    <n v="2.6400001049041699"/>
    <x v="0"/>
    <n v="30"/>
    <n v="16"/>
    <n v="135"/>
    <n v="1259"/>
    <n v="2902"/>
  </r>
  <r>
    <x v="2"/>
    <x v="2"/>
    <n v="11037"/>
    <n v="8.0200004577636701"/>
    <n v="8.0200004577636701"/>
    <x v="0"/>
    <n v="0.36000001430511502"/>
    <n v="2.5599999427795401"/>
    <n v="5.0999999046325701"/>
    <x v="0"/>
    <n v="5"/>
    <n v="58"/>
    <n v="252"/>
    <n v="1125"/>
    <n v="3226"/>
  </r>
  <r>
    <x v="2"/>
    <x v="3"/>
    <n v="5263"/>
    <n v="3.8299999237060498"/>
    <n v="3.8299999237060498"/>
    <x v="0"/>
    <n v="0.21999999880790699"/>
    <n v="0.15000000596046401"/>
    <n v="3.4500000476837198"/>
    <x v="0"/>
    <n v="3"/>
    <n v="4"/>
    <n v="170"/>
    <n v="1263"/>
    <n v="2750"/>
  </r>
  <r>
    <x v="2"/>
    <x v="4"/>
    <n v="15300"/>
    <n v="11.1199998855591"/>
    <n v="11.1199998855591"/>
    <x v="0"/>
    <n v="4.0999999046325701"/>
    <n v="1.87999999523163"/>
    <n v="5.0900001525878897"/>
    <x v="0"/>
    <n v="51"/>
    <n v="42"/>
    <n v="212"/>
    <n v="1135"/>
    <n v="3493"/>
  </r>
  <r>
    <x v="2"/>
    <x v="5"/>
    <n v="8757"/>
    <n v="6.3699998855590803"/>
    <n v="6.3699998855590803"/>
    <x v="0"/>
    <n v="2.25"/>
    <n v="0.56999999284744296"/>
    <n v="3.5499999523162802"/>
    <x v="0"/>
    <n v="29"/>
    <n v="13"/>
    <n v="186"/>
    <n v="1212"/>
    <n v="3011"/>
  </r>
  <r>
    <x v="2"/>
    <x v="6"/>
    <n v="7132"/>
    <n v="5.1900000572204599"/>
    <n v="5.1900000572204599"/>
    <x v="0"/>
    <n v="1.0700000524520901"/>
    <n v="1.66999995708466"/>
    <n v="2.4500000476837198"/>
    <x v="0"/>
    <n v="15"/>
    <n v="33"/>
    <n v="121"/>
    <n v="1271"/>
    <n v="2806"/>
  </r>
  <r>
    <x v="2"/>
    <x v="7"/>
    <n v="11256"/>
    <n v="8.1800003051757795"/>
    <n v="8.1800003051757795"/>
    <x v="0"/>
    <n v="0.36000001430511502"/>
    <n v="2.5299999713897701"/>
    <n v="5.3000001907348597"/>
    <x v="0"/>
    <n v="5"/>
    <n v="58"/>
    <n v="278"/>
    <n v="1099"/>
    <n v="3300"/>
  </r>
  <r>
    <x v="2"/>
    <x v="8"/>
    <n v="2436"/>
    <n v="1.7699999809265099"/>
    <n v="1.7699999809265099"/>
    <x v="0"/>
    <n v="0"/>
    <n v="0"/>
    <n v="1.7599999904632599"/>
    <x v="1"/>
    <n v="0"/>
    <n v="0"/>
    <n v="125"/>
    <n v="1315"/>
    <n v="2430"/>
  </r>
  <r>
    <x v="2"/>
    <x v="9"/>
    <n v="1223"/>
    <n v="0.88999998569488503"/>
    <n v="0.88999998569488503"/>
    <x v="0"/>
    <n v="0"/>
    <n v="0"/>
    <n v="0.87999999523162797"/>
    <x v="1"/>
    <n v="0"/>
    <n v="0"/>
    <n v="38"/>
    <n v="1402"/>
    <n v="2140"/>
  </r>
  <r>
    <x v="2"/>
    <x v="10"/>
    <n v="3673"/>
    <n v="2.6700000762939502"/>
    <n v="2.6700000762939502"/>
    <x v="0"/>
    <n v="0"/>
    <n v="0"/>
    <n v="2.6600000858306898"/>
    <x v="1"/>
    <n v="0"/>
    <n v="0"/>
    <n v="86"/>
    <n v="1354"/>
    <n v="2344"/>
  </r>
  <r>
    <x v="2"/>
    <x v="11"/>
    <n v="6637"/>
    <n v="4.8299999237060502"/>
    <n v="4.8299999237060502"/>
    <x v="0"/>
    <n v="0"/>
    <n v="0.57999998331069902"/>
    <n v="4.25"/>
    <x v="0"/>
    <n v="0"/>
    <n v="15"/>
    <n v="160"/>
    <n v="1265"/>
    <n v="2677"/>
  </r>
  <r>
    <x v="2"/>
    <x v="12"/>
    <n v="3321"/>
    <n v="2.4100000858306898"/>
    <n v="2.4100000858306898"/>
    <x v="0"/>
    <n v="0"/>
    <n v="0"/>
    <n v="2.4100000858306898"/>
    <x v="0"/>
    <n v="0"/>
    <n v="0"/>
    <n v="89"/>
    <n v="1351"/>
    <n v="2413"/>
  </r>
  <r>
    <x v="2"/>
    <x v="13"/>
    <n v="3580"/>
    <n v="2.5999999046325701"/>
    <n v="2.5999999046325701"/>
    <x v="0"/>
    <n v="0.58999997377395597"/>
    <n v="5.9999998658895499E-2"/>
    <n v="1.95000004768372"/>
    <x v="0"/>
    <n v="8"/>
    <n v="1"/>
    <n v="94"/>
    <n v="1337"/>
    <n v="2497"/>
  </r>
  <r>
    <x v="2"/>
    <x v="14"/>
    <n v="9919"/>
    <n v="7.21000003814697"/>
    <n v="7.21000003814697"/>
    <x v="0"/>
    <n v="0.80000001192092896"/>
    <n v="1.7200000286102299"/>
    <n v="4.6900000572204599"/>
    <x v="0"/>
    <n v="11"/>
    <n v="41"/>
    <n v="223"/>
    <n v="1165"/>
    <n v="3123"/>
  </r>
  <r>
    <x v="2"/>
    <x v="15"/>
    <n v="3032"/>
    <n v="2.2000000476837198"/>
    <n v="2.2000000476837198"/>
    <x v="0"/>
    <n v="0"/>
    <n v="0"/>
    <n v="2.2000000476837198"/>
    <x v="0"/>
    <n v="0"/>
    <n v="0"/>
    <n v="118"/>
    <n v="1322"/>
    <n v="2489"/>
  </r>
  <r>
    <x v="2"/>
    <x v="16"/>
    <n v="9405"/>
    <n v="6.8400001525878897"/>
    <n v="6.8400001525878897"/>
    <x v="0"/>
    <n v="0.20000000298023199"/>
    <n v="2.3199999332428001"/>
    <n v="4.3099999427795401"/>
    <x v="0"/>
    <n v="3"/>
    <n v="53"/>
    <n v="227"/>
    <n v="1157"/>
    <n v="3108"/>
  </r>
  <r>
    <x v="2"/>
    <x v="17"/>
    <n v="3176"/>
    <n v="2.3099999427795401"/>
    <n v="2.3099999427795401"/>
    <x v="0"/>
    <n v="0"/>
    <n v="0"/>
    <n v="2.3099999427795401"/>
    <x v="0"/>
    <n v="0"/>
    <n v="0"/>
    <n v="120"/>
    <n v="1193"/>
    <n v="2498"/>
  </r>
  <r>
    <x v="2"/>
    <x v="18"/>
    <n v="18213"/>
    <n v="13.2399997711182"/>
    <n v="13.2399997711182"/>
    <x v="0"/>
    <n v="0.62999999523162797"/>
    <n v="3.1400001049041699"/>
    <n v="9.4600000381469709"/>
    <x v="0"/>
    <n v="9"/>
    <n v="71"/>
    <n v="402"/>
    <n v="816"/>
    <n v="3846"/>
  </r>
  <r>
    <x v="2"/>
    <x v="19"/>
    <n v="6132"/>
    <n v="4.46000003814697"/>
    <n v="4.46000003814697"/>
    <x v="0"/>
    <n v="0.239999994635582"/>
    <n v="0.99000000953674305"/>
    <n v="3.2300000190734899"/>
    <x v="0"/>
    <n v="3"/>
    <n v="24"/>
    <n v="146"/>
    <n v="908"/>
    <n v="2696"/>
  </r>
  <r>
    <x v="2"/>
    <x v="20"/>
    <n v="3758"/>
    <n v="2.7300000190734899"/>
    <n v="2.7300000190734899"/>
    <x v="0"/>
    <n v="7.0000000298023196E-2"/>
    <n v="0.31000000238418601"/>
    <n v="2.3499999046325701"/>
    <x v="0"/>
    <n v="1"/>
    <n v="7"/>
    <n v="148"/>
    <n v="682"/>
    <n v="2580"/>
  </r>
  <r>
    <x v="2"/>
    <x v="21"/>
    <n v="12850"/>
    <n v="9.3400001525878906"/>
    <n v="9.3400001525878906"/>
    <x v="0"/>
    <n v="0.72000002861022905"/>
    <n v="4.0900001525878897"/>
    <n v="4.53999996185303"/>
    <x v="0"/>
    <n v="10"/>
    <n v="94"/>
    <n v="221"/>
    <n v="1115"/>
    <n v="3324"/>
  </r>
  <r>
    <x v="2"/>
    <x v="22"/>
    <n v="2309"/>
    <n v="1.6799999475479099"/>
    <n v="1.6799999475479099"/>
    <x v="0"/>
    <n v="0"/>
    <n v="0"/>
    <n v="1.6599999666214"/>
    <x v="2"/>
    <n v="0"/>
    <n v="0"/>
    <n v="52"/>
    <n v="1388"/>
    <n v="2222"/>
  </r>
  <r>
    <x v="2"/>
    <x v="23"/>
    <n v="4363"/>
    <n v="3.1900000572204599"/>
    <n v="3.1900000572204599"/>
    <x v="0"/>
    <n v="0.519999980926514"/>
    <n v="0.54000002145767201"/>
    <n v="2.1300001144409202"/>
    <x v="1"/>
    <n v="6"/>
    <n v="12"/>
    <n v="81"/>
    <n v="1341"/>
    <n v="2463"/>
  </r>
  <r>
    <x v="2"/>
    <x v="24"/>
    <n v="9787"/>
    <n v="7.1199998855590803"/>
    <n v="7.1199998855590803"/>
    <x v="0"/>
    <n v="0.81999999284744296"/>
    <n v="0.270000010728836"/>
    <n v="6.0100002288818404"/>
    <x v="2"/>
    <n v="11"/>
    <n v="6"/>
    <n v="369"/>
    <n v="1054"/>
    <n v="3328"/>
  </r>
  <r>
    <x v="2"/>
    <x v="25"/>
    <n v="13372"/>
    <n v="9.7200002670288104"/>
    <n v="9.7200002670288104"/>
    <x v="0"/>
    <n v="3.2599999904632599"/>
    <n v="0.79000002145767201"/>
    <n v="5.6700000762939498"/>
    <x v="1"/>
    <n v="41"/>
    <n v="17"/>
    <n v="243"/>
    <n v="1139"/>
    <n v="3404"/>
  </r>
  <r>
    <x v="2"/>
    <x v="26"/>
    <n v="6724"/>
    <n v="4.8899998664856001"/>
    <n v="4.8899998664856001"/>
    <x v="0"/>
    <n v="0"/>
    <n v="0"/>
    <n v="4.8800001144409197"/>
    <x v="0"/>
    <n v="0"/>
    <n v="0"/>
    <n v="295"/>
    <n v="991"/>
    <n v="2987"/>
  </r>
  <r>
    <x v="2"/>
    <x v="27"/>
    <n v="6643"/>
    <n v="4.8299999237060502"/>
    <n v="4.8299999237060502"/>
    <x v="0"/>
    <n v="2.3900001049041699"/>
    <n v="0.34999999403953602"/>
    <n v="2.0899999141693102"/>
    <x v="1"/>
    <n v="32"/>
    <n v="6"/>
    <n v="303"/>
    <n v="1099"/>
    <n v="3008"/>
  </r>
  <r>
    <x v="2"/>
    <x v="28"/>
    <n v="9167"/>
    <n v="6.6599998474121103"/>
    <n v="6.6599998474121103"/>
    <x v="0"/>
    <n v="0.87999999523162797"/>
    <n v="0.81000000238418601"/>
    <n v="4.9699997901916504"/>
    <x v="1"/>
    <n v="12"/>
    <n v="19"/>
    <n v="155"/>
    <n v="1254"/>
    <n v="2799"/>
  </r>
  <r>
    <x v="2"/>
    <x v="29"/>
    <n v="1329"/>
    <n v="0.97000002861022905"/>
    <n v="0.97000002861022905"/>
    <x v="0"/>
    <n v="0"/>
    <n v="0"/>
    <n v="0.94999998807907104"/>
    <x v="1"/>
    <n v="0"/>
    <n v="0"/>
    <n v="49"/>
    <n v="713"/>
    <n v="1276"/>
  </r>
  <r>
    <x v="3"/>
    <x v="0"/>
    <n v="6697"/>
    <n v="4.4299998283386204"/>
    <n v="4.4299998283386204"/>
    <x v="0"/>
    <n v="0"/>
    <n v="0"/>
    <n v="4.4299998283386204"/>
    <x v="0"/>
    <n v="0"/>
    <n v="0"/>
    <n v="339"/>
    <n v="1101"/>
    <n v="2030"/>
  </r>
  <r>
    <x v="3"/>
    <x v="1"/>
    <n v="4929"/>
    <n v="3.2599999904632599"/>
    <n v="3.2599999904632599"/>
    <x v="0"/>
    <n v="0"/>
    <n v="0"/>
    <n v="3.2599999904632599"/>
    <x v="0"/>
    <n v="0"/>
    <n v="0"/>
    <n v="248"/>
    <n v="1192"/>
    <n v="1860"/>
  </r>
  <r>
    <x v="3"/>
    <x v="2"/>
    <n v="7937"/>
    <n v="5.25"/>
    <n v="5.25"/>
    <x v="0"/>
    <n v="0"/>
    <n v="0"/>
    <n v="5.2300000190734899"/>
    <x v="0"/>
    <n v="0"/>
    <n v="0"/>
    <n v="373"/>
    <n v="843"/>
    <n v="2130"/>
  </r>
  <r>
    <x v="3"/>
    <x v="3"/>
    <n v="3844"/>
    <n v="2.53999996185303"/>
    <n v="2.53999996185303"/>
    <x v="0"/>
    <n v="0"/>
    <n v="0"/>
    <n v="2.53999996185303"/>
    <x v="0"/>
    <n v="0"/>
    <n v="0"/>
    <n v="176"/>
    <n v="527"/>
    <n v="1725"/>
  </r>
  <r>
    <x v="3"/>
    <x v="4"/>
    <n v="3414"/>
    <n v="2.2599999904632599"/>
    <n v="2.2599999904632599"/>
    <x v="0"/>
    <n v="0"/>
    <n v="0"/>
    <n v="2.2599999904632599"/>
    <x v="0"/>
    <n v="0"/>
    <n v="0"/>
    <n v="147"/>
    <n v="1293"/>
    <n v="1657"/>
  </r>
  <r>
    <x v="3"/>
    <x v="5"/>
    <n v="4525"/>
    <n v="2.9900000095367401"/>
    <n v="2.9900000095367401"/>
    <x v="0"/>
    <n v="0.140000000596046"/>
    <n v="0.259999990463257"/>
    <n v="2.5899999141693102"/>
    <x v="0"/>
    <n v="2"/>
    <n v="8"/>
    <n v="199"/>
    <n v="1231"/>
    <n v="1793"/>
  </r>
  <r>
    <x v="3"/>
    <x v="6"/>
    <n v="4597"/>
    <n v="3.03999996185303"/>
    <n v="3.03999996185303"/>
    <x v="0"/>
    <n v="0"/>
    <n v="0.479999989271164"/>
    <n v="2.5599999427795401"/>
    <x v="0"/>
    <n v="0"/>
    <n v="12"/>
    <n v="217"/>
    <n v="1211"/>
    <n v="1814"/>
  </r>
  <r>
    <x v="3"/>
    <x v="7"/>
    <n v="197"/>
    <n v="0.129999995231628"/>
    <n v="0.129999995231628"/>
    <x v="0"/>
    <n v="0"/>
    <n v="0"/>
    <n v="0.129999995231628"/>
    <x v="0"/>
    <n v="0"/>
    <n v="0"/>
    <n v="10"/>
    <n v="1430"/>
    <n v="1366"/>
  </r>
  <r>
    <x v="3"/>
    <x v="8"/>
    <n v="8"/>
    <n v="9.9999997764825804E-3"/>
    <n v="9.9999997764825804E-3"/>
    <x v="0"/>
    <n v="0"/>
    <n v="0"/>
    <n v="9.9999997764825804E-3"/>
    <x v="0"/>
    <n v="0"/>
    <n v="0"/>
    <n v="1"/>
    <n v="1439"/>
    <n v="1349"/>
  </r>
  <r>
    <x v="3"/>
    <x v="9"/>
    <n v="8054"/>
    <n v="5.3200001716613796"/>
    <n v="5.3200001716613796"/>
    <x v="0"/>
    <n v="0.119999997317791"/>
    <n v="0.519999980926514"/>
    <n v="4.6799998283386204"/>
    <x v="0"/>
    <n v="2"/>
    <n v="13"/>
    <n v="308"/>
    <n v="1117"/>
    <n v="2062"/>
  </r>
  <r>
    <x v="3"/>
    <x v="10"/>
    <n v="5372"/>
    <n v="3.5499999523162802"/>
    <n v="3.5499999523162802"/>
    <x v="0"/>
    <n v="0"/>
    <n v="0"/>
    <n v="3.5499999523162802"/>
    <x v="0"/>
    <n v="0"/>
    <n v="0"/>
    <n v="220"/>
    <n v="1220"/>
    <n v="1827"/>
  </r>
  <r>
    <x v="3"/>
    <x v="11"/>
    <n v="3570"/>
    <n v="2.3599998950958301"/>
    <n v="2.3599998950958301"/>
    <x v="0"/>
    <n v="0"/>
    <n v="0"/>
    <n v="2.3599998950958301"/>
    <x v="0"/>
    <n v="0"/>
    <n v="0"/>
    <n v="139"/>
    <n v="1301"/>
    <n v="1645"/>
  </r>
  <r>
    <x v="3"/>
    <x v="12"/>
    <n v="0"/>
    <n v="0"/>
    <n v="0"/>
    <x v="0"/>
    <n v="0"/>
    <n v="0"/>
    <n v="0"/>
    <x v="0"/>
    <n v="0"/>
    <n v="0"/>
    <n v="0"/>
    <n v="1440"/>
    <n v="1347"/>
  </r>
  <r>
    <x v="3"/>
    <x v="13"/>
    <n v="0"/>
    <n v="0"/>
    <n v="0"/>
    <x v="0"/>
    <n v="0"/>
    <n v="0"/>
    <n v="0"/>
    <x v="0"/>
    <n v="0"/>
    <n v="0"/>
    <n v="0"/>
    <n v="1440"/>
    <n v="1347"/>
  </r>
  <r>
    <x v="3"/>
    <x v="14"/>
    <n v="0"/>
    <n v="0"/>
    <n v="0"/>
    <x v="0"/>
    <n v="0"/>
    <n v="0"/>
    <n v="0"/>
    <x v="0"/>
    <n v="0"/>
    <n v="0"/>
    <n v="0"/>
    <n v="1440"/>
    <n v="1347"/>
  </r>
  <r>
    <x v="3"/>
    <x v="15"/>
    <n v="4"/>
    <n v="0"/>
    <n v="0"/>
    <x v="0"/>
    <n v="0"/>
    <n v="0"/>
    <n v="0"/>
    <x v="0"/>
    <n v="0"/>
    <n v="0"/>
    <n v="1"/>
    <n v="1439"/>
    <n v="1348"/>
  </r>
  <r>
    <x v="3"/>
    <x v="16"/>
    <n v="6907"/>
    <n v="4.5700001716613796"/>
    <n v="4.5700001716613796"/>
    <x v="0"/>
    <n v="0"/>
    <n v="0"/>
    <n v="4.5599999427795401"/>
    <x v="0"/>
    <n v="0"/>
    <n v="0"/>
    <n v="302"/>
    <n v="1138"/>
    <n v="1992"/>
  </r>
  <r>
    <x v="3"/>
    <x v="17"/>
    <n v="4920"/>
    <n v="3.25"/>
    <n v="3.25"/>
    <x v="0"/>
    <n v="0"/>
    <n v="0"/>
    <n v="3.25"/>
    <x v="0"/>
    <n v="0"/>
    <n v="0"/>
    <n v="247"/>
    <n v="1082"/>
    <n v="1856"/>
  </r>
  <r>
    <x v="3"/>
    <x v="18"/>
    <n v="4014"/>
    <n v="2.6700000762939502"/>
    <n v="2.6700000762939502"/>
    <x v="0"/>
    <n v="0"/>
    <n v="0"/>
    <n v="2.6500000953674299"/>
    <x v="0"/>
    <n v="0"/>
    <n v="0"/>
    <n v="184"/>
    <n v="218"/>
    <n v="1763"/>
  </r>
  <r>
    <x v="3"/>
    <x v="19"/>
    <n v="2573"/>
    <n v="1.70000004768372"/>
    <n v="1.70000004768372"/>
    <x v="0"/>
    <n v="0"/>
    <n v="0.259999990463257"/>
    <n v="1.45000004768372"/>
    <x v="0"/>
    <n v="0"/>
    <n v="7"/>
    <n v="75"/>
    <n v="585"/>
    <n v="1541"/>
  </r>
  <r>
    <x v="3"/>
    <x v="20"/>
    <n v="0"/>
    <n v="0"/>
    <n v="0"/>
    <x v="0"/>
    <n v="0"/>
    <n v="0"/>
    <n v="0"/>
    <x v="0"/>
    <n v="0"/>
    <n v="0"/>
    <n v="0"/>
    <n v="1440"/>
    <n v="1348"/>
  </r>
  <r>
    <x v="3"/>
    <x v="21"/>
    <n v="4059"/>
    <n v="2.6800000667571999"/>
    <n v="2.6800000667571999"/>
    <x v="0"/>
    <n v="0"/>
    <n v="0"/>
    <n v="2.6800000667571999"/>
    <x v="0"/>
    <n v="0"/>
    <n v="0"/>
    <n v="184"/>
    <n v="1256"/>
    <n v="1742"/>
  </r>
  <r>
    <x v="3"/>
    <x v="22"/>
    <n v="2080"/>
    <n v="1.37000000476837"/>
    <n v="1.37000000476837"/>
    <x v="0"/>
    <n v="0"/>
    <n v="0"/>
    <n v="1.37000000476837"/>
    <x v="0"/>
    <n v="0"/>
    <n v="0"/>
    <n v="87"/>
    <n v="1353"/>
    <n v="1549"/>
  </r>
  <r>
    <x v="3"/>
    <x v="23"/>
    <n v="2237"/>
    <n v="1.4800000190734901"/>
    <n v="1.4800000190734901"/>
    <x v="0"/>
    <n v="0"/>
    <n v="0"/>
    <n v="1.4800000190734901"/>
    <x v="0"/>
    <n v="0"/>
    <n v="0"/>
    <n v="120"/>
    <n v="1320"/>
    <n v="1589"/>
  </r>
  <r>
    <x v="3"/>
    <x v="24"/>
    <n v="44"/>
    <n v="2.9999999329447701E-2"/>
    <n v="2.9999999329447701E-2"/>
    <x v="0"/>
    <n v="0"/>
    <n v="0"/>
    <n v="2.9999999329447701E-2"/>
    <x v="0"/>
    <n v="0"/>
    <n v="0"/>
    <n v="2"/>
    <n v="1438"/>
    <n v="1351"/>
  </r>
  <r>
    <x v="3"/>
    <x v="25"/>
    <n v="0"/>
    <n v="0"/>
    <n v="0"/>
    <x v="0"/>
    <n v="0"/>
    <n v="0"/>
    <n v="0"/>
    <x v="0"/>
    <n v="0"/>
    <n v="0"/>
    <n v="0"/>
    <n v="1440"/>
    <n v="1347"/>
  </r>
  <r>
    <x v="3"/>
    <x v="26"/>
    <n v="0"/>
    <n v="0"/>
    <n v="0"/>
    <x v="0"/>
    <n v="0"/>
    <n v="0"/>
    <n v="0"/>
    <x v="0"/>
    <n v="0"/>
    <n v="0"/>
    <n v="0"/>
    <n v="1440"/>
    <n v="1347"/>
  </r>
  <r>
    <x v="3"/>
    <x v="27"/>
    <n v="0"/>
    <n v="0"/>
    <n v="0"/>
    <x v="0"/>
    <n v="0"/>
    <n v="0"/>
    <n v="0"/>
    <x v="0"/>
    <n v="0"/>
    <n v="0"/>
    <n v="0"/>
    <n v="1440"/>
    <n v="1347"/>
  </r>
  <r>
    <x v="3"/>
    <x v="28"/>
    <n v="0"/>
    <n v="0"/>
    <n v="0"/>
    <x v="0"/>
    <n v="0"/>
    <n v="0"/>
    <n v="0"/>
    <x v="0"/>
    <n v="0"/>
    <n v="0"/>
    <n v="0"/>
    <n v="1440"/>
    <n v="1347"/>
  </r>
  <r>
    <x v="3"/>
    <x v="29"/>
    <n v="0"/>
    <n v="0"/>
    <n v="0"/>
    <x v="0"/>
    <n v="0"/>
    <n v="0"/>
    <n v="0"/>
    <x v="0"/>
    <n v="0"/>
    <n v="0"/>
    <n v="0"/>
    <n v="1440"/>
    <n v="1347"/>
  </r>
  <r>
    <x v="3"/>
    <x v="30"/>
    <n v="0"/>
    <n v="0"/>
    <n v="0"/>
    <x v="0"/>
    <n v="0"/>
    <n v="0"/>
    <n v="0"/>
    <x v="0"/>
    <n v="0"/>
    <n v="0"/>
    <n v="0"/>
    <n v="711"/>
    <n v="665"/>
  </r>
  <r>
    <x v="4"/>
    <x v="0"/>
    <n v="678"/>
    <n v="0.46999999880790699"/>
    <n v="0.46999999880790699"/>
    <x v="0"/>
    <n v="0"/>
    <n v="0"/>
    <n v="0.46999999880790699"/>
    <x v="0"/>
    <n v="0"/>
    <n v="0"/>
    <n v="55"/>
    <n v="734"/>
    <n v="2220"/>
  </r>
  <r>
    <x v="4"/>
    <x v="1"/>
    <n v="356"/>
    <n v="0.25"/>
    <n v="0.25"/>
    <x v="0"/>
    <n v="0"/>
    <n v="0"/>
    <n v="0.25"/>
    <x v="0"/>
    <n v="0"/>
    <n v="0"/>
    <n v="32"/>
    <n v="986"/>
    <n v="2151"/>
  </r>
  <r>
    <x v="4"/>
    <x v="2"/>
    <n v="2163"/>
    <n v="1.5"/>
    <n v="1.5"/>
    <x v="0"/>
    <n v="0"/>
    <n v="0.40000000596046398"/>
    <n v="1.1000000238418599"/>
    <x v="0"/>
    <n v="0"/>
    <n v="9"/>
    <n v="88"/>
    <n v="1292"/>
    <n v="2383"/>
  </r>
  <r>
    <x v="4"/>
    <x v="3"/>
    <n v="980"/>
    <n v="0.68000000715255704"/>
    <n v="0.68000000715255704"/>
    <x v="0"/>
    <n v="0"/>
    <n v="0"/>
    <n v="0.68000000715255704"/>
    <x v="0"/>
    <n v="0"/>
    <n v="0"/>
    <n v="51"/>
    <n v="941"/>
    <n v="2221"/>
  </r>
  <r>
    <x v="4"/>
    <x v="4"/>
    <n v="0"/>
    <n v="0"/>
    <n v="0"/>
    <x v="0"/>
    <n v="0"/>
    <n v="0"/>
    <n v="0"/>
    <x v="0"/>
    <n v="0"/>
    <n v="0"/>
    <n v="0"/>
    <n v="1440"/>
    <n v="2064"/>
  </r>
  <r>
    <x v="4"/>
    <x v="5"/>
    <n v="0"/>
    <n v="0"/>
    <n v="0"/>
    <x v="0"/>
    <n v="0"/>
    <n v="0"/>
    <n v="0"/>
    <x v="0"/>
    <n v="0"/>
    <n v="0"/>
    <n v="0"/>
    <n v="1440"/>
    <n v="2063"/>
  </r>
  <r>
    <x v="4"/>
    <x v="6"/>
    <n v="244"/>
    <n v="0.17000000178813901"/>
    <n v="0.17000000178813901"/>
    <x v="0"/>
    <n v="0"/>
    <n v="0"/>
    <n v="0.17000000178813901"/>
    <x v="0"/>
    <n v="0"/>
    <n v="0"/>
    <n v="17"/>
    <n v="1423"/>
    <n v="2111"/>
  </r>
  <r>
    <x v="4"/>
    <x v="7"/>
    <n v="0"/>
    <n v="0"/>
    <n v="0"/>
    <x v="0"/>
    <n v="0"/>
    <n v="0"/>
    <n v="0"/>
    <x v="0"/>
    <n v="0"/>
    <n v="0"/>
    <n v="0"/>
    <n v="1440"/>
    <n v="2063"/>
  </r>
  <r>
    <x v="4"/>
    <x v="8"/>
    <n v="0"/>
    <n v="0"/>
    <n v="0"/>
    <x v="0"/>
    <n v="0"/>
    <n v="0"/>
    <n v="0"/>
    <x v="0"/>
    <n v="0"/>
    <n v="0"/>
    <n v="0"/>
    <n v="1440"/>
    <n v="2063"/>
  </r>
  <r>
    <x v="4"/>
    <x v="9"/>
    <n v="0"/>
    <n v="0"/>
    <n v="0"/>
    <x v="0"/>
    <n v="0"/>
    <n v="0"/>
    <n v="0"/>
    <x v="0"/>
    <n v="0"/>
    <n v="0"/>
    <n v="0"/>
    <n v="1440"/>
    <n v="2064"/>
  </r>
  <r>
    <x v="4"/>
    <x v="10"/>
    <n v="149"/>
    <n v="0.10000000149011599"/>
    <n v="0.10000000149011599"/>
    <x v="0"/>
    <n v="0"/>
    <n v="0"/>
    <n v="0.10000000149011599"/>
    <x v="0"/>
    <n v="0"/>
    <n v="0"/>
    <n v="10"/>
    <n v="1430"/>
    <n v="2093"/>
  </r>
  <r>
    <x v="4"/>
    <x v="11"/>
    <n v="2945"/>
    <n v="2.03999996185303"/>
    <n v="2.03999996185303"/>
    <x v="0"/>
    <n v="0"/>
    <n v="0"/>
    <n v="2.03999996185303"/>
    <x v="0"/>
    <n v="0"/>
    <n v="0"/>
    <n v="145"/>
    <n v="1295"/>
    <n v="2499"/>
  </r>
  <r>
    <x v="4"/>
    <x v="12"/>
    <n v="2090"/>
    <n v="1.45000004768372"/>
    <n v="1.45000004768372"/>
    <x v="0"/>
    <n v="7.0000000298023196E-2"/>
    <n v="0.239999994635582"/>
    <n v="1.1399999856948899"/>
    <x v="0"/>
    <n v="1"/>
    <n v="6"/>
    <n v="75"/>
    <n v="1358"/>
    <n v="2324"/>
  </r>
  <r>
    <x v="4"/>
    <x v="13"/>
    <n v="152"/>
    <n v="0.109999999403954"/>
    <n v="0.109999999403954"/>
    <x v="0"/>
    <n v="0"/>
    <n v="0"/>
    <n v="0.109999999403954"/>
    <x v="0"/>
    <n v="0"/>
    <n v="0"/>
    <n v="12"/>
    <n v="1303"/>
    <n v="2100"/>
  </r>
  <r>
    <x v="4"/>
    <x v="14"/>
    <n v="3761"/>
    <n v="2.5999999046325701"/>
    <n v="2.5999999046325701"/>
    <x v="0"/>
    <n v="0"/>
    <n v="0"/>
    <n v="2.5999999046325701"/>
    <x v="0"/>
    <n v="0"/>
    <n v="0"/>
    <n v="192"/>
    <n v="1058"/>
    <n v="2638"/>
  </r>
  <r>
    <x v="4"/>
    <x v="15"/>
    <n v="0"/>
    <n v="0"/>
    <n v="0"/>
    <x v="0"/>
    <n v="0"/>
    <n v="0"/>
    <n v="0"/>
    <x v="0"/>
    <n v="0"/>
    <n v="0"/>
    <n v="0"/>
    <n v="1440"/>
    <n v="2063"/>
  </r>
  <r>
    <x v="4"/>
    <x v="16"/>
    <n v="1675"/>
    <n v="1.1599999666214"/>
    <n v="1.1599999666214"/>
    <x v="0"/>
    <n v="0"/>
    <n v="0"/>
    <n v="1.1599999666214"/>
    <x v="0"/>
    <n v="0"/>
    <n v="0"/>
    <n v="95"/>
    <n v="1167"/>
    <n v="2351"/>
  </r>
  <r>
    <x v="4"/>
    <x v="17"/>
    <n v="0"/>
    <n v="0"/>
    <n v="0"/>
    <x v="0"/>
    <n v="0"/>
    <n v="0"/>
    <n v="0"/>
    <x v="0"/>
    <n v="0"/>
    <n v="0"/>
    <n v="0"/>
    <n v="1440"/>
    <n v="2063"/>
  </r>
  <r>
    <x v="4"/>
    <x v="18"/>
    <n v="0"/>
    <n v="0"/>
    <n v="0"/>
    <x v="0"/>
    <n v="0"/>
    <n v="0"/>
    <n v="0"/>
    <x v="0"/>
    <n v="0"/>
    <n v="0"/>
    <n v="0"/>
    <n v="1440"/>
    <n v="2064"/>
  </r>
  <r>
    <x v="4"/>
    <x v="19"/>
    <n v="2704"/>
    <n v="1.87000000476837"/>
    <n v="1.87000000476837"/>
    <x v="0"/>
    <n v="1.0099999904632599"/>
    <n v="2.9999999329447701E-2"/>
    <n v="0.82999998331069902"/>
    <x v="0"/>
    <n v="14"/>
    <n v="1"/>
    <n v="70"/>
    <n v="1355"/>
    <n v="2411"/>
  </r>
  <r>
    <x v="4"/>
    <x v="20"/>
    <n v="3790"/>
    <n v="2.6199998855590798"/>
    <n v="2.6199998855590798"/>
    <x v="0"/>
    <n v="1.1599999666214"/>
    <n v="0.30000001192092901"/>
    <n v="1.1599999666214"/>
    <x v="0"/>
    <n v="16"/>
    <n v="8"/>
    <n v="94"/>
    <n v="1322"/>
    <n v="2505"/>
  </r>
  <r>
    <x v="4"/>
    <x v="21"/>
    <n v="1326"/>
    <n v="0.92000001668930098"/>
    <n v="0.92000001668930098"/>
    <x v="0"/>
    <n v="0.730000019073486"/>
    <n v="0"/>
    <n v="0.18000000715255701"/>
    <x v="0"/>
    <n v="10"/>
    <n v="0"/>
    <n v="17"/>
    <n v="1413"/>
    <n v="2195"/>
  </r>
  <r>
    <x v="4"/>
    <x v="22"/>
    <n v="1786"/>
    <n v="1.2400000095367401"/>
    <n v="1.2400000095367401"/>
    <x v="0"/>
    <n v="0"/>
    <n v="0"/>
    <n v="1.2400000095367401"/>
    <x v="0"/>
    <n v="0"/>
    <n v="0"/>
    <n v="87"/>
    <n v="1353"/>
    <n v="2338"/>
  </r>
  <r>
    <x v="4"/>
    <x v="23"/>
    <n v="0"/>
    <n v="0"/>
    <n v="0"/>
    <x v="0"/>
    <n v="0"/>
    <n v="0"/>
    <n v="0"/>
    <x v="0"/>
    <n v="0"/>
    <n v="0"/>
    <n v="0"/>
    <n v="1440"/>
    <n v="2063"/>
  </r>
  <r>
    <x v="4"/>
    <x v="24"/>
    <n v="2091"/>
    <n v="1.45000004768372"/>
    <n v="1.45000004768372"/>
    <x v="0"/>
    <n v="0"/>
    <n v="0"/>
    <n v="1.45000004768372"/>
    <x v="0"/>
    <n v="0"/>
    <n v="0"/>
    <n v="108"/>
    <n v="1332"/>
    <n v="2383"/>
  </r>
  <r>
    <x v="4"/>
    <x v="25"/>
    <n v="1510"/>
    <n v="1.03999996185303"/>
    <n v="1.03999996185303"/>
    <x v="0"/>
    <n v="0"/>
    <n v="0"/>
    <n v="1.03999996185303"/>
    <x v="0"/>
    <n v="0"/>
    <n v="0"/>
    <n v="48"/>
    <n v="1392"/>
    <n v="2229"/>
  </r>
  <r>
    <x v="4"/>
    <x v="26"/>
    <n v="0"/>
    <n v="0"/>
    <n v="0"/>
    <x v="0"/>
    <n v="0"/>
    <n v="0"/>
    <n v="0"/>
    <x v="0"/>
    <n v="0"/>
    <n v="0"/>
    <n v="0"/>
    <n v="1440"/>
    <n v="2063"/>
  </r>
  <r>
    <x v="4"/>
    <x v="27"/>
    <n v="0"/>
    <n v="0"/>
    <n v="0"/>
    <x v="0"/>
    <n v="0"/>
    <n v="0"/>
    <n v="0"/>
    <x v="0"/>
    <n v="0"/>
    <n v="0"/>
    <n v="0"/>
    <n v="1440"/>
    <n v="2063"/>
  </r>
  <r>
    <x v="4"/>
    <x v="28"/>
    <n v="0"/>
    <n v="0"/>
    <n v="0"/>
    <x v="0"/>
    <n v="0"/>
    <n v="0"/>
    <n v="0"/>
    <x v="0"/>
    <n v="0"/>
    <n v="0"/>
    <n v="0"/>
    <n v="1440"/>
    <n v="2063"/>
  </r>
  <r>
    <x v="4"/>
    <x v="29"/>
    <n v="0"/>
    <n v="0"/>
    <n v="0"/>
    <x v="0"/>
    <n v="0"/>
    <n v="0"/>
    <n v="0"/>
    <x v="0"/>
    <n v="0"/>
    <n v="0"/>
    <n v="0"/>
    <n v="1440"/>
    <n v="2063"/>
  </r>
  <r>
    <x v="4"/>
    <x v="30"/>
    <n v="0"/>
    <n v="0"/>
    <n v="0"/>
    <x v="0"/>
    <n v="0"/>
    <n v="0"/>
    <n v="0"/>
    <x v="0"/>
    <n v="0"/>
    <n v="0"/>
    <n v="0"/>
    <n v="966"/>
    <n v="1383"/>
  </r>
  <r>
    <x v="5"/>
    <x v="0"/>
    <n v="11875"/>
    <n v="8.3400001525878906"/>
    <n v="8.3400001525878906"/>
    <x v="0"/>
    <n v="3.3099999427795401"/>
    <n v="0.769999980926514"/>
    <n v="4.2600002288818404"/>
    <x v="0"/>
    <n v="42"/>
    <n v="14"/>
    <n v="227"/>
    <n v="1157"/>
    <n v="2390"/>
  </r>
  <r>
    <x v="5"/>
    <x v="1"/>
    <n v="12024"/>
    <n v="8.5"/>
    <n v="8.5"/>
    <x v="0"/>
    <n v="2.9900000095367401"/>
    <n v="0.10000000149011599"/>
    <n v="5.4099998474121103"/>
    <x v="0"/>
    <n v="43"/>
    <n v="5"/>
    <n v="292"/>
    <n v="1100"/>
    <n v="2601"/>
  </r>
  <r>
    <x v="5"/>
    <x v="2"/>
    <n v="10690"/>
    <n v="7.5"/>
    <n v="7.5"/>
    <x v="0"/>
    <n v="2.4800000190734899"/>
    <n v="0.20999999344348899"/>
    <n v="4.8200001716613796"/>
    <x v="0"/>
    <n v="32"/>
    <n v="3"/>
    <n v="257"/>
    <n v="1148"/>
    <n v="2312"/>
  </r>
  <r>
    <x v="5"/>
    <x v="3"/>
    <n v="11034"/>
    <n v="8.0299997329711896"/>
    <n v="8.0299997329711896"/>
    <x v="0"/>
    <n v="1.9400000572204601"/>
    <n v="0.31000000238418601"/>
    <n v="5.7800002098083496"/>
    <x v="0"/>
    <n v="27"/>
    <n v="9"/>
    <n v="282"/>
    <n v="1122"/>
    <n v="2525"/>
  </r>
  <r>
    <x v="5"/>
    <x v="4"/>
    <n v="10100"/>
    <n v="7.0900001525878897"/>
    <n v="7.0900001525878897"/>
    <x v="0"/>
    <n v="3.1500000953674299"/>
    <n v="0.55000001192092896"/>
    <n v="3.3900001049041699"/>
    <x v="0"/>
    <n v="41"/>
    <n v="11"/>
    <n v="151"/>
    <n v="1237"/>
    <n v="2177"/>
  </r>
  <r>
    <x v="5"/>
    <x v="5"/>
    <n v="15112"/>
    <n v="11.3999996185303"/>
    <n v="11.3999996185303"/>
    <x v="0"/>
    <n v="3.8699998855590798"/>
    <n v="0.66000002622604403"/>
    <n v="6.8800001144409197"/>
    <x v="0"/>
    <n v="28"/>
    <n v="29"/>
    <n v="331"/>
    <n v="1052"/>
    <n v="2782"/>
  </r>
  <r>
    <x v="5"/>
    <x v="6"/>
    <n v="14131"/>
    <n v="10.069999694824199"/>
    <n v="10.069999694824199"/>
    <x v="0"/>
    <n v="3.6400001049041699"/>
    <n v="0.119999997317791"/>
    <n v="6.3000001907348597"/>
    <x v="0"/>
    <n v="48"/>
    <n v="3"/>
    <n v="311"/>
    <n v="1078"/>
    <n v="2770"/>
  </r>
  <r>
    <x v="5"/>
    <x v="7"/>
    <n v="11548"/>
    <n v="8.5299997329711896"/>
    <n v="8.5299997329711896"/>
    <x v="0"/>
    <n v="3.28999996185303"/>
    <n v="0.239999994635582"/>
    <n v="5"/>
    <x v="0"/>
    <n v="31"/>
    <n v="7"/>
    <n v="250"/>
    <n v="1152"/>
    <n v="2489"/>
  </r>
  <r>
    <x v="5"/>
    <x v="8"/>
    <n v="15112"/>
    <n v="10.670000076293899"/>
    <n v="10.670000076293899"/>
    <x v="0"/>
    <n v="3.3399999141693102"/>
    <n v="1.9299999475479099"/>
    <n v="5.4000000953674299"/>
    <x v="0"/>
    <n v="48"/>
    <n v="63"/>
    <n v="276"/>
    <n v="1053"/>
    <n v="2897"/>
  </r>
  <r>
    <x v="5"/>
    <x v="9"/>
    <n v="12453"/>
    <n v="8.7399997711181605"/>
    <n v="8.7399997711181605"/>
    <x v="0"/>
    <n v="3.3299999237060498"/>
    <n v="1.1100000143051101"/>
    <n v="4.3099999427795401"/>
    <x v="0"/>
    <n v="104"/>
    <n v="53"/>
    <n v="255"/>
    <n v="1028"/>
    <n v="3158"/>
  </r>
  <r>
    <x v="5"/>
    <x v="10"/>
    <n v="12954"/>
    <n v="9.3299999237060494"/>
    <n v="9.3299999237060494"/>
    <x v="0"/>
    <n v="4.4299998283386204"/>
    <n v="0.41999998688697798"/>
    <n v="4.4699997901916504"/>
    <x v="0"/>
    <n v="52"/>
    <n v="10"/>
    <n v="273"/>
    <n v="1105"/>
    <n v="2638"/>
  </r>
  <r>
    <x v="5"/>
    <x v="11"/>
    <n v="6001"/>
    <n v="4.21000003814697"/>
    <n v="4.21000003814697"/>
    <x v="0"/>
    <n v="0"/>
    <n v="0"/>
    <n v="4.21000003814697"/>
    <x v="0"/>
    <n v="0"/>
    <n v="0"/>
    <n v="249"/>
    <n v="1191"/>
    <n v="2069"/>
  </r>
  <r>
    <x v="5"/>
    <x v="12"/>
    <n v="13481"/>
    <n v="10.2799997329712"/>
    <n v="10.2799997329712"/>
    <x v="0"/>
    <n v="4.5500001907348597"/>
    <n v="1.1499999761581401"/>
    <n v="4.5799999237060502"/>
    <x v="0"/>
    <n v="37"/>
    <n v="26"/>
    <n v="216"/>
    <n v="1161"/>
    <n v="2529"/>
  </r>
  <r>
    <x v="5"/>
    <x v="13"/>
    <n v="11369"/>
    <n v="8.0100002288818395"/>
    <n v="8.0100002288818395"/>
    <x v="0"/>
    <n v="3.3299999237060498"/>
    <n v="0.21999999880790699"/>
    <n v="4.46000003814697"/>
    <x v="0"/>
    <n v="44"/>
    <n v="8"/>
    <n v="217"/>
    <n v="1171"/>
    <n v="2470"/>
  </r>
  <r>
    <x v="5"/>
    <x v="14"/>
    <n v="10119"/>
    <n v="7.1900000572204599"/>
    <n v="7.1900000572204599"/>
    <x v="0"/>
    <n v="1.4299999475479099"/>
    <n v="0.66000002622604403"/>
    <n v="5.1100001335143999"/>
    <x v="0"/>
    <n v="55"/>
    <n v="24"/>
    <n v="275"/>
    <n v="1086"/>
    <n v="2793"/>
  </r>
  <r>
    <x v="5"/>
    <x v="15"/>
    <n v="10159"/>
    <n v="7.1300001144409197"/>
    <n v="7.1300001144409197"/>
    <x v="0"/>
    <n v="1.03999996185303"/>
    <n v="0.97000002861022905"/>
    <n v="5.1199998855590803"/>
    <x v="0"/>
    <n v="19"/>
    <n v="20"/>
    <n v="282"/>
    <n v="1119"/>
    <n v="2463"/>
  </r>
  <r>
    <x v="5"/>
    <x v="16"/>
    <n v="10140"/>
    <n v="7.1199998855590803"/>
    <n v="7.1199998855590803"/>
    <x v="0"/>
    <n v="0.40999999642372098"/>
    <n v="1.33000004291534"/>
    <n v="5.3899998664856001"/>
    <x v="0"/>
    <n v="6"/>
    <n v="20"/>
    <n v="291"/>
    <n v="1123"/>
    <n v="2296"/>
  </r>
  <r>
    <x v="5"/>
    <x v="17"/>
    <n v="10245"/>
    <n v="7.1900000572204599"/>
    <n v="7.1900000572204599"/>
    <x v="0"/>
    <n v="0.479999989271164"/>
    <n v="1.21000003814697"/>
    <n v="5.5"/>
    <x v="0"/>
    <n v="21"/>
    <n v="40"/>
    <n v="281"/>
    <n v="1098"/>
    <n v="2611"/>
  </r>
  <r>
    <x v="5"/>
    <x v="18"/>
    <n v="18387"/>
    <n v="12.9099998474121"/>
    <n v="12.9099998474121"/>
    <x v="0"/>
    <n v="0.93999999761581399"/>
    <n v="1.3999999761581401"/>
    <n v="10.569999694824199"/>
    <x v="0"/>
    <n v="13"/>
    <n v="23"/>
    <n v="361"/>
    <n v="1043"/>
    <n v="2732"/>
  </r>
  <r>
    <x v="5"/>
    <x v="19"/>
    <n v="10538"/>
    <n v="7.4000000953674299"/>
    <n v="7.4000000953674299"/>
    <x v="0"/>
    <n v="1.9400000572204601"/>
    <n v="0.95999997854232799"/>
    <n v="4.5"/>
    <x v="0"/>
    <n v="25"/>
    <n v="28"/>
    <n v="245"/>
    <n v="1142"/>
    <n v="2380"/>
  </r>
  <r>
    <x v="5"/>
    <x v="20"/>
    <n v="10379"/>
    <n v="7.28999996185303"/>
    <n v="7.28999996185303"/>
    <x v="0"/>
    <n v="2.6099998950958301"/>
    <n v="0.34000000357627902"/>
    <n v="4.3299999237060502"/>
    <x v="0"/>
    <n v="36"/>
    <n v="8"/>
    <n v="277"/>
    <n v="1119"/>
    <n v="2473"/>
  </r>
  <r>
    <x v="5"/>
    <x v="21"/>
    <n v="12183"/>
    <n v="8.7399997711181605"/>
    <n v="8.7399997711181605"/>
    <x v="0"/>
    <n v="3.9900000095367401"/>
    <n v="0.46000000834464999"/>
    <n v="4.2800002098083496"/>
    <x v="0"/>
    <n v="72"/>
    <n v="14"/>
    <n v="250"/>
    <n v="1104"/>
    <n v="2752"/>
  </r>
  <r>
    <x v="5"/>
    <x v="22"/>
    <n v="11768"/>
    <n v="8.2899999618530291"/>
    <n v="8.2899999618530291"/>
    <x v="0"/>
    <n v="2.5099999904632599"/>
    <n v="0.93000000715255704"/>
    <n v="4.8499999046325701"/>
    <x v="0"/>
    <n v="36"/>
    <n v="27"/>
    <n v="272"/>
    <n v="1105"/>
    <n v="2649"/>
  </r>
  <r>
    <x v="5"/>
    <x v="23"/>
    <n v="11895"/>
    <n v="8.3500003814697301"/>
    <n v="8.3500003814697301"/>
    <x v="0"/>
    <n v="2.78999996185303"/>
    <n v="0.86000001430511497"/>
    <n v="4.6999998092651403"/>
    <x v="0"/>
    <n v="55"/>
    <n v="20"/>
    <n v="253"/>
    <n v="1112"/>
    <n v="2609"/>
  </r>
  <r>
    <x v="5"/>
    <x v="24"/>
    <n v="10227"/>
    <n v="7.1799998283386204"/>
    <n v="7.1799998283386204"/>
    <x v="0"/>
    <n v="1.87000000476837"/>
    <n v="0.67000001668930098"/>
    <n v="4.6399998664856001"/>
    <x v="0"/>
    <n v="24"/>
    <n v="17"/>
    <n v="295"/>
    <n v="1104"/>
    <n v="2498"/>
  </r>
  <r>
    <x v="5"/>
    <x v="25"/>
    <n v="6708"/>
    <n v="4.71000003814697"/>
    <n v="4.71000003814697"/>
    <x v="0"/>
    <n v="1.6100000143051101"/>
    <n v="7.9999998211860698E-2"/>
    <n v="3.0199999809265101"/>
    <x v="0"/>
    <n v="20"/>
    <n v="2"/>
    <n v="149"/>
    <n v="1269"/>
    <n v="1995"/>
  </r>
  <r>
    <x v="5"/>
    <x v="26"/>
    <n v="3292"/>
    <n v="2.3099999427795401"/>
    <n v="2.3099999427795401"/>
    <x v="0"/>
    <n v="0"/>
    <n v="0"/>
    <n v="2.3099999427795401"/>
    <x v="0"/>
    <n v="0"/>
    <n v="0"/>
    <n v="135"/>
    <n v="1305"/>
    <n v="1848"/>
  </r>
  <r>
    <x v="5"/>
    <x v="27"/>
    <n v="13379"/>
    <n v="9.3900003433227504"/>
    <n v="9.3900003433227504"/>
    <x v="0"/>
    <n v="2.1199998855590798"/>
    <n v="1.62999999523163"/>
    <n v="5.6399998664856001"/>
    <x v="0"/>
    <n v="35"/>
    <n v="47"/>
    <n v="297"/>
    <n v="1061"/>
    <n v="2709"/>
  </r>
  <r>
    <x v="5"/>
    <x v="28"/>
    <n v="12798"/>
    <n v="8.9799995422363299"/>
    <n v="8.9799995422363299"/>
    <x v="0"/>
    <n v="2.2200000286102299"/>
    <n v="1.21000003814697"/>
    <n v="5.5599999427795401"/>
    <x v="0"/>
    <n v="57"/>
    <n v="28"/>
    <n v="271"/>
    <n v="1084"/>
    <n v="2797"/>
  </r>
  <r>
    <x v="5"/>
    <x v="29"/>
    <n v="13272"/>
    <n v="9.3199996948242205"/>
    <n v="9.3199996948242205"/>
    <x v="0"/>
    <n v="4.1799998283386204"/>
    <n v="1.1499999761581401"/>
    <n v="3.9900000095367401"/>
    <x v="0"/>
    <n v="58"/>
    <n v="25"/>
    <n v="224"/>
    <n v="1133"/>
    <n v="2544"/>
  </r>
  <r>
    <x v="5"/>
    <x v="30"/>
    <n v="9117"/>
    <n v="6.4099998474121103"/>
    <n v="6.4099998474121103"/>
    <x v="0"/>
    <n v="1.2799999713897701"/>
    <n v="0.67000001668930098"/>
    <n v="4.4400000572204599"/>
    <x v="0"/>
    <n v="16"/>
    <n v="16"/>
    <n v="236"/>
    <n v="728"/>
    <n v="1853"/>
  </r>
  <r>
    <x v="6"/>
    <x v="0"/>
    <n v="4414"/>
    <n v="2.7400000095367401"/>
    <n v="2.7400000095367401"/>
    <x v="0"/>
    <n v="0.18999999761581399"/>
    <n v="0.34999999403953602"/>
    <n v="2.2000000476837198"/>
    <x v="0"/>
    <n v="3"/>
    <n v="8"/>
    <n v="181"/>
    <n v="706"/>
    <n v="1459"/>
  </r>
  <r>
    <x v="6"/>
    <x v="1"/>
    <n v="4993"/>
    <n v="3.0999999046325701"/>
    <n v="3.0999999046325701"/>
    <x v="0"/>
    <n v="0"/>
    <n v="0"/>
    <n v="3.0999999046325701"/>
    <x v="0"/>
    <n v="0"/>
    <n v="0"/>
    <n v="238"/>
    <n v="663"/>
    <n v="1521"/>
  </r>
  <r>
    <x v="6"/>
    <x v="2"/>
    <n v="3335"/>
    <n v="2.0699999332428001"/>
    <n v="2.0699999332428001"/>
    <x v="0"/>
    <n v="0"/>
    <n v="0"/>
    <n v="2.0499999523162802"/>
    <x v="0"/>
    <n v="0"/>
    <n v="0"/>
    <n v="197"/>
    <n v="653"/>
    <n v="1431"/>
  </r>
  <r>
    <x v="6"/>
    <x v="3"/>
    <n v="3821"/>
    <n v="2.3699998855590798"/>
    <n v="2.3699998855590798"/>
    <x v="0"/>
    <n v="0"/>
    <n v="0"/>
    <n v="2.3699998855590798"/>
    <x v="0"/>
    <n v="0"/>
    <n v="0"/>
    <n v="188"/>
    <n v="687"/>
    <n v="1444"/>
  </r>
  <r>
    <x v="6"/>
    <x v="4"/>
    <n v="2547"/>
    <n v="1.58000004291534"/>
    <n v="1.58000004291534"/>
    <x v="0"/>
    <n v="0"/>
    <n v="0"/>
    <n v="1.58000004291534"/>
    <x v="0"/>
    <n v="0"/>
    <n v="0"/>
    <n v="150"/>
    <n v="728"/>
    <n v="1373"/>
  </r>
  <r>
    <x v="6"/>
    <x v="5"/>
    <n v="838"/>
    <n v="0.519999980926514"/>
    <n v="0.519999980926514"/>
    <x v="0"/>
    <n v="0"/>
    <n v="0"/>
    <n v="0.519999980926514"/>
    <x v="0"/>
    <n v="0"/>
    <n v="0"/>
    <n v="60"/>
    <n v="1053"/>
    <n v="1214"/>
  </r>
  <r>
    <x v="6"/>
    <x v="6"/>
    <n v="3325"/>
    <n v="2.0599999427795401"/>
    <n v="2.0599999427795401"/>
    <x v="0"/>
    <n v="0"/>
    <n v="0"/>
    <n v="2.0599999427795401"/>
    <x v="0"/>
    <n v="0"/>
    <n v="0"/>
    <n v="182"/>
    <n v="1062"/>
    <n v="1419"/>
  </r>
  <r>
    <x v="6"/>
    <x v="7"/>
    <n v="2424"/>
    <n v="1.5"/>
    <n v="1.5"/>
    <x v="0"/>
    <n v="0"/>
    <n v="0"/>
    <n v="1.5"/>
    <x v="0"/>
    <n v="0"/>
    <n v="0"/>
    <n v="141"/>
    <n v="785"/>
    <n v="1356"/>
  </r>
  <r>
    <x v="6"/>
    <x v="8"/>
    <n v="7222"/>
    <n v="4.4800000190734899"/>
    <n v="4.4800000190734899"/>
    <x v="0"/>
    <n v="0"/>
    <n v="0"/>
    <n v="4.4800000190734899"/>
    <x v="0"/>
    <n v="0"/>
    <n v="0"/>
    <n v="327"/>
    <n v="623"/>
    <n v="1667"/>
  </r>
  <r>
    <x v="6"/>
    <x v="9"/>
    <n v="2467"/>
    <n v="1.5299999713897701"/>
    <n v="1.5299999713897701"/>
    <x v="0"/>
    <n v="0"/>
    <n v="0"/>
    <n v="1.5299999713897701"/>
    <x v="0"/>
    <n v="0"/>
    <n v="0"/>
    <n v="153"/>
    <n v="749"/>
    <n v="1370"/>
  </r>
  <r>
    <x v="6"/>
    <x v="10"/>
    <n v="2915"/>
    <n v="1.8099999427795399"/>
    <n v="1.8099999427795399"/>
    <x v="0"/>
    <n v="0"/>
    <n v="0"/>
    <n v="1.8099999427795399"/>
    <x v="0"/>
    <n v="0"/>
    <n v="0"/>
    <n v="162"/>
    <n v="712"/>
    <n v="1399"/>
  </r>
  <r>
    <x v="6"/>
    <x v="11"/>
    <n v="12357"/>
    <n v="7.71000003814697"/>
    <n v="7.71000003814697"/>
    <x v="0"/>
    <n v="0"/>
    <n v="0"/>
    <n v="7.71000003814697"/>
    <x v="0"/>
    <n v="0"/>
    <n v="0"/>
    <n v="432"/>
    <n v="458"/>
    <n v="1916"/>
  </r>
  <r>
    <x v="6"/>
    <x v="12"/>
    <n v="3490"/>
    <n v="2.1600000858306898"/>
    <n v="2.1600000858306898"/>
    <x v="0"/>
    <n v="0"/>
    <n v="0"/>
    <n v="2.1600000858306898"/>
    <x v="0"/>
    <n v="0"/>
    <n v="0"/>
    <n v="164"/>
    <n v="704"/>
    <n v="1401"/>
  </r>
  <r>
    <x v="6"/>
    <x v="13"/>
    <n v="6017"/>
    <n v="3.7300000190734899"/>
    <n v="3.7300000190734899"/>
    <x v="0"/>
    <n v="0"/>
    <n v="0"/>
    <n v="3.7300000190734899"/>
    <x v="0"/>
    <n v="0"/>
    <n v="0"/>
    <n v="260"/>
    <n v="821"/>
    <n v="1576"/>
  </r>
  <r>
    <x v="6"/>
    <x v="14"/>
    <n v="5933"/>
    <n v="3.6800000667571999"/>
    <n v="3.6800000667571999"/>
    <x v="0"/>
    <n v="0"/>
    <n v="0"/>
    <n v="3.6800000667571999"/>
    <x v="0"/>
    <n v="0"/>
    <n v="0"/>
    <n v="288"/>
    <n v="1018"/>
    <n v="1595"/>
  </r>
  <r>
    <x v="6"/>
    <x v="15"/>
    <n v="6088"/>
    <n v="3.7699999809265101"/>
    <n v="3.7699999809265101"/>
    <x v="0"/>
    <n v="0"/>
    <n v="0"/>
    <n v="3.7699999809265101"/>
    <x v="0"/>
    <n v="0"/>
    <n v="0"/>
    <n v="286"/>
    <n v="586"/>
    <n v="1593"/>
  </r>
  <r>
    <x v="6"/>
    <x v="16"/>
    <n v="6375"/>
    <n v="3.9500000476837198"/>
    <n v="3.9500000476837198"/>
    <x v="0"/>
    <n v="0"/>
    <n v="0"/>
    <n v="3.9500000476837198"/>
    <x v="0"/>
    <n v="0"/>
    <n v="0"/>
    <n v="331"/>
    <n v="626"/>
    <n v="1649"/>
  </r>
  <r>
    <x v="6"/>
    <x v="17"/>
    <n v="7604"/>
    <n v="4.71000003814697"/>
    <n v="4.71000003814697"/>
    <x v="0"/>
    <n v="0"/>
    <n v="0"/>
    <n v="4.71000003814697"/>
    <x v="0"/>
    <n v="0"/>
    <n v="0"/>
    <n v="352"/>
    <n v="492"/>
    <n v="1692"/>
  </r>
  <r>
    <x v="6"/>
    <x v="18"/>
    <n v="4729"/>
    <n v="2.9300000667571999"/>
    <n v="2.9300000667571999"/>
    <x v="0"/>
    <n v="0"/>
    <n v="0"/>
    <n v="2.9300000667571999"/>
    <x v="0"/>
    <n v="0"/>
    <n v="0"/>
    <n v="233"/>
    <n v="594"/>
    <n v="1506"/>
  </r>
  <r>
    <x v="6"/>
    <x v="19"/>
    <n v="3609"/>
    <n v="2.2799999713897701"/>
    <n v="2.2799999713897701"/>
    <x v="0"/>
    <n v="0"/>
    <n v="0"/>
    <n v="2.2799999713897701"/>
    <x v="0"/>
    <n v="0"/>
    <n v="0"/>
    <n v="191"/>
    <n v="716"/>
    <n v="1447"/>
  </r>
  <r>
    <x v="6"/>
    <x v="20"/>
    <n v="7018"/>
    <n v="4.3499999046325701"/>
    <n v="4.3499999046325701"/>
    <x v="0"/>
    <n v="0"/>
    <n v="0"/>
    <n v="4.3499999046325701"/>
    <x v="0"/>
    <n v="0"/>
    <n v="0"/>
    <n v="355"/>
    <n v="716"/>
    <n v="1690"/>
  </r>
  <r>
    <x v="6"/>
    <x v="21"/>
    <n v="5992"/>
    <n v="3.7200000286102299"/>
    <n v="3.7200000286102299"/>
    <x v="0"/>
    <n v="0"/>
    <n v="0"/>
    <n v="3.7200000286102299"/>
    <x v="0"/>
    <n v="0"/>
    <n v="0"/>
    <n v="304"/>
    <n v="981"/>
    <n v="1604"/>
  </r>
  <r>
    <x v="6"/>
    <x v="22"/>
    <n v="6564"/>
    <n v="4.0700001716613796"/>
    <n v="4.0700001716613796"/>
    <x v="0"/>
    <n v="0"/>
    <n v="0"/>
    <n v="4.0700001716613796"/>
    <x v="0"/>
    <n v="0"/>
    <n v="0"/>
    <n v="345"/>
    <n v="530"/>
    <n v="1658"/>
  </r>
  <r>
    <x v="6"/>
    <x v="23"/>
    <n v="12167"/>
    <n v="7.53999996185303"/>
    <n v="7.53999996185303"/>
    <x v="0"/>
    <n v="0"/>
    <n v="0"/>
    <n v="7.53999996185303"/>
    <x v="0"/>
    <n v="0"/>
    <n v="0"/>
    <n v="475"/>
    <n v="479"/>
    <n v="1926"/>
  </r>
  <r>
    <x v="6"/>
    <x v="24"/>
    <n v="8198"/>
    <n v="5.0799999237060502"/>
    <n v="5.0799999237060502"/>
    <x v="0"/>
    <n v="0"/>
    <n v="0"/>
    <n v="5.0799999237060502"/>
    <x v="0"/>
    <n v="0"/>
    <n v="0"/>
    <n v="383"/>
    <n v="511"/>
    <n v="1736"/>
  </r>
  <r>
    <x v="6"/>
    <x v="25"/>
    <n v="4193"/>
    <n v="2.5999999046325701"/>
    <n v="2.5999999046325701"/>
    <x v="0"/>
    <n v="0"/>
    <n v="0"/>
    <n v="2.5999999046325701"/>
    <x v="0"/>
    <n v="0"/>
    <n v="0"/>
    <n v="229"/>
    <n v="665"/>
    <n v="1491"/>
  </r>
  <r>
    <x v="6"/>
    <x v="26"/>
    <n v="5528"/>
    <n v="3.4500000476837198"/>
    <n v="3.4500000476837198"/>
    <x v="0"/>
    <n v="0"/>
    <n v="0"/>
    <n v="3.4500000476837198"/>
    <x v="0"/>
    <n v="0"/>
    <n v="0"/>
    <n v="258"/>
    <n v="610"/>
    <n v="1555"/>
  </r>
  <r>
    <x v="6"/>
    <x v="27"/>
    <n v="10685"/>
    <n v="6.6199998855590803"/>
    <n v="6.6199998855590803"/>
    <x v="0"/>
    <n v="0"/>
    <n v="0"/>
    <n v="6.5999999046325701"/>
    <x v="0"/>
    <n v="0"/>
    <n v="0"/>
    <n v="401"/>
    <n v="543"/>
    <n v="1869"/>
  </r>
  <r>
    <x v="6"/>
    <x v="28"/>
    <n v="254"/>
    <n v="0.15999999642372101"/>
    <n v="0.15999999642372101"/>
    <x v="0"/>
    <n v="0"/>
    <n v="0"/>
    <n v="0.15999999642372101"/>
    <x v="0"/>
    <n v="0"/>
    <n v="0"/>
    <n v="17"/>
    <n v="1002"/>
    <n v="1141"/>
  </r>
  <r>
    <x v="6"/>
    <x v="29"/>
    <n v="8580"/>
    <n v="5.3200001716613796"/>
    <n v="5.3200001716613796"/>
    <x v="0"/>
    <n v="0"/>
    <n v="0"/>
    <n v="5.3200001716613796"/>
    <x v="0"/>
    <n v="0"/>
    <n v="0"/>
    <n v="330"/>
    <n v="569"/>
    <n v="1698"/>
  </r>
  <r>
    <x v="6"/>
    <x v="30"/>
    <n v="8891"/>
    <n v="5.5100002288818404"/>
    <n v="5.5100002288818404"/>
    <x v="0"/>
    <n v="0"/>
    <n v="0"/>
    <n v="5.5100002288818404"/>
    <x v="0"/>
    <n v="0"/>
    <n v="0"/>
    <n v="343"/>
    <n v="330"/>
    <n v="1364"/>
  </r>
  <r>
    <x v="7"/>
    <x v="0"/>
    <n v="10725"/>
    <n v="7.4899997711181596"/>
    <n v="7.4899997711181596"/>
    <x v="0"/>
    <n v="1.16999995708466"/>
    <n v="0.31000000238418601"/>
    <n v="6.0100002288818404"/>
    <x v="0"/>
    <n v="13"/>
    <n v="9"/>
    <n v="306"/>
    <n v="1112"/>
    <n v="2124"/>
  </r>
  <r>
    <x v="7"/>
    <x v="1"/>
    <n v="7275"/>
    <n v="4.9000000953674299"/>
    <n v="4.9000000953674299"/>
    <x v="0"/>
    <n v="0"/>
    <n v="0"/>
    <n v="4.9000000953674299"/>
    <x v="0"/>
    <n v="0"/>
    <n v="0"/>
    <n v="335"/>
    <n v="1105"/>
    <n v="2003"/>
  </r>
  <r>
    <x v="7"/>
    <x v="2"/>
    <n v="3973"/>
    <n v="2.6800000667571999"/>
    <n v="2.6800000667571999"/>
    <x v="0"/>
    <n v="0"/>
    <n v="0"/>
    <n v="2.6800000667571999"/>
    <x v="0"/>
    <n v="0"/>
    <n v="0"/>
    <n v="191"/>
    <n v="1249"/>
    <n v="1696"/>
  </r>
  <r>
    <x v="7"/>
    <x v="3"/>
    <n v="5205"/>
    <n v="3.5099999904632599"/>
    <n v="3.5099999904632599"/>
    <x v="0"/>
    <n v="0"/>
    <n v="0"/>
    <n v="3.5099999904632599"/>
    <x v="0"/>
    <n v="0"/>
    <n v="0"/>
    <n v="245"/>
    <n v="1195"/>
    <n v="1801"/>
  </r>
  <r>
    <x v="7"/>
    <x v="4"/>
    <n v="5057"/>
    <n v="3.4100000858306898"/>
    <n v="3.4100000858306898"/>
    <x v="0"/>
    <n v="0"/>
    <n v="0"/>
    <n v="3.4000000953674299"/>
    <x v="0"/>
    <n v="0"/>
    <n v="0"/>
    <n v="195"/>
    <n v="1245"/>
    <n v="1724"/>
  </r>
  <r>
    <x v="7"/>
    <x v="5"/>
    <n v="6198"/>
    <n v="4.1799998283386204"/>
    <n v="4.1799998283386204"/>
    <x v="0"/>
    <n v="0"/>
    <n v="0"/>
    <n v="4.1799998283386204"/>
    <x v="0"/>
    <n v="0"/>
    <n v="0"/>
    <n v="249"/>
    <n v="1191"/>
    <n v="1852"/>
  </r>
  <r>
    <x v="7"/>
    <x v="6"/>
    <n v="6559"/>
    <n v="4.4200000762939498"/>
    <n v="4.4200000762939498"/>
    <x v="0"/>
    <n v="0"/>
    <n v="0.259999990463257"/>
    <n v="4.1399998664856001"/>
    <x v="0"/>
    <n v="0"/>
    <n v="7"/>
    <n v="260"/>
    <n v="1173"/>
    <n v="1905"/>
  </r>
  <r>
    <x v="7"/>
    <x v="7"/>
    <n v="5997"/>
    <n v="4.03999996185303"/>
    <n v="4.03999996185303"/>
    <x v="0"/>
    <n v="0"/>
    <n v="0.37999999523162797"/>
    <n v="3.6600000858306898"/>
    <x v="0"/>
    <n v="0"/>
    <n v="11"/>
    <n v="228"/>
    <n v="1201"/>
    <n v="1811"/>
  </r>
  <r>
    <x v="7"/>
    <x v="8"/>
    <n v="7192"/>
    <n v="4.8499999046325701"/>
    <n v="4.8499999046325701"/>
    <x v="0"/>
    <n v="0"/>
    <n v="0.490000009536743"/>
    <n v="4.3400001525878897"/>
    <x v="0"/>
    <n v="0"/>
    <n v="11"/>
    <n v="283"/>
    <n v="1146"/>
    <n v="1922"/>
  </r>
  <r>
    <x v="7"/>
    <x v="9"/>
    <n v="3404"/>
    <n v="2.28999996185303"/>
    <n v="2.28999996185303"/>
    <x v="0"/>
    <n v="5.9999998658895499E-2"/>
    <n v="0.41999998688697798"/>
    <n v="1.8099999427795399"/>
    <x v="0"/>
    <n v="1"/>
    <n v="10"/>
    <n v="127"/>
    <n v="1302"/>
    <n v="1610"/>
  </r>
  <r>
    <x v="7"/>
    <x v="10"/>
    <n v="5583"/>
    <n v="3.7599999904632599"/>
    <n v="3.7599999904632599"/>
    <x v="0"/>
    <n v="0"/>
    <n v="0"/>
    <n v="3.7599999904632599"/>
    <x v="0"/>
    <n v="0"/>
    <n v="0"/>
    <n v="266"/>
    <n v="1174"/>
    <n v="1851"/>
  </r>
  <r>
    <x v="7"/>
    <x v="11"/>
    <n v="5079"/>
    <n v="3.4200000762939502"/>
    <n v="3.4200000762939502"/>
    <x v="0"/>
    <n v="0"/>
    <n v="0"/>
    <n v="3.4200000762939502"/>
    <x v="0"/>
    <n v="0"/>
    <n v="0"/>
    <n v="242"/>
    <n v="1129"/>
    <n v="1804"/>
  </r>
  <r>
    <x v="7"/>
    <x v="12"/>
    <n v="4165"/>
    <n v="2.8099999427795401"/>
    <n v="2.8099999427795401"/>
    <x v="0"/>
    <n v="0"/>
    <n v="0"/>
    <n v="2.7999999523162802"/>
    <x v="0"/>
    <n v="0"/>
    <n v="0"/>
    <n v="204"/>
    <n v="1236"/>
    <n v="1725"/>
  </r>
  <r>
    <x v="7"/>
    <x v="13"/>
    <n v="3588"/>
    <n v="2.4200000762939502"/>
    <n v="2.4200000762939502"/>
    <x v="0"/>
    <n v="0.230000004172325"/>
    <n v="0.20000000298023199"/>
    <n v="1.9900000095367401"/>
    <x v="0"/>
    <n v="3"/>
    <n v="5"/>
    <n v="152"/>
    <n v="1280"/>
    <n v="1654"/>
  </r>
  <r>
    <x v="7"/>
    <x v="14"/>
    <n v="3409"/>
    <n v="2.2999999523162802"/>
    <n v="2.2999999523162802"/>
    <x v="0"/>
    <n v="0"/>
    <n v="0"/>
    <n v="2.2999999523162802"/>
    <x v="0"/>
    <n v="0"/>
    <n v="0"/>
    <n v="147"/>
    <n v="1293"/>
    <n v="1632"/>
  </r>
  <r>
    <x v="7"/>
    <x v="15"/>
    <n v="1715"/>
    <n v="1.1599999666214"/>
    <n v="1.1599999666214"/>
    <x v="0"/>
    <n v="0"/>
    <n v="0"/>
    <n v="1.1599999666214"/>
    <x v="0"/>
    <n v="0"/>
    <n v="0"/>
    <n v="82"/>
    <n v="1358"/>
    <n v="1481"/>
  </r>
  <r>
    <x v="7"/>
    <x v="16"/>
    <n v="1532"/>
    <n v="1.0299999713897701"/>
    <n v="1.0299999713897701"/>
    <x v="0"/>
    <n v="0"/>
    <n v="0"/>
    <n v="1.0299999713897701"/>
    <x v="0"/>
    <n v="0"/>
    <n v="0"/>
    <n v="76"/>
    <n v="1364"/>
    <n v="1473"/>
  </r>
  <r>
    <x v="7"/>
    <x v="17"/>
    <n v="924"/>
    <n v="0.62000000476837203"/>
    <n v="0.62000000476837203"/>
    <x v="0"/>
    <n v="0"/>
    <n v="0"/>
    <n v="0.62000000476837203"/>
    <x v="0"/>
    <n v="0"/>
    <n v="0"/>
    <n v="45"/>
    <n v="1395"/>
    <n v="1410"/>
  </r>
  <r>
    <x v="7"/>
    <x v="18"/>
    <n v="4571"/>
    <n v="3.0799999237060498"/>
    <n v="3.0799999237060498"/>
    <x v="0"/>
    <n v="0"/>
    <n v="0"/>
    <n v="3.0699999332428001"/>
    <x v="0"/>
    <n v="0"/>
    <n v="0"/>
    <n v="234"/>
    <n v="1206"/>
    <n v="1779"/>
  </r>
  <r>
    <x v="7"/>
    <x v="19"/>
    <n v="772"/>
    <n v="0.519999980926514"/>
    <n v="0.519999980926514"/>
    <x v="0"/>
    <n v="0"/>
    <n v="0"/>
    <n v="0.519999980926514"/>
    <x v="0"/>
    <n v="0"/>
    <n v="0"/>
    <n v="40"/>
    <n v="1400"/>
    <n v="1403"/>
  </r>
  <r>
    <x v="7"/>
    <x v="20"/>
    <n v="3634"/>
    <n v="2.4500000476837198"/>
    <n v="2.4500000476837198"/>
    <x v="0"/>
    <n v="0.36000001430511502"/>
    <n v="0.20999999344348899"/>
    <n v="1.87999999523163"/>
    <x v="0"/>
    <n v="5"/>
    <n v="6"/>
    <n v="123"/>
    <n v="1306"/>
    <n v="1613"/>
  </r>
  <r>
    <x v="7"/>
    <x v="21"/>
    <n v="7443"/>
    <n v="5.0199999809265101"/>
    <n v="5.0199999809265101"/>
    <x v="0"/>
    <n v="1.4900000095367401"/>
    <n v="0.37000000476837203"/>
    <n v="3.1600000858306898"/>
    <x v="0"/>
    <n v="20"/>
    <n v="10"/>
    <n v="206"/>
    <n v="1204"/>
    <n v="1878"/>
  </r>
  <r>
    <x v="7"/>
    <x v="22"/>
    <n v="1201"/>
    <n v="0.81000000238418601"/>
    <n v="0.81000000238418601"/>
    <x v="0"/>
    <n v="0"/>
    <n v="0"/>
    <n v="0.81000000238418601"/>
    <x v="0"/>
    <n v="0"/>
    <n v="0"/>
    <n v="52"/>
    <n v="1388"/>
    <n v="1426"/>
  </r>
  <r>
    <x v="7"/>
    <x v="23"/>
    <n v="5202"/>
    <n v="3.5099999904632599"/>
    <n v="3.5099999904632599"/>
    <x v="0"/>
    <n v="0"/>
    <n v="0.38999998569488498"/>
    <n v="3.1099998950958301"/>
    <x v="0"/>
    <n v="0"/>
    <n v="11"/>
    <n v="223"/>
    <n v="1206"/>
    <n v="1780"/>
  </r>
  <r>
    <x v="7"/>
    <x v="24"/>
    <n v="4878"/>
    <n v="3.28999996185303"/>
    <n v="3.28999996185303"/>
    <x v="0"/>
    <n v="0"/>
    <n v="0"/>
    <n v="3.28999996185303"/>
    <x v="0"/>
    <n v="0"/>
    <n v="0"/>
    <n v="204"/>
    <n v="1236"/>
    <n v="1742"/>
  </r>
  <r>
    <x v="7"/>
    <x v="25"/>
    <n v="7379"/>
    <n v="4.9699997901916504"/>
    <n v="4.9699997901916504"/>
    <x v="0"/>
    <n v="0"/>
    <n v="0"/>
    <n v="4.9699997901916504"/>
    <x v="0"/>
    <n v="0"/>
    <n v="0"/>
    <n v="319"/>
    <n v="1121"/>
    <n v="1972"/>
  </r>
  <r>
    <x v="7"/>
    <x v="26"/>
    <n v="5161"/>
    <n v="3.4800000190734899"/>
    <n v="3.4800000190734899"/>
    <x v="0"/>
    <n v="0"/>
    <n v="0"/>
    <n v="3.4700000286102299"/>
    <x v="0"/>
    <n v="0"/>
    <n v="0"/>
    <n v="247"/>
    <n v="1193"/>
    <n v="1821"/>
  </r>
  <r>
    <x v="7"/>
    <x v="27"/>
    <n v="3090"/>
    <n v="2.0799999237060498"/>
    <n v="2.0799999237060498"/>
    <x v="0"/>
    <n v="0"/>
    <n v="0"/>
    <n v="2.0799999237060498"/>
    <x v="0"/>
    <n v="0"/>
    <n v="0"/>
    <n v="145"/>
    <n v="1295"/>
    <n v="1630"/>
  </r>
  <r>
    <x v="7"/>
    <x v="28"/>
    <n v="6227"/>
    <n v="4.1999998092651403"/>
    <n v="4.1999998092651403"/>
    <x v="0"/>
    <n v="0"/>
    <n v="0"/>
    <n v="4.1999998092651403"/>
    <x v="0"/>
    <n v="0"/>
    <n v="0"/>
    <n v="290"/>
    <n v="1150"/>
    <n v="1899"/>
  </r>
  <r>
    <x v="7"/>
    <x v="29"/>
    <n v="6424"/>
    <n v="4.3299999237060502"/>
    <n v="4.3299999237060502"/>
    <x v="0"/>
    <n v="0"/>
    <n v="0"/>
    <n v="4.3299999237060502"/>
    <x v="0"/>
    <n v="0"/>
    <n v="0"/>
    <n v="300"/>
    <n v="1140"/>
    <n v="1903"/>
  </r>
  <r>
    <x v="7"/>
    <x v="30"/>
    <n v="2661"/>
    <n v="1.78999996185303"/>
    <n v="1.78999996185303"/>
    <x v="0"/>
    <n v="0"/>
    <n v="0"/>
    <n v="1.78999996185303"/>
    <x v="0"/>
    <n v="0"/>
    <n v="0"/>
    <n v="128"/>
    <n v="830"/>
    <n v="1125"/>
  </r>
  <r>
    <x v="8"/>
    <x v="0"/>
    <n v="10113"/>
    <n v="6.8299999237060502"/>
    <n v="6.8299999237060502"/>
    <x v="0"/>
    <n v="2"/>
    <n v="0.62000000476837203"/>
    <n v="4.1999998092651403"/>
    <x v="0"/>
    <n v="28"/>
    <n v="13"/>
    <n v="320"/>
    <n v="964"/>
    <n v="2344"/>
  </r>
  <r>
    <x v="8"/>
    <x v="1"/>
    <n v="10352"/>
    <n v="7.0100002288818404"/>
    <n v="7.0100002288818404"/>
    <x v="0"/>
    <n v="1.6599999666214"/>
    <n v="1.9400000572204601"/>
    <n v="3.4100000858306898"/>
    <x v="0"/>
    <n v="19"/>
    <n v="32"/>
    <n v="195"/>
    <n v="676"/>
    <n v="2038"/>
  </r>
  <r>
    <x v="8"/>
    <x v="2"/>
    <n v="10129"/>
    <n v="6.6999998092651403"/>
    <n v="6.6999998092651403"/>
    <x v="0"/>
    <n v="1.9999999552965199E-2"/>
    <n v="2.7400000095367401"/>
    <n v="3.9400000572204599"/>
    <x v="0"/>
    <n v="1"/>
    <n v="48"/>
    <n v="206"/>
    <n v="705"/>
    <n v="2010"/>
  </r>
  <r>
    <x v="8"/>
    <x v="3"/>
    <n v="10465"/>
    <n v="6.9200000762939498"/>
    <n v="6.9200000762939498"/>
    <x v="0"/>
    <n v="7.0000000298023196E-2"/>
    <n v="1.41999995708466"/>
    <n v="5.4299998283386204"/>
    <x v="0"/>
    <n v="1"/>
    <n v="24"/>
    <n v="284"/>
    <n v="720"/>
    <n v="2133"/>
  </r>
  <r>
    <x v="8"/>
    <x v="4"/>
    <n v="22244"/>
    <n v="15.079999923706101"/>
    <n v="15.079999923706101"/>
    <x v="0"/>
    <n v="5.4499998092651403"/>
    <n v="4.0999999046325701"/>
    <n v="5.5300002098083496"/>
    <x v="0"/>
    <n v="66"/>
    <n v="72"/>
    <n v="268"/>
    <n v="968"/>
    <n v="2670"/>
  </r>
  <r>
    <x v="8"/>
    <x v="5"/>
    <n v="5472"/>
    <n v="3.6199998855590798"/>
    <n v="3.6199998855590798"/>
    <x v="0"/>
    <n v="7.9999998211860698E-2"/>
    <n v="0.28000000119209301"/>
    <n v="3.2599999904632599"/>
    <x v="0"/>
    <n v="1"/>
    <n v="7"/>
    <n v="249"/>
    <n v="508"/>
    <n v="1882"/>
  </r>
  <r>
    <x v="8"/>
    <x v="6"/>
    <n v="8247"/>
    <n v="5.4499998092651403"/>
    <n v="5.4499998092651403"/>
    <x v="0"/>
    <n v="0.79000002145767201"/>
    <n v="0.86000001430511497"/>
    <n v="3.78999996185303"/>
    <x v="0"/>
    <n v="11"/>
    <n v="16"/>
    <n v="206"/>
    <n v="678"/>
    <n v="1944"/>
  </r>
  <r>
    <x v="8"/>
    <x v="7"/>
    <n v="6711"/>
    <n v="4.4400000572204599"/>
    <n v="4.4400000572204599"/>
    <x v="0"/>
    <n v="0"/>
    <n v="0"/>
    <n v="4.4400000572204599"/>
    <x v="0"/>
    <n v="0"/>
    <n v="7"/>
    <n v="382"/>
    <n v="648"/>
    <n v="2346"/>
  </r>
  <r>
    <x v="8"/>
    <x v="8"/>
    <n v="10999"/>
    <n v="7.2699999809265101"/>
    <n v="7.2699999809265101"/>
    <x v="0"/>
    <n v="0.68000000715255704"/>
    <n v="1.8099999427795399"/>
    <n v="4.7800002098083496"/>
    <x v="0"/>
    <n v="11"/>
    <n v="43"/>
    <n v="269"/>
    <n v="1011"/>
    <n v="2198"/>
  </r>
  <r>
    <x v="8"/>
    <x v="9"/>
    <n v="10080"/>
    <n v="6.75"/>
    <n v="6.75"/>
    <x v="0"/>
    <n v="1.8500000238418599"/>
    <n v="1.5299999713897701"/>
    <n v="3.3800001144409202"/>
    <x v="0"/>
    <n v="23"/>
    <n v="26"/>
    <n v="208"/>
    <n v="761"/>
    <n v="2048"/>
  </r>
  <r>
    <x v="8"/>
    <x v="10"/>
    <n v="7804"/>
    <n v="5.1599998474121103"/>
    <n v="5.1599998474121103"/>
    <x v="0"/>
    <n v="0.56000000238418601"/>
    <n v="1.6799999475479099"/>
    <n v="2.9200000762939502"/>
    <x v="0"/>
    <n v="9"/>
    <n v="27"/>
    <n v="206"/>
    <n v="781"/>
    <n v="1946"/>
  </r>
  <r>
    <x v="8"/>
    <x v="11"/>
    <n v="16901"/>
    <n v="11.3699998855591"/>
    <n v="11.3699998855591"/>
    <x v="0"/>
    <n v="2.7799999713897701"/>
    <n v="1.45000004768372"/>
    <n v="7.1500000953674299"/>
    <x v="0"/>
    <n v="32"/>
    <n v="35"/>
    <n v="360"/>
    <n v="591"/>
    <n v="2629"/>
  </r>
  <r>
    <x v="8"/>
    <x v="12"/>
    <n v="9471"/>
    <n v="6.2600002288818404"/>
    <n v="6.2600002288818404"/>
    <x v="0"/>
    <n v="0"/>
    <n v="0"/>
    <n v="6.2600002288818404"/>
    <x v="0"/>
    <n v="0"/>
    <n v="0"/>
    <n v="360"/>
    <n v="584"/>
    <n v="2187"/>
  </r>
  <r>
    <x v="8"/>
    <x v="13"/>
    <n v="9482"/>
    <n v="6.3800001144409197"/>
    <n v="6.3800001144409197"/>
    <x v="0"/>
    <n v="1.2699999809265099"/>
    <n v="0.519999980926514"/>
    <n v="4.5999999046325701"/>
    <x v="0"/>
    <n v="15"/>
    <n v="11"/>
    <n v="277"/>
    <n v="653"/>
    <n v="2095"/>
  </r>
  <r>
    <x v="8"/>
    <x v="14"/>
    <n v="5980"/>
    <n v="3.9500000476837198"/>
    <n v="3.9500000476837198"/>
    <x v="0"/>
    <n v="0"/>
    <n v="0"/>
    <n v="3.9500000476837198"/>
    <x v="0"/>
    <n v="0"/>
    <n v="0"/>
    <n v="227"/>
    <n v="732"/>
    <n v="1861"/>
  </r>
  <r>
    <x v="8"/>
    <x v="15"/>
    <n v="11423"/>
    <n v="7.5799999237060502"/>
    <n v="7.5799999237060502"/>
    <x v="0"/>
    <n v="1.8600000143051101"/>
    <n v="0.40000000596046398"/>
    <n v="5.3200001716613796"/>
    <x v="0"/>
    <n v="26"/>
    <n v="9"/>
    <n v="295"/>
    <n v="623"/>
    <n v="2194"/>
  </r>
  <r>
    <x v="8"/>
    <x v="16"/>
    <n v="5439"/>
    <n v="3.5999999046325701"/>
    <n v="3.5999999046325701"/>
    <x v="0"/>
    <n v="0"/>
    <n v="0"/>
    <n v="3.5999999046325701"/>
    <x v="0"/>
    <n v="0"/>
    <n v="0"/>
    <n v="229"/>
    <n v="764"/>
    <n v="1854"/>
  </r>
  <r>
    <x v="8"/>
    <x v="17"/>
    <n v="42"/>
    <n v="2.9999999329447701E-2"/>
    <n v="2.9999999329447701E-2"/>
    <x v="0"/>
    <n v="0"/>
    <n v="0"/>
    <n v="2.9999999329447701E-2"/>
    <x v="0"/>
    <n v="0"/>
    <n v="0"/>
    <n v="4"/>
    <n v="2"/>
    <n v="403"/>
  </r>
  <r>
    <x v="9"/>
    <x v="0"/>
    <n v="8796"/>
    <n v="5.9099998474121103"/>
    <n v="5.9099998474121103"/>
    <x v="0"/>
    <n v="0.109999999403954"/>
    <n v="0.93000000715255704"/>
    <n v="4.8800001144409197"/>
    <x v="0"/>
    <n v="2"/>
    <n v="21"/>
    <n v="356"/>
    <n v="1061"/>
    <n v="1982"/>
  </r>
  <r>
    <x v="9"/>
    <x v="1"/>
    <n v="7618"/>
    <n v="5.1199998855590803"/>
    <n v="5.1199998855590803"/>
    <x v="0"/>
    <n v="0"/>
    <n v="0.21999999880790699"/>
    <n v="4.8800001144409197"/>
    <x v="2"/>
    <n v="0"/>
    <n v="8"/>
    <n v="404"/>
    <n v="1028"/>
    <n v="2004"/>
  </r>
  <r>
    <x v="9"/>
    <x v="2"/>
    <n v="7910"/>
    <n v="5.3200001716613796"/>
    <n v="5.3200001716613796"/>
    <x v="0"/>
    <n v="0"/>
    <n v="0"/>
    <n v="5.3200001716613796"/>
    <x v="0"/>
    <n v="0"/>
    <n v="0"/>
    <n v="331"/>
    <n v="1109"/>
    <n v="1893"/>
  </r>
  <r>
    <x v="9"/>
    <x v="3"/>
    <n v="8482"/>
    <n v="5.6999998092651403"/>
    <n v="5.6999998092651403"/>
    <x v="0"/>
    <n v="0"/>
    <n v="0"/>
    <n v="5.6900000572204599"/>
    <x v="1"/>
    <n v="0"/>
    <n v="0"/>
    <n v="448"/>
    <n v="992"/>
    <n v="2063"/>
  </r>
  <r>
    <x v="9"/>
    <x v="4"/>
    <n v="9685"/>
    <n v="6.6500000953674299"/>
    <n v="6.6500000953674299"/>
    <x v="0"/>
    <n v="3.1099998950958301"/>
    <n v="1.9999999552965199E-2"/>
    <n v="3.5099999904632599"/>
    <x v="1"/>
    <n v="47"/>
    <n v="1"/>
    <n v="305"/>
    <n v="1087"/>
    <n v="2148"/>
  </r>
  <r>
    <x v="9"/>
    <x v="5"/>
    <n v="2524"/>
    <n v="1.70000004768372"/>
    <n v="1.70000004768372"/>
    <x v="0"/>
    <n v="0"/>
    <n v="0.34999999403953602"/>
    <n v="1.3400000333786"/>
    <x v="0"/>
    <n v="0"/>
    <n v="8"/>
    <n v="160"/>
    <n v="1272"/>
    <n v="1529"/>
  </r>
  <r>
    <x v="9"/>
    <x v="6"/>
    <n v="7762"/>
    <n v="5.2399997711181596"/>
    <n v="5.2399997711181596"/>
    <x v="0"/>
    <n v="7.0000000298023196E-2"/>
    <n v="0.28000000119209301"/>
    <n v="4.8899998664856001"/>
    <x v="0"/>
    <n v="1"/>
    <n v="6"/>
    <n v="311"/>
    <n v="1122"/>
    <n v="1890"/>
  </r>
  <r>
    <x v="9"/>
    <x v="7"/>
    <n v="7948"/>
    <n v="5.3699998855590803"/>
    <n v="5.3699998855590803"/>
    <x v="0"/>
    <n v="0"/>
    <n v="0"/>
    <n v="5.3600001335143999"/>
    <x v="0"/>
    <n v="0"/>
    <n v="0"/>
    <n v="389"/>
    <n v="1051"/>
    <n v="1956"/>
  </r>
  <r>
    <x v="9"/>
    <x v="8"/>
    <n v="9202"/>
    <n v="6.3000001907348597"/>
    <n v="6.3000001907348597"/>
    <x v="0"/>
    <n v="1.5099999904632599"/>
    <n v="0.119999997317791"/>
    <n v="4.6599998474121103"/>
    <x v="1"/>
    <n v="22"/>
    <n v="5"/>
    <n v="378"/>
    <n v="1035"/>
    <n v="2094"/>
  </r>
  <r>
    <x v="9"/>
    <x v="9"/>
    <n v="8859"/>
    <n v="5.9800000190734899"/>
    <n v="5.9800000190734899"/>
    <x v="0"/>
    <n v="0.129999995231628"/>
    <n v="0.37000000476837203"/>
    <n v="5.4699997901916504"/>
    <x v="1"/>
    <n v="2"/>
    <n v="10"/>
    <n v="371"/>
    <n v="1057"/>
    <n v="1970"/>
  </r>
  <r>
    <x v="9"/>
    <x v="10"/>
    <n v="7286"/>
    <n v="4.9000000953674299"/>
    <n v="4.9000000953674299"/>
    <x v="0"/>
    <n v="0.46000000834464999"/>
    <n v="0"/>
    <n v="4.4200000762939498"/>
    <x v="2"/>
    <n v="46"/>
    <n v="0"/>
    <n v="366"/>
    <n v="1028"/>
    <n v="2241"/>
  </r>
  <r>
    <x v="9"/>
    <x v="11"/>
    <n v="9317"/>
    <n v="6.3499999046325701"/>
    <n v="6.3499999046325701"/>
    <x v="0"/>
    <n v="2.0899999141693102"/>
    <n v="0.230000004172325"/>
    <n v="4.0199999809265101"/>
    <x v="1"/>
    <n v="28"/>
    <n v="5"/>
    <n v="330"/>
    <n v="1077"/>
    <n v="2021"/>
  </r>
  <r>
    <x v="9"/>
    <x v="12"/>
    <n v="6873"/>
    <n v="4.6799998283386204"/>
    <n v="4.6799998283386204"/>
    <x v="0"/>
    <n v="3"/>
    <n v="5.9999998658895499E-2"/>
    <n v="1.62000000476837"/>
    <x v="0"/>
    <n v="46"/>
    <n v="1"/>
    <n v="190"/>
    <n v="1203"/>
    <n v="1898"/>
  </r>
  <r>
    <x v="9"/>
    <x v="13"/>
    <n v="7373"/>
    <n v="4.9499998092651403"/>
    <n v="4.9499998092651403"/>
    <x v="0"/>
    <n v="0"/>
    <n v="0"/>
    <n v="4.9499998092651403"/>
    <x v="0"/>
    <n v="0"/>
    <n v="0"/>
    <n v="359"/>
    <n v="1081"/>
    <n v="1907"/>
  </r>
  <r>
    <x v="9"/>
    <x v="14"/>
    <n v="8242"/>
    <n v="5.53999996185303"/>
    <n v="5.53999996185303"/>
    <x v="0"/>
    <n v="0.119999997317791"/>
    <n v="0.18000000715255701"/>
    <n v="5.2399997711181596"/>
    <x v="0"/>
    <n v="2"/>
    <n v="5"/>
    <n v="309"/>
    <n v="1124"/>
    <n v="1882"/>
  </r>
  <r>
    <x v="9"/>
    <x v="15"/>
    <n v="3516"/>
    <n v="2.3599998950958301"/>
    <n v="2.3599998950958301"/>
    <x v="0"/>
    <n v="0"/>
    <n v="0"/>
    <n v="2.3599998950958301"/>
    <x v="0"/>
    <n v="46"/>
    <n v="0"/>
    <n v="197"/>
    <n v="1197"/>
    <n v="1966"/>
  </r>
  <r>
    <x v="9"/>
    <x v="16"/>
    <n v="7913"/>
    <n v="5.4099998474121103"/>
    <n v="5.4099998474121103"/>
    <x v="0"/>
    <n v="2.1600000858306898"/>
    <n v="0.34000000357627902"/>
    <n v="2.9100000858306898"/>
    <x v="0"/>
    <n v="28"/>
    <n v="7"/>
    <n v="213"/>
    <n v="1192"/>
    <n v="1835"/>
  </r>
  <r>
    <x v="9"/>
    <x v="17"/>
    <n v="7365"/>
    <n v="4.9499998092651403"/>
    <n v="4.9499998092651403"/>
    <x v="0"/>
    <n v="1.3600000143051101"/>
    <n v="1.4099999666214"/>
    <n v="2.1800000667571999"/>
    <x v="0"/>
    <n v="20"/>
    <n v="23"/>
    <n v="206"/>
    <n v="1191"/>
    <n v="1780"/>
  </r>
  <r>
    <x v="9"/>
    <x v="18"/>
    <n v="8452"/>
    <n v="5.6799998283386204"/>
    <n v="5.6799998283386204"/>
    <x v="0"/>
    <n v="0.33000001311302202"/>
    <n v="1.08000004291534"/>
    <n v="4.2600002288818404"/>
    <x v="1"/>
    <n v="5"/>
    <n v="20"/>
    <n v="248"/>
    <n v="1167"/>
    <n v="1830"/>
  </r>
  <r>
    <x v="9"/>
    <x v="19"/>
    <n v="7399"/>
    <n v="4.9699997901916504"/>
    <n v="4.9699997901916504"/>
    <x v="0"/>
    <n v="0.490000009536743"/>
    <n v="1.03999996185303"/>
    <n v="3.4400000572204599"/>
    <x v="0"/>
    <n v="7"/>
    <n v="18"/>
    <n v="196"/>
    <n v="1219"/>
    <n v="1739"/>
  </r>
  <r>
    <x v="9"/>
    <x v="20"/>
    <n v="7525"/>
    <n v="5.0599999427795401"/>
    <n v="5.0599999427795401"/>
    <x v="0"/>
    <n v="0"/>
    <n v="0.20999999344348899"/>
    <n v="4.8299999237060502"/>
    <x v="2"/>
    <n v="0"/>
    <n v="7"/>
    <n v="334"/>
    <n v="1099"/>
    <n v="1878"/>
  </r>
  <r>
    <x v="9"/>
    <x v="21"/>
    <n v="7412"/>
    <n v="4.9800000190734899"/>
    <n v="4.9800000190734899"/>
    <x v="0"/>
    <n v="5.9999998658895499E-2"/>
    <n v="0.25"/>
    <n v="4.6599998474121103"/>
    <x v="1"/>
    <n v="1"/>
    <n v="6"/>
    <n v="363"/>
    <n v="1070"/>
    <n v="1906"/>
  </r>
  <r>
    <x v="9"/>
    <x v="22"/>
    <n v="8278"/>
    <n v="5.5599999427795401"/>
    <n v="5.5599999427795401"/>
    <x v="0"/>
    <n v="0"/>
    <n v="0"/>
    <n v="5.5599999427795401"/>
    <x v="0"/>
    <n v="0"/>
    <n v="0"/>
    <n v="420"/>
    <n v="1020"/>
    <n v="2015"/>
  </r>
  <r>
    <x v="9"/>
    <x v="23"/>
    <n v="8314"/>
    <n v="5.6100001335143999"/>
    <n v="5.6100001335143999"/>
    <x v="0"/>
    <n v="0.77999997138977095"/>
    <n v="0.80000001192092896"/>
    <n v="4.0300002098083496"/>
    <x v="0"/>
    <n v="13"/>
    <n v="23"/>
    <n v="311"/>
    <n v="1093"/>
    <n v="1971"/>
  </r>
  <r>
    <x v="9"/>
    <x v="24"/>
    <n v="7063"/>
    <n v="4.75"/>
    <n v="4.75"/>
    <x v="0"/>
    <n v="0"/>
    <n v="0.119999997317791"/>
    <n v="4.6100001335143999"/>
    <x v="1"/>
    <n v="0"/>
    <n v="5"/>
    <n v="370"/>
    <n v="1065"/>
    <n v="1910"/>
  </r>
  <r>
    <x v="9"/>
    <x v="25"/>
    <n v="4940"/>
    <n v="3.3800001144409202"/>
    <n v="3.3800001144409202"/>
    <x v="0"/>
    <n v="2.2799999713897701"/>
    <n v="0.55000001192092896"/>
    <n v="0.55000001192092896"/>
    <x v="0"/>
    <n v="75"/>
    <n v="11"/>
    <n v="52"/>
    <n v="1302"/>
    <n v="1897"/>
  </r>
  <r>
    <x v="9"/>
    <x v="26"/>
    <n v="8168"/>
    <n v="5.53999996185303"/>
    <n v="5.53999996185303"/>
    <x v="0"/>
    <n v="2.9000000953674299"/>
    <n v="0"/>
    <n v="2.6400001049041699"/>
    <x v="0"/>
    <n v="46"/>
    <n v="0"/>
    <n v="326"/>
    <n v="1068"/>
    <n v="2096"/>
  </r>
  <r>
    <x v="9"/>
    <x v="27"/>
    <n v="7726"/>
    <n v="5.1900000572204599"/>
    <n v="5.1900000572204599"/>
    <x v="0"/>
    <n v="0"/>
    <n v="0"/>
    <n v="5.1900000572204599"/>
    <x v="0"/>
    <n v="0"/>
    <n v="0"/>
    <n v="345"/>
    <n v="1095"/>
    <n v="1906"/>
  </r>
  <r>
    <x v="9"/>
    <x v="28"/>
    <n v="8275"/>
    <n v="5.5599999427795401"/>
    <n v="5.5599999427795401"/>
    <x v="0"/>
    <n v="0"/>
    <n v="0"/>
    <n v="5.5500001907348597"/>
    <x v="1"/>
    <n v="0"/>
    <n v="0"/>
    <n v="373"/>
    <n v="1067"/>
    <n v="1962"/>
  </r>
  <r>
    <x v="9"/>
    <x v="29"/>
    <n v="6440"/>
    <n v="4.3299999237060502"/>
    <n v="4.3299999237060502"/>
    <x v="0"/>
    <n v="0"/>
    <n v="0"/>
    <n v="4.3200001716613796"/>
    <x v="1"/>
    <n v="0"/>
    <n v="0"/>
    <n v="319"/>
    <n v="1121"/>
    <n v="1826"/>
  </r>
  <r>
    <x v="9"/>
    <x v="30"/>
    <n v="7566"/>
    <n v="5.1100001335143999"/>
    <n v="5.1100001335143999"/>
    <x v="0"/>
    <n v="0"/>
    <n v="0"/>
    <n v="5.1100001335143999"/>
    <x v="0"/>
    <n v="0"/>
    <n v="0"/>
    <n v="268"/>
    <n v="720"/>
    <n v="1431"/>
  </r>
  <r>
    <x v="10"/>
    <x v="0"/>
    <n v="4747"/>
    <n v="3.2400000095367401"/>
    <n v="3.2400000095367401"/>
    <x v="0"/>
    <n v="0"/>
    <n v="0"/>
    <n v="3.2300000190734899"/>
    <x v="1"/>
    <n v="0"/>
    <n v="0"/>
    <n v="280"/>
    <n v="1160"/>
    <n v="1788"/>
  </r>
  <r>
    <x v="10"/>
    <x v="1"/>
    <n v="9715"/>
    <n v="6.6300001144409197"/>
    <n v="6.6300001144409197"/>
    <x v="0"/>
    <n v="0.99000000953674305"/>
    <n v="0.34000000357627902"/>
    <n v="5.2699999809265101"/>
    <x v="2"/>
    <n v="16"/>
    <n v="8"/>
    <n v="371"/>
    <n v="1045"/>
    <n v="2093"/>
  </r>
  <r>
    <x v="10"/>
    <x v="2"/>
    <n v="8844"/>
    <n v="6.0300002098083496"/>
    <n v="6.0300002098083496"/>
    <x v="0"/>
    <n v="0.34000000357627902"/>
    <n v="1.0299999713897701"/>
    <n v="4.6500000953674299"/>
    <x v="1"/>
    <n v="6"/>
    <n v="25"/>
    <n v="370"/>
    <n v="1039"/>
    <n v="2065"/>
  </r>
  <r>
    <x v="10"/>
    <x v="3"/>
    <n v="7451"/>
    <n v="5.0799999237060502"/>
    <n v="5.0799999237060502"/>
    <x v="0"/>
    <n v="0"/>
    <n v="0"/>
    <n v="5.0599999427795401"/>
    <x v="2"/>
    <n v="0"/>
    <n v="0"/>
    <n v="335"/>
    <n v="1105"/>
    <n v="1908"/>
  </r>
  <r>
    <x v="10"/>
    <x v="4"/>
    <n v="6905"/>
    <n v="4.7300000190734899"/>
    <n v="4.7300000190734899"/>
    <x v="0"/>
    <n v="0"/>
    <n v="0"/>
    <n v="4.6999998092651403"/>
    <x v="3"/>
    <n v="0"/>
    <n v="0"/>
    <n v="356"/>
    <n v="1084"/>
    <n v="1908"/>
  </r>
  <r>
    <x v="10"/>
    <x v="5"/>
    <n v="8199"/>
    <n v="5.8800001144409197"/>
    <n v="5.8800001144409197"/>
    <x v="0"/>
    <n v="1.4099999666214"/>
    <n v="0.10000000149011599"/>
    <n v="4.3600001335143999"/>
    <x v="1"/>
    <n v="11"/>
    <n v="2"/>
    <n v="322"/>
    <n v="1105"/>
    <n v="1964"/>
  </r>
  <r>
    <x v="10"/>
    <x v="6"/>
    <n v="6798"/>
    <n v="4.6399998664856001"/>
    <n v="4.6399998664856001"/>
    <x v="0"/>
    <n v="1.08000004291534"/>
    <n v="0.20000000298023199"/>
    <n v="3.3499999046325701"/>
    <x v="0"/>
    <n v="20"/>
    <n v="7"/>
    <n v="343"/>
    <n v="1070"/>
    <n v="2014"/>
  </r>
  <r>
    <x v="10"/>
    <x v="7"/>
    <n v="7711"/>
    <n v="5.2600002288818404"/>
    <n v="5.2600002288818404"/>
    <x v="0"/>
    <n v="0"/>
    <n v="0"/>
    <n v="5.2399997711181596"/>
    <x v="2"/>
    <n v="0"/>
    <n v="0"/>
    <n v="376"/>
    <n v="1064"/>
    <n v="1985"/>
  </r>
  <r>
    <x v="10"/>
    <x v="8"/>
    <n v="4880"/>
    <n v="3.3299999237060498"/>
    <n v="3.3299999237060498"/>
    <x v="0"/>
    <n v="0.83999997377395597"/>
    <n v="9.00000035762787E-2"/>
    <n v="2.3800001144409202"/>
    <x v="2"/>
    <n v="15"/>
    <n v="3"/>
    <n v="274"/>
    <n v="1148"/>
    <n v="1867"/>
  </r>
  <r>
    <x v="10"/>
    <x v="9"/>
    <n v="8857"/>
    <n v="6.0700001716613796"/>
    <n v="6.0700001716613796"/>
    <x v="0"/>
    <n v="1.1499999761581401"/>
    <n v="0.259999990463257"/>
    <n v="4.6399998664856001"/>
    <x v="1"/>
    <n v="18"/>
    <n v="9"/>
    <n v="376"/>
    <n v="1037"/>
    <n v="2124"/>
  </r>
  <r>
    <x v="10"/>
    <x v="10"/>
    <n v="3843"/>
    <n v="2.6199998855590798"/>
    <n v="2.6199998855590798"/>
    <x v="0"/>
    <n v="0"/>
    <n v="0"/>
    <n v="2.6099998950958301"/>
    <x v="1"/>
    <n v="0"/>
    <n v="0"/>
    <n v="206"/>
    <n v="1234"/>
    <n v="1669"/>
  </r>
  <r>
    <x v="10"/>
    <x v="11"/>
    <n v="7396"/>
    <n v="5.0700001716613796"/>
    <n v="5.0700001716613796"/>
    <x v="0"/>
    <n v="1.3999999761581401"/>
    <n v="7.9999998211860698E-2"/>
    <n v="3.5799999237060498"/>
    <x v="0"/>
    <n v="20"/>
    <n v="2"/>
    <n v="303"/>
    <n v="1115"/>
    <n v="1995"/>
  </r>
  <r>
    <x v="10"/>
    <x v="12"/>
    <n v="6731"/>
    <n v="4.5900001525878897"/>
    <n v="4.5900001525878897"/>
    <x v="0"/>
    <n v="0.88999998569488503"/>
    <n v="0.18999999761581399"/>
    <n v="3.4900000095367401"/>
    <x v="2"/>
    <n v="14"/>
    <n v="7"/>
    <n v="292"/>
    <n v="1127"/>
    <n v="1921"/>
  </r>
  <r>
    <x v="10"/>
    <x v="13"/>
    <n v="5995"/>
    <n v="4.0900001525878897"/>
    <n v="4.0900001525878897"/>
    <x v="0"/>
    <n v="0"/>
    <n v="0"/>
    <n v="4.0900001525878897"/>
    <x v="0"/>
    <n v="0"/>
    <n v="0"/>
    <n v="416"/>
    <n v="1024"/>
    <n v="2010"/>
  </r>
  <r>
    <x v="10"/>
    <x v="14"/>
    <n v="8283"/>
    <n v="5.78999996185303"/>
    <n v="5.78999996185303"/>
    <x v="0"/>
    <n v="1.8500000238418599"/>
    <n v="5.0000000745058101E-2"/>
    <n v="3.8699998855590798"/>
    <x v="1"/>
    <n v="22"/>
    <n v="2"/>
    <n v="333"/>
    <n v="1083"/>
    <n v="2057"/>
  </r>
  <r>
    <x v="10"/>
    <x v="15"/>
    <n v="7904"/>
    <n v="5.4200000762939498"/>
    <n v="5.4200000762939498"/>
    <x v="0"/>
    <n v="1.58000004291534"/>
    <n v="0.62999999523162797"/>
    <n v="3.1900000572204599"/>
    <x v="1"/>
    <n v="24"/>
    <n v="13"/>
    <n v="346"/>
    <n v="1057"/>
    <n v="2095"/>
  </r>
  <r>
    <x v="10"/>
    <x v="16"/>
    <n v="5512"/>
    <n v="3.7599999904632599"/>
    <n v="3.7599999904632599"/>
    <x v="0"/>
    <n v="0"/>
    <n v="0"/>
    <n v="3.7599999904632599"/>
    <x v="0"/>
    <n v="0"/>
    <n v="0"/>
    <n v="385"/>
    <n v="1055"/>
    <n v="1972"/>
  </r>
  <r>
    <x v="10"/>
    <x v="17"/>
    <n v="9135"/>
    <n v="6.2300000190734899"/>
    <n v="6.2300000190734899"/>
    <x v="0"/>
    <n v="0"/>
    <n v="0"/>
    <n v="6.2199997901916504"/>
    <x v="1"/>
    <n v="0"/>
    <n v="0"/>
    <n v="402"/>
    <n v="1038"/>
    <n v="2044"/>
  </r>
  <r>
    <x v="10"/>
    <x v="18"/>
    <n v="5250"/>
    <n v="3.5799999237060498"/>
    <n v="3.5799999237060498"/>
    <x v="0"/>
    <n v="1.0599999427795399"/>
    <n v="9.00000035762787E-2"/>
    <n v="2.4200000762939502"/>
    <x v="1"/>
    <n v="17"/>
    <n v="4"/>
    <n v="300"/>
    <n v="1119"/>
    <n v="1946"/>
  </r>
  <r>
    <x v="10"/>
    <x v="19"/>
    <n v="3077"/>
    <n v="2.0999999046325701"/>
    <n v="2.0999999046325701"/>
    <x v="0"/>
    <n v="0"/>
    <n v="0"/>
    <n v="2.0899999141693102"/>
    <x v="0"/>
    <n v="0"/>
    <n v="0"/>
    <n v="172"/>
    <n v="842"/>
    <n v="1237"/>
  </r>
  <r>
    <x v="11"/>
    <x v="0"/>
    <n v="8856"/>
    <n v="5.9800000190734899"/>
    <n v="5.9800000190734899"/>
    <x v="0"/>
    <n v="3.0599999427795401"/>
    <n v="0.91000002622604403"/>
    <n v="2.0099999904632599"/>
    <x v="0"/>
    <n v="44"/>
    <n v="19"/>
    <n v="131"/>
    <n v="777"/>
    <n v="1450"/>
  </r>
  <r>
    <x v="11"/>
    <x v="1"/>
    <n v="10035"/>
    <n v="6.71000003814697"/>
    <n v="6.71000003814697"/>
    <x v="0"/>
    <n v="2.0299999713897701"/>
    <n v="2.1300001144409202"/>
    <n v="2.5499999523162802"/>
    <x v="0"/>
    <n v="31"/>
    <n v="46"/>
    <n v="153"/>
    <n v="754"/>
    <n v="1495"/>
  </r>
  <r>
    <x v="11"/>
    <x v="2"/>
    <n v="7641"/>
    <n v="5.1100001335143999"/>
    <n v="5.1100001335143999"/>
    <x v="0"/>
    <n v="0.31999999284744302"/>
    <n v="0.97000002861022905"/>
    <n v="3.8199999332428001"/>
    <x v="0"/>
    <n v="5"/>
    <n v="23"/>
    <n v="214"/>
    <n v="801"/>
    <n v="1433"/>
  </r>
  <r>
    <x v="11"/>
    <x v="3"/>
    <n v="9010"/>
    <n v="6.0599999427795401"/>
    <n v="6.0599999427795401"/>
    <x v="0"/>
    <n v="1.04999995231628"/>
    <n v="1.75"/>
    <n v="3.2599999904632599"/>
    <x v="0"/>
    <n v="15"/>
    <n v="42"/>
    <n v="183"/>
    <n v="644"/>
    <n v="1468"/>
  </r>
  <r>
    <x v="11"/>
    <x v="4"/>
    <n v="13459"/>
    <n v="9"/>
    <n v="9"/>
    <x v="0"/>
    <n v="2.0299999713897701"/>
    <n v="4"/>
    <n v="2.9700000286102299"/>
    <x v="0"/>
    <n v="31"/>
    <n v="83"/>
    <n v="153"/>
    <n v="663"/>
    <n v="1625"/>
  </r>
  <r>
    <x v="11"/>
    <x v="5"/>
    <n v="10415"/>
    <n v="6.9699997901916504"/>
    <n v="6.9699997901916504"/>
    <x v="0"/>
    <n v="0.69999998807907104"/>
    <n v="2.3499999046325701"/>
    <n v="3.9200000762939502"/>
    <x v="0"/>
    <n v="11"/>
    <n v="58"/>
    <n v="205"/>
    <n v="600"/>
    <n v="1529"/>
  </r>
  <r>
    <x v="11"/>
    <x v="6"/>
    <n v="11663"/>
    <n v="7.8000001907348597"/>
    <n v="7.8000001907348597"/>
    <x v="0"/>
    <n v="0.25"/>
    <n v="3.7300000190734899"/>
    <n v="3.8199999332428001"/>
    <x v="0"/>
    <n v="4"/>
    <n v="95"/>
    <n v="214"/>
    <n v="605"/>
    <n v="1584"/>
  </r>
  <r>
    <x v="11"/>
    <x v="7"/>
    <n v="12414"/>
    <n v="8.7799997329711896"/>
    <n v="8.7799997329711896"/>
    <x v="0"/>
    <n v="2.2400000095367401"/>
    <n v="2.4500000476837198"/>
    <n v="3.96000003814697"/>
    <x v="0"/>
    <n v="19"/>
    <n v="67"/>
    <n v="221"/>
    <n v="738"/>
    <n v="1638"/>
  </r>
  <r>
    <x v="11"/>
    <x v="8"/>
    <n v="11658"/>
    <n v="7.8299999237060502"/>
    <n v="7.8299999237060502"/>
    <x v="0"/>
    <n v="0.20000000298023199"/>
    <n v="4.3499999046325701"/>
    <n v="3.2799999713897701"/>
    <x v="0"/>
    <n v="2"/>
    <n v="98"/>
    <n v="164"/>
    <n v="845"/>
    <n v="1554"/>
  </r>
  <r>
    <x v="11"/>
    <x v="9"/>
    <n v="6093"/>
    <n v="4.0799999237060502"/>
    <n v="4.0799999237060502"/>
    <x v="0"/>
    <n v="0"/>
    <n v="0"/>
    <n v="4.0599999427795401"/>
    <x v="0"/>
    <n v="0"/>
    <n v="0"/>
    <n v="242"/>
    <n v="712"/>
    <n v="1397"/>
  </r>
  <r>
    <x v="11"/>
    <x v="10"/>
    <n v="8911"/>
    <n v="5.96000003814697"/>
    <n v="5.96000003814697"/>
    <x v="0"/>
    <n v="2.3299999237060498"/>
    <n v="0.57999998331069902"/>
    <n v="3.0599999427795401"/>
    <x v="0"/>
    <n v="33"/>
    <n v="12"/>
    <n v="188"/>
    <n v="731"/>
    <n v="1481"/>
  </r>
  <r>
    <x v="11"/>
    <x v="11"/>
    <n v="12058"/>
    <n v="8.0699996948242205"/>
    <n v="8.0699996948242205"/>
    <x v="0"/>
    <n v="0"/>
    <n v="4.2199997901916504"/>
    <n v="3.8499999046325701"/>
    <x v="0"/>
    <n v="0"/>
    <n v="92"/>
    <n v="252"/>
    <n v="724"/>
    <n v="1638"/>
  </r>
  <r>
    <x v="11"/>
    <x v="12"/>
    <n v="14112"/>
    <n v="10"/>
    <n v="10"/>
    <x v="0"/>
    <n v="3.2699999809265101"/>
    <n v="4.5599999427795401"/>
    <n v="2.1700000762939502"/>
    <x v="0"/>
    <n v="30"/>
    <n v="95"/>
    <n v="129"/>
    <n v="660"/>
    <n v="1655"/>
  </r>
  <r>
    <x v="11"/>
    <x v="13"/>
    <n v="11177"/>
    <n v="8.4799995422363299"/>
    <n v="8.4799995422363299"/>
    <x v="0"/>
    <n v="5.6199998855590803"/>
    <n v="0.43000000715255698"/>
    <n v="2.4100000858306898"/>
    <x v="0"/>
    <n v="50"/>
    <n v="9"/>
    <n v="133"/>
    <n v="781"/>
    <n v="1570"/>
  </r>
  <r>
    <x v="11"/>
    <x v="14"/>
    <n v="11388"/>
    <n v="7.6199998855590803"/>
    <n v="7.6199998855590803"/>
    <x v="0"/>
    <n v="0.44999998807907099"/>
    <n v="4.2199997901916504"/>
    <n v="2.9500000476837198"/>
    <x v="0"/>
    <n v="7"/>
    <n v="95"/>
    <n v="170"/>
    <n v="797"/>
    <n v="1551"/>
  </r>
  <r>
    <x v="11"/>
    <x v="15"/>
    <n v="7193"/>
    <n v="5.03999996185303"/>
    <n v="5.03999996185303"/>
    <x v="0"/>
    <n v="0"/>
    <n v="0.41999998688697798"/>
    <n v="4.6199998855590803"/>
    <x v="0"/>
    <n v="0"/>
    <n v="10"/>
    <n v="176"/>
    <n v="714"/>
    <n v="1377"/>
  </r>
  <r>
    <x v="11"/>
    <x v="16"/>
    <n v="7114"/>
    <n v="4.8800001144409197"/>
    <n v="4.8800001144409197"/>
    <x v="0"/>
    <n v="1.37000000476837"/>
    <n v="0.28999999165535001"/>
    <n v="3.2200000286102299"/>
    <x v="0"/>
    <n v="15"/>
    <n v="8"/>
    <n v="190"/>
    <n v="804"/>
    <n v="1407"/>
  </r>
  <r>
    <x v="11"/>
    <x v="17"/>
    <n v="10645"/>
    <n v="7.75"/>
    <n v="7.75"/>
    <x v="0"/>
    <n v="3.7400000095367401"/>
    <n v="1.29999995231628"/>
    <n v="2.71000003814697"/>
    <x v="0"/>
    <n v="36"/>
    <n v="32"/>
    <n v="150"/>
    <n v="744"/>
    <n v="1545"/>
  </r>
  <r>
    <x v="11"/>
    <x v="18"/>
    <n v="13238"/>
    <n v="9.1999998092651403"/>
    <n v="9.1999998092651403"/>
    <x v="0"/>
    <n v="3.6900000572204599"/>
    <n v="2.0999999046325701"/>
    <n v="3.4100000858306898"/>
    <x v="0"/>
    <n v="43"/>
    <n v="52"/>
    <n v="194"/>
    <n v="687"/>
    <n v="1650"/>
  </r>
  <r>
    <x v="11"/>
    <x v="19"/>
    <n v="10414"/>
    <n v="7.0700001716613796"/>
    <n v="7.0700001716613796"/>
    <x v="0"/>
    <n v="2.6700000762939502"/>
    <n v="1.9800000190734901"/>
    <n v="2.4100000858306898"/>
    <x v="0"/>
    <n v="41"/>
    <n v="40"/>
    <n v="124"/>
    <n v="691"/>
    <n v="1501"/>
  </r>
  <r>
    <x v="11"/>
    <x v="20"/>
    <n v="16520"/>
    <n v="11.050000190734901"/>
    <n v="11.050000190734901"/>
    <x v="0"/>
    <n v="1.53999996185303"/>
    <n v="6.4800000190734899"/>
    <n v="3.0199999809265101"/>
    <x v="0"/>
    <n v="24"/>
    <n v="143"/>
    <n v="176"/>
    <n v="713"/>
    <n v="1760"/>
  </r>
  <r>
    <x v="11"/>
    <x v="21"/>
    <n v="14335"/>
    <n v="9.5900001525878906"/>
    <n v="9.5900001525878906"/>
    <x v="0"/>
    <n v="3.3199999332428001"/>
    <n v="1.7400000095367401"/>
    <n v="4.5300002098083496"/>
    <x v="0"/>
    <n v="47"/>
    <n v="41"/>
    <n v="258"/>
    <n v="594"/>
    <n v="1710"/>
  </r>
  <r>
    <x v="11"/>
    <x v="22"/>
    <n v="13559"/>
    <n v="9.4399995803833008"/>
    <n v="9.4399995803833008"/>
    <x v="0"/>
    <n v="1.8099999427795399"/>
    <n v="4.5799999237060502"/>
    <n v="2.8900001049041699"/>
    <x v="0"/>
    <n v="14"/>
    <n v="96"/>
    <n v="142"/>
    <n v="852"/>
    <n v="1628"/>
  </r>
  <r>
    <x v="11"/>
    <x v="23"/>
    <n v="12312"/>
    <n v="8.5799999237060494"/>
    <n v="8.5799999237060494"/>
    <x v="0"/>
    <n v="1.7599999904632599"/>
    <n v="4.1100001335143999"/>
    <n v="2.71000003814697"/>
    <x v="0"/>
    <n v="14"/>
    <n v="88"/>
    <n v="178"/>
    <n v="680"/>
    <n v="1618"/>
  </r>
  <r>
    <x v="11"/>
    <x v="24"/>
    <n v="11677"/>
    <n v="8.2799997329711896"/>
    <n v="8.2799997329711896"/>
    <x v="0"/>
    <n v="3.1099998950958301"/>
    <n v="2.5099999904632599"/>
    <n v="2.6700000762939502"/>
    <x v="0"/>
    <n v="29"/>
    <n v="55"/>
    <n v="168"/>
    <n v="676"/>
    <n v="1590"/>
  </r>
  <r>
    <x v="11"/>
    <x v="25"/>
    <n v="11550"/>
    <n v="7.7300000190734899"/>
    <n v="7.7300000190734899"/>
    <x v="0"/>
    <n v="0"/>
    <n v="4.1300001144409197"/>
    <n v="3.5899999141693102"/>
    <x v="0"/>
    <n v="0"/>
    <n v="86"/>
    <n v="208"/>
    <n v="703"/>
    <n v="1574"/>
  </r>
  <r>
    <x v="11"/>
    <x v="26"/>
    <n v="13585"/>
    <n v="9.0900001525878906"/>
    <n v="9.0900001525878906"/>
    <x v="0"/>
    <n v="0.68000000715255704"/>
    <n v="5.2399997711181596"/>
    <n v="3.1700000762939502"/>
    <x v="0"/>
    <n v="9"/>
    <n v="116"/>
    <n v="171"/>
    <n v="688"/>
    <n v="1633"/>
  </r>
  <r>
    <x v="11"/>
    <x v="27"/>
    <n v="14687"/>
    <n v="10.079999923706101"/>
    <n v="10.079999923706101"/>
    <x v="0"/>
    <n v="0.769999980926514"/>
    <n v="5.5999999046325701"/>
    <n v="3.5499999523162802"/>
    <x v="0"/>
    <n v="8"/>
    <n v="122"/>
    <n v="151"/>
    <n v="1159"/>
    <n v="1667"/>
  </r>
  <r>
    <x v="11"/>
    <x v="28"/>
    <n v="13072"/>
    <n v="8.7799997329711896"/>
    <n v="8.7799997329711896"/>
    <x v="0"/>
    <n v="7.0000000298023196E-2"/>
    <n v="5.4000000953674299"/>
    <n v="3.3099999427795401"/>
    <x v="0"/>
    <n v="1"/>
    <n v="115"/>
    <n v="196"/>
    <n v="676"/>
    <n v="1630"/>
  </r>
  <r>
    <x v="11"/>
    <x v="29"/>
    <n v="746"/>
    <n v="0.5"/>
    <n v="0.5"/>
    <x v="0"/>
    <n v="0.37000000476837203"/>
    <n v="0"/>
    <n v="0.129999995231628"/>
    <x v="0"/>
    <n v="4"/>
    <n v="0"/>
    <n v="9"/>
    <n v="13"/>
    <n v="52"/>
  </r>
  <r>
    <x v="12"/>
    <x v="0"/>
    <n v="8539"/>
    <n v="6.1199998855590803"/>
    <n v="6.1199998855590803"/>
    <x v="0"/>
    <n v="0.15000000596046401"/>
    <n v="0.239999994635582"/>
    <n v="5.6799998283386204"/>
    <x v="0"/>
    <n v="4"/>
    <n v="15"/>
    <n v="331"/>
    <n v="712"/>
    <n v="3654"/>
  </r>
  <r>
    <x v="12"/>
    <x v="1"/>
    <n v="0"/>
    <n v="0"/>
    <n v="0"/>
    <x v="0"/>
    <n v="0"/>
    <n v="0"/>
    <n v="0"/>
    <x v="0"/>
    <n v="0"/>
    <n v="0"/>
    <n v="0"/>
    <n v="1440"/>
    <n v="1981"/>
  </r>
  <r>
    <x v="12"/>
    <x v="2"/>
    <n v="108"/>
    <n v="7.9999998211860698E-2"/>
    <n v="7.9999998211860698E-2"/>
    <x v="0"/>
    <n v="0"/>
    <n v="0"/>
    <n v="2.9999999329447701E-2"/>
    <x v="0"/>
    <n v="0"/>
    <n v="0"/>
    <n v="3"/>
    <n v="1437"/>
    <n v="2011"/>
  </r>
  <r>
    <x v="12"/>
    <x v="3"/>
    <n v="1882"/>
    <n v="1.3500000238418599"/>
    <n v="1.3500000238418599"/>
    <x v="0"/>
    <n v="0.20999999344348899"/>
    <n v="0.36000001430511502"/>
    <n v="0.769999980926514"/>
    <x v="0"/>
    <n v="36"/>
    <n v="18"/>
    <n v="87"/>
    <n v="1299"/>
    <n v="2951"/>
  </r>
  <r>
    <x v="12"/>
    <x v="4"/>
    <n v="1982"/>
    <n v="1.41999995708466"/>
    <n v="1.41999995708466"/>
    <x v="0"/>
    <n v="0.44999998807907099"/>
    <n v="0.37000000476837203"/>
    <n v="0.58999997377395597"/>
    <x v="0"/>
    <n v="65"/>
    <n v="21"/>
    <n v="55"/>
    <n v="1222"/>
    <n v="3051"/>
  </r>
  <r>
    <x v="12"/>
    <x v="5"/>
    <n v="16"/>
    <n v="9.9999997764825804E-3"/>
    <n v="9.9999997764825804E-3"/>
    <x v="0"/>
    <n v="0"/>
    <n v="0"/>
    <n v="9.9999997764825804E-3"/>
    <x v="0"/>
    <n v="0"/>
    <n v="0"/>
    <n v="2"/>
    <n v="1438"/>
    <n v="1990"/>
  </r>
  <r>
    <x v="12"/>
    <x v="6"/>
    <n v="62"/>
    <n v="3.9999999105930301E-2"/>
    <n v="3.9999999105930301E-2"/>
    <x v="0"/>
    <n v="0"/>
    <n v="0"/>
    <n v="3.9999999105930301E-2"/>
    <x v="0"/>
    <n v="0"/>
    <n v="0"/>
    <n v="2"/>
    <n v="1438"/>
    <n v="1995"/>
  </r>
  <r>
    <x v="12"/>
    <x v="7"/>
    <n v="0"/>
    <n v="0"/>
    <n v="0"/>
    <x v="0"/>
    <n v="0"/>
    <n v="0"/>
    <n v="0"/>
    <x v="0"/>
    <n v="0"/>
    <n v="0"/>
    <n v="0"/>
    <n v="1440"/>
    <n v="1980"/>
  </r>
  <r>
    <x v="12"/>
    <x v="8"/>
    <n v="0"/>
    <n v="0"/>
    <n v="0"/>
    <x v="0"/>
    <n v="0"/>
    <n v="0"/>
    <n v="0"/>
    <x v="0"/>
    <n v="0"/>
    <n v="0"/>
    <n v="0"/>
    <n v="1440"/>
    <n v="1980"/>
  </r>
  <r>
    <x v="12"/>
    <x v="9"/>
    <n v="0"/>
    <n v="0"/>
    <n v="0"/>
    <x v="0"/>
    <n v="0"/>
    <n v="0"/>
    <n v="0"/>
    <x v="0"/>
    <n v="0"/>
    <n v="0"/>
    <n v="0"/>
    <n v="1440"/>
    <n v="1980"/>
  </r>
  <r>
    <x v="12"/>
    <x v="10"/>
    <n v="0"/>
    <n v="0"/>
    <n v="0"/>
    <x v="0"/>
    <n v="0"/>
    <n v="0"/>
    <n v="0"/>
    <x v="0"/>
    <n v="0"/>
    <n v="0"/>
    <n v="0"/>
    <n v="1440"/>
    <n v="1980"/>
  </r>
  <r>
    <x v="12"/>
    <x v="11"/>
    <n v="0"/>
    <n v="0"/>
    <n v="0"/>
    <x v="0"/>
    <n v="0"/>
    <n v="0"/>
    <n v="0"/>
    <x v="0"/>
    <n v="0"/>
    <n v="0"/>
    <n v="0"/>
    <n v="1440"/>
    <n v="1980"/>
  </r>
  <r>
    <x v="12"/>
    <x v="12"/>
    <n v="0"/>
    <n v="0"/>
    <n v="0"/>
    <x v="0"/>
    <n v="0"/>
    <n v="0"/>
    <n v="0"/>
    <x v="0"/>
    <n v="0"/>
    <n v="0"/>
    <n v="0"/>
    <n v="1440"/>
    <n v="1980"/>
  </r>
  <r>
    <x v="12"/>
    <x v="13"/>
    <n v="0"/>
    <n v="0"/>
    <n v="0"/>
    <x v="0"/>
    <n v="0"/>
    <n v="0"/>
    <n v="0"/>
    <x v="0"/>
    <n v="0"/>
    <n v="0"/>
    <n v="0"/>
    <n v="1440"/>
    <n v="1980"/>
  </r>
  <r>
    <x v="12"/>
    <x v="14"/>
    <n v="0"/>
    <n v="0"/>
    <n v="0"/>
    <x v="0"/>
    <n v="0"/>
    <n v="0"/>
    <n v="0"/>
    <x v="0"/>
    <n v="0"/>
    <n v="0"/>
    <n v="0"/>
    <n v="1440"/>
    <n v="1980"/>
  </r>
  <r>
    <x v="12"/>
    <x v="15"/>
    <n v="0"/>
    <n v="0"/>
    <n v="0"/>
    <x v="0"/>
    <n v="0"/>
    <n v="0"/>
    <n v="0"/>
    <x v="0"/>
    <n v="0"/>
    <n v="0"/>
    <n v="0"/>
    <n v="1440"/>
    <n v="1980"/>
  </r>
  <r>
    <x v="12"/>
    <x v="16"/>
    <n v="0"/>
    <n v="0"/>
    <n v="0"/>
    <x v="0"/>
    <n v="0"/>
    <n v="0"/>
    <n v="0"/>
    <x v="0"/>
    <n v="0"/>
    <n v="0"/>
    <n v="0"/>
    <n v="1440"/>
    <n v="1980"/>
  </r>
  <r>
    <x v="12"/>
    <x v="17"/>
    <n v="0"/>
    <n v="0"/>
    <n v="0"/>
    <x v="0"/>
    <n v="0"/>
    <n v="0"/>
    <n v="0"/>
    <x v="0"/>
    <n v="0"/>
    <n v="0"/>
    <n v="0"/>
    <n v="1440"/>
    <n v="1980"/>
  </r>
  <r>
    <x v="12"/>
    <x v="18"/>
    <n v="0"/>
    <n v="0"/>
    <n v="0"/>
    <x v="0"/>
    <n v="0"/>
    <n v="0"/>
    <n v="0"/>
    <x v="0"/>
    <n v="0"/>
    <n v="0"/>
    <n v="0"/>
    <n v="1440"/>
    <n v="1980"/>
  </r>
  <r>
    <x v="12"/>
    <x v="19"/>
    <n v="0"/>
    <n v="0"/>
    <n v="0"/>
    <x v="0"/>
    <n v="0"/>
    <n v="0"/>
    <n v="0"/>
    <x v="0"/>
    <n v="0"/>
    <n v="0"/>
    <n v="0"/>
    <n v="1440"/>
    <n v="1980"/>
  </r>
  <r>
    <x v="12"/>
    <x v="20"/>
    <n v="475"/>
    <n v="0.34000000357627902"/>
    <n v="0.34000000357627902"/>
    <x v="0"/>
    <n v="0"/>
    <n v="3.9999999105930301E-2"/>
    <n v="0.28999999165535001"/>
    <x v="0"/>
    <n v="0"/>
    <n v="11"/>
    <n v="31"/>
    <n v="1350"/>
    <n v="2207"/>
  </r>
  <r>
    <x v="12"/>
    <x v="21"/>
    <n v="4496"/>
    <n v="3.2200000286102299"/>
    <n v="3.2200000286102299"/>
    <x v="0"/>
    <n v="0"/>
    <n v="0"/>
    <n v="3.1500000953674299"/>
    <x v="4"/>
    <n v="0"/>
    <n v="0"/>
    <n v="174"/>
    <n v="950"/>
    <n v="2828"/>
  </r>
  <r>
    <x v="12"/>
    <x v="22"/>
    <n v="10252"/>
    <n v="7.3499999046325701"/>
    <n v="7.3499999046325701"/>
    <x v="0"/>
    <n v="0.67000001668930098"/>
    <n v="1.03999996185303"/>
    <n v="5.5799999237060502"/>
    <x v="0"/>
    <n v="13"/>
    <n v="46"/>
    <n v="346"/>
    <n v="531"/>
    <n v="3879"/>
  </r>
  <r>
    <x v="12"/>
    <x v="23"/>
    <n v="11728"/>
    <n v="8.4300003051757795"/>
    <n v="8.4300003051757795"/>
    <x v="0"/>
    <n v="2.6199998855590798"/>
    <n v="1.6799999475479099"/>
    <n v="4.03999996185303"/>
    <x v="5"/>
    <n v="38"/>
    <n v="42"/>
    <n v="196"/>
    <n v="916"/>
    <n v="3429"/>
  </r>
  <r>
    <x v="12"/>
    <x v="24"/>
    <n v="4369"/>
    <n v="3.1300001144409202"/>
    <n v="3.1300001144409202"/>
    <x v="0"/>
    <n v="0"/>
    <n v="0"/>
    <n v="3.0999999046325701"/>
    <x v="1"/>
    <n v="0"/>
    <n v="0"/>
    <n v="177"/>
    <n v="855"/>
    <n v="2704"/>
  </r>
  <r>
    <x v="12"/>
    <x v="25"/>
    <n v="6132"/>
    <n v="4.4000000953674299"/>
    <n v="4.4000000953674299"/>
    <x v="0"/>
    <n v="0"/>
    <n v="0"/>
    <n v="3.5799999237060498"/>
    <x v="0"/>
    <n v="0"/>
    <n v="0"/>
    <n v="184"/>
    <n v="1256"/>
    <n v="2975"/>
  </r>
  <r>
    <x v="12"/>
    <x v="26"/>
    <n v="5862"/>
    <n v="4.1999998092651403"/>
    <n v="4.1999998092651403"/>
    <x v="0"/>
    <n v="0"/>
    <n v="0"/>
    <n v="4.1500000953674299"/>
    <x v="0"/>
    <n v="0"/>
    <n v="0"/>
    <n v="263"/>
    <n v="775"/>
    <n v="3089"/>
  </r>
  <r>
    <x v="12"/>
    <x v="27"/>
    <n v="4556"/>
    <n v="3.2699999809265101"/>
    <n v="3.2699999809265101"/>
    <x v="0"/>
    <n v="0.20000000298023199"/>
    <n v="0.119999997317791"/>
    <n v="2.9400000572204599"/>
    <x v="0"/>
    <n v="3"/>
    <n v="5"/>
    <n v="173"/>
    <n v="1225"/>
    <n v="2785"/>
  </r>
  <r>
    <x v="12"/>
    <x v="28"/>
    <n v="5546"/>
    <n v="3.9800000190734899"/>
    <n v="3.9800000190734899"/>
    <x v="0"/>
    <n v="0"/>
    <n v="0"/>
    <n v="3.8699998855590798"/>
    <x v="6"/>
    <n v="0"/>
    <n v="0"/>
    <n v="206"/>
    <n v="774"/>
    <n v="2926"/>
  </r>
  <r>
    <x v="12"/>
    <x v="29"/>
    <n v="3689"/>
    <n v="2.6500000953674299"/>
    <n v="2.6500000953674299"/>
    <x v="0"/>
    <n v="0.109999999403954"/>
    <n v="0.17000000178813901"/>
    <n v="2.3299999237060498"/>
    <x v="0"/>
    <n v="2"/>
    <n v="8"/>
    <n v="134"/>
    <n v="1296"/>
    <n v="2645"/>
  </r>
  <r>
    <x v="12"/>
    <x v="30"/>
    <n v="590"/>
    <n v="0.41999998688697798"/>
    <n v="0.41999998688697798"/>
    <x v="0"/>
    <n v="0"/>
    <n v="0"/>
    <n v="0.40999999642372098"/>
    <x v="0"/>
    <n v="0"/>
    <n v="0"/>
    <n v="21"/>
    <n v="721"/>
    <n v="1120"/>
  </r>
  <r>
    <x v="13"/>
    <x v="0"/>
    <n v="5394"/>
    <n v="4.0300002098083496"/>
    <n v="4.0300002098083496"/>
    <x v="0"/>
    <n v="0"/>
    <n v="0"/>
    <n v="3.9400000572204599"/>
    <x v="0"/>
    <n v="0"/>
    <n v="0"/>
    <n v="164"/>
    <n v="1276"/>
    <n v="2286"/>
  </r>
  <r>
    <x v="13"/>
    <x v="1"/>
    <n v="5974"/>
    <n v="4.4699997901916504"/>
    <n v="4.4699997901916504"/>
    <x v="0"/>
    <n v="0"/>
    <n v="0"/>
    <n v="4.3699998855590803"/>
    <x v="0"/>
    <n v="0"/>
    <n v="0"/>
    <n v="160"/>
    <n v="1280"/>
    <n v="2306"/>
  </r>
  <r>
    <x v="13"/>
    <x v="2"/>
    <n v="0"/>
    <n v="0"/>
    <n v="0"/>
    <x v="0"/>
    <n v="0"/>
    <n v="0"/>
    <n v="0"/>
    <x v="0"/>
    <n v="0"/>
    <n v="0"/>
    <n v="0"/>
    <n v="1440"/>
    <n v="1776"/>
  </r>
  <r>
    <x v="13"/>
    <x v="3"/>
    <n v="3984"/>
    <n v="2.9500000476837198"/>
    <n v="2.9500000476837198"/>
    <x v="0"/>
    <n v="0.20999999344348899"/>
    <n v="0.259999990463257"/>
    <n v="2.4400000572204599"/>
    <x v="0"/>
    <n v="3"/>
    <n v="6"/>
    <n v="88"/>
    <n v="873"/>
    <n v="1527"/>
  </r>
  <r>
    <x v="14"/>
    <x v="0"/>
    <n v="7753"/>
    <n v="5.1999998092651403"/>
    <n v="5.1999998092651403"/>
    <x v="0"/>
    <n v="0"/>
    <n v="0"/>
    <n v="0"/>
    <x v="0"/>
    <n v="0"/>
    <n v="0"/>
    <n v="0"/>
    <n v="1440"/>
    <n v="2115"/>
  </r>
  <r>
    <x v="14"/>
    <x v="1"/>
    <n v="8204"/>
    <n v="5.5"/>
    <n v="5.5"/>
    <x v="0"/>
    <n v="0.52999997138977095"/>
    <n v="0.58999997377395597"/>
    <n v="1.3099999427795399"/>
    <x v="0"/>
    <n v="8"/>
    <n v="15"/>
    <n v="96"/>
    <n v="1234"/>
    <n v="2135"/>
  </r>
  <r>
    <x v="14"/>
    <x v="2"/>
    <n v="10210"/>
    <n v="6.8800001144409197"/>
    <n v="6.8800001144409197"/>
    <x v="0"/>
    <n v="0.109999999403954"/>
    <n v="0.33000001311302202"/>
    <n v="6.4400000572204599"/>
    <x v="0"/>
    <n v="1"/>
    <n v="9"/>
    <n v="339"/>
    <n v="589"/>
    <n v="2302"/>
  </r>
  <r>
    <x v="14"/>
    <x v="3"/>
    <n v="5664"/>
    <n v="3.7999999523162802"/>
    <n v="3.7999999523162802"/>
    <x v="0"/>
    <n v="0"/>
    <n v="0"/>
    <n v="3.7999999523162802"/>
    <x v="0"/>
    <n v="0"/>
    <n v="0"/>
    <n v="228"/>
    <n v="752"/>
    <n v="1985"/>
  </r>
  <r>
    <x v="14"/>
    <x v="4"/>
    <n v="4744"/>
    <n v="3.1800000667571999"/>
    <n v="3.1800000667571999"/>
    <x v="0"/>
    <n v="0"/>
    <n v="0"/>
    <n v="3.1800000667571999"/>
    <x v="0"/>
    <n v="0"/>
    <n v="0"/>
    <n v="194"/>
    <n v="724"/>
    <n v="1884"/>
  </r>
  <r>
    <x v="14"/>
    <x v="5"/>
    <n v="29"/>
    <n v="1.9999999552965199E-2"/>
    <n v="1.9999999552965199E-2"/>
    <x v="0"/>
    <n v="0"/>
    <n v="0"/>
    <n v="1.9999999552965199E-2"/>
    <x v="0"/>
    <n v="0"/>
    <n v="0"/>
    <n v="3"/>
    <n v="1363"/>
    <n v="1464"/>
  </r>
  <r>
    <x v="14"/>
    <x v="6"/>
    <n v="2276"/>
    <n v="1.54999995231628"/>
    <n v="1.54999995231628"/>
    <x v="0"/>
    <n v="7.0000000298023196E-2"/>
    <n v="0.33000001311302202"/>
    <n v="1.12000000476837"/>
    <x v="0"/>
    <n v="1"/>
    <n v="9"/>
    <n v="58"/>
    <n v="824"/>
    <n v="1632"/>
  </r>
  <r>
    <x v="14"/>
    <x v="7"/>
    <n v="8925"/>
    <n v="5.9899997711181596"/>
    <n v="5.9899997711181596"/>
    <x v="0"/>
    <n v="0"/>
    <n v="0"/>
    <n v="5.9899997711181596"/>
    <x v="0"/>
    <n v="0"/>
    <n v="0"/>
    <n v="311"/>
    <n v="604"/>
    <n v="2200"/>
  </r>
  <r>
    <x v="14"/>
    <x v="8"/>
    <n v="8954"/>
    <n v="6.0100002288818404"/>
    <n v="6.0100002288818404"/>
    <x v="0"/>
    <n v="0"/>
    <n v="0.68000000715255704"/>
    <n v="5.3099999427795401"/>
    <x v="0"/>
    <n v="0"/>
    <n v="18"/>
    <n v="306"/>
    <n v="671"/>
    <n v="2220"/>
  </r>
  <r>
    <x v="14"/>
    <x v="9"/>
    <n v="3702"/>
    <n v="2.4800000190734899"/>
    <n v="2.4800000190734899"/>
    <x v="0"/>
    <n v="0"/>
    <n v="0"/>
    <n v="0.34999999403953602"/>
    <x v="0"/>
    <n v="0"/>
    <n v="0"/>
    <n v="34"/>
    <n v="1265"/>
    <n v="1792"/>
  </r>
  <r>
    <x v="14"/>
    <x v="10"/>
    <n v="4500"/>
    <n v="3.0199999809265101"/>
    <n v="3.0199999809265101"/>
    <x v="0"/>
    <n v="5.9999998658895499E-2"/>
    <n v="0.81000000238418601"/>
    <n v="2.1500000953674299"/>
    <x v="0"/>
    <n v="1"/>
    <n v="19"/>
    <n v="176"/>
    <n v="709"/>
    <n v="1886"/>
  </r>
  <r>
    <x v="14"/>
    <x v="11"/>
    <n v="4935"/>
    <n v="3.3099999427795401"/>
    <n v="3.3099999427795401"/>
    <x v="0"/>
    <n v="0"/>
    <n v="0"/>
    <n v="3.3099999427795401"/>
    <x v="0"/>
    <n v="0"/>
    <n v="0"/>
    <n v="233"/>
    <n v="546"/>
    <n v="1945"/>
  </r>
  <r>
    <x v="14"/>
    <x v="12"/>
    <n v="4081"/>
    <n v="2.7400000095367401"/>
    <n v="2.7400000095367401"/>
    <x v="0"/>
    <n v="5.9999998658895499E-2"/>
    <n v="0.20000000298023199"/>
    <n v="2.4700000286102299"/>
    <x v="0"/>
    <n v="1"/>
    <n v="5"/>
    <n v="191"/>
    <n v="692"/>
    <n v="1880"/>
  </r>
  <r>
    <x v="14"/>
    <x v="13"/>
    <n v="9259"/>
    <n v="6.21000003814697"/>
    <n v="6.21000003814697"/>
    <x v="0"/>
    <n v="0"/>
    <n v="0.28000000119209301"/>
    <n v="5.9299998283386204"/>
    <x v="0"/>
    <n v="0"/>
    <n v="8"/>
    <n v="390"/>
    <n v="544"/>
    <n v="2314"/>
  </r>
  <r>
    <x v="14"/>
    <x v="14"/>
    <n v="9899"/>
    <n v="6.6399998664856001"/>
    <n v="6.6399998664856001"/>
    <x v="0"/>
    <n v="0.56999999284744296"/>
    <n v="0.92000001668930098"/>
    <n v="5.1500000953674299"/>
    <x v="0"/>
    <n v="8"/>
    <n v="21"/>
    <n v="288"/>
    <n v="649"/>
    <n v="2236"/>
  </r>
  <r>
    <x v="14"/>
    <x v="15"/>
    <n v="10780"/>
    <n v="7.2300000190734899"/>
    <n v="7.2300000190734899"/>
    <x v="0"/>
    <n v="0.40999999642372098"/>
    <n v="1.91999995708466"/>
    <n v="4.9099998474121103"/>
    <x v="0"/>
    <n v="6"/>
    <n v="47"/>
    <n v="300"/>
    <n v="680"/>
    <n v="2324"/>
  </r>
  <r>
    <x v="14"/>
    <x v="16"/>
    <n v="10817"/>
    <n v="7.2800002098083496"/>
    <n v="7.2800002098083496"/>
    <x v="0"/>
    <n v="1.0099999904632599"/>
    <n v="0.33000001311302202"/>
    <n v="5.9400000572204599"/>
    <x v="0"/>
    <n v="13"/>
    <n v="8"/>
    <n v="359"/>
    <n v="552"/>
    <n v="2367"/>
  </r>
  <r>
    <x v="14"/>
    <x v="17"/>
    <n v="7990"/>
    <n v="5.3600001335143999"/>
    <n v="5.3600001335143999"/>
    <x v="0"/>
    <n v="0.44999998807907099"/>
    <n v="0.79000002145767201"/>
    <n v="4.1199998855590803"/>
    <x v="0"/>
    <n v="6"/>
    <n v="18"/>
    <n v="289"/>
    <n v="624"/>
    <n v="2175"/>
  </r>
  <r>
    <x v="14"/>
    <x v="18"/>
    <n v="8221"/>
    <n v="5.5199999809265101"/>
    <n v="5.5199999809265101"/>
    <x v="0"/>
    <n v="0.40000000596046398"/>
    <n v="1.6100000143051101"/>
    <n v="3.5099999904632599"/>
    <x v="0"/>
    <n v="6"/>
    <n v="38"/>
    <n v="196"/>
    <n v="695"/>
    <n v="2092"/>
  </r>
  <r>
    <x v="14"/>
    <x v="19"/>
    <n v="1251"/>
    <n v="0.83999997377395597"/>
    <n v="0.83999997377395597"/>
    <x v="0"/>
    <n v="0"/>
    <n v="0"/>
    <n v="0.83999997377395597"/>
    <x v="0"/>
    <n v="0"/>
    <n v="0"/>
    <n v="67"/>
    <n v="836"/>
    <n v="1593"/>
  </r>
  <r>
    <x v="14"/>
    <x v="20"/>
    <n v="9261"/>
    <n v="6.2399997711181596"/>
    <n v="6.2399997711181596"/>
    <x v="0"/>
    <n v="0"/>
    <n v="0.43999999761581399"/>
    <n v="5.71000003814697"/>
    <x v="0"/>
    <n v="0"/>
    <n v="11"/>
    <n v="344"/>
    <n v="585"/>
    <n v="2270"/>
  </r>
  <r>
    <x v="14"/>
    <x v="21"/>
    <n v="9648"/>
    <n v="6.4699997901916504"/>
    <n v="6.4699997901916504"/>
    <x v="0"/>
    <n v="0.57999998331069902"/>
    <n v="1.0700000524520901"/>
    <n v="4.8299999237060502"/>
    <x v="0"/>
    <n v="8"/>
    <n v="26"/>
    <n v="287"/>
    <n v="669"/>
    <n v="2235"/>
  </r>
  <r>
    <x v="14"/>
    <x v="22"/>
    <n v="10429"/>
    <n v="7.0199999809265101"/>
    <n v="7.0199999809265101"/>
    <x v="0"/>
    <n v="0.58999997377395597"/>
    <n v="0.57999998331069902"/>
    <n v="5.8499999046325701"/>
    <x v="0"/>
    <n v="8"/>
    <n v="13"/>
    <n v="313"/>
    <n v="1106"/>
    <n v="2282"/>
  </r>
  <r>
    <x v="14"/>
    <x v="23"/>
    <n v="13658"/>
    <n v="9.4899997711181605"/>
    <n v="9.4899997711181605"/>
    <x v="0"/>
    <n v="2.6300001144409202"/>
    <n v="1.4099999666214"/>
    <n v="5.4499998092651403"/>
    <x v="0"/>
    <n v="27"/>
    <n v="34"/>
    <n v="328"/>
    <n v="957"/>
    <n v="2530"/>
  </r>
  <r>
    <x v="14"/>
    <x v="24"/>
    <n v="9524"/>
    <n v="6.4200000762939498"/>
    <n v="6.4200000762939498"/>
    <x v="0"/>
    <n v="0.40999999642372098"/>
    <n v="0.46999999880790699"/>
    <n v="5.46000003814697"/>
    <x v="0"/>
    <n v="6"/>
    <n v="11"/>
    <n v="314"/>
    <n v="692"/>
    <n v="2266"/>
  </r>
  <r>
    <x v="14"/>
    <x v="25"/>
    <n v="7937"/>
    <n v="5.3299999237060502"/>
    <n v="5.3299999237060502"/>
    <x v="0"/>
    <n v="0.18999999761581399"/>
    <n v="1.04999995231628"/>
    <n v="4.0799999237060502"/>
    <x v="0"/>
    <n v="3"/>
    <n v="28"/>
    <n v="279"/>
    <n v="586"/>
    <n v="2158"/>
  </r>
  <r>
    <x v="14"/>
    <x v="26"/>
    <n v="3672"/>
    <n v="2.46000003814697"/>
    <n v="2.46000003814697"/>
    <x v="0"/>
    <n v="0"/>
    <n v="0"/>
    <n v="2.46000003814697"/>
    <x v="0"/>
    <n v="0"/>
    <n v="0"/>
    <n v="153"/>
    <n v="603"/>
    <n v="1792"/>
  </r>
  <r>
    <x v="14"/>
    <x v="27"/>
    <n v="10378"/>
    <n v="6.96000003814697"/>
    <n v="6.96000003814697"/>
    <x v="0"/>
    <n v="0.140000000596046"/>
    <n v="0.56000000238418601"/>
    <n v="6.25"/>
    <x v="0"/>
    <n v="2"/>
    <n v="14"/>
    <n v="374"/>
    <n v="490"/>
    <n v="2345"/>
  </r>
  <r>
    <x v="14"/>
    <x v="28"/>
    <n v="9487"/>
    <n v="6.3699998855590803"/>
    <n v="6.3699998855590803"/>
    <x v="0"/>
    <n v="0.20999999344348899"/>
    <n v="0.46000000834464999"/>
    <n v="5.6999998092651403"/>
    <x v="0"/>
    <n v="3"/>
    <n v="12"/>
    <n v="329"/>
    <n v="555"/>
    <n v="2260"/>
  </r>
  <r>
    <x v="14"/>
    <x v="29"/>
    <n v="9129"/>
    <n v="6.1300001144409197"/>
    <n v="6.1300001144409197"/>
    <x v="0"/>
    <n v="0.20000000298023199"/>
    <n v="0.74000000953674305"/>
    <n v="5.1799998283386204"/>
    <x v="0"/>
    <n v="3"/>
    <n v="18"/>
    <n v="311"/>
    <n v="574"/>
    <n v="2232"/>
  </r>
  <r>
    <x v="14"/>
    <x v="30"/>
    <n v="17"/>
    <n v="9.9999997764825804E-3"/>
    <n v="9.9999997764825804E-3"/>
    <x v="0"/>
    <n v="0"/>
    <n v="0"/>
    <n v="9.9999997764825804E-3"/>
    <x v="0"/>
    <n v="0"/>
    <n v="0"/>
    <n v="2"/>
    <n v="0"/>
    <n v="257"/>
  </r>
  <r>
    <x v="15"/>
    <x v="0"/>
    <n v="10122"/>
    <n v="7.7800002098083496"/>
    <n v="7.7800002098083496"/>
    <x v="0"/>
    <n v="0"/>
    <n v="0"/>
    <n v="0"/>
    <x v="0"/>
    <n v="0"/>
    <n v="0"/>
    <n v="0"/>
    <n v="1440"/>
    <n v="2955"/>
  </r>
  <r>
    <x v="15"/>
    <x v="1"/>
    <n v="10993"/>
    <n v="8.4499998092651403"/>
    <n v="8.4499998092651403"/>
    <x v="0"/>
    <n v="5.9999998658895499E-2"/>
    <n v="0.62999999523162797"/>
    <n v="3.8800001144409202"/>
    <x v="0"/>
    <n v="1"/>
    <n v="14"/>
    <n v="150"/>
    <n v="1275"/>
    <n v="3092"/>
  </r>
  <r>
    <x v="15"/>
    <x v="2"/>
    <n v="8863"/>
    <n v="6.8200001716613796"/>
    <n v="6.8200001716613796"/>
    <x v="0"/>
    <n v="0.129999995231628"/>
    <n v="1.0700000524520901"/>
    <n v="5.6199998855590803"/>
    <x v="0"/>
    <n v="10"/>
    <n v="35"/>
    <n v="219"/>
    <n v="945"/>
    <n v="2998"/>
  </r>
  <r>
    <x v="15"/>
    <x v="3"/>
    <n v="8758"/>
    <n v="6.7300000190734899"/>
    <n v="6.7300000190734899"/>
    <x v="0"/>
    <n v="0"/>
    <n v="0"/>
    <n v="6.7300000190734899"/>
    <x v="0"/>
    <n v="0"/>
    <n v="0"/>
    <n v="299"/>
    <n v="837"/>
    <n v="3066"/>
  </r>
  <r>
    <x v="15"/>
    <x v="4"/>
    <n v="6580"/>
    <n v="5.0599999427795401"/>
    <n v="5.0599999427795401"/>
    <x v="0"/>
    <n v="0.20999999344348899"/>
    <n v="0.40000000596046398"/>
    <n v="4.4499998092651403"/>
    <x v="0"/>
    <n v="6"/>
    <n v="9"/>
    <n v="253"/>
    <n v="609"/>
    <n v="3073"/>
  </r>
  <r>
    <x v="15"/>
    <x v="5"/>
    <n v="4660"/>
    <n v="3.5799999237060498"/>
    <n v="3.5799999237060498"/>
    <x v="0"/>
    <n v="0"/>
    <n v="0"/>
    <n v="3.5799999237060498"/>
    <x v="0"/>
    <n v="0"/>
    <n v="0"/>
    <n v="201"/>
    <n v="721"/>
    <n v="2572"/>
  </r>
  <r>
    <x v="15"/>
    <x v="6"/>
    <n v="11009"/>
    <n v="9.1000003814697301"/>
    <n v="9.1000003814697301"/>
    <x v="0"/>
    <n v="3.5599999427795401"/>
    <n v="0.40000000596046398"/>
    <n v="5.1399998664856001"/>
    <x v="0"/>
    <n v="27"/>
    <n v="8"/>
    <n v="239"/>
    <n v="1017"/>
    <n v="3274"/>
  </r>
  <r>
    <x v="15"/>
    <x v="7"/>
    <n v="10181"/>
    <n v="7.8299999237060502"/>
    <n v="7.8299999237060502"/>
    <x v="0"/>
    <n v="1.37000000476837"/>
    <n v="0.68999999761581399"/>
    <n v="5.7699999809265101"/>
    <x v="0"/>
    <n v="20"/>
    <n v="16"/>
    <n v="249"/>
    <n v="704"/>
    <n v="3015"/>
  </r>
  <r>
    <x v="15"/>
    <x v="8"/>
    <n v="10553"/>
    <n v="8.1199998855590803"/>
    <n v="8.1199998855590803"/>
    <x v="0"/>
    <n v="1.1000000238418599"/>
    <n v="1.7200000286102299"/>
    <n v="5.28999996185303"/>
    <x v="0"/>
    <n v="19"/>
    <n v="42"/>
    <n v="228"/>
    <n v="696"/>
    <n v="3083"/>
  </r>
  <r>
    <x v="15"/>
    <x v="9"/>
    <n v="10055"/>
    <n v="7.7300000190734899"/>
    <n v="7.7300000190734899"/>
    <x v="0"/>
    <n v="0.37000000476837203"/>
    <n v="0.38999998569488498"/>
    <n v="6.9800000190734899"/>
    <x v="0"/>
    <n v="7"/>
    <n v="12"/>
    <n v="272"/>
    <n v="853"/>
    <n v="3069"/>
  </r>
  <r>
    <x v="15"/>
    <x v="10"/>
    <n v="12139"/>
    <n v="9.3400001525878906"/>
    <n v="9.3400001525878906"/>
    <x v="0"/>
    <n v="3.2999999523162802"/>
    <n v="1.1100000143051101"/>
    <n v="4.9200000762939498"/>
    <x v="0"/>
    <n v="77"/>
    <n v="25"/>
    <n v="220"/>
    <n v="945"/>
    <n v="3544"/>
  </r>
  <r>
    <x v="15"/>
    <x v="11"/>
    <n v="13236"/>
    <n v="10.180000305175801"/>
    <n v="10.180000305175801"/>
    <x v="0"/>
    <n v="4.5"/>
    <n v="0.31999999284744302"/>
    <n v="5.3499999046325701"/>
    <x v="0"/>
    <n v="58"/>
    <n v="5"/>
    <n v="215"/>
    <n v="749"/>
    <n v="3306"/>
  </r>
  <r>
    <x v="15"/>
    <x v="12"/>
    <n v="10243"/>
    <n v="7.8800001144409197"/>
    <n v="7.8800001144409197"/>
    <x v="0"/>
    <n v="1.08000004291534"/>
    <n v="0.50999999046325695"/>
    <n v="6.3000001907348597"/>
    <x v="0"/>
    <n v="14"/>
    <n v="8"/>
    <n v="239"/>
    <n v="584"/>
    <n v="2885"/>
  </r>
  <r>
    <x v="15"/>
    <x v="13"/>
    <n v="12961"/>
    <n v="9.9700002670288104"/>
    <n v="9.9700002670288104"/>
    <x v="0"/>
    <n v="0.730000019073486"/>
    <n v="1.3999999761581401"/>
    <n v="7.8400001525878897"/>
    <x v="0"/>
    <n v="11"/>
    <n v="31"/>
    <n v="301"/>
    <n v="1054"/>
    <n v="3288"/>
  </r>
  <r>
    <x v="15"/>
    <x v="14"/>
    <n v="9461"/>
    <n v="7.2800002098083496"/>
    <n v="7.2800002098083496"/>
    <x v="0"/>
    <n v="0.93999999761581399"/>
    <n v="1.0599999427795399"/>
    <n v="5.2699999809265101"/>
    <x v="0"/>
    <n v="14"/>
    <n v="23"/>
    <n v="224"/>
    <n v="673"/>
    <n v="2929"/>
  </r>
  <r>
    <x v="15"/>
    <x v="15"/>
    <n v="11193"/>
    <n v="8.6099996566772496"/>
    <n v="8.6099996566772496"/>
    <x v="0"/>
    <n v="0.69999998807907104"/>
    <n v="2.5099999904632599"/>
    <n v="5.3899998664856001"/>
    <x v="0"/>
    <n v="11"/>
    <n v="48"/>
    <n v="241"/>
    <n v="684"/>
    <n v="3074"/>
  </r>
  <r>
    <x v="15"/>
    <x v="16"/>
    <n v="10074"/>
    <n v="7.75"/>
    <n v="7.75"/>
    <x v="0"/>
    <n v="1.28999996185303"/>
    <n v="0.43000000715255698"/>
    <n v="6.0300002098083496"/>
    <x v="0"/>
    <n v="19"/>
    <n v="9"/>
    <n v="234"/>
    <n v="878"/>
    <n v="2969"/>
  </r>
  <r>
    <x v="15"/>
    <x v="17"/>
    <n v="9232"/>
    <n v="7.0999999046325701"/>
    <n v="7.0999999046325701"/>
    <x v="0"/>
    <n v="0.80000001192092896"/>
    <n v="0.88999998569488503"/>
    <n v="5.4200000762939498"/>
    <x v="0"/>
    <n v="13"/>
    <n v="16"/>
    <n v="236"/>
    <n v="1175"/>
    <n v="2979"/>
  </r>
  <r>
    <x v="15"/>
    <x v="18"/>
    <n v="12533"/>
    <n v="9.6400003433227504"/>
    <n v="9.6400003433227504"/>
    <x v="0"/>
    <n v="0.69999998807907104"/>
    <n v="2"/>
    <n v="6.9400000572204599"/>
    <x v="0"/>
    <n v="14"/>
    <n v="43"/>
    <n v="300"/>
    <n v="537"/>
    <n v="3283"/>
  </r>
  <r>
    <x v="15"/>
    <x v="19"/>
    <n v="10255"/>
    <n v="7.8899998664856001"/>
    <n v="7.8899998664856001"/>
    <x v="0"/>
    <n v="1.0099999904632599"/>
    <n v="0.68000000715255704"/>
    <n v="6.1999998092651403"/>
    <x v="0"/>
    <n v="12"/>
    <n v="15"/>
    <n v="241"/>
    <n v="579"/>
    <n v="2926"/>
  </r>
  <r>
    <x v="15"/>
    <x v="20"/>
    <n v="10096"/>
    <n v="8.3999996185302699"/>
    <n v="8.3999996185302699"/>
    <x v="0"/>
    <n v="3.7699999809265101"/>
    <n v="7.9999998211860698E-2"/>
    <n v="4.5500001907348597"/>
    <x v="0"/>
    <n v="33"/>
    <n v="4"/>
    <n v="204"/>
    <n v="935"/>
    <n v="3147"/>
  </r>
  <r>
    <x v="15"/>
    <x v="21"/>
    <n v="12727"/>
    <n v="9.7899999618530291"/>
    <n v="9.7899999618530291"/>
    <x v="0"/>
    <n v="1.12999999523163"/>
    <n v="0.77999997138977095"/>
    <n v="7.8800001144409197"/>
    <x v="0"/>
    <n v="18"/>
    <n v="18"/>
    <n v="306"/>
    <n v="984"/>
    <n v="3290"/>
  </r>
  <r>
    <x v="15"/>
    <x v="22"/>
    <n v="12375"/>
    <n v="9.5200004577636701"/>
    <n v="9.5200004577636701"/>
    <x v="0"/>
    <n v="2.78999996185303"/>
    <n v="0.93000000715255704"/>
    <n v="5.8000001907348597"/>
    <x v="0"/>
    <n v="35"/>
    <n v="21"/>
    <n v="251"/>
    <n v="632"/>
    <n v="3162"/>
  </r>
  <r>
    <x v="15"/>
    <x v="23"/>
    <n v="9603"/>
    <n v="7.3800001144409197"/>
    <n v="7.3800001144409197"/>
    <x v="0"/>
    <n v="0.62999999523162797"/>
    <n v="1.66999995708466"/>
    <n v="5.0900001525878897"/>
    <x v="0"/>
    <n v="12"/>
    <n v="39"/>
    <n v="199"/>
    <n v="896"/>
    <n v="2899"/>
  </r>
  <r>
    <x v="15"/>
    <x v="24"/>
    <n v="13175"/>
    <n v="10.1300001144409"/>
    <n v="10.1300001144409"/>
    <x v="0"/>
    <n v="2.1099998950958301"/>
    <n v="2.0899999141693102"/>
    <n v="5.9299998283386204"/>
    <x v="0"/>
    <n v="33"/>
    <n v="45"/>
    <n v="262"/>
    <n v="1100"/>
    <n v="3425"/>
  </r>
  <r>
    <x v="15"/>
    <x v="25"/>
    <n v="22770"/>
    <n v="17.540000915527301"/>
    <n v="17.540000915527301"/>
    <x v="0"/>
    <n v="9.4499998092651403"/>
    <n v="2.7699999809265101"/>
    <n v="5.3299999237060502"/>
    <x v="0"/>
    <n v="120"/>
    <n v="56"/>
    <n v="260"/>
    <n v="508"/>
    <n v="4022"/>
  </r>
  <r>
    <x v="15"/>
    <x v="26"/>
    <n v="17298"/>
    <n v="14.3800001144409"/>
    <n v="14.3800001144409"/>
    <x v="0"/>
    <n v="9.8900003433227504"/>
    <n v="1.2599999904632599"/>
    <n v="3.2300000190734899"/>
    <x v="0"/>
    <n v="107"/>
    <n v="38"/>
    <n v="178"/>
    <n v="576"/>
    <n v="3934"/>
  </r>
  <r>
    <x v="15"/>
    <x v="27"/>
    <n v="10218"/>
    <n v="7.8600001335143999"/>
    <n v="7.8600001335143999"/>
    <x v="0"/>
    <n v="0.34000000357627902"/>
    <n v="0.730000019073486"/>
    <n v="6.78999996185303"/>
    <x v="0"/>
    <n v="6"/>
    <n v="19"/>
    <n v="258"/>
    <n v="1020"/>
    <n v="3013"/>
  </r>
  <r>
    <x v="15"/>
    <x v="28"/>
    <n v="10299"/>
    <n v="7.9200000762939498"/>
    <n v="7.9200000762939498"/>
    <x v="0"/>
    <n v="0.81000000238418601"/>
    <n v="0.64999997615814198"/>
    <n v="6.46000003814697"/>
    <x v="0"/>
    <n v="13"/>
    <n v="14"/>
    <n v="267"/>
    <n v="648"/>
    <n v="3061"/>
  </r>
  <r>
    <x v="15"/>
    <x v="29"/>
    <n v="10201"/>
    <n v="7.8400001525878897"/>
    <n v="7.8400001525878897"/>
    <x v="0"/>
    <n v="0.52999997138977095"/>
    <n v="0.79000002145767201"/>
    <n v="6.5300002098083496"/>
    <x v="0"/>
    <n v="8"/>
    <n v="18"/>
    <n v="256"/>
    <n v="858"/>
    <n v="2954"/>
  </r>
  <r>
    <x v="15"/>
    <x v="30"/>
    <n v="3369"/>
    <n v="2.5899999141693102"/>
    <n v="2.5899999141693102"/>
    <x v="0"/>
    <n v="0"/>
    <n v="0"/>
    <n v="2.5899999141693102"/>
    <x v="0"/>
    <n v="0"/>
    <n v="0"/>
    <n v="108"/>
    <n v="825"/>
    <n v="1623"/>
  </r>
  <r>
    <x v="16"/>
    <x v="0"/>
    <n v="3276"/>
    <n v="2.2000000476837198"/>
    <n v="2.2000000476837198"/>
    <x v="0"/>
    <n v="0"/>
    <n v="0"/>
    <n v="2.2000000476837198"/>
    <x v="0"/>
    <n v="0"/>
    <n v="0"/>
    <n v="196"/>
    <n v="787"/>
    <n v="2113"/>
  </r>
  <r>
    <x v="16"/>
    <x v="1"/>
    <n v="2961"/>
    <n v="1.9900000095367401"/>
    <n v="1.9900000095367401"/>
    <x v="0"/>
    <n v="0"/>
    <n v="0"/>
    <n v="1.9900000095367401"/>
    <x v="0"/>
    <n v="0"/>
    <n v="0"/>
    <n v="194"/>
    <n v="840"/>
    <n v="2095"/>
  </r>
  <r>
    <x v="16"/>
    <x v="2"/>
    <n v="3974"/>
    <n v="2.6700000762939502"/>
    <n v="2.6700000762939502"/>
    <x v="0"/>
    <n v="0"/>
    <n v="0"/>
    <n v="2.6700000762939502"/>
    <x v="0"/>
    <n v="0"/>
    <n v="0"/>
    <n v="231"/>
    <n v="717"/>
    <n v="2194"/>
  </r>
  <r>
    <x v="16"/>
    <x v="3"/>
    <n v="7198"/>
    <n v="4.8299999237060502"/>
    <n v="4.8299999237060502"/>
    <x v="0"/>
    <n v="0"/>
    <n v="0"/>
    <n v="4.8299999237060502"/>
    <x v="0"/>
    <n v="0"/>
    <n v="0"/>
    <n v="350"/>
    <n v="711"/>
    <n v="2496"/>
  </r>
  <r>
    <x v="16"/>
    <x v="4"/>
    <n v="3945"/>
    <n v="2.6500000953674299"/>
    <n v="2.6500000953674299"/>
    <x v="0"/>
    <n v="0"/>
    <n v="0"/>
    <n v="2.6500000953674299"/>
    <x v="0"/>
    <n v="0"/>
    <n v="0"/>
    <n v="225"/>
    <n v="716"/>
    <n v="2180"/>
  </r>
  <r>
    <x v="16"/>
    <x v="5"/>
    <n v="2268"/>
    <n v="1.5199999809265099"/>
    <n v="1.5199999809265099"/>
    <x v="0"/>
    <n v="0"/>
    <n v="0"/>
    <n v="1.5199999809265099"/>
    <x v="0"/>
    <n v="0"/>
    <n v="0"/>
    <n v="114"/>
    <n v="1219"/>
    <n v="1933"/>
  </r>
  <r>
    <x v="16"/>
    <x v="6"/>
    <n v="6155"/>
    <n v="4.2399997711181596"/>
    <n v="4.2399997711181596"/>
    <x v="0"/>
    <n v="2"/>
    <n v="0.28999999165535001"/>
    <n v="1.95000004768372"/>
    <x v="0"/>
    <n v="25"/>
    <n v="6"/>
    <n v="162"/>
    <n v="1247"/>
    <n v="2248"/>
  </r>
  <r>
    <x v="16"/>
    <x v="7"/>
    <n v="2064"/>
    <n v="1.3899999856948899"/>
    <n v="1.3899999856948899"/>
    <x v="0"/>
    <n v="0"/>
    <n v="0"/>
    <n v="1.3899999856948899"/>
    <x v="0"/>
    <n v="0"/>
    <n v="0"/>
    <n v="121"/>
    <n v="895"/>
    <n v="1954"/>
  </r>
  <r>
    <x v="16"/>
    <x v="8"/>
    <n v="2072"/>
    <n v="1.3899999856948899"/>
    <n v="1.3899999856948899"/>
    <x v="0"/>
    <n v="0"/>
    <n v="0"/>
    <n v="1.3899999856948899"/>
    <x v="0"/>
    <n v="0"/>
    <n v="0"/>
    <n v="137"/>
    <n v="841"/>
    <n v="1974"/>
  </r>
  <r>
    <x v="16"/>
    <x v="9"/>
    <n v="3809"/>
    <n v="2.5599999427795401"/>
    <n v="2.5599999427795401"/>
    <x v="0"/>
    <n v="0"/>
    <n v="0"/>
    <n v="2.53999996185303"/>
    <x v="0"/>
    <n v="0"/>
    <n v="0"/>
    <n v="215"/>
    <n v="756"/>
    <n v="2150"/>
  </r>
  <r>
    <x v="16"/>
    <x v="10"/>
    <n v="6831"/>
    <n v="4.5799999237060502"/>
    <n v="4.5799999237060502"/>
    <x v="0"/>
    <n v="0"/>
    <n v="0"/>
    <n v="4.5799999237060502"/>
    <x v="0"/>
    <n v="0"/>
    <n v="0"/>
    <n v="317"/>
    <n v="706"/>
    <n v="2432"/>
  </r>
  <r>
    <x v="16"/>
    <x v="11"/>
    <n v="4363"/>
    <n v="2.9300000667571999"/>
    <n v="2.9300000667571999"/>
    <x v="0"/>
    <n v="0"/>
    <n v="0"/>
    <n v="2.9300000667571999"/>
    <x v="0"/>
    <n v="0"/>
    <n v="0"/>
    <n v="201"/>
    <n v="1239"/>
    <n v="2149"/>
  </r>
  <r>
    <x v="16"/>
    <x v="12"/>
    <n v="5002"/>
    <n v="3.3599998950958301"/>
    <n v="3.3599998950958301"/>
    <x v="0"/>
    <n v="0"/>
    <n v="0"/>
    <n v="3.3599998950958301"/>
    <x v="0"/>
    <n v="0"/>
    <n v="0"/>
    <n v="244"/>
    <n v="1196"/>
    <n v="2247"/>
  </r>
  <r>
    <x v="16"/>
    <x v="13"/>
    <n v="3385"/>
    <n v="2.2699999809265101"/>
    <n v="2.2699999809265101"/>
    <x v="0"/>
    <n v="0"/>
    <n v="0"/>
    <n v="2.2699999809265101"/>
    <x v="0"/>
    <n v="0"/>
    <n v="0"/>
    <n v="179"/>
    <n v="916"/>
    <n v="2070"/>
  </r>
  <r>
    <x v="16"/>
    <x v="14"/>
    <n v="6326"/>
    <n v="4.4099998474121103"/>
    <n v="4.4099998474121103"/>
    <x v="0"/>
    <n v="2.4100000858306898"/>
    <n v="3.9999999105930301E-2"/>
    <n v="1.96000003814697"/>
    <x v="0"/>
    <n v="29"/>
    <n v="1"/>
    <n v="180"/>
    <n v="839"/>
    <n v="2291"/>
  </r>
  <r>
    <x v="16"/>
    <x v="15"/>
    <n v="7243"/>
    <n v="5.0300002098083496"/>
    <n v="5.0300002098083496"/>
    <x v="0"/>
    <n v="2.6199998855590798"/>
    <n v="2.9999999329447701E-2"/>
    <n v="2.3800001144409202"/>
    <x v="0"/>
    <n v="32"/>
    <n v="1"/>
    <n v="194"/>
    <n v="839"/>
    <n v="2361"/>
  </r>
  <r>
    <x v="16"/>
    <x v="16"/>
    <n v="4493"/>
    <n v="3.0099999904632599"/>
    <n v="3.0099999904632599"/>
    <x v="0"/>
    <n v="0"/>
    <n v="0"/>
    <n v="3.0099999904632599"/>
    <x v="0"/>
    <n v="0"/>
    <n v="0"/>
    <n v="236"/>
    <n v="762"/>
    <n v="2203"/>
  </r>
  <r>
    <x v="16"/>
    <x v="17"/>
    <n v="4676"/>
    <n v="3.1400001049041699"/>
    <n v="3.1400001049041699"/>
    <x v="0"/>
    <n v="0"/>
    <n v="0"/>
    <n v="3.1300001144409202"/>
    <x v="0"/>
    <n v="0"/>
    <n v="0"/>
    <n v="226"/>
    <n v="1106"/>
    <n v="2196"/>
  </r>
  <r>
    <x v="16"/>
    <x v="18"/>
    <n v="6222"/>
    <n v="4.1799998283386204"/>
    <n v="4.1799998283386204"/>
    <x v="0"/>
    <n v="0"/>
    <n v="0"/>
    <n v="4.1799998283386204"/>
    <x v="0"/>
    <n v="0"/>
    <n v="0"/>
    <n v="290"/>
    <n v="797"/>
    <n v="2363"/>
  </r>
  <r>
    <x v="16"/>
    <x v="19"/>
    <n v="5232"/>
    <n v="3.5099999904632599"/>
    <n v="3.5099999904632599"/>
    <x v="0"/>
    <n v="0"/>
    <n v="0"/>
    <n v="3.5099999904632599"/>
    <x v="0"/>
    <n v="0"/>
    <n v="0"/>
    <n v="240"/>
    <n v="741"/>
    <n v="2246"/>
  </r>
  <r>
    <x v="16"/>
    <x v="20"/>
    <n v="6910"/>
    <n v="4.75"/>
    <n v="4.75"/>
    <x v="0"/>
    <n v="2.21000003814697"/>
    <n v="0.18999999761581399"/>
    <n v="2.3499999046325701"/>
    <x v="0"/>
    <n v="27"/>
    <n v="4"/>
    <n v="200"/>
    <n v="667"/>
    <n v="2336"/>
  </r>
  <r>
    <x v="16"/>
    <x v="21"/>
    <n v="7502"/>
    <n v="5.1799998283386204"/>
    <n v="5.1799998283386204"/>
    <x v="0"/>
    <n v="2.4800000190734899"/>
    <n v="0.109999999403954"/>
    <n v="2.5799999237060498"/>
    <x v="0"/>
    <n v="30"/>
    <n v="2"/>
    <n v="233"/>
    <n v="725"/>
    <n v="2421"/>
  </r>
  <r>
    <x v="16"/>
    <x v="22"/>
    <n v="2923"/>
    <n v="1.96000003814697"/>
    <n v="1.96000003814697"/>
    <x v="0"/>
    <n v="0"/>
    <n v="0"/>
    <n v="1.96000003814697"/>
    <x v="0"/>
    <n v="0"/>
    <n v="0"/>
    <n v="180"/>
    <n v="897"/>
    <n v="2070"/>
  </r>
  <r>
    <x v="16"/>
    <x v="23"/>
    <n v="3800"/>
    <n v="2.5499999523162802"/>
    <n v="2.5499999523162802"/>
    <x v="0"/>
    <n v="0.119999997317791"/>
    <n v="0.239999994635582"/>
    <n v="2.1800000667571999"/>
    <x v="0"/>
    <n v="2"/>
    <n v="6"/>
    <n v="185"/>
    <n v="734"/>
    <n v="2120"/>
  </r>
  <r>
    <x v="16"/>
    <x v="24"/>
    <n v="4514"/>
    <n v="3.0299999713897701"/>
    <n v="3.0299999713897701"/>
    <x v="0"/>
    <n v="0"/>
    <n v="0"/>
    <n v="3.0299999713897701"/>
    <x v="0"/>
    <n v="0"/>
    <n v="0"/>
    <n v="229"/>
    <n v="809"/>
    <n v="2211"/>
  </r>
  <r>
    <x v="16"/>
    <x v="25"/>
    <n v="5183"/>
    <n v="3.5899999141693102"/>
    <n v="3.5899999141693102"/>
    <x v="0"/>
    <n v="2.1300001144409202"/>
    <n v="0.18999999761581399"/>
    <n v="1.25"/>
    <x v="0"/>
    <n v="26"/>
    <n v="4"/>
    <n v="108"/>
    <n v="866"/>
    <n v="2123"/>
  </r>
  <r>
    <x v="16"/>
    <x v="26"/>
    <n v="7303"/>
    <n v="4.9000000953674299"/>
    <n v="4.9000000953674299"/>
    <x v="0"/>
    <n v="0"/>
    <n v="0.25"/>
    <n v="4.6500000953674299"/>
    <x v="0"/>
    <n v="0"/>
    <n v="8"/>
    <n v="308"/>
    <n v="733"/>
    <n v="2423"/>
  </r>
  <r>
    <x v="16"/>
    <x v="27"/>
    <n v="5275"/>
    <n v="3.53999996185303"/>
    <n v="3.53999996185303"/>
    <x v="0"/>
    <n v="0"/>
    <n v="0"/>
    <n v="3.53999996185303"/>
    <x v="0"/>
    <n v="0"/>
    <n v="0"/>
    <n v="266"/>
    <n v="641"/>
    <n v="2281"/>
  </r>
  <r>
    <x v="16"/>
    <x v="28"/>
    <n v="3915"/>
    <n v="2.6300001144409202"/>
    <n v="2.6300001144409202"/>
    <x v="0"/>
    <n v="0"/>
    <n v="0"/>
    <n v="2.6300001144409202"/>
    <x v="0"/>
    <n v="0"/>
    <n v="0"/>
    <n v="231"/>
    <n v="783"/>
    <n v="2181"/>
  </r>
  <r>
    <x v="16"/>
    <x v="29"/>
    <n v="9105"/>
    <n v="6.1100001335143999"/>
    <n v="6.1100001335143999"/>
    <x v="0"/>
    <n v="2.25"/>
    <n v="1"/>
    <n v="2.8599998950958301"/>
    <x v="0"/>
    <n v="34"/>
    <n v="22"/>
    <n v="232"/>
    <n v="622"/>
    <n v="2499"/>
  </r>
  <r>
    <x v="16"/>
    <x v="30"/>
    <n v="768"/>
    <n v="0.519999980926514"/>
    <n v="0.519999980926514"/>
    <x v="0"/>
    <n v="0"/>
    <n v="0"/>
    <n v="0.519999980926514"/>
    <x v="0"/>
    <n v="0"/>
    <n v="0"/>
    <n v="58"/>
    <n v="380"/>
    <n v="1212"/>
  </r>
  <r>
    <x v="17"/>
    <x v="0"/>
    <n v="5135"/>
    <n v="3.3900001049041699"/>
    <n v="3.3900001049041699"/>
    <x v="0"/>
    <n v="0"/>
    <n v="0"/>
    <n v="3.3900001049041699"/>
    <x v="0"/>
    <n v="0"/>
    <n v="0"/>
    <n v="318"/>
    <n v="1122"/>
    <n v="1909"/>
  </r>
  <r>
    <x v="17"/>
    <x v="1"/>
    <n v="4978"/>
    <n v="3.28999996185303"/>
    <n v="3.28999996185303"/>
    <x v="0"/>
    <n v="1.2400000095367401"/>
    <n v="0.43999999761581399"/>
    <n v="1.6100000143051101"/>
    <x v="0"/>
    <n v="19"/>
    <n v="7"/>
    <n v="127"/>
    <n v="1287"/>
    <n v="1722"/>
  </r>
  <r>
    <x v="17"/>
    <x v="2"/>
    <n v="6799"/>
    <n v="4.4899997711181596"/>
    <n v="4.4899997711181596"/>
    <x v="0"/>
    <n v="0"/>
    <n v="0"/>
    <n v="4.4899997711181596"/>
    <x v="0"/>
    <n v="0"/>
    <n v="0"/>
    <n v="279"/>
    <n v="1161"/>
    <n v="1922"/>
  </r>
  <r>
    <x v="17"/>
    <x v="3"/>
    <n v="7795"/>
    <n v="5.1500000953674299"/>
    <n v="5.1500000953674299"/>
    <x v="0"/>
    <n v="0.58999997377395597"/>
    <n v="0.83999997377395597"/>
    <n v="3.7300000190734899"/>
    <x v="0"/>
    <n v="17"/>
    <n v="30"/>
    <n v="262"/>
    <n v="1131"/>
    <n v="2121"/>
  </r>
  <r>
    <x v="17"/>
    <x v="4"/>
    <n v="7289"/>
    <n v="4.8200001716613796"/>
    <n v="4.8200001716613796"/>
    <x v="0"/>
    <n v="0.55000001192092896"/>
    <n v="0.75"/>
    <n v="3.5"/>
    <x v="0"/>
    <n v="8"/>
    <n v="12"/>
    <n v="308"/>
    <n v="1112"/>
    <n v="1997"/>
  </r>
  <r>
    <x v="17"/>
    <x v="5"/>
    <n v="9634"/>
    <n v="6.4000000953674299"/>
    <n v="6.4000000953674299"/>
    <x v="0"/>
    <n v="0.55000001192092896"/>
    <n v="1.1399999856948899"/>
    <n v="4.71000003814697"/>
    <x v="0"/>
    <n v="7"/>
    <n v="19"/>
    <n v="304"/>
    <n v="1110"/>
    <n v="2117"/>
  </r>
  <r>
    <x v="17"/>
    <x v="6"/>
    <n v="8940"/>
    <n v="5.9099998474121103"/>
    <n v="5.9099998474121103"/>
    <x v="0"/>
    <n v="0.980000019073486"/>
    <n v="0.93000000715255704"/>
    <n v="4"/>
    <x v="0"/>
    <n v="14"/>
    <n v="15"/>
    <n v="331"/>
    <n v="1080"/>
    <n v="2116"/>
  </r>
  <r>
    <x v="17"/>
    <x v="7"/>
    <n v="5401"/>
    <n v="3.5699999332428001"/>
    <n v="3.5699999332428001"/>
    <x v="0"/>
    <n v="5.0000000745058101E-2"/>
    <n v="0.36000001430511502"/>
    <n v="3.1600000858306898"/>
    <x v="0"/>
    <n v="1"/>
    <n v="9"/>
    <n v="248"/>
    <n v="1182"/>
    <n v="1876"/>
  </r>
  <r>
    <x v="17"/>
    <x v="8"/>
    <n v="4803"/>
    <n v="3.1700000762939502"/>
    <n v="3.1700000762939502"/>
    <x v="0"/>
    <n v="0"/>
    <n v="0"/>
    <n v="3.1700000762939502"/>
    <x v="0"/>
    <n v="0"/>
    <n v="0"/>
    <n v="222"/>
    <n v="1218"/>
    <n v="1788"/>
  </r>
  <r>
    <x v="17"/>
    <x v="9"/>
    <n v="13743"/>
    <n v="9.0799999237060494"/>
    <n v="9.0799999237060494"/>
    <x v="0"/>
    <n v="0.41999998688697798"/>
    <n v="0.97000002861022905"/>
    <n v="7.6999998092651403"/>
    <x v="0"/>
    <n v="6"/>
    <n v="21"/>
    <n v="432"/>
    <n v="844"/>
    <n v="2486"/>
  </r>
  <r>
    <x v="17"/>
    <x v="10"/>
    <n v="9601"/>
    <n v="6.3499999046325701"/>
    <n v="6.3499999046325701"/>
    <x v="0"/>
    <n v="1.37000000476837"/>
    <n v="1.5"/>
    <n v="3.4700000286102299"/>
    <x v="0"/>
    <n v="20"/>
    <n v="25"/>
    <n v="273"/>
    <n v="1122"/>
    <n v="2094"/>
  </r>
  <r>
    <x v="17"/>
    <x v="11"/>
    <n v="6890"/>
    <n v="4.5500001907348597"/>
    <n v="4.5500001907348597"/>
    <x v="0"/>
    <n v="0.34000000357627902"/>
    <n v="0.20000000298023199"/>
    <n v="4.0100002288818404"/>
    <x v="0"/>
    <n v="5"/>
    <n v="5"/>
    <n v="308"/>
    <n v="1122"/>
    <n v="2085"/>
  </r>
  <r>
    <x v="17"/>
    <x v="12"/>
    <n v="8563"/>
    <n v="5.6599998474121103"/>
    <n v="5.6599998474121103"/>
    <x v="0"/>
    <n v="0"/>
    <n v="0"/>
    <n v="5.6500000953674299"/>
    <x v="0"/>
    <n v="0"/>
    <n v="0"/>
    <n v="395"/>
    <n v="1045"/>
    <n v="2173"/>
  </r>
  <r>
    <x v="17"/>
    <x v="13"/>
    <n v="8095"/>
    <n v="5.3499999046325701"/>
    <n v="5.3499999046325701"/>
    <x v="0"/>
    <n v="0.58999997377395597"/>
    <n v="0.25"/>
    <n v="4.5100002288818404"/>
    <x v="0"/>
    <n v="18"/>
    <n v="10"/>
    <n v="340"/>
    <n v="993"/>
    <n v="2225"/>
  </r>
  <r>
    <x v="17"/>
    <x v="14"/>
    <n v="9148"/>
    <n v="6.0500001907348597"/>
    <n v="6.0500001907348597"/>
    <x v="0"/>
    <n v="0.43000000715255698"/>
    <n v="2.0299999713897701"/>
    <n v="3.5899999141693102"/>
    <x v="0"/>
    <n v="12"/>
    <n v="41"/>
    <n v="283"/>
    <n v="1062"/>
    <n v="2223"/>
  </r>
  <r>
    <x v="17"/>
    <x v="15"/>
    <n v="9557"/>
    <n v="6.3200001716613796"/>
    <n v="6.3200001716613796"/>
    <x v="0"/>
    <n v="1.96000003814697"/>
    <n v="0.88999998569488503"/>
    <n v="3.46000003814697"/>
    <x v="0"/>
    <n v="27"/>
    <n v="14"/>
    <n v="312"/>
    <n v="1087"/>
    <n v="2098"/>
  </r>
  <r>
    <x v="17"/>
    <x v="16"/>
    <n v="9451"/>
    <n v="6.25"/>
    <n v="6.25"/>
    <x v="0"/>
    <n v="1.9999999552965199E-2"/>
    <n v="0.270000010728836"/>
    <n v="5.9499998092651403"/>
    <x v="0"/>
    <n v="1"/>
    <n v="11"/>
    <n v="367"/>
    <n v="985"/>
    <n v="2185"/>
  </r>
  <r>
    <x v="17"/>
    <x v="17"/>
    <n v="7833"/>
    <n v="5.1799998283386204"/>
    <n v="5.1799998283386204"/>
    <x v="0"/>
    <n v="1.0199999809265099"/>
    <n v="1.8500000238418599"/>
    <n v="2.3099999427795401"/>
    <x v="0"/>
    <n v="15"/>
    <n v="29"/>
    <n v="197"/>
    <n v="1096"/>
    <n v="1918"/>
  </r>
  <r>
    <x v="17"/>
    <x v="18"/>
    <n v="10319"/>
    <n v="6.8200001716613796"/>
    <n v="6.8200001716613796"/>
    <x v="0"/>
    <n v="0.46999999880790699"/>
    <n v="1.8899999856948899"/>
    <n v="4.46000003814697"/>
    <x v="0"/>
    <n v="7"/>
    <n v="29"/>
    <n v="293"/>
    <n v="1111"/>
    <n v="2105"/>
  </r>
  <r>
    <x v="17"/>
    <x v="19"/>
    <n v="3428"/>
    <n v="2.2699999809265101"/>
    <n v="2.2699999809265101"/>
    <x v="0"/>
    <n v="0"/>
    <n v="0"/>
    <n v="2.2699999809265101"/>
    <x v="0"/>
    <n v="0"/>
    <n v="0"/>
    <n v="190"/>
    <n v="1121"/>
    <n v="1692"/>
  </r>
  <r>
    <x v="17"/>
    <x v="20"/>
    <n v="7891"/>
    <n v="5.2199997901916504"/>
    <n v="5.2199997901916504"/>
    <x v="0"/>
    <n v="0"/>
    <n v="0"/>
    <n v="5.2199997901916504"/>
    <x v="0"/>
    <n v="0"/>
    <n v="0"/>
    <n v="383"/>
    <n v="1057"/>
    <n v="2066"/>
  </r>
  <r>
    <x v="17"/>
    <x v="21"/>
    <n v="5267"/>
    <n v="3.4800000190734899"/>
    <n v="3.4800000190734899"/>
    <x v="0"/>
    <n v="0.60000002384185802"/>
    <n v="0.28000000119209301"/>
    <n v="2.5999999046325701"/>
    <x v="0"/>
    <n v="21"/>
    <n v="10"/>
    <n v="237"/>
    <n v="1172"/>
    <n v="1953"/>
  </r>
  <r>
    <x v="17"/>
    <x v="22"/>
    <n v="5232"/>
    <n v="3.46000003814697"/>
    <n v="3.46000003814697"/>
    <x v="0"/>
    <n v="0"/>
    <n v="0"/>
    <n v="3.46000003814697"/>
    <x v="0"/>
    <n v="0"/>
    <n v="0"/>
    <n v="252"/>
    <n v="1188"/>
    <n v="1842"/>
  </r>
  <r>
    <x v="17"/>
    <x v="23"/>
    <n v="10611"/>
    <n v="7.0100002288818404"/>
    <n v="7.0100002288818404"/>
    <x v="0"/>
    <n v="1.0099999904632599"/>
    <n v="0.5"/>
    <n v="5.5100002288818404"/>
    <x v="0"/>
    <n v="14"/>
    <n v="8"/>
    <n v="370"/>
    <n v="1048"/>
    <n v="2262"/>
  </r>
  <r>
    <x v="17"/>
    <x v="24"/>
    <n v="3755"/>
    <n v="2.4800000190734899"/>
    <n v="2.4800000190734899"/>
    <x v="0"/>
    <n v="0"/>
    <n v="0"/>
    <n v="2.4800000190734899"/>
    <x v="0"/>
    <n v="0"/>
    <n v="0"/>
    <n v="202"/>
    <n v="1238"/>
    <n v="1722"/>
  </r>
  <r>
    <x v="17"/>
    <x v="25"/>
    <n v="8237"/>
    <n v="5.4400000572204599"/>
    <n v="5.4400000572204599"/>
    <x v="0"/>
    <n v="1.6100000143051101"/>
    <n v="1"/>
    <n v="2.8299999237060498"/>
    <x v="0"/>
    <n v="23"/>
    <n v="16"/>
    <n v="233"/>
    <n v="1116"/>
    <n v="1973"/>
  </r>
  <r>
    <x v="17"/>
    <x v="26"/>
    <n v="6543"/>
    <n v="4.3299999237060502"/>
    <n v="4.3299999237060502"/>
    <x v="0"/>
    <n v="1.79999995231628"/>
    <n v="0.5"/>
    <n v="2.0199999809265101"/>
    <x v="0"/>
    <n v="66"/>
    <n v="35"/>
    <n v="238"/>
    <n v="1019"/>
    <n v="2666"/>
  </r>
  <r>
    <x v="17"/>
    <x v="27"/>
    <n v="11451"/>
    <n v="7.5700001716613796"/>
    <n v="7.5700001716613796"/>
    <x v="0"/>
    <n v="0.43000000715255698"/>
    <n v="1.62000000476837"/>
    <n v="5.5199999809265101"/>
    <x v="0"/>
    <n v="6"/>
    <n v="30"/>
    <n v="339"/>
    <n v="1065"/>
    <n v="2223"/>
  </r>
  <r>
    <x v="17"/>
    <x v="28"/>
    <n v="6435"/>
    <n v="4.25"/>
    <n v="4.25"/>
    <x v="0"/>
    <n v="0.74000000953674305"/>
    <n v="1.12000000476837"/>
    <n v="2.3900001049041699"/>
    <x v="0"/>
    <n v="11"/>
    <n v="18"/>
    <n v="220"/>
    <n v="1191"/>
    <n v="1889"/>
  </r>
  <r>
    <x v="17"/>
    <x v="29"/>
    <n v="9108"/>
    <n v="6.0199999809265101"/>
    <n v="6.0199999809265101"/>
    <x v="0"/>
    <n v="0.259999990463257"/>
    <n v="1.8200000524520901"/>
    <n v="3.9400000572204599"/>
    <x v="0"/>
    <n v="4"/>
    <n v="31"/>
    <n v="324"/>
    <n v="1081"/>
    <n v="2131"/>
  </r>
  <r>
    <x v="17"/>
    <x v="30"/>
    <n v="6307"/>
    <n v="4.1700000762939498"/>
    <n v="4.1700000762939498"/>
    <x v="0"/>
    <n v="0"/>
    <n v="0"/>
    <n v="4.1700000762939498"/>
    <x v="0"/>
    <n v="0"/>
    <n v="0"/>
    <n v="247"/>
    <n v="736"/>
    <n v="1452"/>
  </r>
  <r>
    <x v="18"/>
    <x v="0"/>
    <n v="7213"/>
    <n v="5.8800001144409197"/>
    <n v="5.8800001144409197"/>
    <x v="0"/>
    <n v="0"/>
    <n v="0"/>
    <n v="5.8499999046325701"/>
    <x v="0"/>
    <n v="0"/>
    <n v="0"/>
    <n v="263"/>
    <n v="718"/>
    <n v="2947"/>
  </r>
  <r>
    <x v="18"/>
    <x v="1"/>
    <n v="6877"/>
    <n v="5.5799999237060502"/>
    <n v="5.5799999237060502"/>
    <x v="0"/>
    <n v="0"/>
    <n v="0"/>
    <n v="5.5799999237060502"/>
    <x v="0"/>
    <n v="0"/>
    <n v="0"/>
    <n v="258"/>
    <n v="777"/>
    <n v="2898"/>
  </r>
  <r>
    <x v="18"/>
    <x v="2"/>
    <n v="7860"/>
    <n v="6.3699998855590803"/>
    <n v="6.3699998855590803"/>
    <x v="0"/>
    <n v="0"/>
    <n v="0"/>
    <n v="6.3699998855590803"/>
    <x v="0"/>
    <n v="0"/>
    <n v="0"/>
    <n v="271"/>
    <n v="772"/>
    <n v="2984"/>
  </r>
  <r>
    <x v="18"/>
    <x v="3"/>
    <n v="6506"/>
    <n v="5.2800002098083496"/>
    <n v="5.2800002098083496"/>
    <x v="0"/>
    <n v="7.0000000298023196E-2"/>
    <n v="0.41999998688697798"/>
    <n v="4.78999996185303"/>
    <x v="0"/>
    <n v="1"/>
    <n v="8"/>
    <n v="256"/>
    <n v="944"/>
    <n v="2896"/>
  </r>
  <r>
    <x v="18"/>
    <x v="4"/>
    <n v="11140"/>
    <n v="9.0299997329711896"/>
    <n v="9.0299997329711896"/>
    <x v="0"/>
    <n v="0.239999994635582"/>
    <n v="1.25"/>
    <n v="7.53999996185303"/>
    <x v="0"/>
    <n v="3"/>
    <n v="24"/>
    <n v="335"/>
    <n v="556"/>
    <n v="3328"/>
  </r>
  <r>
    <x v="18"/>
    <x v="5"/>
    <n v="12692"/>
    <n v="10.289999961853001"/>
    <n v="10.289999961853001"/>
    <x v="0"/>
    <n v="0.95999997854232799"/>
    <n v="3.46000003814697"/>
    <n v="5.8800001144409197"/>
    <x v="0"/>
    <n v="12"/>
    <n v="66"/>
    <n v="302"/>
    <n v="437"/>
    <n v="3394"/>
  </r>
  <r>
    <x v="18"/>
    <x v="6"/>
    <n v="9105"/>
    <n v="7.3800001144409197"/>
    <n v="7.3800001144409197"/>
    <x v="0"/>
    <n v="1.8200000524520901"/>
    <n v="1.4900000095367401"/>
    <n v="4.0700001716613796"/>
    <x v="0"/>
    <n v="22"/>
    <n v="30"/>
    <n v="191"/>
    <n v="890"/>
    <n v="3013"/>
  </r>
  <r>
    <x v="18"/>
    <x v="7"/>
    <n v="6708"/>
    <n v="5.4400000572204599"/>
    <n v="5.4400000572204599"/>
    <x v="0"/>
    <n v="0.87999999523162797"/>
    <n v="0.37000000476837203"/>
    <n v="4.1900000572204599"/>
    <x v="0"/>
    <n v="10"/>
    <n v="8"/>
    <n v="179"/>
    <n v="757"/>
    <n v="2812"/>
  </r>
  <r>
    <x v="18"/>
    <x v="8"/>
    <n v="8793"/>
    <n v="7.1300001144409197"/>
    <n v="7.1300001144409197"/>
    <x v="0"/>
    <n v="0.15999999642372101"/>
    <n v="1.2300000190734901"/>
    <n v="5.7300000190734899"/>
    <x v="0"/>
    <n v="2"/>
    <n v="29"/>
    <n v="260"/>
    <n v="717"/>
    <n v="3061"/>
  </r>
  <r>
    <x v="18"/>
    <x v="9"/>
    <n v="6530"/>
    <n v="5.3000001907348597"/>
    <n v="5.3000001907348597"/>
    <x v="0"/>
    <n v="0.31000000238418601"/>
    <n v="2.0499999523162802"/>
    <n v="2.9400000572204599"/>
    <x v="0"/>
    <n v="4"/>
    <n v="41"/>
    <n v="144"/>
    <n v="901"/>
    <n v="2729"/>
  </r>
  <r>
    <x v="18"/>
    <x v="10"/>
    <n v="1664"/>
    <n v="1.3500000238418599"/>
    <n v="1.3500000238418599"/>
    <x v="0"/>
    <n v="0"/>
    <n v="0"/>
    <n v="1.3500000238418599"/>
    <x v="0"/>
    <n v="0"/>
    <n v="0"/>
    <n v="72"/>
    <n v="1341"/>
    <n v="2241"/>
  </r>
  <r>
    <x v="18"/>
    <x v="11"/>
    <n v="15126"/>
    <n v="12.2700004577637"/>
    <n v="12.2700004577637"/>
    <x v="0"/>
    <n v="0.75999999046325695"/>
    <n v="3.2400000095367401"/>
    <n v="8.2700004577636701"/>
    <x v="0"/>
    <n v="9"/>
    <n v="66"/>
    <n v="408"/>
    <n v="469"/>
    <n v="3691"/>
  </r>
  <r>
    <x v="18"/>
    <x v="12"/>
    <n v="15050"/>
    <n v="12.2200002670288"/>
    <n v="12.2200002670288"/>
    <x v="0"/>
    <n v="1.20000004768372"/>
    <n v="5.1199998855590803"/>
    <n v="5.8800001144409197"/>
    <x v="0"/>
    <n v="15"/>
    <n v="95"/>
    <n v="281"/>
    <n v="542"/>
    <n v="3538"/>
  </r>
  <r>
    <x v="18"/>
    <x v="13"/>
    <n v="9167"/>
    <n v="7.4299998283386204"/>
    <n v="7.4299998283386204"/>
    <x v="0"/>
    <n v="0.490000009536743"/>
    <n v="0.81999999284744296"/>
    <n v="6.1100001335143999"/>
    <x v="0"/>
    <n v="6"/>
    <n v="15"/>
    <n v="270"/>
    <n v="730"/>
    <n v="3064"/>
  </r>
  <r>
    <x v="18"/>
    <x v="14"/>
    <n v="6108"/>
    <n v="4.9499998092651403"/>
    <n v="4.9499998092651403"/>
    <x v="0"/>
    <n v="7.0000000298023196E-2"/>
    <n v="0.34999999403953602"/>
    <n v="4.53999996185303"/>
    <x v="0"/>
    <n v="1"/>
    <n v="8"/>
    <n v="216"/>
    <n v="765"/>
    <n v="2784"/>
  </r>
  <r>
    <x v="18"/>
    <x v="15"/>
    <n v="7047"/>
    <n v="5.7199997901916504"/>
    <n v="5.7199997901916504"/>
    <x v="0"/>
    <n v="9.00000035762787E-2"/>
    <n v="0.80000001192092896"/>
    <n v="4.7800002098083496"/>
    <x v="0"/>
    <n v="1"/>
    <n v="16"/>
    <n v="238"/>
    <n v="733"/>
    <n v="2908"/>
  </r>
  <r>
    <x v="18"/>
    <x v="16"/>
    <n v="9023"/>
    <n v="7.3200001716613796"/>
    <n v="7.3200001716613796"/>
    <x v="0"/>
    <n v="1.12999999523163"/>
    <n v="0.41999998688697798"/>
    <n v="5.7699999809265101"/>
    <x v="0"/>
    <n v="14"/>
    <n v="9"/>
    <n v="232"/>
    <n v="738"/>
    <n v="3033"/>
  </r>
  <r>
    <x v="18"/>
    <x v="17"/>
    <n v="9930"/>
    <n v="8.0500001907348597"/>
    <n v="8.0500001907348597"/>
    <x v="0"/>
    <n v="1.0599999427795399"/>
    <n v="0.92000001668930098"/>
    <n v="6.0700001716613796"/>
    <x v="0"/>
    <n v="12"/>
    <n v="19"/>
    <n v="267"/>
    <n v="692"/>
    <n v="3165"/>
  </r>
  <r>
    <x v="18"/>
    <x v="18"/>
    <n v="10144"/>
    <n v="8.2299995422363299"/>
    <n v="8.2299995422363299"/>
    <x v="0"/>
    <n v="0.31999999284744302"/>
    <n v="2.0299999713897701"/>
    <n v="5.8800001144409197"/>
    <x v="0"/>
    <n v="4"/>
    <n v="36"/>
    <n v="263"/>
    <n v="728"/>
    <n v="3115"/>
  </r>
  <r>
    <x v="18"/>
    <x v="19"/>
    <n v="0"/>
    <n v="0"/>
    <n v="0"/>
    <x v="0"/>
    <n v="0"/>
    <n v="0"/>
    <n v="0"/>
    <x v="0"/>
    <n v="0"/>
    <n v="0"/>
    <n v="0"/>
    <n v="1440"/>
    <n v="2017"/>
  </r>
  <r>
    <x v="18"/>
    <x v="20"/>
    <n v="7245"/>
    <n v="5.9200000762939498"/>
    <n v="5.9200000762939498"/>
    <x v="0"/>
    <n v="0.37999999523162797"/>
    <n v="1.7400000095367401"/>
    <n v="3.7599999904632599"/>
    <x v="0"/>
    <n v="5"/>
    <n v="40"/>
    <n v="195"/>
    <n v="1131"/>
    <n v="2859"/>
  </r>
  <r>
    <x v="18"/>
    <x v="21"/>
    <n v="9454"/>
    <n v="7.6700000762939498"/>
    <n v="7.6700000762939498"/>
    <x v="0"/>
    <n v="0"/>
    <n v="0"/>
    <n v="7.6700000762939498"/>
    <x v="0"/>
    <n v="0"/>
    <n v="0"/>
    <n v="313"/>
    <n v="729"/>
    <n v="3145"/>
  </r>
  <r>
    <x v="18"/>
    <x v="22"/>
    <n v="8161"/>
    <n v="6.6199998855590803"/>
    <n v="6.6199998855590803"/>
    <x v="0"/>
    <n v="0.34000000357627902"/>
    <n v="0.730000019073486"/>
    <n v="5.53999996185303"/>
    <x v="0"/>
    <n v="4"/>
    <n v="15"/>
    <n v="251"/>
    <n v="757"/>
    <n v="3004"/>
  </r>
  <r>
    <x v="18"/>
    <x v="23"/>
    <n v="8614"/>
    <n v="6.9899997711181596"/>
    <n v="6.9899997711181596"/>
    <x v="0"/>
    <n v="0.67000001668930098"/>
    <n v="0.21999999880790699"/>
    <n v="6.0900001525878897"/>
    <x v="0"/>
    <n v="8"/>
    <n v="5"/>
    <n v="241"/>
    <n v="745"/>
    <n v="3006"/>
  </r>
  <r>
    <x v="18"/>
    <x v="24"/>
    <n v="6943"/>
    <n v="5.6300001144409197"/>
    <n v="5.6300001144409197"/>
    <x v="0"/>
    <n v="7.9999998211860698E-2"/>
    <n v="0.66000002622604403"/>
    <n v="4.8699998855590803"/>
    <x v="0"/>
    <n v="1"/>
    <n v="16"/>
    <n v="207"/>
    <n v="682"/>
    <n v="2859"/>
  </r>
  <r>
    <x v="18"/>
    <x v="25"/>
    <n v="14370"/>
    <n v="11.6499996185303"/>
    <n v="11.6499996185303"/>
    <x v="0"/>
    <n v="0.37000000476837203"/>
    <n v="2.3099999427795401"/>
    <n v="8.9700002670288104"/>
    <x v="0"/>
    <n v="5"/>
    <n v="46"/>
    <n v="439"/>
    <n v="577"/>
    <n v="3683"/>
  </r>
  <r>
    <x v="18"/>
    <x v="26"/>
    <n v="12857"/>
    <n v="10.430000305175801"/>
    <n v="10.430000305175801"/>
    <x v="0"/>
    <n v="0.68000000715255704"/>
    <n v="6.21000003814697"/>
    <n v="3.53999996185303"/>
    <x v="0"/>
    <n v="9"/>
    <n v="125"/>
    <n v="192"/>
    <n v="1019"/>
    <n v="3287"/>
  </r>
  <r>
    <x v="18"/>
    <x v="27"/>
    <n v="8232"/>
    <n v="6.6799998283386204"/>
    <n v="6.6799998283386204"/>
    <x v="0"/>
    <n v="0"/>
    <n v="0.56999999284744296"/>
    <n v="6.0999999046325701"/>
    <x v="0"/>
    <n v="0"/>
    <n v="12"/>
    <n v="253"/>
    <n v="746"/>
    <n v="2990"/>
  </r>
  <r>
    <x v="18"/>
    <x v="28"/>
    <n v="10613"/>
    <n v="8.6099996566772496"/>
    <n v="8.6099996566772496"/>
    <x v="0"/>
    <n v="7.9999998211860698E-2"/>
    <n v="1.87999999523163"/>
    <n v="6.6500000953674299"/>
    <x v="0"/>
    <n v="1"/>
    <n v="37"/>
    <n v="262"/>
    <n v="701"/>
    <n v="3172"/>
  </r>
  <r>
    <x v="18"/>
    <x v="29"/>
    <n v="9810"/>
    <n v="7.96000003814697"/>
    <n v="7.96000003814697"/>
    <x v="0"/>
    <n v="0.77999997138977095"/>
    <n v="2.1600000858306898"/>
    <n v="4.9800000190734899"/>
    <x v="0"/>
    <n v="10"/>
    <n v="41"/>
    <n v="235"/>
    <n v="784"/>
    <n v="3069"/>
  </r>
  <r>
    <x v="18"/>
    <x v="30"/>
    <n v="2752"/>
    <n v="2.2300000190734899"/>
    <n v="2.2300000190734899"/>
    <x v="0"/>
    <n v="0"/>
    <n v="0"/>
    <n v="2.2300000190734899"/>
    <x v="0"/>
    <n v="0"/>
    <n v="0"/>
    <n v="68"/>
    <n v="241"/>
    <n v="1240"/>
  </r>
  <r>
    <x v="19"/>
    <x v="0"/>
    <n v="11596"/>
    <n v="7.5700001716613796"/>
    <n v="7.5700001716613796"/>
    <x v="0"/>
    <n v="1.37000000476837"/>
    <n v="0.79000002145767201"/>
    <n v="5.4099998474121103"/>
    <x v="0"/>
    <n v="19"/>
    <n v="13"/>
    <n v="277"/>
    <n v="767"/>
    <n v="2026"/>
  </r>
  <r>
    <x v="19"/>
    <x v="1"/>
    <n v="4832"/>
    <n v="3.1600000858306898"/>
    <n v="3.1600000858306898"/>
    <x v="0"/>
    <n v="0"/>
    <n v="0"/>
    <n v="3.1600000858306898"/>
    <x v="0"/>
    <n v="0"/>
    <n v="0"/>
    <n v="226"/>
    <n v="647"/>
    <n v="1718"/>
  </r>
  <r>
    <x v="19"/>
    <x v="2"/>
    <n v="17022"/>
    <n v="11.1199998855591"/>
    <n v="11.1199998855591"/>
    <x v="0"/>
    <n v="4"/>
    <n v="2.4500000476837198"/>
    <n v="4.6700000762939498"/>
    <x v="0"/>
    <n v="61"/>
    <n v="41"/>
    <n v="256"/>
    <n v="693"/>
    <n v="2324"/>
  </r>
  <r>
    <x v="19"/>
    <x v="3"/>
    <n v="16556"/>
    <n v="10.8599996566772"/>
    <n v="10.8599996566772"/>
    <x v="0"/>
    <n v="4.1599998474121103"/>
    <n v="1.9800000190734901"/>
    <n v="4.71000003814697"/>
    <x v="0"/>
    <n v="58"/>
    <n v="38"/>
    <n v="239"/>
    <n v="689"/>
    <n v="2254"/>
  </r>
  <r>
    <x v="19"/>
    <x v="4"/>
    <n v="5771"/>
    <n v="3.7699999809265101"/>
    <n v="3.7699999809265101"/>
    <x v="0"/>
    <n v="0"/>
    <n v="0"/>
    <n v="3.7699999809265101"/>
    <x v="0"/>
    <n v="0"/>
    <n v="0"/>
    <n v="288"/>
    <n v="521"/>
    <n v="1831"/>
  </r>
  <r>
    <x v="19"/>
    <x v="5"/>
    <n v="655"/>
    <n v="0.43000000715255698"/>
    <n v="0.43000000715255698"/>
    <x v="0"/>
    <n v="0"/>
    <n v="0"/>
    <n v="0.43000000715255698"/>
    <x v="0"/>
    <n v="0"/>
    <n v="0"/>
    <n v="46"/>
    <n v="943"/>
    <n v="1397"/>
  </r>
  <r>
    <x v="19"/>
    <x v="6"/>
    <n v="3727"/>
    <n v="2.4300000667571999"/>
    <n v="2.4300000667571999"/>
    <x v="0"/>
    <n v="0"/>
    <n v="0"/>
    <n v="2.4300000667571999"/>
    <x v="0"/>
    <n v="0"/>
    <n v="0"/>
    <n v="206"/>
    <n v="622"/>
    <n v="1683"/>
  </r>
  <r>
    <x v="19"/>
    <x v="7"/>
    <n v="15482"/>
    <n v="10.1099996566772"/>
    <n v="10.1099996566772"/>
    <x v="0"/>
    <n v="4.2800002098083496"/>
    <n v="1.6599999666214"/>
    <n v="4.1799998283386204"/>
    <x v="0"/>
    <n v="69"/>
    <n v="28"/>
    <n v="249"/>
    <n v="756"/>
    <n v="2284"/>
  </r>
  <r>
    <x v="19"/>
    <x v="8"/>
    <n v="2713"/>
    <n v="1.7699999809265099"/>
    <n v="1.7699999809265099"/>
    <x v="0"/>
    <n v="0"/>
    <n v="0"/>
    <n v="1.7699999809265099"/>
    <x v="0"/>
    <n v="0"/>
    <n v="0"/>
    <n v="148"/>
    <n v="598"/>
    <n v="1570"/>
  </r>
  <r>
    <x v="19"/>
    <x v="9"/>
    <n v="12346"/>
    <n v="8.0600004196166992"/>
    <n v="8.0600004196166992"/>
    <x v="0"/>
    <n v="2.9500000476837198"/>
    <n v="2.1600000858306898"/>
    <n v="2.96000003814697"/>
    <x v="0"/>
    <n v="47"/>
    <n v="42"/>
    <n v="177"/>
    <n v="801"/>
    <n v="2066"/>
  </r>
  <r>
    <x v="19"/>
    <x v="10"/>
    <n v="11682"/>
    <n v="7.6300001144409197"/>
    <n v="7.6300001144409197"/>
    <x v="0"/>
    <n v="1.37999999523163"/>
    <n v="0.62999999523162797"/>
    <n v="5.5999999046325701"/>
    <x v="0"/>
    <n v="25"/>
    <n v="16"/>
    <n v="270"/>
    <n v="781"/>
    <n v="2105"/>
  </r>
  <r>
    <x v="19"/>
    <x v="11"/>
    <n v="4112"/>
    <n v="2.6900000572204599"/>
    <n v="2.6900000572204599"/>
    <x v="0"/>
    <n v="0"/>
    <n v="0"/>
    <n v="2.6800000667571999"/>
    <x v="0"/>
    <n v="0"/>
    <n v="0"/>
    <n v="272"/>
    <n v="443"/>
    <n v="1776"/>
  </r>
  <r>
    <x v="19"/>
    <x v="12"/>
    <n v="1807"/>
    <n v="1.1799999475479099"/>
    <n v="1.1799999475479099"/>
    <x v="0"/>
    <n v="0"/>
    <n v="0"/>
    <n v="1.1799999475479099"/>
    <x v="0"/>
    <n v="0"/>
    <n v="0"/>
    <n v="104"/>
    <n v="582"/>
    <n v="1507"/>
  </r>
  <r>
    <x v="19"/>
    <x v="13"/>
    <n v="10946"/>
    <n v="7.1900000572204599"/>
    <n v="7.1900000572204599"/>
    <x v="0"/>
    <n v="2.9300000667571999"/>
    <n v="0.56999999284744296"/>
    <n v="3.6900000572204599"/>
    <x v="0"/>
    <n v="51"/>
    <n v="11"/>
    <n v="201"/>
    <n v="732"/>
    <n v="2033"/>
  </r>
  <r>
    <x v="19"/>
    <x v="14"/>
    <n v="11886"/>
    <n v="7.7600002288818404"/>
    <n v="7.7600002288818404"/>
    <x v="0"/>
    <n v="2.3699998855590798"/>
    <n v="0.93000000715255704"/>
    <n v="4.46000003814697"/>
    <x v="0"/>
    <n v="40"/>
    <n v="18"/>
    <n v="238"/>
    <n v="750"/>
    <n v="2093"/>
  </r>
  <r>
    <x v="19"/>
    <x v="15"/>
    <n v="10538"/>
    <n v="6.8800001144409197"/>
    <n v="6.8800001144409197"/>
    <x v="0"/>
    <n v="1.1399999856948899"/>
    <n v="1"/>
    <n v="4.7399997711181596"/>
    <x v="0"/>
    <n v="16"/>
    <n v="16"/>
    <n v="206"/>
    <n v="745"/>
    <n v="1922"/>
  </r>
  <r>
    <x v="19"/>
    <x v="16"/>
    <n v="11393"/>
    <n v="7.6300001144409197"/>
    <n v="7.6300001144409197"/>
    <x v="0"/>
    <n v="3.71000003814697"/>
    <n v="0.75"/>
    <n v="3.1700000762939502"/>
    <x v="0"/>
    <n v="49"/>
    <n v="13"/>
    <n v="165"/>
    <n v="727"/>
    <n v="1999"/>
  </r>
  <r>
    <x v="19"/>
    <x v="17"/>
    <n v="12764"/>
    <n v="8.3299999237060494"/>
    <n v="8.3299999237060494"/>
    <x v="0"/>
    <n v="2.78999996185303"/>
    <n v="0.63999998569488503"/>
    <n v="4.9099998474121103"/>
    <x v="0"/>
    <n v="46"/>
    <n v="15"/>
    <n v="270"/>
    <n v="709"/>
    <n v="2169"/>
  </r>
  <r>
    <x v="19"/>
    <x v="18"/>
    <n v="1202"/>
    <n v="0.77999997138977095"/>
    <n v="0.77999997138977095"/>
    <x v="0"/>
    <n v="0"/>
    <n v="0"/>
    <n v="0.77999997138977095"/>
    <x v="0"/>
    <n v="0"/>
    <n v="0"/>
    <n v="84"/>
    <n v="506"/>
    <n v="1463"/>
  </r>
  <r>
    <x v="19"/>
    <x v="19"/>
    <n v="5164"/>
    <n v="3.3699998855590798"/>
    <n v="3.3699998855590798"/>
    <x v="0"/>
    <n v="0"/>
    <n v="0"/>
    <n v="3.3699998855590798"/>
    <x v="0"/>
    <n v="0"/>
    <n v="0"/>
    <n v="237"/>
    <n v="436"/>
    <n v="1747"/>
  </r>
  <r>
    <x v="19"/>
    <x v="20"/>
    <n v="9769"/>
    <n v="6.3800001144409197"/>
    <n v="6.3800001144409197"/>
    <x v="0"/>
    <n v="1.0599999427795399"/>
    <n v="0.40999999642372098"/>
    <n v="4.9000000953674299"/>
    <x v="0"/>
    <n v="23"/>
    <n v="9"/>
    <n v="227"/>
    <n v="724"/>
    <n v="1996"/>
  </r>
  <r>
    <x v="19"/>
    <x v="21"/>
    <n v="12848"/>
    <n v="8.3900003433227504"/>
    <n v="8.3900003433227504"/>
    <x v="0"/>
    <n v="1.5"/>
    <n v="1.20000004768372"/>
    <n v="5.6799998283386204"/>
    <x v="0"/>
    <n v="26"/>
    <n v="29"/>
    <n v="247"/>
    <n v="812"/>
    <n v="2116"/>
  </r>
  <r>
    <x v="19"/>
    <x v="22"/>
    <n v="4249"/>
    <n v="2.7699999809265101"/>
    <n v="2.7699999809265101"/>
    <x v="0"/>
    <n v="0"/>
    <n v="0"/>
    <n v="2.7699999809265101"/>
    <x v="0"/>
    <n v="0"/>
    <n v="0"/>
    <n v="224"/>
    <n v="651"/>
    <n v="1698"/>
  </r>
  <r>
    <x v="19"/>
    <x v="23"/>
    <n v="14331"/>
    <n v="9.5100002288818395"/>
    <n v="9.5100002288818395"/>
    <x v="0"/>
    <n v="3.4300000667571999"/>
    <n v="1.6599999666214"/>
    <n v="4.4299998283386204"/>
    <x v="0"/>
    <n v="44"/>
    <n v="29"/>
    <n v="241"/>
    <n v="692"/>
    <n v="2156"/>
  </r>
  <r>
    <x v="19"/>
    <x v="24"/>
    <n v="9632"/>
    <n v="6.28999996185303"/>
    <n v="6.28999996185303"/>
    <x v="0"/>
    <n v="1.5199999809265099"/>
    <n v="0.54000002145767201"/>
    <n v="4.2300000190734899"/>
    <x v="0"/>
    <n v="21"/>
    <n v="9"/>
    <n v="229"/>
    <n v="761"/>
    <n v="1916"/>
  </r>
  <r>
    <x v="19"/>
    <x v="25"/>
    <n v="1868"/>
    <n v="1.2200000286102299"/>
    <n v="1.2200000286102299"/>
    <x v="0"/>
    <n v="0"/>
    <n v="0"/>
    <n v="1.2200000286102299"/>
    <x v="0"/>
    <n v="0"/>
    <n v="0"/>
    <n v="96"/>
    <n v="902"/>
    <n v="1494"/>
  </r>
  <r>
    <x v="19"/>
    <x v="26"/>
    <n v="6083"/>
    <n v="4"/>
    <n v="4"/>
    <x v="0"/>
    <n v="0.21999999880790699"/>
    <n v="0.46999999880790699"/>
    <n v="3.2999999523162802"/>
    <x v="0"/>
    <n v="3"/>
    <n v="8"/>
    <n v="210"/>
    <n v="505"/>
    <n v="1762"/>
  </r>
  <r>
    <x v="19"/>
    <x v="27"/>
    <n v="11611"/>
    <n v="7.5799999237060502"/>
    <n v="7.5799999237060502"/>
    <x v="0"/>
    <n v="2.1300001144409202"/>
    <n v="0.88999998569488503"/>
    <n v="4.5599999427795401"/>
    <x v="0"/>
    <n v="59"/>
    <n v="22"/>
    <n v="251"/>
    <n v="667"/>
    <n v="2272"/>
  </r>
  <r>
    <x v="19"/>
    <x v="28"/>
    <n v="16358"/>
    <n v="10.710000038146999"/>
    <n v="10.710000038146999"/>
    <x v="0"/>
    <n v="3.8699998855590798"/>
    <n v="1.6100000143051101"/>
    <n v="5.1999998092651403"/>
    <x v="0"/>
    <n v="61"/>
    <n v="40"/>
    <n v="265"/>
    <n v="707"/>
    <n v="2335"/>
  </r>
  <r>
    <x v="19"/>
    <x v="29"/>
    <n v="4926"/>
    <n v="3.2200000286102299"/>
    <n v="3.2200000286102299"/>
    <x v="0"/>
    <n v="0"/>
    <n v="0"/>
    <n v="3.2200000286102299"/>
    <x v="0"/>
    <n v="0"/>
    <n v="0"/>
    <n v="195"/>
    <n v="628"/>
    <n v="1693"/>
  </r>
  <r>
    <x v="19"/>
    <x v="30"/>
    <n v="3121"/>
    <n v="2.03999996185303"/>
    <n v="2.03999996185303"/>
    <x v="0"/>
    <n v="0.57999998331069902"/>
    <n v="0.40000000596046398"/>
    <n v="1.0599999427795399"/>
    <x v="0"/>
    <n v="8"/>
    <n v="6"/>
    <n v="48"/>
    <n v="222"/>
    <n v="741"/>
  </r>
  <r>
    <x v="20"/>
    <x v="0"/>
    <n v="8135"/>
    <n v="6.0799999237060502"/>
    <n v="6.0799999237060502"/>
    <x v="0"/>
    <n v="3.5999999046325701"/>
    <n v="0.37999999523162797"/>
    <n v="2.0999999046325701"/>
    <x v="0"/>
    <n v="86"/>
    <n v="16"/>
    <n v="140"/>
    <n v="728"/>
    <n v="3405"/>
  </r>
  <r>
    <x v="20"/>
    <x v="1"/>
    <n v="5077"/>
    <n v="3.78999996185303"/>
    <n v="3.78999996185303"/>
    <x v="0"/>
    <n v="0.31999999284744302"/>
    <n v="0.21999999880790699"/>
    <n v="3.25"/>
    <x v="0"/>
    <n v="15"/>
    <n v="11"/>
    <n v="144"/>
    <n v="776"/>
    <n v="2551"/>
  </r>
  <r>
    <x v="20"/>
    <x v="2"/>
    <n v="8596"/>
    <n v="6.4200000762939498"/>
    <n v="6.4200000762939498"/>
    <x v="0"/>
    <n v="3.3299999237060498"/>
    <n v="0.31000000238418601"/>
    <n v="2.7799999713897701"/>
    <x v="0"/>
    <n v="118"/>
    <n v="30"/>
    <n v="176"/>
    <n v="662"/>
    <n v="4022"/>
  </r>
  <r>
    <x v="20"/>
    <x v="3"/>
    <n v="12087"/>
    <n v="9.0799999237060494"/>
    <n v="9.0799999237060494"/>
    <x v="0"/>
    <n v="3.9200000762939502"/>
    <n v="1.6000000238418599"/>
    <n v="3.5599999427795401"/>
    <x v="0"/>
    <n v="115"/>
    <n v="54"/>
    <n v="199"/>
    <n v="695"/>
    <n v="4005"/>
  </r>
  <r>
    <x v="20"/>
    <x v="4"/>
    <n v="14269"/>
    <n v="10.6599998474121"/>
    <n v="10.6599998474121"/>
    <x v="0"/>
    <n v="6.6399998664856001"/>
    <n v="1.2799999713897701"/>
    <n v="2.7300000190734899"/>
    <x v="0"/>
    <n v="184"/>
    <n v="56"/>
    <n v="158"/>
    <n v="472"/>
    <n v="4274"/>
  </r>
  <r>
    <x v="20"/>
    <x v="5"/>
    <n v="12231"/>
    <n v="9.1400003433227504"/>
    <n v="9.1400003433227504"/>
    <x v="0"/>
    <n v="5.9800000190734899"/>
    <n v="0.82999998331069902"/>
    <n v="2.3199999332428001"/>
    <x v="0"/>
    <n v="200"/>
    <n v="37"/>
    <n v="159"/>
    <n v="525"/>
    <n v="4552"/>
  </r>
  <r>
    <x v="20"/>
    <x v="6"/>
    <n v="9893"/>
    <n v="7.3899998664856001"/>
    <n v="7.3899998664856001"/>
    <x v="0"/>
    <n v="4.8600001335143999"/>
    <n v="0.72000002861022905"/>
    <n v="1.8200000524520901"/>
    <x v="0"/>
    <n v="114"/>
    <n v="32"/>
    <n v="130"/>
    <n v="623"/>
    <n v="3625"/>
  </r>
  <r>
    <x v="20"/>
    <x v="7"/>
    <n v="12574"/>
    <n v="9.4200000762939506"/>
    <n v="9.4200000762939506"/>
    <x v="0"/>
    <n v="7.0199999809265101"/>
    <n v="0.63999998569488503"/>
    <n v="1.7599999904632599"/>
    <x v="0"/>
    <n v="108"/>
    <n v="23"/>
    <n v="111"/>
    <n v="733"/>
    <n v="3501"/>
  </r>
  <r>
    <x v="20"/>
    <x v="8"/>
    <n v="8330"/>
    <n v="6.2199997901916504"/>
    <n v="6.2199997901916504"/>
    <x v="0"/>
    <n v="4.1199998855590803"/>
    <n v="0.34000000357627902"/>
    <n v="1.7599999904632599"/>
    <x v="0"/>
    <n v="87"/>
    <n v="16"/>
    <n v="113"/>
    <n v="773"/>
    <n v="3192"/>
  </r>
  <r>
    <x v="20"/>
    <x v="9"/>
    <n v="10830"/>
    <n v="8.0900001525878906"/>
    <n v="8.0900001525878906"/>
    <x v="0"/>
    <n v="3.6500000953674299"/>
    <n v="1.6599999666214"/>
    <n v="2.7799999713897701"/>
    <x v="0"/>
    <n v="110"/>
    <n v="74"/>
    <n v="175"/>
    <n v="670"/>
    <n v="4018"/>
  </r>
  <r>
    <x v="20"/>
    <x v="10"/>
    <n v="9172"/>
    <n v="6.8499999046325701"/>
    <n v="6.8499999046325701"/>
    <x v="0"/>
    <n v="2.4200000762939502"/>
    <n v="0.79000002145767201"/>
    <n v="3.2999999523162802"/>
    <x v="0"/>
    <n v="62"/>
    <n v="30"/>
    <n v="200"/>
    <n v="823"/>
    <n v="3329"/>
  </r>
  <r>
    <x v="20"/>
    <x v="11"/>
    <n v="7638"/>
    <n v="5.71000003814697"/>
    <n v="5.71000003814697"/>
    <x v="0"/>
    <n v="1.21000003814697"/>
    <n v="0.36000001430511502"/>
    <n v="4.1399998664856001"/>
    <x v="0"/>
    <n v="24"/>
    <n v="24"/>
    <n v="223"/>
    <n v="627"/>
    <n v="3152"/>
  </r>
  <r>
    <x v="20"/>
    <x v="12"/>
    <n v="15764"/>
    <n v="11.7799997329712"/>
    <n v="11.7799997329712"/>
    <x v="0"/>
    <n v="7.6500000953674299"/>
    <n v="2.1500000953674299"/>
    <n v="1.9800000190734901"/>
    <x v="0"/>
    <n v="210"/>
    <n v="65"/>
    <n v="141"/>
    <n v="425"/>
    <n v="4392"/>
  </r>
  <r>
    <x v="20"/>
    <x v="13"/>
    <n v="6393"/>
    <n v="4.7800002098083496"/>
    <n v="4.7800002098083496"/>
    <x v="0"/>
    <n v="1.3500000238418599"/>
    <n v="0.67000001668930098"/>
    <n v="2.7599999904632599"/>
    <x v="0"/>
    <n v="61"/>
    <n v="38"/>
    <n v="214"/>
    <n v="743"/>
    <n v="3374"/>
  </r>
  <r>
    <x v="20"/>
    <x v="14"/>
    <n v="5325"/>
    <n v="3.9800000190734899"/>
    <n v="3.9800000190734899"/>
    <x v="0"/>
    <n v="0.85000002384185802"/>
    <n v="0.64999997615814198"/>
    <n v="2.4700000286102299"/>
    <x v="0"/>
    <n v="38"/>
    <n v="32"/>
    <n v="181"/>
    <n v="759"/>
    <n v="3088"/>
  </r>
  <r>
    <x v="20"/>
    <x v="15"/>
    <n v="6805"/>
    <n v="5.1399998664856001"/>
    <n v="5.1399998664856001"/>
    <x v="0"/>
    <n v="1.8099999427795399"/>
    <n v="0.40000000596046398"/>
    <n v="2.9300000667571999"/>
    <x v="0"/>
    <n v="63"/>
    <n v="16"/>
    <n v="190"/>
    <n v="773"/>
    <n v="3294"/>
  </r>
  <r>
    <x v="20"/>
    <x v="16"/>
    <n v="9841"/>
    <n v="7.4299998283386204"/>
    <n v="7.4299998283386204"/>
    <x v="0"/>
    <n v="3.25"/>
    <n v="1.16999995708466"/>
    <n v="3.0099999904632599"/>
    <x v="0"/>
    <n v="99"/>
    <n v="51"/>
    <n v="141"/>
    <n v="692"/>
    <n v="3580"/>
  </r>
  <r>
    <x v="20"/>
    <x v="17"/>
    <n v="7924"/>
    <n v="5.9200000762939498"/>
    <n v="5.9200000762939498"/>
    <x v="0"/>
    <n v="2.8399999141693102"/>
    <n v="0.61000001430511497"/>
    <n v="2.4700000286102299"/>
    <x v="0"/>
    <n v="97"/>
    <n v="36"/>
    <n v="165"/>
    <n v="739"/>
    <n v="3544"/>
  </r>
  <r>
    <x v="20"/>
    <x v="18"/>
    <n v="12363"/>
    <n v="9.2399997711181605"/>
    <n v="9.2399997711181605"/>
    <x v="0"/>
    <n v="5.8299999237060502"/>
    <n v="0.79000002145767201"/>
    <n v="2.6099998950958301"/>
    <x v="0"/>
    <n v="207"/>
    <n v="45"/>
    <n v="163"/>
    <n v="621"/>
    <n v="4501"/>
  </r>
  <r>
    <x v="20"/>
    <x v="19"/>
    <n v="13368"/>
    <n v="9.9899997711181605"/>
    <n v="9.9899997711181605"/>
    <x v="0"/>
    <n v="5.3099999427795401"/>
    <n v="1.4400000572204601"/>
    <n v="3.2400000095367401"/>
    <x v="0"/>
    <n v="194"/>
    <n v="72"/>
    <n v="178"/>
    <n v="499"/>
    <n v="4546"/>
  </r>
  <r>
    <x v="20"/>
    <x v="20"/>
    <n v="7439"/>
    <n v="5.5599999427795401"/>
    <n v="5.5599999427795401"/>
    <x v="0"/>
    <n v="1.12000000476837"/>
    <n v="0.34999999403953602"/>
    <n v="4.0700001716613796"/>
    <x v="0"/>
    <n v="37"/>
    <n v="20"/>
    <n v="235"/>
    <n v="732"/>
    <n v="3014"/>
  </r>
  <r>
    <x v="20"/>
    <x v="21"/>
    <n v="11045"/>
    <n v="8.25"/>
    <n v="8.25"/>
    <x v="0"/>
    <n v="4.5199999809265101"/>
    <n v="0.15000000596046401"/>
    <n v="3.5699999332428001"/>
    <x v="0"/>
    <n v="97"/>
    <n v="8"/>
    <n v="212"/>
    <n v="580"/>
    <n v="3795"/>
  </r>
  <r>
    <x v="20"/>
    <x v="22"/>
    <n v="5206"/>
    <n v="3.8900001049041699"/>
    <n v="3.8900001049041699"/>
    <x v="0"/>
    <n v="1.5599999427795399"/>
    <n v="0.25"/>
    <n v="2.0799999237060498"/>
    <x v="0"/>
    <n v="25"/>
    <n v="9"/>
    <n v="141"/>
    <n v="631"/>
    <n v="2755"/>
  </r>
  <r>
    <x v="20"/>
    <x v="23"/>
    <n v="7550"/>
    <n v="5.6399998664856001"/>
    <n v="5.6399998664856001"/>
    <x v="0"/>
    <n v="2.5"/>
    <n v="0.46999999880790699"/>
    <n v="2.6700000762939502"/>
    <x v="0"/>
    <n v="45"/>
    <n v="21"/>
    <n v="143"/>
    <n v="1153"/>
    <n v="3004"/>
  </r>
  <r>
    <x v="20"/>
    <x v="24"/>
    <n v="4950"/>
    <n v="3.7000000476837198"/>
    <n v="3.7000000476837198"/>
    <x v="0"/>
    <n v="1.9299999475479099"/>
    <n v="0.31999999284744302"/>
    <n v="1.45000004768372"/>
    <x v="0"/>
    <n v="41"/>
    <n v="16"/>
    <n v="79"/>
    <n v="1304"/>
    <n v="2643"/>
  </r>
  <r>
    <x v="20"/>
    <x v="25"/>
    <n v="0"/>
    <n v="0"/>
    <n v="0"/>
    <x v="0"/>
    <n v="0"/>
    <n v="0"/>
    <n v="0"/>
    <x v="0"/>
    <n v="0"/>
    <n v="0"/>
    <n v="0"/>
    <n v="1440"/>
    <n v="1819"/>
  </r>
  <r>
    <x v="20"/>
    <x v="26"/>
    <n v="0"/>
    <n v="0"/>
    <n v="0"/>
    <x v="0"/>
    <n v="0"/>
    <n v="0"/>
    <n v="0"/>
    <x v="0"/>
    <n v="0"/>
    <n v="0"/>
    <n v="0"/>
    <n v="1440"/>
    <n v="1819"/>
  </r>
  <r>
    <x v="20"/>
    <x v="27"/>
    <n v="3421"/>
    <n v="2.5599999427795401"/>
    <n v="2.5599999427795401"/>
    <x v="0"/>
    <n v="1.4299999475479099"/>
    <n v="0.140000000596046"/>
    <n v="0.99000000953674305"/>
    <x v="0"/>
    <n v="34"/>
    <n v="11"/>
    <n v="70"/>
    <n v="1099"/>
    <n v="2489"/>
  </r>
  <r>
    <x v="20"/>
    <x v="28"/>
    <n v="8869"/>
    <n v="6.6500000953674299"/>
    <n v="6.6500000953674299"/>
    <x v="0"/>
    <n v="2.5599999427795401"/>
    <n v="0.75"/>
    <n v="3.3499999046325701"/>
    <x v="0"/>
    <n v="104"/>
    <n v="37"/>
    <n v="194"/>
    <n v="639"/>
    <n v="3841"/>
  </r>
  <r>
    <x v="20"/>
    <x v="29"/>
    <n v="4038"/>
    <n v="3.03999996185303"/>
    <n v="3.03999996185303"/>
    <x v="0"/>
    <n v="1.83000004291534"/>
    <n v="0.30000001192092901"/>
    <n v="0.88999998569488503"/>
    <x v="0"/>
    <n v="45"/>
    <n v="15"/>
    <n v="63"/>
    <n v="257"/>
    <n v="1665"/>
  </r>
  <r>
    <x v="21"/>
    <x v="0"/>
    <n v="0"/>
    <n v="0"/>
    <n v="0"/>
    <x v="0"/>
    <n v="0"/>
    <n v="0"/>
    <n v="0"/>
    <x v="0"/>
    <n v="0"/>
    <n v="0"/>
    <n v="0"/>
    <n v="1440"/>
    <n v="1496"/>
  </r>
  <r>
    <x v="21"/>
    <x v="1"/>
    <n v="0"/>
    <n v="0"/>
    <n v="0"/>
    <x v="0"/>
    <n v="0"/>
    <n v="0"/>
    <n v="0"/>
    <x v="0"/>
    <n v="0"/>
    <n v="0"/>
    <n v="0"/>
    <n v="1440"/>
    <n v="1496"/>
  </r>
  <r>
    <x v="21"/>
    <x v="2"/>
    <n v="0"/>
    <n v="0"/>
    <n v="0"/>
    <x v="0"/>
    <n v="0"/>
    <n v="0"/>
    <n v="0"/>
    <x v="0"/>
    <n v="0"/>
    <n v="0"/>
    <n v="0"/>
    <n v="1440"/>
    <n v="1496"/>
  </r>
  <r>
    <x v="21"/>
    <x v="3"/>
    <n v="14019"/>
    <n v="10.5900001525879"/>
    <n v="10.5900001525879"/>
    <x v="0"/>
    <n v="0"/>
    <n v="0.28000000119209301"/>
    <n v="10.300000190734901"/>
    <x v="0"/>
    <n v="0"/>
    <n v="6"/>
    <n v="513"/>
    <n v="921"/>
    <n v="2865"/>
  </r>
  <r>
    <x v="21"/>
    <x v="4"/>
    <n v="14450"/>
    <n v="10.9099998474121"/>
    <n v="10.9099998474121"/>
    <x v="0"/>
    <n v="0.57999998331069902"/>
    <n v="0.85000002384185802"/>
    <n v="9.4799995422363299"/>
    <x v="0"/>
    <n v="7"/>
    <n v="15"/>
    <n v="518"/>
    <n v="502"/>
    <n v="2828"/>
  </r>
  <r>
    <x v="21"/>
    <x v="5"/>
    <n v="7150"/>
    <n v="5.4000000953674299"/>
    <n v="5.4000000953674299"/>
    <x v="0"/>
    <n v="0"/>
    <n v="0"/>
    <n v="5.4000000953674299"/>
    <x v="0"/>
    <n v="0"/>
    <n v="0"/>
    <n v="312"/>
    <n v="702"/>
    <n v="2225"/>
  </r>
  <r>
    <x v="21"/>
    <x v="6"/>
    <n v="5153"/>
    <n v="3.9100000858306898"/>
    <n v="3.9100000858306898"/>
    <x v="0"/>
    <n v="0"/>
    <n v="0"/>
    <n v="3.8900001049041699"/>
    <x v="0"/>
    <n v="0"/>
    <n v="0"/>
    <n v="241"/>
    <n v="759"/>
    <n v="2018"/>
  </r>
  <r>
    <x v="21"/>
    <x v="7"/>
    <n v="11135"/>
    <n v="8.4099998474121094"/>
    <n v="8.4099998474121094"/>
    <x v="0"/>
    <n v="0"/>
    <n v="0"/>
    <n v="8.4099998474121094"/>
    <x v="0"/>
    <n v="0"/>
    <n v="0"/>
    <n v="480"/>
    <n v="425"/>
    <n v="2606"/>
  </r>
  <r>
    <x v="21"/>
    <x v="8"/>
    <n v="10449"/>
    <n v="8.0200004577636701"/>
    <n v="8.0200004577636701"/>
    <x v="0"/>
    <n v="2.0299999713897701"/>
    <n v="0.479999989271164"/>
    <n v="5.5199999809265101"/>
    <x v="0"/>
    <n v="26"/>
    <n v="10"/>
    <n v="349"/>
    <n v="587"/>
    <n v="2536"/>
  </r>
  <r>
    <x v="21"/>
    <x v="9"/>
    <n v="19542"/>
    <n v="15.0100002288818"/>
    <n v="15.0100002288818"/>
    <x v="0"/>
    <n v="0.980000019073486"/>
    <n v="0.40000000596046398"/>
    <n v="5.6199998855590803"/>
    <x v="0"/>
    <n v="11"/>
    <n v="19"/>
    <n v="294"/>
    <n v="579"/>
    <n v="4900"/>
  </r>
  <r>
    <x v="21"/>
    <x v="10"/>
    <n v="8206"/>
    <n v="6.1999998092651403"/>
    <n v="6.1999998092651403"/>
    <x v="0"/>
    <n v="0"/>
    <n v="0"/>
    <n v="6.1999998092651403"/>
    <x v="0"/>
    <n v="0"/>
    <n v="0"/>
    <n v="402"/>
    <n v="413"/>
    <n v="2409"/>
  </r>
  <r>
    <x v="21"/>
    <x v="11"/>
    <n v="11495"/>
    <n v="8.6800003051757795"/>
    <n v="8.6800003051757795"/>
    <x v="0"/>
    <n v="0"/>
    <n v="0"/>
    <n v="8.6800003051757795"/>
    <x v="0"/>
    <n v="0"/>
    <n v="0"/>
    <n v="512"/>
    <n v="468"/>
    <n v="2651"/>
  </r>
  <r>
    <x v="21"/>
    <x v="12"/>
    <n v="7623"/>
    <n v="5.7600002288818404"/>
    <n v="5.7600002288818404"/>
    <x v="0"/>
    <n v="0"/>
    <n v="0"/>
    <n v="5.7600002288818404"/>
    <x v="0"/>
    <n v="0"/>
    <n v="0"/>
    <n v="362"/>
    <n v="711"/>
    <n v="2305"/>
  </r>
  <r>
    <x v="21"/>
    <x v="13"/>
    <n v="0"/>
    <n v="0"/>
    <n v="0"/>
    <x v="0"/>
    <n v="0"/>
    <n v="0"/>
    <n v="0"/>
    <x v="0"/>
    <n v="0"/>
    <n v="0"/>
    <n v="0"/>
    <n v="1440"/>
    <n v="1497"/>
  </r>
  <r>
    <x v="21"/>
    <x v="14"/>
    <n v="9543"/>
    <n v="7.21000003814697"/>
    <n v="7.21000003814697"/>
    <x v="0"/>
    <n v="0"/>
    <n v="0.34000000357627902"/>
    <n v="6.8699998855590803"/>
    <x v="0"/>
    <n v="0"/>
    <n v="7"/>
    <n v="352"/>
    <n v="1077"/>
    <n v="2450"/>
  </r>
  <r>
    <x v="21"/>
    <x v="15"/>
    <n v="9411"/>
    <n v="7.1100001335143999"/>
    <n v="7.1100001335143999"/>
    <x v="0"/>
    <n v="0"/>
    <n v="0"/>
    <n v="7.1100001335143999"/>
    <x v="0"/>
    <n v="0"/>
    <n v="0"/>
    <n v="458"/>
    <n v="417"/>
    <n v="2576"/>
  </r>
  <r>
    <x v="21"/>
    <x v="16"/>
    <n v="3403"/>
    <n v="2.5999999046325701"/>
    <n v="2.5999999046325701"/>
    <x v="0"/>
    <n v="0"/>
    <n v="0"/>
    <n v="2.5999999046325701"/>
    <x v="0"/>
    <n v="0"/>
    <n v="0"/>
    <n v="141"/>
    <n v="758"/>
    <n v="1879"/>
  </r>
  <r>
    <x v="21"/>
    <x v="17"/>
    <n v="9592"/>
    <n v="7.2399997711181596"/>
    <n v="7.2399997711181596"/>
    <x v="0"/>
    <n v="0"/>
    <n v="0"/>
    <n v="7.2399997711181596"/>
    <x v="0"/>
    <n v="0"/>
    <n v="0"/>
    <n v="461"/>
    <n v="479"/>
    <n v="2560"/>
  </r>
  <r>
    <x v="21"/>
    <x v="18"/>
    <n v="6987"/>
    <n v="5.2800002098083496"/>
    <n v="5.2800002098083496"/>
    <x v="0"/>
    <n v="0"/>
    <n v="0"/>
    <n v="5.2800002098083496"/>
    <x v="0"/>
    <n v="0"/>
    <n v="0"/>
    <n v="343"/>
    <n v="1040"/>
    <n v="2275"/>
  </r>
  <r>
    <x v="21"/>
    <x v="19"/>
    <n v="8915"/>
    <n v="6.7300000190734899"/>
    <n v="6.7300000190734899"/>
    <x v="0"/>
    <n v="0"/>
    <n v="0"/>
    <n v="6.7300000190734899"/>
    <x v="0"/>
    <n v="0"/>
    <n v="0"/>
    <n v="397"/>
    <n v="525"/>
    <n v="2361"/>
  </r>
  <r>
    <x v="21"/>
    <x v="20"/>
    <n v="4933"/>
    <n v="3.7300000190734899"/>
    <n v="3.7300000190734899"/>
    <x v="0"/>
    <n v="0"/>
    <n v="0"/>
    <n v="3.7300000190734899"/>
    <x v="0"/>
    <n v="0"/>
    <n v="0"/>
    <n v="236"/>
    <n v="1204"/>
    <n v="2044"/>
  </r>
  <r>
    <x v="21"/>
    <x v="21"/>
    <n v="0"/>
    <n v="0"/>
    <n v="0"/>
    <x v="0"/>
    <n v="0"/>
    <n v="0"/>
    <n v="0"/>
    <x v="0"/>
    <n v="0"/>
    <n v="0"/>
    <n v="0"/>
    <n v="1440"/>
    <n v="1496"/>
  </r>
  <r>
    <x v="21"/>
    <x v="22"/>
    <n v="2997"/>
    <n v="2.2599999904632599"/>
    <n v="2.2599999904632599"/>
    <x v="0"/>
    <n v="0"/>
    <n v="0"/>
    <n v="2.2599999904632599"/>
    <x v="0"/>
    <n v="0"/>
    <n v="0"/>
    <n v="156"/>
    <n v="1279"/>
    <n v="1902"/>
  </r>
  <r>
    <x v="21"/>
    <x v="23"/>
    <n v="9799"/>
    <n v="7.4000000953674299"/>
    <n v="7.4000000953674299"/>
    <x v="0"/>
    <n v="0"/>
    <n v="0"/>
    <n v="7.4000000953674299"/>
    <x v="0"/>
    <n v="0"/>
    <n v="0"/>
    <n v="487"/>
    <n v="479"/>
    <n v="2636"/>
  </r>
  <r>
    <x v="21"/>
    <x v="24"/>
    <n v="3365"/>
    <n v="2.6800000667571999"/>
    <n v="2.6800000667571999"/>
    <x v="0"/>
    <n v="0"/>
    <n v="0"/>
    <n v="2.6800000667571999"/>
    <x v="0"/>
    <n v="0"/>
    <n v="0"/>
    <n v="133"/>
    <n v="673"/>
    <n v="1838"/>
  </r>
  <r>
    <x v="21"/>
    <x v="25"/>
    <n v="7336"/>
    <n v="5.53999996185303"/>
    <n v="5.53999996185303"/>
    <x v="0"/>
    <n v="0"/>
    <n v="0"/>
    <n v="5.53999996185303"/>
    <x v="0"/>
    <n v="0"/>
    <n v="0"/>
    <n v="412"/>
    <n v="456"/>
    <n v="2469"/>
  </r>
  <r>
    <x v="21"/>
    <x v="26"/>
    <n v="7328"/>
    <n v="5.5300002098083496"/>
    <n v="5.5300002098083496"/>
    <x v="0"/>
    <n v="0"/>
    <n v="0"/>
    <n v="5.5300002098083496"/>
    <x v="0"/>
    <n v="0"/>
    <n v="0"/>
    <n v="318"/>
    <n v="517"/>
    <n v="2250"/>
  </r>
  <r>
    <x v="21"/>
    <x v="27"/>
    <n v="4477"/>
    <n v="3.3800001144409202"/>
    <n v="3.3800001144409202"/>
    <x v="0"/>
    <n v="0"/>
    <n v="0"/>
    <n v="3.3800001144409202"/>
    <x v="0"/>
    <n v="0"/>
    <n v="0"/>
    <n v="197"/>
    <n v="125"/>
    <n v="1248"/>
  </r>
  <r>
    <x v="22"/>
    <x v="0"/>
    <n v="4562"/>
    <n v="3.4500000476837198"/>
    <n v="3.4500000476837198"/>
    <x v="0"/>
    <n v="0"/>
    <n v="0"/>
    <n v="3.4500000476837198"/>
    <x v="0"/>
    <n v="0"/>
    <n v="0"/>
    <n v="199"/>
    <n v="1241"/>
    <n v="2560"/>
  </r>
  <r>
    <x v="22"/>
    <x v="1"/>
    <n v="7142"/>
    <n v="5.4000000953674299"/>
    <n v="5.4000000953674299"/>
    <x v="0"/>
    <n v="0"/>
    <n v="0"/>
    <n v="5.3899998664856001"/>
    <x v="1"/>
    <n v="0"/>
    <n v="0"/>
    <n v="350"/>
    <n v="1090"/>
    <n v="2905"/>
  </r>
  <r>
    <x v="22"/>
    <x v="2"/>
    <n v="7671"/>
    <n v="5.8000001907348597"/>
    <n v="5.8000001907348597"/>
    <x v="0"/>
    <n v="0"/>
    <n v="0"/>
    <n v="5.7699999809265101"/>
    <x v="3"/>
    <n v="0"/>
    <n v="0"/>
    <n v="363"/>
    <n v="1077"/>
    <n v="2952"/>
  </r>
  <r>
    <x v="22"/>
    <x v="3"/>
    <n v="9501"/>
    <n v="7.1799998283386204"/>
    <n v="7.1799998283386204"/>
    <x v="0"/>
    <n v="0"/>
    <n v="0"/>
    <n v="7.1700000762939498"/>
    <x v="1"/>
    <n v="0"/>
    <n v="0"/>
    <n v="328"/>
    <n v="1112"/>
    <n v="2896"/>
  </r>
  <r>
    <x v="22"/>
    <x v="4"/>
    <n v="8301"/>
    <n v="6.2800002098083496"/>
    <n v="6.2800002098083496"/>
    <x v="0"/>
    <n v="0"/>
    <n v="0"/>
    <n v="6.2699999809265101"/>
    <x v="1"/>
    <n v="0"/>
    <n v="0"/>
    <n v="258"/>
    <n v="1182"/>
    <n v="2783"/>
  </r>
  <r>
    <x v="22"/>
    <x v="5"/>
    <n v="7851"/>
    <n v="5.9400000572204599"/>
    <n v="5.9400000572204599"/>
    <x v="0"/>
    <n v="1.1399999856948899"/>
    <n v="0.79000002145767201"/>
    <n v="4"/>
    <x v="0"/>
    <n v="31"/>
    <n v="12"/>
    <n v="225"/>
    <n v="1172"/>
    <n v="3171"/>
  </r>
  <r>
    <x v="22"/>
    <x v="6"/>
    <n v="6885"/>
    <n v="5.21000003814697"/>
    <n v="5.21000003814697"/>
    <x v="0"/>
    <n v="0"/>
    <n v="0"/>
    <n v="5.1900000572204599"/>
    <x v="2"/>
    <n v="0"/>
    <n v="0"/>
    <n v="271"/>
    <n v="1169"/>
    <n v="2766"/>
  </r>
  <r>
    <x v="22"/>
    <x v="7"/>
    <n v="7142"/>
    <n v="5.4000000953674299"/>
    <n v="5.4000000953674299"/>
    <x v="0"/>
    <n v="0"/>
    <n v="0"/>
    <n v="5.3899998664856001"/>
    <x v="1"/>
    <n v="0"/>
    <n v="0"/>
    <n v="321"/>
    <n v="1119"/>
    <n v="2839"/>
  </r>
  <r>
    <x v="22"/>
    <x v="8"/>
    <n v="6361"/>
    <n v="4.8099999427795401"/>
    <n v="4.8099999427795401"/>
    <x v="0"/>
    <n v="0"/>
    <n v="0"/>
    <n v="4.8000001907348597"/>
    <x v="1"/>
    <n v="0"/>
    <n v="0"/>
    <n v="258"/>
    <n v="1182"/>
    <n v="2701"/>
  </r>
  <r>
    <x v="22"/>
    <x v="9"/>
    <n v="0"/>
    <n v="0"/>
    <n v="0"/>
    <x v="0"/>
    <n v="0"/>
    <n v="0"/>
    <n v="0"/>
    <x v="0"/>
    <n v="0"/>
    <n v="0"/>
    <n v="0"/>
    <n v="1440"/>
    <n v="2060"/>
  </r>
  <r>
    <x v="22"/>
    <x v="10"/>
    <n v="6238"/>
    <n v="4.7199997901916504"/>
    <n v="4.7199997901916504"/>
    <x v="0"/>
    <n v="0"/>
    <n v="0"/>
    <n v="4.7199997901916504"/>
    <x v="0"/>
    <n v="0"/>
    <n v="0"/>
    <n v="302"/>
    <n v="1138"/>
    <n v="2796"/>
  </r>
  <r>
    <x v="22"/>
    <x v="11"/>
    <n v="0"/>
    <n v="0"/>
    <n v="0"/>
    <x v="0"/>
    <n v="0"/>
    <n v="0"/>
    <n v="0"/>
    <x v="0"/>
    <n v="33"/>
    <n v="0"/>
    <n v="0"/>
    <n v="1407"/>
    <n v="2664"/>
  </r>
  <r>
    <x v="22"/>
    <x v="12"/>
    <n v="5896"/>
    <n v="4.46000003814697"/>
    <n v="4.46000003814697"/>
    <x v="0"/>
    <n v="0"/>
    <n v="0"/>
    <n v="4.46000003814697"/>
    <x v="0"/>
    <n v="0"/>
    <n v="0"/>
    <n v="258"/>
    <n v="1182"/>
    <n v="2703"/>
  </r>
  <r>
    <x v="22"/>
    <x v="13"/>
    <n v="7802"/>
    <n v="5.9000000953674299"/>
    <n v="5.9000000953674299"/>
    <x v="0"/>
    <n v="0.68000000715255704"/>
    <n v="0.18000000715255701"/>
    <n v="5.0300002098083496"/>
    <x v="1"/>
    <n v="8"/>
    <n v="3"/>
    <n v="249"/>
    <n v="1180"/>
    <n v="2771"/>
  </r>
  <r>
    <x v="22"/>
    <x v="14"/>
    <n v="0"/>
    <n v="0"/>
    <n v="0"/>
    <x v="0"/>
    <n v="0"/>
    <n v="0"/>
    <n v="0"/>
    <x v="0"/>
    <n v="0"/>
    <n v="0"/>
    <n v="0"/>
    <n v="1440"/>
    <n v="2060"/>
  </r>
  <r>
    <x v="22"/>
    <x v="15"/>
    <n v="5565"/>
    <n v="4.21000003814697"/>
    <n v="4.21000003814697"/>
    <x v="0"/>
    <n v="0"/>
    <n v="0"/>
    <n v="4.1799998283386204"/>
    <x v="3"/>
    <n v="0"/>
    <n v="0"/>
    <n v="287"/>
    <n v="1153"/>
    <n v="2743"/>
  </r>
  <r>
    <x v="22"/>
    <x v="16"/>
    <n v="5731"/>
    <n v="4.3299999237060502"/>
    <n v="4.3299999237060502"/>
    <x v="0"/>
    <n v="0"/>
    <n v="0"/>
    <n v="4.3299999237060502"/>
    <x v="0"/>
    <n v="0"/>
    <n v="0"/>
    <n v="255"/>
    <n v="1185"/>
    <n v="2687"/>
  </r>
  <r>
    <x v="22"/>
    <x v="17"/>
    <n v="0"/>
    <n v="0"/>
    <n v="0"/>
    <x v="0"/>
    <n v="0"/>
    <n v="0"/>
    <n v="0"/>
    <x v="0"/>
    <n v="0"/>
    <n v="0"/>
    <n v="0"/>
    <n v="1440"/>
    <n v="2060"/>
  </r>
  <r>
    <x v="22"/>
    <x v="18"/>
    <n v="6744"/>
    <n v="5.0999999046325701"/>
    <n v="5.0999999046325701"/>
    <x v="0"/>
    <n v="0"/>
    <n v="0"/>
    <n v="5.0900001525878897"/>
    <x v="1"/>
    <n v="0"/>
    <n v="0"/>
    <n v="324"/>
    <n v="1116"/>
    <n v="2843"/>
  </r>
  <r>
    <x v="22"/>
    <x v="19"/>
    <n v="9837"/>
    <n v="7.4400000572204599"/>
    <n v="7.4400000572204599"/>
    <x v="0"/>
    <n v="0.66000002622604403"/>
    <n v="2.75"/>
    <n v="4"/>
    <x v="2"/>
    <n v="8"/>
    <n v="95"/>
    <n v="282"/>
    <n v="1055"/>
    <n v="3327"/>
  </r>
  <r>
    <x v="22"/>
    <x v="20"/>
    <n v="6781"/>
    <n v="5.1300001144409197"/>
    <n v="5.1300001144409197"/>
    <x v="0"/>
    <n v="0"/>
    <n v="0"/>
    <n v="5.1100001335143999"/>
    <x v="2"/>
    <n v="0"/>
    <n v="0"/>
    <n v="268"/>
    <n v="1172"/>
    <n v="2725"/>
  </r>
  <r>
    <x v="22"/>
    <x v="21"/>
    <n v="6047"/>
    <n v="4.5700001716613796"/>
    <n v="4.5700001716613796"/>
    <x v="0"/>
    <n v="0"/>
    <n v="0"/>
    <n v="4.5700001716613796"/>
    <x v="0"/>
    <n v="0"/>
    <n v="0"/>
    <n v="240"/>
    <n v="1200"/>
    <n v="2671"/>
  </r>
  <r>
    <x v="22"/>
    <x v="22"/>
    <n v="5832"/>
    <n v="4.4099998474121103"/>
    <n v="4.4099998474121103"/>
    <x v="0"/>
    <n v="0"/>
    <n v="0"/>
    <n v="4.4000000953674299"/>
    <x v="1"/>
    <n v="0"/>
    <n v="0"/>
    <n v="272"/>
    <n v="1168"/>
    <n v="2718"/>
  </r>
  <r>
    <x v="22"/>
    <x v="23"/>
    <n v="6339"/>
    <n v="4.78999996185303"/>
    <n v="4.78999996185303"/>
    <x v="0"/>
    <n v="0"/>
    <n v="0"/>
    <n v="4.78999996185303"/>
    <x v="0"/>
    <n v="0"/>
    <n v="0"/>
    <n v="239"/>
    <n v="1201"/>
    <n v="2682"/>
  </r>
  <r>
    <x v="22"/>
    <x v="24"/>
    <n v="6116"/>
    <n v="4.6199998855590803"/>
    <n v="4.6199998855590803"/>
    <x v="0"/>
    <n v="0"/>
    <n v="0"/>
    <n v="4.5900001525878897"/>
    <x v="3"/>
    <n v="0"/>
    <n v="0"/>
    <n v="305"/>
    <n v="1135"/>
    <n v="2806"/>
  </r>
  <r>
    <x v="22"/>
    <x v="25"/>
    <n v="5510"/>
    <n v="4.1700000762939498"/>
    <n v="4.1700000762939498"/>
    <x v="0"/>
    <n v="0"/>
    <n v="0"/>
    <n v="4.1599998474121103"/>
    <x v="0"/>
    <n v="0"/>
    <n v="0"/>
    <n v="227"/>
    <n v="1213"/>
    <n v="2613"/>
  </r>
  <r>
    <x v="22"/>
    <x v="26"/>
    <n v="7706"/>
    <n v="5.8299999237060502"/>
    <n v="5.8299999237060502"/>
    <x v="0"/>
    <n v="0"/>
    <n v="0"/>
    <n v="5.8200001716613796"/>
    <x v="0"/>
    <n v="0"/>
    <n v="0"/>
    <n v="251"/>
    <n v="1189"/>
    <n v="2712"/>
  </r>
  <r>
    <x v="22"/>
    <x v="27"/>
    <n v="6277"/>
    <n v="4.75"/>
    <n v="4.75"/>
    <x v="0"/>
    <n v="0"/>
    <n v="0"/>
    <n v="4.7300000190734899"/>
    <x v="2"/>
    <n v="0"/>
    <n v="0"/>
    <n v="264"/>
    <n v="800"/>
    <n v="2175"/>
  </r>
  <r>
    <x v="22"/>
    <x v="28"/>
    <n v="0"/>
    <n v="0"/>
    <n v="0"/>
    <x v="0"/>
    <n v="0"/>
    <n v="0"/>
    <n v="0"/>
    <x v="0"/>
    <n v="0"/>
    <n v="0"/>
    <n v="0"/>
    <n v="1440"/>
    <n v="0"/>
  </r>
  <r>
    <x v="23"/>
    <x v="0"/>
    <n v="0"/>
    <n v="0"/>
    <n v="0"/>
    <x v="0"/>
    <n v="0"/>
    <n v="0"/>
    <n v="0"/>
    <x v="0"/>
    <n v="0"/>
    <n v="0"/>
    <n v="0"/>
    <n v="1440"/>
    <n v="1841"/>
  </r>
  <r>
    <x v="23"/>
    <x v="1"/>
    <n v="4053"/>
    <n v="2.9100000858306898"/>
    <n v="2.9100000858306898"/>
    <x v="0"/>
    <n v="1.1100000143051101"/>
    <n v="0.57999998331069902"/>
    <n v="1.2200000286102299"/>
    <x v="0"/>
    <n v="17"/>
    <n v="18"/>
    <n v="85"/>
    <n v="1053"/>
    <n v="2400"/>
  </r>
  <r>
    <x v="23"/>
    <x v="2"/>
    <n v="5162"/>
    <n v="3.7000000476837198"/>
    <n v="3.7000000476837198"/>
    <x v="0"/>
    <n v="0.87000000476837203"/>
    <n v="0.86000001430511497"/>
    <n v="1.9700000286102299"/>
    <x v="0"/>
    <n v="14"/>
    <n v="24"/>
    <n v="105"/>
    <n v="863"/>
    <n v="2507"/>
  </r>
  <r>
    <x v="23"/>
    <x v="3"/>
    <n v="1282"/>
    <n v="0.92000001668930098"/>
    <n v="0.92000001668930098"/>
    <x v="0"/>
    <n v="0"/>
    <n v="0"/>
    <n v="0.92000001668930098"/>
    <x v="0"/>
    <n v="0"/>
    <n v="0"/>
    <n v="58"/>
    <n v="976"/>
    <n v="2127"/>
  </r>
  <r>
    <x v="23"/>
    <x v="4"/>
    <n v="4732"/>
    <n v="3.3900001049041699"/>
    <n v="3.3900001049041699"/>
    <x v="0"/>
    <n v="2.5199999809265101"/>
    <n v="0.81000000238418601"/>
    <n v="5.9999998658895499E-2"/>
    <x v="0"/>
    <n v="36"/>
    <n v="18"/>
    <n v="9"/>
    <n v="1377"/>
    <n v="2225"/>
  </r>
  <r>
    <x v="23"/>
    <x v="5"/>
    <n v="2497"/>
    <n v="1.78999996185303"/>
    <n v="1.78999996185303"/>
    <x v="0"/>
    <n v="0.34999999403953602"/>
    <n v="1.12999999523163"/>
    <n v="0.31000000238418601"/>
    <x v="0"/>
    <n v="5"/>
    <n v="24"/>
    <n v="19"/>
    <n v="1392"/>
    <n v="2067"/>
  </r>
  <r>
    <x v="23"/>
    <x v="6"/>
    <n v="8294"/>
    <n v="5.9499998092651403"/>
    <n v="5.9499998092651403"/>
    <x v="0"/>
    <n v="2"/>
    <n v="0.769999980926514"/>
    <n v="3.1700000762939502"/>
    <x v="0"/>
    <n v="30"/>
    <n v="31"/>
    <n v="146"/>
    <n v="1233"/>
    <n v="2798"/>
  </r>
  <r>
    <x v="23"/>
    <x v="7"/>
    <n v="0"/>
    <n v="0"/>
    <n v="0"/>
    <x v="0"/>
    <n v="0"/>
    <n v="0"/>
    <n v="0"/>
    <x v="0"/>
    <n v="0"/>
    <n v="0"/>
    <n v="0"/>
    <n v="1440"/>
    <n v="1841"/>
  </r>
  <r>
    <x v="23"/>
    <x v="8"/>
    <n v="10771"/>
    <n v="7.7199997901916504"/>
    <n v="7.7199997901916504"/>
    <x v="0"/>
    <n v="3.7699999809265101"/>
    <n v="1.7400000095367401"/>
    <n v="2.2200000286102299"/>
    <x v="0"/>
    <n v="70"/>
    <n v="113"/>
    <n v="178"/>
    <n v="1079"/>
    <n v="3727"/>
  </r>
  <r>
    <x v="23"/>
    <x v="9"/>
    <n v="0"/>
    <n v="0"/>
    <n v="0"/>
    <x v="0"/>
    <n v="0"/>
    <n v="0"/>
    <n v="0"/>
    <x v="0"/>
    <n v="0"/>
    <n v="0"/>
    <n v="0"/>
    <n v="1440"/>
    <n v="1841"/>
  </r>
  <r>
    <x v="23"/>
    <x v="10"/>
    <n v="637"/>
    <n v="0.46000000834464999"/>
    <n v="0.46000000834464999"/>
    <x v="0"/>
    <n v="0"/>
    <n v="0"/>
    <n v="0.46000000834464999"/>
    <x v="0"/>
    <n v="0"/>
    <n v="0"/>
    <n v="20"/>
    <n v="1420"/>
    <n v="1922"/>
  </r>
  <r>
    <x v="23"/>
    <x v="11"/>
    <n v="0"/>
    <n v="0"/>
    <n v="0"/>
    <x v="0"/>
    <n v="0"/>
    <n v="0"/>
    <n v="0"/>
    <x v="0"/>
    <n v="0"/>
    <n v="0"/>
    <n v="0"/>
    <n v="1440"/>
    <n v="1841"/>
  </r>
  <r>
    <x v="23"/>
    <x v="12"/>
    <n v="2153"/>
    <n v="1.53999996185303"/>
    <n v="1.53999996185303"/>
    <x v="0"/>
    <n v="0.769999980926514"/>
    <n v="0.62000000476837203"/>
    <n v="0.15000000596046401"/>
    <x v="0"/>
    <n v="11"/>
    <n v="18"/>
    <n v="11"/>
    <n v="1400"/>
    <n v="2053"/>
  </r>
  <r>
    <x v="23"/>
    <x v="13"/>
    <n v="6474"/>
    <n v="4.6399998664856001"/>
    <n v="4.6399998664856001"/>
    <x v="0"/>
    <n v="2.2699999809265101"/>
    <n v="0.46000000834464999"/>
    <n v="1.8999999761581401"/>
    <x v="0"/>
    <n v="33"/>
    <n v="13"/>
    <n v="92"/>
    <n v="1302"/>
    <n v="2484"/>
  </r>
  <r>
    <x v="23"/>
    <x v="14"/>
    <n v="7091"/>
    <n v="5.2699999809265101"/>
    <n v="5.2699999809265101"/>
    <x v="1"/>
    <n v="3.4800000190734899"/>
    <n v="0.87000000476837203"/>
    <n v="0.730000019073486"/>
    <x v="0"/>
    <n v="42"/>
    <n v="30"/>
    <n v="47"/>
    <n v="1321"/>
    <n v="2584"/>
  </r>
  <r>
    <x v="23"/>
    <x v="15"/>
    <n v="0"/>
    <n v="0"/>
    <n v="0"/>
    <x v="0"/>
    <n v="0"/>
    <n v="0"/>
    <n v="0"/>
    <x v="0"/>
    <n v="0"/>
    <n v="0"/>
    <n v="0"/>
    <n v="1440"/>
    <n v="1841"/>
  </r>
  <r>
    <x v="23"/>
    <x v="16"/>
    <n v="703"/>
    <n v="0.5"/>
    <n v="0.5"/>
    <x v="0"/>
    <n v="5.9999998658895499E-2"/>
    <n v="0.20000000298023199"/>
    <n v="0.239999994635582"/>
    <x v="0"/>
    <n v="2"/>
    <n v="13"/>
    <n v="15"/>
    <n v="1410"/>
    <n v="1993"/>
  </r>
  <r>
    <x v="23"/>
    <x v="17"/>
    <n v="0"/>
    <n v="0"/>
    <n v="0"/>
    <x v="0"/>
    <n v="0"/>
    <n v="0"/>
    <n v="0"/>
    <x v="0"/>
    <n v="0"/>
    <n v="0"/>
    <n v="0"/>
    <n v="1440"/>
    <n v="1841"/>
  </r>
  <r>
    <x v="23"/>
    <x v="18"/>
    <n v="2503"/>
    <n v="1.78999996185303"/>
    <n v="1.78999996185303"/>
    <x v="0"/>
    <n v="0.15999999642372101"/>
    <n v="0.15999999642372101"/>
    <n v="1.4800000190734901"/>
    <x v="0"/>
    <n v="3"/>
    <n v="9"/>
    <n v="84"/>
    <n v="1344"/>
    <n v="2280"/>
  </r>
  <r>
    <x v="23"/>
    <x v="19"/>
    <n v="2487"/>
    <n v="1.7799999713897701"/>
    <n v="1.7799999713897701"/>
    <x v="0"/>
    <n v="0.479999989271164"/>
    <n v="0.62000000476837203"/>
    <n v="0.68000000715255704"/>
    <x v="0"/>
    <n v="9"/>
    <n v="34"/>
    <n v="50"/>
    <n v="1347"/>
    <n v="2319"/>
  </r>
  <r>
    <x v="23"/>
    <x v="20"/>
    <n v="0"/>
    <n v="0"/>
    <n v="0"/>
    <x v="0"/>
    <n v="0"/>
    <n v="0"/>
    <n v="0"/>
    <x v="0"/>
    <n v="0"/>
    <n v="0"/>
    <n v="0"/>
    <n v="1440"/>
    <n v="1841"/>
  </r>
  <r>
    <x v="23"/>
    <x v="21"/>
    <n v="9"/>
    <n v="9.9999997764825804E-3"/>
    <n v="9.9999997764825804E-3"/>
    <x v="0"/>
    <n v="0"/>
    <n v="0"/>
    <n v="9.9999997764825804E-3"/>
    <x v="0"/>
    <n v="0"/>
    <n v="0"/>
    <n v="1"/>
    <n v="1439"/>
    <n v="1843"/>
  </r>
  <r>
    <x v="23"/>
    <x v="22"/>
    <n v="0"/>
    <n v="0"/>
    <n v="0"/>
    <x v="0"/>
    <n v="0"/>
    <n v="0"/>
    <n v="0"/>
    <x v="0"/>
    <n v="0"/>
    <n v="0"/>
    <n v="0"/>
    <n v="1440"/>
    <n v="1841"/>
  </r>
  <r>
    <x v="23"/>
    <x v="23"/>
    <n v="0"/>
    <n v="0"/>
    <n v="0"/>
    <x v="0"/>
    <n v="0"/>
    <n v="0"/>
    <n v="0"/>
    <x v="0"/>
    <n v="0"/>
    <n v="0"/>
    <n v="0"/>
    <n v="1440"/>
    <n v="1841"/>
  </r>
  <r>
    <x v="23"/>
    <x v="24"/>
    <n v="4697"/>
    <n v="3.3699998855590798"/>
    <n v="3.3699998855590798"/>
    <x v="0"/>
    <n v="0.46999999880790699"/>
    <n v="0.93000000715255704"/>
    <n v="1.9299999475479099"/>
    <x v="0"/>
    <n v="12"/>
    <n v="35"/>
    <n v="75"/>
    <n v="1318"/>
    <n v="2496"/>
  </r>
  <r>
    <x v="23"/>
    <x v="25"/>
    <n v="1967"/>
    <n v="1.4099999666214"/>
    <n v="1.4099999666214"/>
    <x v="0"/>
    <n v="0.129999995231628"/>
    <n v="0.239999994635582"/>
    <n v="1.04999995231628"/>
    <x v="0"/>
    <n v="2"/>
    <n v="5"/>
    <n v="49"/>
    <n v="551"/>
    <n v="1032"/>
  </r>
  <r>
    <x v="24"/>
    <x v="0"/>
    <n v="10199"/>
    <n v="6.7399997711181596"/>
    <n v="6.7399997711181596"/>
    <x v="0"/>
    <n v="3.4000000953674299"/>
    <n v="0.82999998331069902"/>
    <n v="2.5099999904632599"/>
    <x v="0"/>
    <n v="50"/>
    <n v="14"/>
    <n v="189"/>
    <n v="796"/>
    <n v="1994"/>
  </r>
  <r>
    <x v="24"/>
    <x v="1"/>
    <n v="5652"/>
    <n v="3.7400000095367401"/>
    <n v="3.7400000095367401"/>
    <x v="0"/>
    <n v="0.56999999284744296"/>
    <n v="1.21000003814697"/>
    <n v="1.96000003814697"/>
    <x v="0"/>
    <n v="8"/>
    <n v="24"/>
    <n v="142"/>
    <n v="548"/>
    <n v="1718"/>
  </r>
  <r>
    <x v="24"/>
    <x v="2"/>
    <n v="1551"/>
    <n v="1.0299999713897701"/>
    <n v="1.0299999713897701"/>
    <x v="0"/>
    <n v="0"/>
    <n v="0"/>
    <n v="1.0299999713897701"/>
    <x v="0"/>
    <n v="0"/>
    <n v="0"/>
    <n v="86"/>
    <n v="862"/>
    <n v="1466"/>
  </r>
  <r>
    <x v="24"/>
    <x v="3"/>
    <n v="5563"/>
    <n v="3.6800000667571999"/>
    <n v="3.6800000667571999"/>
    <x v="0"/>
    <n v="0"/>
    <n v="0"/>
    <n v="3.6800000667571999"/>
    <x v="0"/>
    <n v="0"/>
    <n v="0"/>
    <n v="217"/>
    <n v="837"/>
    <n v="1756"/>
  </r>
  <r>
    <x v="24"/>
    <x v="4"/>
    <n v="13217"/>
    <n v="8.7399997711181605"/>
    <n v="8.7399997711181605"/>
    <x v="0"/>
    <n v="3.6600000858306898"/>
    <n v="0.18999999761581399"/>
    <n v="4.8800001144409197"/>
    <x v="0"/>
    <n v="50"/>
    <n v="3"/>
    <n v="280"/>
    <n v="741"/>
    <n v="2173"/>
  </r>
  <r>
    <x v="24"/>
    <x v="5"/>
    <n v="10145"/>
    <n v="6.71000003814697"/>
    <n v="6.71000003814697"/>
    <x v="0"/>
    <n v="0.33000001311302202"/>
    <n v="0.68000000715255704"/>
    <n v="5.6900000572204599"/>
    <x v="0"/>
    <n v="5"/>
    <n v="13"/>
    <n v="295"/>
    <n v="634"/>
    <n v="2027"/>
  </r>
  <r>
    <x v="24"/>
    <x v="6"/>
    <n v="11404"/>
    <n v="7.53999996185303"/>
    <n v="7.53999996185303"/>
    <x v="0"/>
    <n v="0.82999998331069902"/>
    <n v="2.3900001049041699"/>
    <n v="4.3200001716613796"/>
    <x v="0"/>
    <n v="13"/>
    <n v="42"/>
    <n v="238"/>
    <n v="689"/>
    <n v="2039"/>
  </r>
  <r>
    <x v="24"/>
    <x v="7"/>
    <n v="10742"/>
    <n v="7.0999999046325701"/>
    <n v="7.0999999046325701"/>
    <x v="0"/>
    <n v="2.0999999046325701"/>
    <n v="2.1300001144409202"/>
    <n v="2.8699998855590798"/>
    <x v="0"/>
    <n v="35"/>
    <n v="41"/>
    <n v="195"/>
    <n v="659"/>
    <n v="2046"/>
  </r>
  <r>
    <x v="24"/>
    <x v="8"/>
    <n v="13928"/>
    <n v="9.5500001907348597"/>
    <n v="9.5500001907348597"/>
    <x v="0"/>
    <n v="4.2800002098083496"/>
    <n v="0.18999999761581399"/>
    <n v="5.0900001525878897"/>
    <x v="0"/>
    <n v="48"/>
    <n v="4"/>
    <n v="297"/>
    <n v="639"/>
    <n v="2174"/>
  </r>
  <r>
    <x v="24"/>
    <x v="9"/>
    <n v="11835"/>
    <n v="9.7100000381469709"/>
    <n v="7.8800001144409197"/>
    <x v="2"/>
    <n v="3.9900000095367401"/>
    <n v="2.0999999046325701"/>
    <n v="3.5099999904632599"/>
    <x v="7"/>
    <n v="53"/>
    <n v="27"/>
    <n v="214"/>
    <n v="708"/>
    <n v="2179"/>
  </r>
  <r>
    <x v="24"/>
    <x v="10"/>
    <n v="10725"/>
    <n v="7.0900001525878897"/>
    <n v="7.0900001525878897"/>
    <x v="0"/>
    <n v="1.7699999809265099"/>
    <n v="1.54999995231628"/>
    <n v="3.7699999809265101"/>
    <x v="0"/>
    <n v="30"/>
    <n v="33"/>
    <n v="240"/>
    <n v="659"/>
    <n v="2086"/>
  </r>
  <r>
    <x v="24"/>
    <x v="11"/>
    <n v="20031"/>
    <n v="13.2399997711182"/>
    <n v="13.2399997711182"/>
    <x v="0"/>
    <n v="4.1999998092651403"/>
    <n v="2"/>
    <n v="7.03999996185303"/>
    <x v="0"/>
    <n v="58"/>
    <n v="41"/>
    <n v="347"/>
    <n v="484"/>
    <n v="2571"/>
  </r>
  <r>
    <x v="24"/>
    <x v="12"/>
    <n v="5029"/>
    <n v="3.3199999332428001"/>
    <n v="3.3199999332428001"/>
    <x v="0"/>
    <n v="0"/>
    <n v="0"/>
    <n v="3.3199999332428001"/>
    <x v="0"/>
    <n v="0"/>
    <n v="0"/>
    <n v="199"/>
    <n v="720"/>
    <n v="1705"/>
  </r>
  <r>
    <x v="24"/>
    <x v="13"/>
    <n v="13239"/>
    <n v="9.2700004577636701"/>
    <n v="9.0799999237060494"/>
    <x v="3"/>
    <n v="3.0199999809265101"/>
    <n v="1.6799999475479099"/>
    <n v="4.46000003814697"/>
    <x v="8"/>
    <n v="35"/>
    <n v="31"/>
    <n v="282"/>
    <n v="637"/>
    <n v="2194"/>
  </r>
  <r>
    <x v="24"/>
    <x v="14"/>
    <n v="10433"/>
    <n v="6.9000000953674299"/>
    <n v="6.9000000953674299"/>
    <x v="0"/>
    <n v="2.5799999237060498"/>
    <n v="0.41999998688697798"/>
    <n v="3.9000000953674299"/>
    <x v="0"/>
    <n v="36"/>
    <n v="7"/>
    <n v="254"/>
    <n v="680"/>
    <n v="2012"/>
  </r>
  <r>
    <x v="24"/>
    <x v="15"/>
    <n v="10320"/>
    <n v="6.8200001716613796"/>
    <n v="6.8200001716613796"/>
    <x v="0"/>
    <n v="0.55000001192092896"/>
    <n v="2.0199999809265101"/>
    <n v="4.25"/>
    <x v="0"/>
    <n v="7"/>
    <n v="38"/>
    <n v="279"/>
    <n v="697"/>
    <n v="2034"/>
  </r>
  <r>
    <x v="24"/>
    <x v="16"/>
    <n v="12627"/>
    <n v="8.3500003814697301"/>
    <n v="8.3500003814697301"/>
    <x v="0"/>
    <n v="2.5099999904632599"/>
    <n v="0.239999994635582"/>
    <n v="5.5900001525878897"/>
    <x v="0"/>
    <n v="38"/>
    <n v="8"/>
    <n v="288"/>
    <n v="621"/>
    <n v="2182"/>
  </r>
  <r>
    <x v="24"/>
    <x v="17"/>
    <n v="10762"/>
    <n v="7.1100001335143999"/>
    <n v="7.1100001335143999"/>
    <x v="0"/>
    <n v="0.81999999284744296"/>
    <n v="0.479999989271164"/>
    <n v="5.8099999427795401"/>
    <x v="0"/>
    <n v="12"/>
    <n v="15"/>
    <n v="369"/>
    <n v="645"/>
    <n v="2254"/>
  </r>
  <r>
    <x v="24"/>
    <x v="18"/>
    <n v="10081"/>
    <n v="6.6599998474121103"/>
    <n v="6.6599998474121103"/>
    <x v="0"/>
    <n v="2.2400000095367401"/>
    <n v="0.75999999046325695"/>
    <n v="3.6700000762939502"/>
    <x v="0"/>
    <n v="32"/>
    <n v="16"/>
    <n v="237"/>
    <n v="731"/>
    <n v="2002"/>
  </r>
  <r>
    <x v="24"/>
    <x v="19"/>
    <n v="5454"/>
    <n v="3.6099998950958301"/>
    <n v="3.6099998950958301"/>
    <x v="0"/>
    <n v="0"/>
    <n v="0"/>
    <n v="3.6099998950958301"/>
    <x v="0"/>
    <n v="0"/>
    <n v="0"/>
    <n v="215"/>
    <n v="722"/>
    <n v="1740"/>
  </r>
  <r>
    <x v="24"/>
    <x v="20"/>
    <n v="12912"/>
    <n v="8.5399999618530291"/>
    <n v="8.5399999618530291"/>
    <x v="0"/>
    <n v="1.20000004768372"/>
    <n v="2"/>
    <n v="5.3400001525878897"/>
    <x v="0"/>
    <n v="18"/>
    <n v="39"/>
    <n v="313"/>
    <n v="655"/>
    <n v="2162"/>
  </r>
  <r>
    <x v="24"/>
    <x v="21"/>
    <n v="12109"/>
    <n v="8.1199998855590803"/>
    <n v="8.1199998855590803"/>
    <x v="0"/>
    <n v="1.7400000095367401"/>
    <n v="2.03999996185303"/>
    <n v="4.3299999237060502"/>
    <x v="0"/>
    <n v="21"/>
    <n v="36"/>
    <n v="267"/>
    <n v="654"/>
    <n v="2072"/>
  </r>
  <r>
    <x v="24"/>
    <x v="22"/>
    <n v="10147"/>
    <n v="6.71000003814697"/>
    <n v="6.71000003814697"/>
    <x v="0"/>
    <n v="0.46999999880790699"/>
    <n v="1.6799999475479099"/>
    <n v="4.5500001907348597"/>
    <x v="0"/>
    <n v="15"/>
    <n v="36"/>
    <n v="284"/>
    <n v="683"/>
    <n v="2086"/>
  </r>
  <r>
    <x v="24"/>
    <x v="23"/>
    <n v="10524"/>
    <n v="6.96000003814697"/>
    <n v="6.96000003814697"/>
    <x v="0"/>
    <n v="0.99000000953674305"/>
    <n v="1.1599999666214"/>
    <n v="4.8099999427795401"/>
    <x v="0"/>
    <n v="14"/>
    <n v="22"/>
    <n v="305"/>
    <n v="591"/>
    <n v="2066"/>
  </r>
  <r>
    <x v="24"/>
    <x v="24"/>
    <n v="5908"/>
    <n v="3.9100000858306898"/>
    <n v="3.9100000858306898"/>
    <x v="0"/>
    <n v="0"/>
    <n v="0"/>
    <n v="3.9100000858306898"/>
    <x v="0"/>
    <n v="0"/>
    <n v="0"/>
    <n v="299"/>
    <n v="717"/>
    <n v="1850"/>
  </r>
  <r>
    <x v="24"/>
    <x v="25"/>
    <n v="6815"/>
    <n v="4.5"/>
    <n v="4.5"/>
    <x v="0"/>
    <n v="0"/>
    <n v="0"/>
    <n v="4.5"/>
    <x v="0"/>
    <n v="0"/>
    <n v="0"/>
    <n v="328"/>
    <n v="745"/>
    <n v="1947"/>
  </r>
  <r>
    <x v="24"/>
    <x v="26"/>
    <n v="4188"/>
    <n v="2.7699999809265101"/>
    <n v="2.7699999809265101"/>
    <x v="0"/>
    <n v="0"/>
    <n v="0.519999980926514"/>
    <n v="2.25"/>
    <x v="0"/>
    <n v="0"/>
    <n v="14"/>
    <n v="151"/>
    <n v="709"/>
    <n v="1659"/>
  </r>
  <r>
    <x v="24"/>
    <x v="27"/>
    <n v="12342"/>
    <n v="8.7200002670288104"/>
    <n v="8.6800003051757795"/>
    <x v="4"/>
    <n v="3.9000000953674299"/>
    <n v="1.1799999475479099"/>
    <n v="3.6500000953674299"/>
    <x v="0"/>
    <n v="43"/>
    <n v="21"/>
    <n v="231"/>
    <n v="607"/>
    <n v="2105"/>
  </r>
  <r>
    <x v="24"/>
    <x v="28"/>
    <n v="15448"/>
    <n v="10.210000038146999"/>
    <n v="10.210000038146999"/>
    <x v="0"/>
    <n v="3.4700000286102299"/>
    <n v="1.75"/>
    <n v="4.9899997711181596"/>
    <x v="0"/>
    <n v="62"/>
    <n v="34"/>
    <n v="275"/>
    <n v="626"/>
    <n v="2361"/>
  </r>
  <r>
    <x v="24"/>
    <x v="29"/>
    <n v="6722"/>
    <n v="4.4400000572204599"/>
    <n v="4.4400000572204599"/>
    <x v="0"/>
    <n v="1.4900000095367401"/>
    <n v="0.31000000238418601"/>
    <n v="2.6500000953674299"/>
    <x v="0"/>
    <n v="24"/>
    <n v="7"/>
    <n v="199"/>
    <n v="709"/>
    <n v="1855"/>
  </r>
  <r>
    <x v="24"/>
    <x v="30"/>
    <n v="3587"/>
    <n v="2.3699998855590798"/>
    <n v="2.3699998855590798"/>
    <x v="0"/>
    <n v="0"/>
    <n v="0.25"/>
    <n v="2.1099998950958301"/>
    <x v="0"/>
    <n v="0"/>
    <n v="8"/>
    <n v="105"/>
    <n v="127"/>
    <n v="928"/>
  </r>
  <r>
    <x v="25"/>
    <x v="0"/>
    <n v="14172"/>
    <n v="10.289999961853001"/>
    <n v="9.4799995422363299"/>
    <x v="5"/>
    <n v="4.5"/>
    <n v="0.37999999523162797"/>
    <n v="5.4099998474121103"/>
    <x v="0"/>
    <n v="53"/>
    <n v="8"/>
    <n v="355"/>
    <n v="1024"/>
    <n v="2937"/>
  </r>
  <r>
    <x v="25"/>
    <x v="1"/>
    <n v="12862"/>
    <n v="9.6499996185302699"/>
    <n v="8.6000003814697301"/>
    <x v="6"/>
    <n v="4.6100001335143999"/>
    <n v="0.56000000238418601"/>
    <n v="4.4800000190734899"/>
    <x v="0"/>
    <n v="56"/>
    <n v="22"/>
    <n v="261"/>
    <n v="1101"/>
    <n v="2742"/>
  </r>
  <r>
    <x v="25"/>
    <x v="2"/>
    <n v="11179"/>
    <n v="8.2399997711181605"/>
    <n v="7.4800000190734899"/>
    <x v="7"/>
    <n v="2.9500000476837198"/>
    <n v="0.34000000357627902"/>
    <n v="4.96000003814697"/>
    <x v="0"/>
    <n v="34"/>
    <n v="6"/>
    <n v="304"/>
    <n v="1096"/>
    <n v="2668"/>
  </r>
  <r>
    <x v="25"/>
    <x v="3"/>
    <n v="5273"/>
    <n v="3.5299999713897701"/>
    <n v="3.5299999713897701"/>
    <x v="0"/>
    <n v="0"/>
    <n v="0"/>
    <n v="3.5299999713897701"/>
    <x v="0"/>
    <n v="0"/>
    <n v="0"/>
    <n v="202"/>
    <n v="1238"/>
    <n v="2098"/>
  </r>
  <r>
    <x v="25"/>
    <x v="4"/>
    <n v="4631"/>
    <n v="3.0999999046325701"/>
    <n v="3.0999999046325701"/>
    <x v="0"/>
    <n v="0"/>
    <n v="0"/>
    <n v="3.0999999046325701"/>
    <x v="0"/>
    <n v="0"/>
    <n v="0"/>
    <n v="203"/>
    <n v="1155"/>
    <n v="2076"/>
  </r>
  <r>
    <x v="25"/>
    <x v="5"/>
    <n v="8059"/>
    <n v="5.3899998664856001"/>
    <n v="5.3899998664856001"/>
    <x v="0"/>
    <n v="0"/>
    <n v="0"/>
    <n v="5.3899998664856001"/>
    <x v="0"/>
    <n v="0"/>
    <n v="0"/>
    <n v="305"/>
    <n v="1135"/>
    <n v="2383"/>
  </r>
  <r>
    <x v="25"/>
    <x v="6"/>
    <n v="14816"/>
    <n v="10.9799995422363"/>
    <n v="9.9099998474121094"/>
    <x v="8"/>
    <n v="3.78999996185303"/>
    <n v="2.1199998855590798"/>
    <n v="5.0500001907348597"/>
    <x v="2"/>
    <n v="48"/>
    <n v="31"/>
    <n v="284"/>
    <n v="1077"/>
    <n v="2832"/>
  </r>
  <r>
    <x v="25"/>
    <x v="7"/>
    <n v="14194"/>
    <n v="10.4799995422363"/>
    <n v="9.5"/>
    <x v="9"/>
    <n v="4.4099998474121103"/>
    <n v="0.75999999046325695"/>
    <n v="5.3099999427795401"/>
    <x v="0"/>
    <n v="53"/>
    <n v="17"/>
    <n v="304"/>
    <n v="1066"/>
    <n v="2812"/>
  </r>
  <r>
    <x v="25"/>
    <x v="8"/>
    <n v="15566"/>
    <n v="11.310000419616699"/>
    <n v="10.4099998474121"/>
    <x v="10"/>
    <n v="4.78999996185303"/>
    <n v="0.67000001668930098"/>
    <n v="5.8600001335143999"/>
    <x v="0"/>
    <n v="60"/>
    <n v="33"/>
    <n v="347"/>
    <n v="1000"/>
    <n v="3096"/>
  </r>
  <r>
    <x v="25"/>
    <x v="9"/>
    <n v="13744"/>
    <n v="9.1899995803833008"/>
    <n v="9.1899995803833008"/>
    <x v="0"/>
    <n v="2.1500000953674299"/>
    <n v="1.87000000476837"/>
    <n v="5.1700000762939498"/>
    <x v="0"/>
    <n v="30"/>
    <n v="34"/>
    <n v="327"/>
    <n v="1049"/>
    <n v="2763"/>
  </r>
  <r>
    <x v="25"/>
    <x v="10"/>
    <n v="15299"/>
    <n v="10.2399997711182"/>
    <n v="10.2399997711182"/>
    <x v="0"/>
    <n v="4.0999999046325701"/>
    <n v="1.7599999904632599"/>
    <n v="4.3699998855590803"/>
    <x v="0"/>
    <n v="64"/>
    <n v="50"/>
    <n v="261"/>
    <n v="1065"/>
    <n v="2889"/>
  </r>
  <r>
    <x v="25"/>
    <x v="11"/>
    <n v="8093"/>
    <n v="5.4099998474121103"/>
    <n v="5.4099998474121103"/>
    <x v="0"/>
    <n v="0.129999995231628"/>
    <n v="1.12999999523163"/>
    <n v="4.1500000953674299"/>
    <x v="0"/>
    <n v="2"/>
    <n v="25"/>
    <n v="223"/>
    <n v="1190"/>
    <n v="2284"/>
  </r>
  <r>
    <x v="25"/>
    <x v="12"/>
    <n v="11085"/>
    <n v="7.4200000762939498"/>
    <n v="7.4200000762939498"/>
    <x v="0"/>
    <n v="0"/>
    <n v="0"/>
    <n v="7.4200000762939498"/>
    <x v="0"/>
    <n v="0"/>
    <n v="0"/>
    <n v="419"/>
    <n v="1021"/>
    <n v="2667"/>
  </r>
  <r>
    <x v="25"/>
    <x v="13"/>
    <n v="18229"/>
    <n v="13.3400001525879"/>
    <n v="12.199999809265099"/>
    <x v="11"/>
    <n v="4.3099999427795401"/>
    <n v="1.37000000476837"/>
    <n v="7.6700000762939498"/>
    <x v="0"/>
    <n v="51"/>
    <n v="24"/>
    <n v="379"/>
    <n v="986"/>
    <n v="3055"/>
  </r>
  <r>
    <x v="25"/>
    <x v="14"/>
    <n v="15090"/>
    <n v="10.1000003814697"/>
    <n v="10.1000003814697"/>
    <x v="0"/>
    <n v="0.93000000715255704"/>
    <n v="0.93999999761581399"/>
    <n v="8.2299995422363299"/>
    <x v="0"/>
    <n v="16"/>
    <n v="22"/>
    <n v="424"/>
    <n v="978"/>
    <n v="2939"/>
  </r>
  <r>
    <x v="25"/>
    <x v="15"/>
    <n v="13541"/>
    <n v="10.2200002670288"/>
    <n v="9.0600004196166992"/>
    <x v="12"/>
    <n v="4.2699999809265101"/>
    <n v="0.66000002622604403"/>
    <n v="5.28999996185303"/>
    <x v="0"/>
    <n v="50"/>
    <n v="12"/>
    <n v="337"/>
    <n v="1041"/>
    <n v="2830"/>
  </r>
  <r>
    <x v="25"/>
    <x v="16"/>
    <n v="15128"/>
    <n v="10.1199998855591"/>
    <n v="10.1199998855591"/>
    <x v="0"/>
    <n v="1.0900000333786"/>
    <n v="0.769999980926514"/>
    <n v="8.2600002288818395"/>
    <x v="0"/>
    <n v="16"/>
    <n v="16"/>
    <n v="401"/>
    <n v="1007"/>
    <n v="2836"/>
  </r>
  <r>
    <x v="25"/>
    <x v="17"/>
    <n v="20067"/>
    <n v="14.300000190734901"/>
    <n v="13.420000076293899"/>
    <x v="13"/>
    <n v="4.3099999427795401"/>
    <n v="2.0499999523162802"/>
    <n v="7.9499998092651403"/>
    <x v="0"/>
    <n v="55"/>
    <n v="42"/>
    <n v="382"/>
    <n v="961"/>
    <n v="3180"/>
  </r>
  <r>
    <x v="25"/>
    <x v="18"/>
    <n v="3761"/>
    <n v="2.5199999809265101"/>
    <n v="2.5199999809265101"/>
    <x v="0"/>
    <n v="0"/>
    <n v="0"/>
    <n v="2.5199999809265101"/>
    <x v="0"/>
    <n v="0"/>
    <n v="0"/>
    <n v="200"/>
    <n v="1240"/>
    <n v="2051"/>
  </r>
  <r>
    <x v="25"/>
    <x v="19"/>
    <n v="5600"/>
    <n v="3.75"/>
    <n v="3.75"/>
    <x v="0"/>
    <n v="0"/>
    <n v="0"/>
    <n v="3.75"/>
    <x v="0"/>
    <n v="0"/>
    <n v="0"/>
    <n v="237"/>
    <n v="1142"/>
    <n v="2225"/>
  </r>
  <r>
    <x v="25"/>
    <x v="20"/>
    <n v="13041"/>
    <n v="9.1800003051757795"/>
    <n v="8.7200002670288104"/>
    <x v="14"/>
    <n v="4.6399998664856001"/>
    <n v="0.69999998807907104"/>
    <n v="3.8299999237060498"/>
    <x v="0"/>
    <n v="64"/>
    <n v="14"/>
    <n v="250"/>
    <n v="1112"/>
    <n v="2642"/>
  </r>
  <r>
    <x v="25"/>
    <x v="21"/>
    <n v="14510"/>
    <n v="10.8699998855591"/>
    <n v="9.7100000381469709"/>
    <x v="15"/>
    <n v="4.4800000190734899"/>
    <n v="1.0199999809265099"/>
    <n v="5.3600001335143999"/>
    <x v="0"/>
    <n v="58"/>
    <n v="31"/>
    <n v="330"/>
    <n v="1021"/>
    <n v="2976"/>
  </r>
  <r>
    <x v="25"/>
    <x v="22"/>
    <n v="0"/>
    <n v="0"/>
    <n v="0"/>
    <x v="0"/>
    <n v="0"/>
    <n v="0"/>
    <n v="0"/>
    <x v="0"/>
    <n v="0"/>
    <n v="0"/>
    <n v="0"/>
    <n v="1440"/>
    <n v="1557"/>
  </r>
  <r>
    <x v="25"/>
    <x v="23"/>
    <n v="15010"/>
    <n v="11.1000003814697"/>
    <n v="10.039999961853001"/>
    <x v="16"/>
    <n v="4.3299999237060502"/>
    <n v="1.28999996185303"/>
    <n v="5.4800000190734899"/>
    <x v="0"/>
    <n v="53"/>
    <n v="23"/>
    <n v="317"/>
    <n v="1047"/>
    <n v="2933"/>
  </r>
  <r>
    <x v="25"/>
    <x v="24"/>
    <n v="11459"/>
    <n v="7.6700000762939498"/>
    <n v="7.6700000762939498"/>
    <x v="0"/>
    <n v="3"/>
    <n v="0.81000000238418601"/>
    <n v="3.8599998950958301"/>
    <x v="0"/>
    <n v="44"/>
    <n v="13"/>
    <n v="247"/>
    <n v="1136"/>
    <n v="2553"/>
  </r>
  <r>
    <x v="25"/>
    <x v="25"/>
    <n v="0"/>
    <n v="0"/>
    <n v="0"/>
    <x v="0"/>
    <n v="0"/>
    <n v="0"/>
    <n v="0"/>
    <x v="0"/>
    <n v="0"/>
    <n v="0"/>
    <n v="0"/>
    <n v="111"/>
    <n v="120"/>
  </r>
  <r>
    <x v="26"/>
    <x v="0"/>
    <n v="11317"/>
    <n v="8.4099998474121094"/>
    <n v="8.4099998474121094"/>
    <x v="0"/>
    <n v="5.2699999809265101"/>
    <n v="0.15000000596046401"/>
    <n v="2.9700000286102299"/>
    <x v="0"/>
    <n v="59"/>
    <n v="6"/>
    <n v="153"/>
    <n v="745"/>
    <n v="2772"/>
  </r>
  <r>
    <x v="26"/>
    <x v="1"/>
    <n v="5813"/>
    <n v="3.6199998855590798"/>
    <n v="3.6199998855590798"/>
    <x v="0"/>
    <n v="0.56000000238418601"/>
    <n v="0.20999999344348899"/>
    <n v="2.8399999141693102"/>
    <x v="0"/>
    <n v="31"/>
    <n v="26"/>
    <n v="155"/>
    <n v="744"/>
    <n v="2516"/>
  </r>
  <r>
    <x v="26"/>
    <x v="2"/>
    <n v="9123"/>
    <n v="6.1199998855590803"/>
    <n v="6.1199998855590803"/>
    <x v="0"/>
    <n v="2.0299999713897701"/>
    <n v="0.33000001311302202"/>
    <n v="3.6600000858306898"/>
    <x v="0"/>
    <n v="35"/>
    <n v="32"/>
    <n v="189"/>
    <n v="787"/>
    <n v="2734"/>
  </r>
  <r>
    <x v="26"/>
    <x v="3"/>
    <n v="8585"/>
    <n v="5.6700000762939498"/>
    <n v="5.6700000762939498"/>
    <x v="0"/>
    <n v="2.03999996185303"/>
    <n v="1.1100000143051101"/>
    <n v="2.5299999713897701"/>
    <x v="0"/>
    <n v="30"/>
    <n v="21"/>
    <n v="139"/>
    <n v="864"/>
    <n v="2395"/>
  </r>
  <r>
    <x v="26"/>
    <x v="4"/>
    <n v="31"/>
    <n v="9.9999997764825804E-3"/>
    <n v="9.9999997764825804E-3"/>
    <x v="0"/>
    <n v="0"/>
    <n v="0"/>
    <n v="9.9999997764825804E-3"/>
    <x v="0"/>
    <n v="0"/>
    <n v="0"/>
    <n v="3"/>
    <n v="1437"/>
    <n v="1635"/>
  </r>
  <r>
    <x v="26"/>
    <x v="5"/>
    <n v="0"/>
    <n v="0"/>
    <n v="0"/>
    <x v="0"/>
    <n v="0"/>
    <n v="0"/>
    <n v="0"/>
    <x v="0"/>
    <n v="0"/>
    <n v="0"/>
    <n v="0"/>
    <n v="1440"/>
    <n v="1629"/>
  </r>
  <r>
    <x v="26"/>
    <x v="6"/>
    <n v="9827"/>
    <n v="6.71000003814697"/>
    <n v="6.71000003814697"/>
    <x v="0"/>
    <n v="3.1700000762939502"/>
    <n v="1.2200000286102299"/>
    <n v="2.3099999427795401"/>
    <x v="0"/>
    <n v="61"/>
    <n v="51"/>
    <n v="114"/>
    <n v="1136"/>
    <n v="2743"/>
  </r>
  <r>
    <x v="26"/>
    <x v="7"/>
    <n v="10688"/>
    <n v="7.28999996185303"/>
    <n v="7.28999996185303"/>
    <x v="0"/>
    <n v="3.5299999713897701"/>
    <n v="1.2300000190734901"/>
    <n v="2.5099999904632599"/>
    <x v="0"/>
    <n v="67"/>
    <n v="69"/>
    <n v="124"/>
    <n v="671"/>
    <n v="2944"/>
  </r>
  <r>
    <x v="26"/>
    <x v="8"/>
    <n v="14365"/>
    <n v="10.6400003433228"/>
    <n v="10.6400003433228"/>
    <x v="0"/>
    <n v="7.6399998664856001"/>
    <n v="0.44999998807907099"/>
    <n v="2.53999996185303"/>
    <x v="0"/>
    <n v="87"/>
    <n v="13"/>
    <n v="145"/>
    <n v="797"/>
    <n v="2997"/>
  </r>
  <r>
    <x v="26"/>
    <x v="9"/>
    <n v="9469"/>
    <n v="6.1799998283386204"/>
    <n v="6.1799998283386204"/>
    <x v="0"/>
    <n v="1.3600000143051101"/>
    <n v="0.30000001192092901"/>
    <n v="4.5100002288818404"/>
    <x v="0"/>
    <n v="19"/>
    <n v="6"/>
    <n v="206"/>
    <n v="758"/>
    <n v="2463"/>
  </r>
  <r>
    <x v="26"/>
    <x v="10"/>
    <n v="9753"/>
    <n v="6.5300002098083496"/>
    <n v="6.5300002098083496"/>
    <x v="0"/>
    <n v="2.8699998855590798"/>
    <n v="0.97000002861022905"/>
    <n v="2.6700000762939502"/>
    <x v="0"/>
    <n v="58"/>
    <n v="59"/>
    <n v="153"/>
    <n v="762"/>
    <n v="2846"/>
  </r>
  <r>
    <x v="26"/>
    <x v="11"/>
    <n v="2817"/>
    <n v="1.8099999427795399"/>
    <n v="1.8099999427795399"/>
    <x v="0"/>
    <n v="0"/>
    <n v="0"/>
    <n v="1.79999995231628"/>
    <x v="0"/>
    <n v="0"/>
    <n v="0"/>
    <n v="90"/>
    <n v="1350"/>
    <n v="1965"/>
  </r>
  <r>
    <x v="26"/>
    <x v="12"/>
    <n v="3520"/>
    <n v="2.1600000858306898"/>
    <n v="2.1600000858306898"/>
    <x v="0"/>
    <n v="0"/>
    <n v="0"/>
    <n v="2.1500000953674299"/>
    <x v="0"/>
    <n v="0"/>
    <n v="0"/>
    <n v="125"/>
    <n v="566"/>
    <n v="2049"/>
  </r>
  <r>
    <x v="26"/>
    <x v="13"/>
    <n v="10091"/>
    <n v="6.8200001716613796"/>
    <n v="6.8200001716613796"/>
    <x v="0"/>
    <n v="3.75"/>
    <n v="0.69999998807907104"/>
    <n v="2.3699998855590798"/>
    <x v="0"/>
    <n v="69"/>
    <n v="39"/>
    <n v="129"/>
    <n v="706"/>
    <n v="2752"/>
  </r>
  <r>
    <x v="26"/>
    <x v="14"/>
    <n v="10387"/>
    <n v="7.0700001716613796"/>
    <n v="7.0700001716613796"/>
    <x v="0"/>
    <n v="4.1599998474121103"/>
    <n v="0.769999980926514"/>
    <n v="2.1199998855590798"/>
    <x v="0"/>
    <n v="70"/>
    <n v="33"/>
    <n v="132"/>
    <n v="726"/>
    <n v="2781"/>
  </r>
  <r>
    <x v="26"/>
    <x v="15"/>
    <n v="11107"/>
    <n v="8.3400001525878906"/>
    <n v="8.3400001525878906"/>
    <x v="0"/>
    <n v="5.6300001144409197"/>
    <n v="0.18000000715255701"/>
    <n v="2.5299999713897701"/>
    <x v="0"/>
    <n v="55"/>
    <n v="6"/>
    <n v="145"/>
    <n v="829"/>
    <n v="2693"/>
  </r>
  <r>
    <x v="26"/>
    <x v="16"/>
    <n v="11584"/>
    <n v="7.8000001907348597"/>
    <n v="7.8000001907348597"/>
    <x v="0"/>
    <n v="2.78999996185303"/>
    <n v="1.6399999856948899"/>
    <n v="3.3599998950958301"/>
    <x v="0"/>
    <n v="54"/>
    <n v="48"/>
    <n v="161"/>
    <n v="810"/>
    <n v="2862"/>
  </r>
  <r>
    <x v="26"/>
    <x v="17"/>
    <n v="7881"/>
    <n v="4.9499998092651403"/>
    <n v="4.9499998092651403"/>
    <x v="0"/>
    <n v="0.490000009536743"/>
    <n v="0.44999998807907099"/>
    <n v="4"/>
    <x v="0"/>
    <n v="24"/>
    <n v="36"/>
    <n v="182"/>
    <n v="1198"/>
    <n v="2616"/>
  </r>
  <r>
    <x v="26"/>
    <x v="18"/>
    <n v="14560"/>
    <n v="9.4099998474121094"/>
    <n v="9.4099998474121094"/>
    <x v="0"/>
    <n v="3.1199998855590798"/>
    <n v="1.03999996185303"/>
    <n v="5.2399997711181596"/>
    <x v="0"/>
    <n v="42"/>
    <n v="17"/>
    <n v="308"/>
    <n v="584"/>
    <n v="2995"/>
  </r>
  <r>
    <x v="26"/>
    <x v="19"/>
    <n v="12390"/>
    <n v="8.0699996948242205"/>
    <n v="8.0699996948242205"/>
    <x v="0"/>
    <n v="2.2999999523162802"/>
    <n v="0.89999997615814198"/>
    <n v="4.8499999046325701"/>
    <x v="0"/>
    <n v="30"/>
    <n v="15"/>
    <n v="258"/>
    <n v="685"/>
    <n v="2730"/>
  </r>
  <r>
    <x v="26"/>
    <x v="20"/>
    <n v="10052"/>
    <n v="6.8099999427795401"/>
    <n v="6.8099999427795401"/>
    <x v="0"/>
    <n v="3.4800000190734899"/>
    <n v="0.66000002622604403"/>
    <n v="2.6600000858306898"/>
    <x v="0"/>
    <n v="66"/>
    <n v="26"/>
    <n v="139"/>
    <n v="737"/>
    <n v="2754"/>
  </r>
  <r>
    <x v="26"/>
    <x v="21"/>
    <n v="10288"/>
    <n v="6.7600002288818404"/>
    <n v="6.7600002288818404"/>
    <x v="0"/>
    <n v="2.7400000095367401"/>
    <n v="0.85000002384185802"/>
    <n v="3.1600000858306898"/>
    <x v="0"/>
    <n v="57"/>
    <n v="36"/>
    <n v="152"/>
    <n v="761"/>
    <n v="2754"/>
  </r>
  <r>
    <x v="26"/>
    <x v="22"/>
    <n v="10988"/>
    <n v="8.3100004196166992"/>
    <n v="8.3100004196166992"/>
    <x v="0"/>
    <n v="5.2800002098083496"/>
    <n v="0.119999997317791"/>
    <n v="2.9000000953674299"/>
    <x v="0"/>
    <n v="45"/>
    <n v="12"/>
    <n v="135"/>
    <n v="843"/>
    <n v="2655"/>
  </r>
  <r>
    <x v="26"/>
    <x v="23"/>
    <n v="8564"/>
    <n v="5.5999999046325701"/>
    <n v="5.5999999046325701"/>
    <x v="0"/>
    <n v="1.7799999713897701"/>
    <n v="0.82999998331069902"/>
    <n v="2.9500000476837198"/>
    <x v="0"/>
    <n v="24"/>
    <n v="14"/>
    <n v="149"/>
    <n v="1253"/>
    <n v="2386"/>
  </r>
  <r>
    <x v="26"/>
    <x v="24"/>
    <n v="12461"/>
    <n v="8.3800001144409197"/>
    <n v="8.3800001144409197"/>
    <x v="0"/>
    <n v="3.8199999332428001"/>
    <n v="1.4299999475479099"/>
    <n v="3.1199998855590798"/>
    <x v="0"/>
    <n v="84"/>
    <n v="35"/>
    <n v="154"/>
    <n v="834"/>
    <n v="2924"/>
  </r>
  <r>
    <x v="26"/>
    <x v="25"/>
    <n v="12827"/>
    <n v="8.4799995422363299"/>
    <n v="8.4799995422363299"/>
    <x v="0"/>
    <n v="1.46000003814697"/>
    <n v="2.3299999237060498"/>
    <n v="4.6799998283386204"/>
    <x v="0"/>
    <n v="20"/>
    <n v="42"/>
    <n v="209"/>
    <n v="621"/>
    <n v="2739"/>
  </r>
  <r>
    <x v="26"/>
    <x v="26"/>
    <n v="10677"/>
    <n v="7.0999999046325701"/>
    <n v="7.0999999046325701"/>
    <x v="0"/>
    <n v="2.3099999427795401"/>
    <n v="1.5299999713897701"/>
    <n v="3.25"/>
    <x v="0"/>
    <n v="32"/>
    <n v="27"/>
    <n v="147"/>
    <n v="695"/>
    <n v="2534"/>
  </r>
  <r>
    <x v="26"/>
    <x v="27"/>
    <n v="13566"/>
    <n v="9.1099996566772496"/>
    <n v="9.1099996566772496"/>
    <x v="0"/>
    <n v="4.2600002288818404"/>
    <n v="1.71000003814697"/>
    <n v="3.1199998855590798"/>
    <x v="0"/>
    <n v="67"/>
    <n v="50"/>
    <n v="171"/>
    <n v="743"/>
    <n v="2960"/>
  </r>
  <r>
    <x v="26"/>
    <x v="28"/>
    <n v="14433"/>
    <n v="10.789999961853001"/>
    <n v="10.789999961853001"/>
    <x v="0"/>
    <n v="7.1100001335143999"/>
    <n v="1.20000004768372"/>
    <n v="2.4500000476837198"/>
    <x v="0"/>
    <n v="72"/>
    <n v="23"/>
    <n v="106"/>
    <n v="1182"/>
    <n v="2800"/>
  </r>
  <r>
    <x v="26"/>
    <x v="29"/>
    <n v="9572"/>
    <n v="6.5199999809265101"/>
    <n v="6.5199999809265101"/>
    <x v="0"/>
    <n v="2.8900001049041699"/>
    <n v="1.3899999856948899"/>
    <n v="2.2300000190734899"/>
    <x v="0"/>
    <n v="57"/>
    <n v="40"/>
    <n v="128"/>
    <n v="757"/>
    <n v="2735"/>
  </r>
  <r>
    <x v="26"/>
    <x v="30"/>
    <n v="3789"/>
    <n v="2.5599999427795401"/>
    <n v="2.5599999427795401"/>
    <x v="0"/>
    <n v="0.37999999523162797"/>
    <n v="0.270000010728836"/>
    <n v="1.8899999856948899"/>
    <x v="0"/>
    <n v="5"/>
    <n v="4"/>
    <n v="58"/>
    <n v="343"/>
    <n v="1199"/>
  </r>
  <r>
    <x v="27"/>
    <x v="0"/>
    <n v="18060"/>
    <n v="14.1199998855591"/>
    <n v="14.1199998855591"/>
    <x v="0"/>
    <n v="11.6400003433228"/>
    <n v="0.38999998569488498"/>
    <n v="2.0999999046325701"/>
    <x v="0"/>
    <n v="116"/>
    <n v="8"/>
    <n v="123"/>
    <n v="1193"/>
    <n v="3186"/>
  </r>
  <r>
    <x v="27"/>
    <x v="1"/>
    <n v="16433"/>
    <n v="13.3500003814697"/>
    <n v="13.3500003814697"/>
    <x v="0"/>
    <n v="10.430000305175801"/>
    <n v="0.46999999880790699"/>
    <n v="2.4500000476837198"/>
    <x v="0"/>
    <n v="95"/>
    <n v="12"/>
    <n v="156"/>
    <n v="1177"/>
    <n v="3140"/>
  </r>
  <r>
    <x v="27"/>
    <x v="2"/>
    <n v="20159"/>
    <n v="15.9700002670288"/>
    <n v="15.9700002670288"/>
    <x v="0"/>
    <n v="12.3400001525879"/>
    <n v="0.20999999344348899"/>
    <n v="3.3599998950958301"/>
    <x v="0"/>
    <n v="119"/>
    <n v="5"/>
    <n v="193"/>
    <n v="1123"/>
    <n v="3411"/>
  </r>
  <r>
    <x v="27"/>
    <x v="3"/>
    <n v="20669"/>
    <n v="16.2399997711182"/>
    <n v="16.2399997711182"/>
    <x v="0"/>
    <n v="13.2600002288818"/>
    <n v="0.38999998569488498"/>
    <n v="2.5899999141693102"/>
    <x v="0"/>
    <n v="132"/>
    <n v="8"/>
    <n v="158"/>
    <n v="1142"/>
    <n v="3410"/>
  </r>
  <r>
    <x v="27"/>
    <x v="4"/>
    <n v="14549"/>
    <n v="11.1099996566772"/>
    <n v="11.1099996566772"/>
    <x v="0"/>
    <n v="9.3599996566772496"/>
    <n v="0.270000010728836"/>
    <n v="1.4900000095367401"/>
    <x v="0"/>
    <n v="96"/>
    <n v="6"/>
    <n v="83"/>
    <n v="1255"/>
    <n v="2867"/>
  </r>
  <r>
    <x v="27"/>
    <x v="5"/>
    <n v="18827"/>
    <n v="13.689999580383301"/>
    <n v="13.689999580383301"/>
    <x v="0"/>
    <n v="9.2399997711181605"/>
    <n v="0.80000001192092896"/>
    <n v="3.6400001049041699"/>
    <x v="0"/>
    <n v="111"/>
    <n v="21"/>
    <n v="195"/>
    <n v="1113"/>
    <n v="3213"/>
  </r>
  <r>
    <x v="27"/>
    <x v="6"/>
    <n v="17076"/>
    <n v="12.6599998474121"/>
    <n v="12.6599998474121"/>
    <x v="0"/>
    <n v="9.0799999237060494"/>
    <n v="0.230000004172325"/>
    <n v="3.3499999046325701"/>
    <x v="0"/>
    <n v="102"/>
    <n v="6"/>
    <n v="195"/>
    <n v="1137"/>
    <n v="3133"/>
  </r>
  <r>
    <x v="27"/>
    <x v="7"/>
    <n v="15929"/>
    <n v="12.4799995422363"/>
    <n v="12.4799995422363"/>
    <x v="0"/>
    <n v="9.2200002670288104"/>
    <n v="0.31000000238418601"/>
    <n v="2.9500000476837198"/>
    <x v="0"/>
    <n v="90"/>
    <n v="7"/>
    <n v="191"/>
    <n v="1152"/>
    <n v="3114"/>
  </r>
  <r>
    <x v="27"/>
    <x v="8"/>
    <n v="15108"/>
    <n v="12.189999580383301"/>
    <n v="12.189999580383301"/>
    <x v="0"/>
    <n v="9.5799999237060494"/>
    <n v="0.230000004172325"/>
    <n v="2.3800001144409202"/>
    <x v="0"/>
    <n v="89"/>
    <n v="5"/>
    <n v="158"/>
    <n v="695"/>
    <n v="3043"/>
  </r>
  <r>
    <x v="27"/>
    <x v="9"/>
    <n v="16057"/>
    <n v="12.5100002288818"/>
    <n v="12.5100002288818"/>
    <x v="0"/>
    <n v="9.6700000762939506"/>
    <n v="0.25"/>
    <n v="2.5799999237060498"/>
    <x v="0"/>
    <n v="100"/>
    <n v="6"/>
    <n v="170"/>
    <n v="1164"/>
    <n v="3103"/>
  </r>
  <r>
    <x v="27"/>
    <x v="10"/>
    <n v="10520"/>
    <n v="8.2899999618530291"/>
    <n v="8.2899999618530291"/>
    <x v="0"/>
    <n v="6.2600002288818404"/>
    <n v="0.15000000596046401"/>
    <n v="1.87999999523163"/>
    <x v="0"/>
    <n v="60"/>
    <n v="3"/>
    <n v="117"/>
    <n v="1260"/>
    <n v="2655"/>
  </r>
  <r>
    <x v="27"/>
    <x v="11"/>
    <n v="22359"/>
    <n v="17.190000534057599"/>
    <n v="17.190000534057599"/>
    <x v="0"/>
    <n v="12.539999961853001"/>
    <n v="0.62999999523162797"/>
    <n v="4.0199999809265101"/>
    <x v="0"/>
    <n v="125"/>
    <n v="14"/>
    <n v="223"/>
    <n v="741"/>
    <n v="3554"/>
  </r>
  <r>
    <x v="27"/>
    <x v="12"/>
    <n v="22988"/>
    <n v="17.950000762939499"/>
    <n v="17.950000762939499"/>
    <x v="0"/>
    <n v="13.1300001144409"/>
    <n v="1.54999995231628"/>
    <n v="3.2599999904632599"/>
    <x v="0"/>
    <n v="129"/>
    <n v="33"/>
    <n v="182"/>
    <n v="1096"/>
    <n v="3577"/>
  </r>
  <r>
    <x v="27"/>
    <x v="13"/>
    <n v="20500"/>
    <n v="15.689999580383301"/>
    <n v="15.689999580383301"/>
    <x v="0"/>
    <n v="11.3699998855591"/>
    <n v="0.46000000834464999"/>
    <n v="3.8599998950958301"/>
    <x v="0"/>
    <n v="118"/>
    <n v="9"/>
    <n v="209"/>
    <n v="1104"/>
    <n v="3403"/>
  </r>
  <r>
    <x v="27"/>
    <x v="14"/>
    <n v="12685"/>
    <n v="9.6199998855590803"/>
    <n v="9.6199998855590803"/>
    <x v="0"/>
    <n v="6.3099999427795401"/>
    <n v="0.20000000298023199"/>
    <n v="3.0999999046325701"/>
    <x v="0"/>
    <n v="68"/>
    <n v="5"/>
    <n v="185"/>
    <n v="1182"/>
    <n v="2846"/>
  </r>
  <r>
    <x v="27"/>
    <x v="15"/>
    <n v="12422"/>
    <n v="9.8199996948242205"/>
    <n v="9.8199996948242205"/>
    <x v="0"/>
    <n v="6.46000003814697"/>
    <n v="0.43000000715255698"/>
    <n v="2.9300000667571999"/>
    <x v="0"/>
    <n v="60"/>
    <n v="10"/>
    <n v="183"/>
    <n v="1187"/>
    <n v="2852"/>
  </r>
  <r>
    <x v="27"/>
    <x v="16"/>
    <n v="15447"/>
    <n v="12.3999996185303"/>
    <n v="12.3999996185303"/>
    <x v="0"/>
    <n v="9.6700000762939506"/>
    <n v="0.38999998569488498"/>
    <n v="2.3499999046325701"/>
    <x v="0"/>
    <n v="90"/>
    <n v="9"/>
    <n v="153"/>
    <n v="1188"/>
    <n v="3062"/>
  </r>
  <r>
    <x v="27"/>
    <x v="17"/>
    <n v="12315"/>
    <n v="9.6499996185302699"/>
    <n v="9.6499996185302699"/>
    <x v="0"/>
    <n v="6.1700000762939498"/>
    <n v="0.31000000238418601"/>
    <n v="3.1700000762939502"/>
    <x v="0"/>
    <n v="58"/>
    <n v="8"/>
    <n v="159"/>
    <n v="1215"/>
    <n v="2794"/>
  </r>
  <r>
    <x v="27"/>
    <x v="18"/>
    <n v="7135"/>
    <n v="5.5900001525878897"/>
    <n v="5.5900001525878897"/>
    <x v="0"/>
    <n v="2.9900000095367401"/>
    <n v="5.9999998658895499E-2"/>
    <n v="2.53999996185303"/>
    <x v="0"/>
    <n v="27"/>
    <n v="1"/>
    <n v="131"/>
    <n v="1281"/>
    <n v="2408"/>
  </r>
  <r>
    <x v="27"/>
    <x v="19"/>
    <n v="1170"/>
    <n v="0.85000002384185802"/>
    <n v="0.85000002384185802"/>
    <x v="0"/>
    <n v="0"/>
    <n v="0"/>
    <n v="0.85000002384185802"/>
    <x v="0"/>
    <n v="0"/>
    <n v="0"/>
    <n v="51"/>
    <n v="1389"/>
    <n v="1886"/>
  </r>
  <r>
    <x v="27"/>
    <x v="20"/>
    <n v="1969"/>
    <n v="1.4299999475479099"/>
    <n v="1.4299999475479099"/>
    <x v="0"/>
    <n v="0"/>
    <n v="0"/>
    <n v="1.4299999475479099"/>
    <x v="0"/>
    <n v="0"/>
    <n v="0"/>
    <n v="95"/>
    <n v="1345"/>
    <n v="1988"/>
  </r>
  <r>
    <x v="27"/>
    <x v="21"/>
    <n v="15484"/>
    <n v="11.8999996185303"/>
    <n v="11.8999996185303"/>
    <x v="0"/>
    <n v="8.3900003433227504"/>
    <n v="0.93000000715255704"/>
    <n v="2.5899999141693102"/>
    <x v="0"/>
    <n v="87"/>
    <n v="22"/>
    <n v="165"/>
    <n v="1166"/>
    <n v="3023"/>
  </r>
  <r>
    <x v="27"/>
    <x v="22"/>
    <n v="14581"/>
    <n v="11.1499996185303"/>
    <n v="11.1499996185303"/>
    <x v="0"/>
    <n v="8.8199996948242205"/>
    <n v="0.40000000596046398"/>
    <n v="1.9099999666214"/>
    <x v="0"/>
    <n v="89"/>
    <n v="8"/>
    <n v="123"/>
    <n v="1220"/>
    <n v="2918"/>
  </r>
  <r>
    <x v="27"/>
    <x v="23"/>
    <n v="14990"/>
    <n v="11.5100002288818"/>
    <n v="11.5100002288818"/>
    <x v="0"/>
    <n v="8.8500003814697301"/>
    <n v="0.44999998807907099"/>
    <n v="2.21000003814697"/>
    <x v="0"/>
    <n v="93"/>
    <n v="9"/>
    <n v="130"/>
    <n v="1208"/>
    <n v="2950"/>
  </r>
  <r>
    <x v="27"/>
    <x v="24"/>
    <n v="13953"/>
    <n v="11"/>
    <n v="11"/>
    <x v="0"/>
    <n v="9.1000003814697301"/>
    <n v="0.68999999761581399"/>
    <n v="1.21000003814697"/>
    <x v="0"/>
    <n v="90"/>
    <n v="15"/>
    <n v="90"/>
    <n v="1245"/>
    <n v="2859"/>
  </r>
  <r>
    <x v="27"/>
    <x v="25"/>
    <n v="19769"/>
    <n v="15.670000076293899"/>
    <n v="15.670000076293899"/>
    <x v="0"/>
    <n v="12.439999580383301"/>
    <n v="0.87999999523162797"/>
    <n v="2.3499999046325701"/>
    <x v="0"/>
    <n v="121"/>
    <n v="20"/>
    <n v="148"/>
    <n v="1076"/>
    <n v="3331"/>
  </r>
  <r>
    <x v="27"/>
    <x v="26"/>
    <n v="22026"/>
    <n v="17.649999618530298"/>
    <n v="17.649999618530298"/>
    <x v="0"/>
    <n v="13.3999996185303"/>
    <n v="0.58999997377395597"/>
    <n v="3.6600000858306898"/>
    <x v="0"/>
    <n v="125"/>
    <n v="14"/>
    <n v="228"/>
    <n v="1073"/>
    <n v="3589"/>
  </r>
  <r>
    <x v="27"/>
    <x v="27"/>
    <n v="12465"/>
    <n v="9.3800001144409197"/>
    <n v="9.3800001144409197"/>
    <x v="0"/>
    <n v="6.1199998855590803"/>
    <n v="0.56999999284744296"/>
    <n v="2.6900000572204599"/>
    <x v="0"/>
    <n v="66"/>
    <n v="12"/>
    <n v="148"/>
    <n v="1214"/>
    <n v="2765"/>
  </r>
  <r>
    <x v="27"/>
    <x v="28"/>
    <n v="14810"/>
    <n v="11.3599996566772"/>
    <n v="11.3599996566772"/>
    <x v="0"/>
    <n v="9.0900001525878906"/>
    <n v="0.41999998688697798"/>
    <n v="1.8500000238418599"/>
    <x v="0"/>
    <n v="96"/>
    <n v="10"/>
    <n v="115"/>
    <n v="1219"/>
    <n v="2926"/>
  </r>
  <r>
    <x v="27"/>
    <x v="29"/>
    <n v="12209"/>
    <n v="9.3999996185302699"/>
    <n v="9.3999996185302699"/>
    <x v="0"/>
    <n v="6.0799999237060502"/>
    <n v="0.28000000119209301"/>
    <n v="3.03999996185303"/>
    <x v="0"/>
    <n v="60"/>
    <n v="7"/>
    <n v="184"/>
    <n v="1189"/>
    <n v="2809"/>
  </r>
  <r>
    <x v="27"/>
    <x v="30"/>
    <n v="4998"/>
    <n v="3.9100000858306898"/>
    <n v="3.9100000858306898"/>
    <x v="0"/>
    <n v="2.9500000476837198"/>
    <n v="0.20000000298023199"/>
    <n v="0.75999999046325695"/>
    <x v="0"/>
    <n v="28"/>
    <n v="4"/>
    <n v="39"/>
    <n v="839"/>
    <n v="1505"/>
  </r>
  <r>
    <x v="28"/>
    <x v="0"/>
    <n v="9033"/>
    <n v="7.1599998474121103"/>
    <n v="7.1599998474121103"/>
    <x v="0"/>
    <n v="5.4299998283386204"/>
    <n v="0.140000000596046"/>
    <n v="1.5900000333786"/>
    <x v="0"/>
    <n v="40"/>
    <n v="2"/>
    <n v="154"/>
    <n v="1244"/>
    <n v="2044"/>
  </r>
  <r>
    <x v="28"/>
    <x v="1"/>
    <n v="8053"/>
    <n v="6.0999999046325701"/>
    <n v="6.0999999046325701"/>
    <x v="0"/>
    <n v="4.1700000762939498"/>
    <n v="0.62999999523162797"/>
    <n v="1.3099999427795399"/>
    <x v="0"/>
    <n v="35"/>
    <n v="11"/>
    <n v="96"/>
    <n v="1298"/>
    <n v="1935"/>
  </r>
  <r>
    <x v="28"/>
    <x v="2"/>
    <n v="5234"/>
    <n v="3.46000003814697"/>
    <n v="3.46000003814697"/>
    <x v="0"/>
    <n v="1.9299999475479099"/>
    <n v="0.99000000953674305"/>
    <n v="0.54000002145767201"/>
    <x v="0"/>
    <n v="29"/>
    <n v="16"/>
    <n v="33"/>
    <n v="1362"/>
    <n v="1705"/>
  </r>
  <r>
    <x v="28"/>
    <x v="3"/>
    <n v="2672"/>
    <n v="1.7699999809265099"/>
    <n v="1.7699999809265099"/>
    <x v="0"/>
    <n v="0"/>
    <n v="0"/>
    <n v="1.7599999904632599"/>
    <x v="0"/>
    <n v="0"/>
    <n v="0"/>
    <n v="105"/>
    <n v="1335"/>
    <n v="1632"/>
  </r>
  <r>
    <x v="28"/>
    <x v="4"/>
    <n v="9256"/>
    <n v="6.1399998664856001"/>
    <n v="6.1399998664856001"/>
    <x v="0"/>
    <n v="0.43000000715255698"/>
    <n v="3.2699999809265101"/>
    <n v="2.4500000476837198"/>
    <x v="0"/>
    <n v="6"/>
    <n v="51"/>
    <n v="115"/>
    <n v="1268"/>
    <n v="1880"/>
  </r>
  <r>
    <x v="28"/>
    <x v="5"/>
    <n v="10204"/>
    <n v="7.9099998474121103"/>
    <n v="7.9099998474121103"/>
    <x v="0"/>
    <n v="5.4299998283386204"/>
    <n v="0.15000000596046401"/>
    <n v="2.3299999237060498"/>
    <x v="0"/>
    <n v="41"/>
    <n v="5"/>
    <n v="157"/>
    <n v="1237"/>
    <n v="2112"/>
  </r>
  <r>
    <x v="28"/>
    <x v="6"/>
    <n v="5151"/>
    <n v="3.4800000190734899"/>
    <n v="3.4800000190734899"/>
    <x v="0"/>
    <n v="1.03999996185303"/>
    <n v="0.62999999523162797"/>
    <n v="1.79999995231628"/>
    <x v="0"/>
    <n v="16"/>
    <n v="16"/>
    <n v="130"/>
    <n v="1278"/>
    <n v="1829"/>
  </r>
  <r>
    <x v="28"/>
    <x v="7"/>
    <n v="4212"/>
    <n v="2.7799999713897701"/>
    <n v="2.7799999713897701"/>
    <x v="0"/>
    <n v="0"/>
    <n v="0"/>
    <n v="2.7799999713897701"/>
    <x v="0"/>
    <n v="0"/>
    <n v="0"/>
    <n v="164"/>
    <n v="1276"/>
    <n v="1763"/>
  </r>
  <r>
    <x v="28"/>
    <x v="8"/>
    <n v="6466"/>
    <n v="4.2699999809265101"/>
    <n v="4.2699999809265101"/>
    <x v="0"/>
    <n v="0.33000001311302202"/>
    <n v="0.81999999284744296"/>
    <n v="3.1099998950958301"/>
    <x v="1"/>
    <n v="5"/>
    <n v="18"/>
    <n v="216"/>
    <n v="1201"/>
    <n v="1931"/>
  </r>
  <r>
    <x v="28"/>
    <x v="9"/>
    <n v="11268"/>
    <n v="8.5600004196166992"/>
    <n v="8.5600004196166992"/>
    <x v="0"/>
    <n v="5.8800001144409197"/>
    <n v="0.93000000715255704"/>
    <n v="1.75"/>
    <x v="0"/>
    <n v="49"/>
    <n v="20"/>
    <n v="172"/>
    <n v="1199"/>
    <n v="2218"/>
  </r>
  <r>
    <x v="28"/>
    <x v="10"/>
    <n v="2824"/>
    <n v="1.87000000476837"/>
    <n v="1.87000000476837"/>
    <x v="0"/>
    <n v="0"/>
    <n v="0"/>
    <n v="1.87000000476837"/>
    <x v="0"/>
    <n v="0"/>
    <n v="0"/>
    <n v="120"/>
    <n v="1320"/>
    <n v="1651"/>
  </r>
  <r>
    <x v="28"/>
    <x v="11"/>
    <n v="9282"/>
    <n v="6.2600002288818404"/>
    <n v="6.2600002288818404"/>
    <x v="0"/>
    <n v="2.0899999141693102"/>
    <n v="1.03999996185303"/>
    <n v="3.1300001144409202"/>
    <x v="0"/>
    <n v="30"/>
    <n v="26"/>
    <n v="191"/>
    <n v="1193"/>
    <n v="2132"/>
  </r>
  <r>
    <x v="28"/>
    <x v="12"/>
    <n v="8905"/>
    <n v="7.1300001144409197"/>
    <n v="7.1300001144409197"/>
    <x v="0"/>
    <n v="5.5999999046325701"/>
    <n v="0.18999999761581399"/>
    <n v="1.3400000333786"/>
    <x v="0"/>
    <n v="41"/>
    <n v="4"/>
    <n v="82"/>
    <n v="1313"/>
    <n v="1976"/>
  </r>
  <r>
    <x v="28"/>
    <x v="13"/>
    <n v="6829"/>
    <n v="4.5100002288818404"/>
    <n v="4.5100002288818404"/>
    <x v="0"/>
    <n v="0.36000001430511502"/>
    <n v="2.3900001049041699"/>
    <n v="1.7699999809265099"/>
    <x v="0"/>
    <n v="7"/>
    <n v="54"/>
    <n v="118"/>
    <n v="1261"/>
    <n v="1909"/>
  </r>
  <r>
    <x v="28"/>
    <x v="14"/>
    <n v="4562"/>
    <n v="3.03999996185303"/>
    <n v="3.03999996185303"/>
    <x v="0"/>
    <n v="1.1799999475479099"/>
    <n v="0.490000009536743"/>
    <n v="1.37000000476837"/>
    <x v="0"/>
    <n v="19"/>
    <n v="14"/>
    <n v="108"/>
    <n v="1299"/>
    <n v="1813"/>
  </r>
  <r>
    <x v="28"/>
    <x v="15"/>
    <n v="10232"/>
    <n v="8.1800003051757795"/>
    <n v="8.1800003051757795"/>
    <x v="0"/>
    <n v="6.2399997711181596"/>
    <n v="0.230000004172325"/>
    <n v="1.70000004768372"/>
    <x v="0"/>
    <n v="45"/>
    <n v="5"/>
    <n v="104"/>
    <n v="1286"/>
    <n v="2008"/>
  </r>
  <r>
    <x v="28"/>
    <x v="16"/>
    <n v="2718"/>
    <n v="1.79999995231628"/>
    <n v="1.79999995231628"/>
    <x v="0"/>
    <n v="0.67000001668930098"/>
    <n v="0.77999997138977095"/>
    <n v="0.34000000357627902"/>
    <x v="0"/>
    <n v="11"/>
    <n v="16"/>
    <n v="20"/>
    <n v="1393"/>
    <n v="1580"/>
  </r>
  <r>
    <x v="28"/>
    <x v="17"/>
    <n v="6260"/>
    <n v="4.2600002288818404"/>
    <n v="4.2600002288818404"/>
    <x v="0"/>
    <n v="1.28999996185303"/>
    <n v="0.54000002145767201"/>
    <n v="2.4000000953674299"/>
    <x v="0"/>
    <n v="16"/>
    <n v="14"/>
    <n v="136"/>
    <n v="1257"/>
    <n v="1854"/>
  </r>
  <r>
    <x v="28"/>
    <x v="18"/>
    <n v="0"/>
    <n v="0"/>
    <n v="0"/>
    <x v="0"/>
    <n v="0"/>
    <n v="0"/>
    <n v="0"/>
    <x v="0"/>
    <n v="0"/>
    <n v="0"/>
    <n v="0"/>
    <n v="1440"/>
    <n v="0"/>
  </r>
  <r>
    <x v="29"/>
    <x v="0"/>
    <n v="7626"/>
    <n v="6.0500001907348597"/>
    <n v="6.0500001907348597"/>
    <x v="17"/>
    <n v="0.82999998331069902"/>
    <n v="0.70999997854232799"/>
    <n v="4.5"/>
    <x v="0"/>
    <n v="65"/>
    <n v="15"/>
    <n v="156"/>
    <n v="723"/>
    <n v="3635"/>
  </r>
  <r>
    <x v="29"/>
    <x v="1"/>
    <n v="12386"/>
    <n v="9.8199996948242205"/>
    <n v="9.8199996948242205"/>
    <x v="18"/>
    <n v="4.96000003814697"/>
    <n v="0.64999997615814198"/>
    <n v="4.21000003814697"/>
    <x v="0"/>
    <n v="116"/>
    <n v="14"/>
    <n v="169"/>
    <n v="680"/>
    <n v="4079"/>
  </r>
  <r>
    <x v="29"/>
    <x v="2"/>
    <n v="13318"/>
    <n v="10.560000419616699"/>
    <n v="10.560000419616699"/>
    <x v="17"/>
    <n v="5.6199998855590803"/>
    <n v="1.0299999713897701"/>
    <n v="3.9100000858306898"/>
    <x v="0"/>
    <n v="123"/>
    <n v="21"/>
    <n v="174"/>
    <n v="699"/>
    <n v="4163"/>
  </r>
  <r>
    <x v="29"/>
    <x v="3"/>
    <n v="14461"/>
    <n v="11.4700002670288"/>
    <n v="11.4700002670288"/>
    <x v="0"/>
    <n v="4.9099998474121103"/>
    <n v="1.1499999761581401"/>
    <n v="5.4099998474121103"/>
    <x v="0"/>
    <n v="60"/>
    <n v="23"/>
    <n v="190"/>
    <n v="729"/>
    <n v="3666"/>
  </r>
  <r>
    <x v="29"/>
    <x v="4"/>
    <n v="11207"/>
    <n v="8.8900003433227504"/>
    <n v="8.8900003433227504"/>
    <x v="0"/>
    <n v="5.3699998855590803"/>
    <n v="1.0700000524520901"/>
    <n v="2.4400000572204599"/>
    <x v="0"/>
    <n v="64"/>
    <n v="21"/>
    <n v="142"/>
    <n v="563"/>
    <n v="3363"/>
  </r>
  <r>
    <x v="29"/>
    <x v="5"/>
    <n v="2132"/>
    <n v="1.6900000572204601"/>
    <n v="1.6900000572204601"/>
    <x v="0"/>
    <n v="0"/>
    <n v="0"/>
    <n v="1.6900000572204601"/>
    <x v="0"/>
    <n v="0"/>
    <n v="0"/>
    <n v="93"/>
    <n v="599"/>
    <n v="2572"/>
  </r>
  <r>
    <x v="29"/>
    <x v="6"/>
    <n v="13630"/>
    <n v="10.810000419616699"/>
    <n v="10.810000419616699"/>
    <x v="18"/>
    <n v="5.0500001907348597"/>
    <n v="0.56000000238418601"/>
    <n v="5.1999998092651403"/>
    <x v="0"/>
    <n v="117"/>
    <n v="10"/>
    <n v="174"/>
    <n v="720"/>
    <n v="4157"/>
  </r>
  <r>
    <x v="29"/>
    <x v="7"/>
    <n v="13070"/>
    <n v="10.3599996566772"/>
    <n v="10.3599996566772"/>
    <x v="17"/>
    <n v="5.3000001907348597"/>
    <n v="0.87999999523162797"/>
    <n v="4.1799998283386204"/>
    <x v="0"/>
    <n v="120"/>
    <n v="19"/>
    <n v="154"/>
    <n v="737"/>
    <n v="4092"/>
  </r>
  <r>
    <x v="29"/>
    <x v="8"/>
    <n v="9388"/>
    <n v="7.4400000572204599"/>
    <n v="7.4400000572204599"/>
    <x v="18"/>
    <n v="2.2300000190734899"/>
    <n v="0.43999999761581399"/>
    <n v="4.7800002098083496"/>
    <x v="0"/>
    <n v="82"/>
    <n v="8"/>
    <n v="169"/>
    <n v="763"/>
    <n v="3787"/>
  </r>
  <r>
    <x v="29"/>
    <x v="9"/>
    <n v="15148"/>
    <n v="12.0100002288818"/>
    <n v="12.0100002288818"/>
    <x v="17"/>
    <n v="6.9000000953674299"/>
    <n v="0.81999999284744296"/>
    <n v="4.28999996185303"/>
    <x v="0"/>
    <n v="137"/>
    <n v="16"/>
    <n v="145"/>
    <n v="677"/>
    <n v="4236"/>
  </r>
  <r>
    <x v="29"/>
    <x v="10"/>
    <n v="12200"/>
    <n v="9.6700000762939506"/>
    <n v="9.6700000762939506"/>
    <x v="18"/>
    <n v="4.9099998474121103"/>
    <n v="0.58999997377395597"/>
    <n v="4.1799998283386204"/>
    <x v="0"/>
    <n v="113"/>
    <n v="12"/>
    <n v="159"/>
    <n v="769"/>
    <n v="4044"/>
  </r>
  <r>
    <x v="29"/>
    <x v="11"/>
    <n v="5709"/>
    <n v="4.5300002098083496"/>
    <n v="4.5300002098083496"/>
    <x v="0"/>
    <n v="1.5199999809265099"/>
    <n v="0.519999980926514"/>
    <n v="2.4800000190734899"/>
    <x v="0"/>
    <n v="19"/>
    <n v="10"/>
    <n v="136"/>
    <n v="740"/>
    <n v="2908"/>
  </r>
  <r>
    <x v="29"/>
    <x v="12"/>
    <n v="3703"/>
    <n v="2.9400000572204599"/>
    <n v="2.9400000572204599"/>
    <x v="0"/>
    <n v="0"/>
    <n v="0"/>
    <n v="2.9400000572204599"/>
    <x v="0"/>
    <n v="0"/>
    <n v="0"/>
    <n v="135"/>
    <n v="734"/>
    <n v="2741"/>
  </r>
  <r>
    <x v="29"/>
    <x v="13"/>
    <n v="12405"/>
    <n v="9.8400001525878906"/>
    <n v="9.8400001525878906"/>
    <x v="18"/>
    <n v="5.0500001907348597"/>
    <n v="0.87000000476837203"/>
    <n v="3.9200000762939502"/>
    <x v="0"/>
    <n v="117"/>
    <n v="16"/>
    <n v="141"/>
    <n v="692"/>
    <n v="4005"/>
  </r>
  <r>
    <x v="29"/>
    <x v="14"/>
    <n v="16208"/>
    <n v="12.8500003814697"/>
    <n v="12.8500003814697"/>
    <x v="0"/>
    <n v="7.5100002288818404"/>
    <n v="0.92000001668930098"/>
    <n v="4.4200000762939498"/>
    <x v="0"/>
    <n v="90"/>
    <n v="18"/>
    <n v="161"/>
    <n v="593"/>
    <n v="3763"/>
  </r>
  <r>
    <x v="29"/>
    <x v="15"/>
    <n v="7359"/>
    <n v="5.8400001525878897"/>
    <n v="5.8400001525878897"/>
    <x v="0"/>
    <n v="0.33000001311302202"/>
    <n v="0.18000000715255701"/>
    <n v="5.3299999237060502"/>
    <x v="0"/>
    <n v="4"/>
    <n v="4"/>
    <n v="192"/>
    <n v="676"/>
    <n v="3061"/>
  </r>
  <r>
    <x v="29"/>
    <x v="16"/>
    <n v="5417"/>
    <n v="4.3000001907348597"/>
    <n v="4.3000001907348597"/>
    <x v="0"/>
    <n v="0.89999997615814198"/>
    <n v="0.490000009536743"/>
    <n v="2.9100000858306898"/>
    <x v="0"/>
    <n v="11"/>
    <n v="10"/>
    <n v="139"/>
    <n v="711"/>
    <n v="2884"/>
  </r>
  <r>
    <x v="29"/>
    <x v="17"/>
    <n v="6175"/>
    <n v="4.9000000953674299"/>
    <n v="4.9000000953674299"/>
    <x v="0"/>
    <n v="0.25"/>
    <n v="0.36000001430511502"/>
    <n v="4.2699999809265101"/>
    <x v="0"/>
    <n v="3"/>
    <n v="7"/>
    <n v="172"/>
    <n v="767"/>
    <n v="2982"/>
  </r>
  <r>
    <x v="29"/>
    <x v="18"/>
    <n v="2946"/>
    <n v="2.3399999141693102"/>
    <n v="2.3399999141693102"/>
    <x v="0"/>
    <n v="0"/>
    <n v="0"/>
    <n v="2.3399999141693102"/>
    <x v="0"/>
    <n v="0"/>
    <n v="0"/>
    <n v="121"/>
    <n v="780"/>
    <n v="2660"/>
  </r>
  <r>
    <x v="29"/>
    <x v="19"/>
    <n v="11419"/>
    <n v="9.0600004196166992"/>
    <n v="9.0600004196166992"/>
    <x v="0"/>
    <n v="6.0300002098083496"/>
    <n v="0.56000000238418601"/>
    <n v="2.4700000286102299"/>
    <x v="0"/>
    <n v="71"/>
    <n v="10"/>
    <n v="127"/>
    <n v="669"/>
    <n v="3369"/>
  </r>
  <r>
    <x v="29"/>
    <x v="20"/>
    <n v="6064"/>
    <n v="4.8099999427795401"/>
    <n v="4.8099999427795401"/>
    <x v="18"/>
    <n v="0.62999999523162797"/>
    <n v="0.17000000178813901"/>
    <n v="4.0100002288818404"/>
    <x v="0"/>
    <n v="63"/>
    <n v="4"/>
    <n v="142"/>
    <n v="802"/>
    <n v="3491"/>
  </r>
  <r>
    <x v="29"/>
    <x v="21"/>
    <n v="8712"/>
    <n v="6.9099998474121103"/>
    <n v="6.9099998474121103"/>
    <x v="17"/>
    <n v="1.3400000333786"/>
    <n v="1.0599999427795399"/>
    <n v="4.5"/>
    <x v="0"/>
    <n v="71"/>
    <n v="20"/>
    <n v="195"/>
    <n v="822"/>
    <n v="3784"/>
  </r>
  <r>
    <x v="29"/>
    <x v="22"/>
    <n v="7875"/>
    <n v="6.2399997711181596"/>
    <n v="6.2399997711181596"/>
    <x v="0"/>
    <n v="1.5599999427795399"/>
    <n v="0.490000009536743"/>
    <n v="4.1999998092651403"/>
    <x v="0"/>
    <n v="19"/>
    <n v="10"/>
    <n v="167"/>
    <n v="680"/>
    <n v="3110"/>
  </r>
  <r>
    <x v="29"/>
    <x v="23"/>
    <n v="8567"/>
    <n v="6.78999996185303"/>
    <n v="6.78999996185303"/>
    <x v="17"/>
    <n v="0.88999998569488503"/>
    <n v="0.15999999642372101"/>
    <n v="5.7399997711181596"/>
    <x v="0"/>
    <n v="66"/>
    <n v="3"/>
    <n v="214"/>
    <n v="764"/>
    <n v="3783"/>
  </r>
  <r>
    <x v="29"/>
    <x v="24"/>
    <n v="7045"/>
    <n v="5.5900001525878897"/>
    <n v="5.5900001525878897"/>
    <x v="18"/>
    <n v="1.54999995231628"/>
    <n v="0.25"/>
    <n v="3.7799999713897701"/>
    <x v="0"/>
    <n v="74"/>
    <n v="5"/>
    <n v="166"/>
    <n v="831"/>
    <n v="3644"/>
  </r>
  <r>
    <x v="29"/>
    <x v="25"/>
    <n v="4468"/>
    <n v="3.53999996185303"/>
    <n v="3.53999996185303"/>
    <x v="0"/>
    <n v="0"/>
    <n v="0"/>
    <n v="3.53999996185303"/>
    <x v="0"/>
    <n v="0"/>
    <n v="0"/>
    <n v="158"/>
    <n v="851"/>
    <n v="2799"/>
  </r>
  <r>
    <x v="29"/>
    <x v="26"/>
    <n v="2943"/>
    <n v="2.3299999237060498"/>
    <n v="2.3299999237060498"/>
    <x v="0"/>
    <n v="0"/>
    <n v="0"/>
    <n v="2.3299999237060498"/>
    <x v="0"/>
    <n v="0"/>
    <n v="0"/>
    <n v="139"/>
    <n v="621"/>
    <n v="2685"/>
  </r>
  <r>
    <x v="29"/>
    <x v="27"/>
    <n v="8382"/>
    <n v="6.6500000953674299"/>
    <n v="6.6500000953674299"/>
    <x v="18"/>
    <n v="1.2699999809265099"/>
    <n v="0.66000002622604403"/>
    <n v="4.7199997901916504"/>
    <x v="0"/>
    <n v="71"/>
    <n v="13"/>
    <n v="171"/>
    <n v="772"/>
    <n v="3721"/>
  </r>
  <r>
    <x v="29"/>
    <x v="28"/>
    <n v="6582"/>
    <n v="5.2199997901916504"/>
    <n v="5.2199997901916504"/>
    <x v="17"/>
    <n v="0.66000002622604403"/>
    <n v="0.63999998569488503"/>
    <n v="3.9200000762939502"/>
    <x v="0"/>
    <n v="63"/>
    <n v="13"/>
    <n v="152"/>
    <n v="840"/>
    <n v="3586"/>
  </r>
  <r>
    <x v="29"/>
    <x v="29"/>
    <n v="9143"/>
    <n v="7.25"/>
    <n v="7.25"/>
    <x v="18"/>
    <n v="1.3899999856948899"/>
    <n v="0.58999997377395597"/>
    <n v="5.2699999809265101"/>
    <x v="0"/>
    <n v="72"/>
    <n v="10"/>
    <n v="184"/>
    <n v="763"/>
    <n v="3788"/>
  </r>
  <r>
    <x v="29"/>
    <x v="30"/>
    <n v="4561"/>
    <n v="3.6199998855590798"/>
    <n v="3.6199998855590798"/>
    <x v="0"/>
    <n v="0.64999997615814198"/>
    <n v="0.270000010728836"/>
    <n v="2.6900000572204599"/>
    <x v="0"/>
    <n v="8"/>
    <n v="6"/>
    <n v="102"/>
    <n v="433"/>
    <n v="1976"/>
  </r>
  <r>
    <x v="30"/>
    <x v="0"/>
    <n v="5014"/>
    <n v="3.9100000858306898"/>
    <n v="3.9100000858306898"/>
    <x v="0"/>
    <n v="0"/>
    <n v="0.33000001311302202"/>
    <n v="3.5799999237060498"/>
    <x v="0"/>
    <n v="0"/>
    <n v="7"/>
    <n v="196"/>
    <n v="1237"/>
    <n v="2650"/>
  </r>
  <r>
    <x v="30"/>
    <x v="1"/>
    <n v="5571"/>
    <n v="4.3499999046325701"/>
    <n v="4.3499999046325701"/>
    <x v="0"/>
    <n v="0.15000000596046401"/>
    <n v="0.97000002861022905"/>
    <n v="3.2300000190734899"/>
    <x v="0"/>
    <n v="2"/>
    <n v="23"/>
    <n v="163"/>
    <n v="1252"/>
    <n v="2654"/>
  </r>
  <r>
    <x v="30"/>
    <x v="2"/>
    <n v="3135"/>
    <n v="2.4500000476837198"/>
    <n v="2.4500000476837198"/>
    <x v="0"/>
    <n v="0"/>
    <n v="0"/>
    <n v="2.4300000667571999"/>
    <x v="0"/>
    <n v="0"/>
    <n v="0"/>
    <n v="134"/>
    <n v="1306"/>
    <n v="2443"/>
  </r>
  <r>
    <x v="30"/>
    <x v="3"/>
    <n v="3430"/>
    <n v="2.6800000667571999"/>
    <n v="2.6800000667571999"/>
    <x v="0"/>
    <n v="0"/>
    <n v="0"/>
    <n v="0.89999997615814198"/>
    <x v="0"/>
    <n v="0"/>
    <n v="0"/>
    <n v="65"/>
    <n v="1375"/>
    <n v="2505"/>
  </r>
  <r>
    <x v="30"/>
    <x v="4"/>
    <n v="5319"/>
    <n v="4.1500000953674299"/>
    <n v="4.1500000953674299"/>
    <x v="0"/>
    <n v="0"/>
    <n v="0"/>
    <n v="0"/>
    <x v="0"/>
    <n v="0"/>
    <n v="0"/>
    <n v="0"/>
    <n v="1440"/>
    <n v="2693"/>
  </r>
  <r>
    <x v="30"/>
    <x v="5"/>
    <n v="3008"/>
    <n v="2.3499999046325701"/>
    <n v="2.3499999046325701"/>
    <x v="0"/>
    <n v="0"/>
    <n v="0"/>
    <n v="0"/>
    <x v="0"/>
    <n v="0"/>
    <n v="0"/>
    <n v="0"/>
    <n v="1440"/>
    <n v="2439"/>
  </r>
  <r>
    <x v="30"/>
    <x v="6"/>
    <n v="3864"/>
    <n v="3.0099999904632599"/>
    <n v="3.0099999904632599"/>
    <x v="0"/>
    <n v="0.31000000238418601"/>
    <n v="1.0599999427795399"/>
    <n v="1.3500000238418599"/>
    <x v="0"/>
    <n v="4"/>
    <n v="22"/>
    <n v="105"/>
    <n v="1309"/>
    <n v="2536"/>
  </r>
  <r>
    <x v="30"/>
    <x v="7"/>
    <n v="5697"/>
    <n v="4.4400000572204599"/>
    <n v="4.4400000572204599"/>
    <x v="0"/>
    <n v="0.52999997138977095"/>
    <n v="0.479999989271164"/>
    <n v="3.4400000572204599"/>
    <x v="0"/>
    <n v="7"/>
    <n v="10"/>
    <n v="166"/>
    <n v="1257"/>
    <n v="2668"/>
  </r>
  <r>
    <x v="30"/>
    <x v="8"/>
    <n v="5273"/>
    <n v="4.1100001335143999"/>
    <n v="4.1100001335143999"/>
    <x v="0"/>
    <n v="0"/>
    <n v="1.03999996185303"/>
    <n v="3.0699999332428001"/>
    <x v="0"/>
    <n v="0"/>
    <n v="27"/>
    <n v="167"/>
    <n v="1246"/>
    <n v="2647"/>
  </r>
  <r>
    <x v="30"/>
    <x v="9"/>
    <n v="8538"/>
    <n v="6.6599998474121103"/>
    <n v="6.6599998474121103"/>
    <x v="0"/>
    <n v="2.6300001144409202"/>
    <n v="1.0199999809265099"/>
    <n v="3.0099999904632599"/>
    <x v="0"/>
    <n v="35"/>
    <n v="18"/>
    <n v="158"/>
    <n v="1229"/>
    <n v="2883"/>
  </r>
  <r>
    <x v="30"/>
    <x v="10"/>
    <n v="8687"/>
    <n v="6.7800002098083496"/>
    <n v="6.7800002098083496"/>
    <x v="0"/>
    <n v="0.28999999165535001"/>
    <n v="2.4100000858306898"/>
    <n v="4.0799999237060502"/>
    <x v="0"/>
    <n v="4"/>
    <n v="54"/>
    <n v="212"/>
    <n v="1170"/>
    <n v="2944"/>
  </r>
  <r>
    <x v="30"/>
    <x v="11"/>
    <n v="9423"/>
    <n v="7.3499999046325701"/>
    <n v="7.3499999046325701"/>
    <x v="0"/>
    <n v="0.52999997138977095"/>
    <n v="2.0299999713897701"/>
    <n v="4.75"/>
    <x v="0"/>
    <n v="7"/>
    <n v="44"/>
    <n v="238"/>
    <n v="1151"/>
    <n v="3012"/>
  </r>
  <r>
    <x v="30"/>
    <x v="12"/>
    <n v="8286"/>
    <n v="6.46000003814697"/>
    <n v="6.46000003814697"/>
    <x v="0"/>
    <n v="0.15000000596046401"/>
    <n v="2.0499999523162802"/>
    <n v="4.2699999809265101"/>
    <x v="0"/>
    <n v="2"/>
    <n v="44"/>
    <n v="206"/>
    <n v="1188"/>
    <n v="2889"/>
  </r>
  <r>
    <x v="30"/>
    <x v="13"/>
    <n v="4503"/>
    <n v="3.5099999904632599"/>
    <n v="3.5099999904632599"/>
    <x v="0"/>
    <n v="1.4700000286102299"/>
    <n v="0.239999994635582"/>
    <n v="1.8099999427795399"/>
    <x v="0"/>
    <n v="18"/>
    <n v="6"/>
    <n v="122"/>
    <n v="1294"/>
    <n v="2547"/>
  </r>
  <r>
    <x v="30"/>
    <x v="14"/>
    <n v="10499"/>
    <n v="8.1899995803833008"/>
    <n v="8.1899995803833008"/>
    <x v="0"/>
    <n v="7.0000000298023196E-2"/>
    <n v="4.2199997901916504"/>
    <n v="3.8900001049041699"/>
    <x v="0"/>
    <n v="1"/>
    <n v="91"/>
    <n v="214"/>
    <n v="1134"/>
    <n v="3093"/>
  </r>
  <r>
    <x v="30"/>
    <x v="15"/>
    <n v="12474"/>
    <n v="9.7299995422363299"/>
    <n v="9.7299995422363299"/>
    <x v="0"/>
    <n v="6.5999999046325701"/>
    <n v="0.270000010728836"/>
    <n v="2.8699998855590798"/>
    <x v="0"/>
    <n v="77"/>
    <n v="5"/>
    <n v="129"/>
    <n v="1229"/>
    <n v="3142"/>
  </r>
  <r>
    <x v="30"/>
    <x v="16"/>
    <n v="6174"/>
    <n v="4.8200001716613796"/>
    <n v="4.8200001716613796"/>
    <x v="0"/>
    <n v="0"/>
    <n v="1.20000004768372"/>
    <n v="3.6099998950958301"/>
    <x v="0"/>
    <n v="0"/>
    <n v="28"/>
    <n v="203"/>
    <n v="1209"/>
    <n v="2757"/>
  </r>
  <r>
    <x v="30"/>
    <x v="17"/>
    <n v="15168"/>
    <n v="11.829999923706101"/>
    <n v="11.829999923706101"/>
    <x v="0"/>
    <n v="3.9000000953674299"/>
    <n v="3"/>
    <n v="4.9200000762939498"/>
    <x v="0"/>
    <n v="46"/>
    <n v="67"/>
    <n v="258"/>
    <n v="1069"/>
    <n v="3513"/>
  </r>
  <r>
    <x v="30"/>
    <x v="18"/>
    <n v="10085"/>
    <n v="7.8699998855590803"/>
    <n v="7.8699998855590803"/>
    <x v="0"/>
    <n v="0.15000000596046401"/>
    <n v="1.2799999713897701"/>
    <n v="6.4299998283386204"/>
    <x v="0"/>
    <n v="2"/>
    <n v="28"/>
    <n v="317"/>
    <n v="1093"/>
    <n v="3164"/>
  </r>
  <r>
    <x v="30"/>
    <x v="19"/>
    <n v="4512"/>
    <n v="3.5199999809265101"/>
    <n v="3.5199999809265101"/>
    <x v="0"/>
    <n v="0.77999997138977095"/>
    <n v="0.119999997317791"/>
    <n v="2.03999996185303"/>
    <x v="0"/>
    <n v="10"/>
    <n v="2"/>
    <n v="117"/>
    <n v="1311"/>
    <n v="2596"/>
  </r>
  <r>
    <x v="30"/>
    <x v="20"/>
    <n v="8469"/>
    <n v="6.6100001335143999"/>
    <n v="6.6100001335143999"/>
    <x v="0"/>
    <n v="0"/>
    <n v="0"/>
    <n v="0"/>
    <x v="0"/>
    <n v="0"/>
    <n v="0"/>
    <n v="0"/>
    <n v="1440"/>
    <n v="2894"/>
  </r>
  <r>
    <x v="30"/>
    <x v="21"/>
    <n v="12015"/>
    <n v="9.3699998855590803"/>
    <n v="9.3699998855590803"/>
    <x v="0"/>
    <n v="0"/>
    <n v="0"/>
    <n v="0"/>
    <x v="0"/>
    <n v="0"/>
    <n v="0"/>
    <n v="0"/>
    <n v="1440"/>
    <n v="3212"/>
  </r>
  <r>
    <x v="30"/>
    <x v="22"/>
    <n v="3588"/>
    <n v="2.7999999523162802"/>
    <n v="2.7999999523162802"/>
    <x v="0"/>
    <n v="0"/>
    <n v="0"/>
    <n v="0"/>
    <x v="0"/>
    <n v="0"/>
    <n v="0"/>
    <n v="0"/>
    <n v="1440"/>
    <n v="2516"/>
  </r>
  <r>
    <x v="30"/>
    <x v="23"/>
    <n v="12427"/>
    <n v="9.6899995803833008"/>
    <n v="9.6899995803833008"/>
    <x v="0"/>
    <n v="0"/>
    <n v="0"/>
    <n v="1.1799999475479099"/>
    <x v="0"/>
    <n v="0"/>
    <n v="0"/>
    <n v="70"/>
    <n v="1370"/>
    <n v="3266"/>
  </r>
  <r>
    <x v="30"/>
    <x v="24"/>
    <n v="5843"/>
    <n v="4.5599999427795401"/>
    <n v="4.5599999427795401"/>
    <x v="0"/>
    <n v="0.140000000596046"/>
    <n v="1.1900000572204601"/>
    <n v="3.2300000190734899"/>
    <x v="0"/>
    <n v="2"/>
    <n v="22"/>
    <n v="166"/>
    <n v="1250"/>
    <n v="2683"/>
  </r>
  <r>
    <x v="30"/>
    <x v="25"/>
    <n v="6117"/>
    <n v="4.7699999809265101"/>
    <n v="4.7699999809265101"/>
    <x v="0"/>
    <n v="0"/>
    <n v="0"/>
    <n v="4.7699999809265101"/>
    <x v="0"/>
    <n v="0"/>
    <n v="0"/>
    <n v="250"/>
    <n v="1190"/>
    <n v="2810"/>
  </r>
  <r>
    <x v="30"/>
    <x v="26"/>
    <n v="9217"/>
    <n v="7.1900000572204599"/>
    <n v="7.1900000572204599"/>
    <x v="0"/>
    <n v="0.21999999880790699"/>
    <n v="3.3099999427795401"/>
    <n v="3.6600000858306898"/>
    <x v="0"/>
    <n v="3"/>
    <n v="72"/>
    <n v="182"/>
    <n v="1183"/>
    <n v="2940"/>
  </r>
  <r>
    <x v="30"/>
    <x v="27"/>
    <n v="9877"/>
    <n v="7.6999998092651403"/>
    <n v="7.6999998092651403"/>
    <x v="0"/>
    <n v="5.7600002288818404"/>
    <n v="0.17000000178813901"/>
    <n v="1.7300000190734901"/>
    <x v="0"/>
    <n v="66"/>
    <n v="4"/>
    <n v="110"/>
    <n v="1260"/>
    <n v="2947"/>
  </r>
  <r>
    <x v="30"/>
    <x v="28"/>
    <n v="8240"/>
    <n v="6.4299998283386204"/>
    <n v="6.4299998283386204"/>
    <x v="0"/>
    <n v="0.68999999761581399"/>
    <n v="2.0099999904632599"/>
    <n v="3.7200000286102299"/>
    <x v="0"/>
    <n v="9"/>
    <n v="43"/>
    <n v="162"/>
    <n v="1226"/>
    <n v="2846"/>
  </r>
  <r>
    <x v="30"/>
    <x v="29"/>
    <n v="8701"/>
    <n v="6.78999996185303"/>
    <n v="6.78999996185303"/>
    <x v="0"/>
    <n v="0.37000000476837203"/>
    <n v="3.2400000095367401"/>
    <n v="3.1700000762939502"/>
    <x v="0"/>
    <n v="5"/>
    <n v="71"/>
    <n v="177"/>
    <n v="1106"/>
    <n v="2804"/>
  </r>
  <r>
    <x v="30"/>
    <x v="30"/>
    <n v="0"/>
    <n v="0"/>
    <n v="0"/>
    <x v="0"/>
    <n v="0"/>
    <n v="0"/>
    <n v="0"/>
    <x v="0"/>
    <n v="0"/>
    <n v="0"/>
    <n v="0"/>
    <n v="1440"/>
    <n v="0"/>
  </r>
  <r>
    <x v="31"/>
    <x v="0"/>
    <n v="2564"/>
    <n v="1.6399999856948899"/>
    <n v="1.6399999856948899"/>
    <x v="0"/>
    <n v="0"/>
    <n v="0"/>
    <n v="1.6399999856948899"/>
    <x v="0"/>
    <n v="0"/>
    <n v="0"/>
    <n v="116"/>
    <n v="831"/>
    <n v="2044"/>
  </r>
  <r>
    <x v="31"/>
    <x v="1"/>
    <n v="1320"/>
    <n v="0.83999997377395597"/>
    <n v="0.83999997377395597"/>
    <x v="0"/>
    <n v="0"/>
    <n v="0"/>
    <n v="0.83999997377395597"/>
    <x v="0"/>
    <n v="0"/>
    <n v="0"/>
    <n v="82"/>
    <n v="806"/>
    <n v="1934"/>
  </r>
  <r>
    <x v="31"/>
    <x v="2"/>
    <n v="1219"/>
    <n v="0.77999997138977095"/>
    <n v="0.77999997138977095"/>
    <x v="0"/>
    <n v="0"/>
    <n v="0"/>
    <n v="0.77999997138977095"/>
    <x v="0"/>
    <n v="0"/>
    <n v="0"/>
    <n v="84"/>
    <n v="853"/>
    <n v="1963"/>
  </r>
  <r>
    <x v="31"/>
    <x v="3"/>
    <n v="2483"/>
    <n v="1.5900000333786"/>
    <n v="1.5900000333786"/>
    <x v="0"/>
    <n v="0"/>
    <n v="0"/>
    <n v="1.5900000333786"/>
    <x v="0"/>
    <n v="0"/>
    <n v="0"/>
    <n v="126"/>
    <n v="937"/>
    <n v="2009"/>
  </r>
  <r>
    <x v="31"/>
    <x v="4"/>
    <n v="244"/>
    <n v="0.15999999642372101"/>
    <n v="0.15999999642372101"/>
    <x v="0"/>
    <n v="0"/>
    <n v="0"/>
    <n v="0.15999999642372101"/>
    <x v="0"/>
    <n v="0"/>
    <n v="0"/>
    <n v="12"/>
    <n v="1428"/>
    <n v="1721"/>
  </r>
  <r>
    <x v="31"/>
    <x v="5"/>
    <n v="0"/>
    <n v="0"/>
    <n v="0"/>
    <x v="0"/>
    <n v="0"/>
    <n v="0"/>
    <n v="0"/>
    <x v="0"/>
    <n v="0"/>
    <n v="0"/>
    <n v="0"/>
    <n v="1440"/>
    <n v="1688"/>
  </r>
  <r>
    <x v="31"/>
    <x v="6"/>
    <n v="0"/>
    <n v="0"/>
    <n v="0"/>
    <x v="0"/>
    <n v="0"/>
    <n v="0"/>
    <n v="0"/>
    <x v="0"/>
    <n v="0"/>
    <n v="0"/>
    <n v="0"/>
    <n v="1440"/>
    <n v="1688"/>
  </r>
  <r>
    <x v="31"/>
    <x v="7"/>
    <n v="0"/>
    <n v="0"/>
    <n v="0"/>
    <x v="0"/>
    <n v="0"/>
    <n v="0"/>
    <n v="0"/>
    <x v="0"/>
    <n v="0"/>
    <n v="0"/>
    <n v="0"/>
    <n v="1440"/>
    <n v="1688"/>
  </r>
  <r>
    <x v="31"/>
    <x v="8"/>
    <n v="3147"/>
    <n v="2.0099999904632599"/>
    <n v="2.0099999904632599"/>
    <x v="0"/>
    <n v="0"/>
    <n v="0.28000000119209301"/>
    <n v="1.7400000095367401"/>
    <x v="0"/>
    <n v="0"/>
    <n v="10"/>
    <n v="139"/>
    <n v="744"/>
    <n v="2188"/>
  </r>
  <r>
    <x v="31"/>
    <x v="9"/>
    <n v="144"/>
    <n v="9.00000035762787E-2"/>
    <n v="9.00000035762787E-2"/>
    <x v="0"/>
    <n v="0"/>
    <n v="0"/>
    <n v="9.00000035762787E-2"/>
    <x v="0"/>
    <n v="0"/>
    <n v="0"/>
    <n v="9"/>
    <n v="1431"/>
    <n v="1720"/>
  </r>
  <r>
    <x v="31"/>
    <x v="10"/>
    <n v="4068"/>
    <n v="2.5999999046325701"/>
    <n v="2.5999999046325701"/>
    <x v="0"/>
    <n v="5.0000000745058101E-2"/>
    <n v="0.28000000119209301"/>
    <n v="2.2699999809265101"/>
    <x v="0"/>
    <n v="1"/>
    <n v="20"/>
    <n v="195"/>
    <n v="817"/>
    <n v="2419"/>
  </r>
  <r>
    <x v="31"/>
    <x v="11"/>
    <n v="5245"/>
    <n v="3.3599998950958301"/>
    <n v="3.3599998950958301"/>
    <x v="0"/>
    <n v="0.15999999642372101"/>
    <n v="0.43999999761581399"/>
    <n v="2.75"/>
    <x v="0"/>
    <n v="8"/>
    <n v="45"/>
    <n v="232"/>
    <n v="795"/>
    <n v="2748"/>
  </r>
  <r>
    <x v="31"/>
    <x v="12"/>
    <n v="400"/>
    <n v="0.259999990463257"/>
    <n v="0.259999990463257"/>
    <x v="0"/>
    <n v="3.9999999105930301E-2"/>
    <n v="5.0000000745058101E-2"/>
    <n v="0.15999999642372101"/>
    <x v="0"/>
    <n v="3"/>
    <n v="8"/>
    <n v="19"/>
    <n v="1410"/>
    <n v="1799"/>
  </r>
  <r>
    <x v="31"/>
    <x v="13"/>
    <n v="0"/>
    <n v="0"/>
    <n v="0"/>
    <x v="0"/>
    <n v="0"/>
    <n v="0"/>
    <n v="0"/>
    <x v="0"/>
    <n v="0"/>
    <n v="0"/>
    <n v="0"/>
    <n v="1440"/>
    <n v="1688"/>
  </r>
  <r>
    <x v="31"/>
    <x v="14"/>
    <n v="1321"/>
    <n v="0.85000002384185802"/>
    <n v="0.85000002384185802"/>
    <x v="0"/>
    <n v="0"/>
    <n v="0"/>
    <n v="0.85000002384185802"/>
    <x v="0"/>
    <n v="0"/>
    <n v="0"/>
    <n v="80"/>
    <n v="1360"/>
    <n v="1928"/>
  </r>
  <r>
    <x v="31"/>
    <x v="15"/>
    <n v="1758"/>
    <n v="1.12999999523163"/>
    <n v="1.12999999523163"/>
    <x v="0"/>
    <n v="0"/>
    <n v="0"/>
    <n v="1.12999999523163"/>
    <x v="0"/>
    <n v="0"/>
    <n v="0"/>
    <n v="112"/>
    <n v="900"/>
    <n v="2067"/>
  </r>
  <r>
    <x v="31"/>
    <x v="16"/>
    <n v="6157"/>
    <n v="3.9400000572204599"/>
    <n v="3.9400000572204599"/>
    <x v="0"/>
    <n v="0"/>
    <n v="0"/>
    <n v="3.9400000572204599"/>
    <x v="0"/>
    <n v="0"/>
    <n v="0"/>
    <n v="310"/>
    <n v="714"/>
    <n v="2780"/>
  </r>
  <r>
    <x v="31"/>
    <x v="17"/>
    <n v="8360"/>
    <n v="5.3499999046325701"/>
    <n v="5.3499999046325701"/>
    <x v="0"/>
    <n v="0.140000000596046"/>
    <n v="0.28000000119209301"/>
    <n v="4.9299998283386204"/>
    <x v="0"/>
    <n v="6"/>
    <n v="14"/>
    <n v="380"/>
    <n v="634"/>
    <n v="3101"/>
  </r>
  <r>
    <x v="31"/>
    <x v="18"/>
    <n v="7174"/>
    <n v="4.5900001525878897"/>
    <n v="4.5900001525878897"/>
    <x v="0"/>
    <n v="0.33000001311302202"/>
    <n v="0.36000001430511502"/>
    <n v="3.9100000858306898"/>
    <x v="0"/>
    <n v="10"/>
    <n v="20"/>
    <n v="301"/>
    <n v="749"/>
    <n v="2896"/>
  </r>
  <r>
    <x v="31"/>
    <x v="19"/>
    <n v="1619"/>
    <n v="1.03999996185303"/>
    <n v="1.03999996185303"/>
    <x v="0"/>
    <n v="0"/>
    <n v="0"/>
    <n v="1.03999996185303"/>
    <x v="0"/>
    <n v="0"/>
    <n v="0"/>
    <n v="79"/>
    <n v="834"/>
    <n v="1962"/>
  </r>
  <r>
    <x v="31"/>
    <x v="20"/>
    <n v="1831"/>
    <n v="1.16999995708466"/>
    <n v="1.16999995708466"/>
    <x v="0"/>
    <n v="0"/>
    <n v="0"/>
    <n v="1.16999995708466"/>
    <x v="0"/>
    <n v="0"/>
    <n v="0"/>
    <n v="101"/>
    <n v="916"/>
    <n v="2015"/>
  </r>
  <r>
    <x v="31"/>
    <x v="21"/>
    <n v="2421"/>
    <n v="1.54999995231628"/>
    <n v="1.54999995231628"/>
    <x v="0"/>
    <n v="0"/>
    <n v="0"/>
    <n v="1.54999995231628"/>
    <x v="0"/>
    <n v="0"/>
    <n v="0"/>
    <n v="156"/>
    <n v="739"/>
    <n v="2297"/>
  </r>
  <r>
    <x v="31"/>
    <x v="22"/>
    <n v="2283"/>
    <n v="1.46000003814697"/>
    <n v="1.46000003814697"/>
    <x v="0"/>
    <n v="0"/>
    <n v="0"/>
    <n v="1.46000003814697"/>
    <x v="0"/>
    <n v="0"/>
    <n v="0"/>
    <n v="129"/>
    <n v="848"/>
    <n v="2067"/>
  </r>
  <r>
    <x v="31"/>
    <x v="23"/>
    <n v="0"/>
    <n v="0"/>
    <n v="0"/>
    <x v="0"/>
    <n v="0"/>
    <n v="0"/>
    <n v="0"/>
    <x v="0"/>
    <n v="0"/>
    <n v="0"/>
    <n v="0"/>
    <n v="1440"/>
    <n v="1688"/>
  </r>
  <r>
    <x v="31"/>
    <x v="24"/>
    <n v="0"/>
    <n v="0"/>
    <n v="0"/>
    <x v="0"/>
    <n v="0"/>
    <n v="0"/>
    <n v="0"/>
    <x v="0"/>
    <n v="0"/>
    <n v="0"/>
    <n v="0"/>
    <n v="1440"/>
    <n v="1688"/>
  </r>
  <r>
    <x v="31"/>
    <x v="25"/>
    <n v="0"/>
    <n v="0"/>
    <n v="0"/>
    <x v="0"/>
    <n v="0"/>
    <n v="0"/>
    <n v="0"/>
    <x v="0"/>
    <n v="0"/>
    <n v="0"/>
    <n v="0"/>
    <n v="1440"/>
    <n v="1688"/>
  </r>
  <r>
    <x v="31"/>
    <x v="26"/>
    <n v="0"/>
    <n v="0"/>
    <n v="0"/>
    <x v="0"/>
    <n v="0"/>
    <n v="0"/>
    <n v="0"/>
    <x v="0"/>
    <n v="0"/>
    <n v="0"/>
    <n v="0"/>
    <n v="1440"/>
    <n v="1688"/>
  </r>
  <r>
    <x v="31"/>
    <x v="27"/>
    <n v="0"/>
    <n v="0"/>
    <n v="0"/>
    <x v="0"/>
    <n v="0"/>
    <n v="0"/>
    <n v="0"/>
    <x v="0"/>
    <n v="0"/>
    <n v="0"/>
    <n v="0"/>
    <n v="1440"/>
    <n v="1688"/>
  </r>
  <r>
    <x v="31"/>
    <x v="28"/>
    <n v="0"/>
    <n v="0"/>
    <n v="0"/>
    <x v="0"/>
    <n v="0"/>
    <n v="0"/>
    <n v="0"/>
    <x v="0"/>
    <n v="0"/>
    <n v="0"/>
    <n v="0"/>
    <n v="48"/>
    <n v="57"/>
  </r>
  <r>
    <x v="32"/>
    <x v="0"/>
    <n v="23186"/>
    <n v="20.399999618530298"/>
    <n v="20.399999618530298"/>
    <x v="0"/>
    <n v="12.2200002670288"/>
    <n v="0.34000000357627902"/>
    <n v="7.8200001716613796"/>
    <x v="0"/>
    <n v="85"/>
    <n v="7"/>
    <n v="312"/>
    <n v="1036"/>
    <n v="3921"/>
  </r>
  <r>
    <x v="32"/>
    <x v="1"/>
    <n v="15337"/>
    <n v="9.5799999237060494"/>
    <n v="9.5799999237060494"/>
    <x v="0"/>
    <n v="3.5499999523162802"/>
    <n v="0.37999999523162797"/>
    <n v="5.6399998664856001"/>
    <x v="0"/>
    <n v="108"/>
    <n v="18"/>
    <n v="216"/>
    <n v="1098"/>
    <n v="3566"/>
  </r>
  <r>
    <x v="32"/>
    <x v="2"/>
    <n v="21129"/>
    <n v="18.9799995422363"/>
    <n v="18.9799995422363"/>
    <x v="0"/>
    <n v="10.550000190734901"/>
    <n v="0.58999997377395597"/>
    <n v="7.75"/>
    <x v="2"/>
    <n v="68"/>
    <n v="13"/>
    <n v="298"/>
    <n v="1061"/>
    <n v="3793"/>
  </r>
  <r>
    <x v="32"/>
    <x v="3"/>
    <n v="13422"/>
    <n v="7.1700000762939498"/>
    <n v="7.1700000762939498"/>
    <x v="0"/>
    <n v="5.0000000745058101E-2"/>
    <n v="5.0000000745058101E-2"/>
    <n v="7.0100002288818404"/>
    <x v="1"/>
    <n v="106"/>
    <n v="1"/>
    <n v="281"/>
    <n v="1052"/>
    <n v="3934"/>
  </r>
  <r>
    <x v="32"/>
    <x v="4"/>
    <n v="29326"/>
    <n v="25.290000915527301"/>
    <n v="25.290000915527301"/>
    <x v="0"/>
    <n v="13.2399997711182"/>
    <n v="1.21000003814697"/>
    <n v="10.710000038146999"/>
    <x v="0"/>
    <n v="94"/>
    <n v="29"/>
    <n v="429"/>
    <n v="888"/>
    <n v="4547"/>
  </r>
  <r>
    <x v="32"/>
    <x v="5"/>
    <n v="15118"/>
    <n v="8.8699998855590803"/>
    <n v="8.8699998855590803"/>
    <x v="0"/>
    <n v="0"/>
    <n v="7.0000000298023196E-2"/>
    <n v="8.7899999618530291"/>
    <x v="0"/>
    <n v="58"/>
    <n v="15"/>
    <n v="307"/>
    <n v="1060"/>
    <n v="3545"/>
  </r>
  <r>
    <x v="32"/>
    <x v="6"/>
    <n v="11423"/>
    <n v="8.6700000762939506"/>
    <n v="8.6700000762939506"/>
    <x v="0"/>
    <n v="2.4400000572204599"/>
    <n v="0.270000010728836"/>
    <n v="5.9400000572204599"/>
    <x v="0"/>
    <n v="29"/>
    <n v="5"/>
    <n v="191"/>
    <n v="1215"/>
    <n v="2761"/>
  </r>
  <r>
    <x v="32"/>
    <x v="7"/>
    <n v="18785"/>
    <n v="17.399999618530298"/>
    <n v="17.399999618530298"/>
    <x v="0"/>
    <n v="12.1499996185303"/>
    <n v="0.18000000715255701"/>
    <n v="5.0300002098083496"/>
    <x v="0"/>
    <n v="82"/>
    <n v="13"/>
    <n v="214"/>
    <n v="1131"/>
    <n v="3676"/>
  </r>
  <r>
    <x v="32"/>
    <x v="8"/>
    <n v="19948"/>
    <n v="18.110000610351602"/>
    <n v="18.110000610351602"/>
    <x v="0"/>
    <n v="11.0200004577637"/>
    <n v="0.68999999761581399"/>
    <n v="6.3400001525878897"/>
    <x v="0"/>
    <n v="73"/>
    <n v="19"/>
    <n v="225"/>
    <n v="1123"/>
    <n v="3679"/>
  </r>
  <r>
    <x v="32"/>
    <x v="9"/>
    <n v="19377"/>
    <n v="17.620000839233398"/>
    <n v="17.620000839233398"/>
    <x v="0"/>
    <n v="12.289999961853001"/>
    <n v="0.41999998688697798"/>
    <n v="4.8899998664856001"/>
    <x v="0"/>
    <n v="82"/>
    <n v="13"/>
    <n v="226"/>
    <n v="1119"/>
    <n v="3659"/>
  </r>
  <r>
    <x v="32"/>
    <x v="10"/>
    <n v="18258"/>
    <n v="16.309999465942401"/>
    <n v="16.309999465942401"/>
    <x v="0"/>
    <n v="10.2299995422363"/>
    <n v="2.9999999329447701E-2"/>
    <n v="5.9699997901916504"/>
    <x v="4"/>
    <n v="61"/>
    <n v="2"/>
    <n v="236"/>
    <n v="1141"/>
    <n v="3427"/>
  </r>
  <r>
    <x v="32"/>
    <x v="11"/>
    <n v="11200"/>
    <n v="7.4299998283386204"/>
    <n v="7.4299998283386204"/>
    <x v="0"/>
    <n v="0"/>
    <n v="0"/>
    <n v="7.4000000953674299"/>
    <x v="1"/>
    <n v="102"/>
    <n v="6"/>
    <n v="300"/>
    <n v="1032"/>
    <n v="3891"/>
  </r>
  <r>
    <x v="32"/>
    <x v="12"/>
    <n v="16674"/>
    <n v="15.7399997711182"/>
    <n v="15.7399997711182"/>
    <x v="0"/>
    <n v="11.0100002288818"/>
    <n v="9.9999997764825804E-3"/>
    <n v="4.6900000572204599"/>
    <x v="0"/>
    <n v="64"/>
    <n v="1"/>
    <n v="227"/>
    <n v="1148"/>
    <n v="3455"/>
  </r>
  <r>
    <x v="32"/>
    <x v="13"/>
    <n v="12986"/>
    <n v="8.7399997711181605"/>
    <n v="8.7399997711181605"/>
    <x v="0"/>
    <n v="2.3699998855590798"/>
    <n v="7.0000000298023196E-2"/>
    <n v="6.2699999809265101"/>
    <x v="1"/>
    <n v="113"/>
    <n v="8"/>
    <n v="218"/>
    <n v="1101"/>
    <n v="3802"/>
  </r>
  <r>
    <x v="32"/>
    <x v="14"/>
    <n v="11101"/>
    <n v="8.4300003051757795"/>
    <n v="8.4300003051757795"/>
    <x v="0"/>
    <n v="1.7599999904632599"/>
    <n v="0.129999995231628"/>
    <n v="6.5"/>
    <x v="0"/>
    <n v="22"/>
    <n v="3"/>
    <n v="258"/>
    <n v="1157"/>
    <n v="2860"/>
  </r>
  <r>
    <x v="32"/>
    <x v="15"/>
    <n v="23629"/>
    <n v="20.649999618530298"/>
    <n v="20.649999618530298"/>
    <x v="0"/>
    <n v="13.069999694824199"/>
    <n v="0.43999999761581399"/>
    <n v="7.0999999046325701"/>
    <x v="0"/>
    <n v="93"/>
    <n v="8"/>
    <n v="235"/>
    <n v="1104"/>
    <n v="3808"/>
  </r>
  <r>
    <x v="32"/>
    <x v="16"/>
    <n v="14890"/>
    <n v="11.300000190734901"/>
    <n v="11.300000190734901"/>
    <x v="0"/>
    <n v="4.9299998283386204"/>
    <n v="0.37999999523162797"/>
    <n v="5.9699997901916504"/>
    <x v="0"/>
    <n v="58"/>
    <n v="8"/>
    <n v="231"/>
    <n v="1143"/>
    <n v="3060"/>
  </r>
  <r>
    <x v="32"/>
    <x v="17"/>
    <n v="9733"/>
    <n v="7.3899998664856001"/>
    <n v="7.3899998664856001"/>
    <x v="0"/>
    <n v="1.37999999523163"/>
    <n v="0.17000000178813901"/>
    <n v="5.78999996185303"/>
    <x v="0"/>
    <n v="18"/>
    <n v="5"/>
    <n v="210"/>
    <n v="1207"/>
    <n v="2698"/>
  </r>
  <r>
    <x v="32"/>
    <x v="18"/>
    <n v="27745"/>
    <n v="26.719999313354499"/>
    <n v="26.719999313354499"/>
    <x v="0"/>
    <n v="21.659999847412099"/>
    <n v="7.9999998211860698E-2"/>
    <n v="4.9299998283386204"/>
    <x v="0"/>
    <n v="124"/>
    <n v="4"/>
    <n v="223"/>
    <n v="1089"/>
    <n v="4398"/>
  </r>
  <r>
    <x v="32"/>
    <x v="19"/>
    <n v="10930"/>
    <n v="8.3199996948242205"/>
    <n v="8.3199996948242205"/>
    <x v="0"/>
    <n v="3.1300001144409202"/>
    <n v="0.56999999284744296"/>
    <n v="4.5700001716613796"/>
    <x v="0"/>
    <n v="36"/>
    <n v="12"/>
    <n v="166"/>
    <n v="1226"/>
    <n v="2786"/>
  </r>
  <r>
    <x v="32"/>
    <x v="20"/>
    <n v="4790"/>
    <n v="3.6400001049041699"/>
    <n v="3.6400001049041699"/>
    <x v="0"/>
    <n v="0"/>
    <n v="0"/>
    <n v="3.5599999427795401"/>
    <x v="0"/>
    <n v="0"/>
    <n v="0"/>
    <n v="105"/>
    <n v="1335"/>
    <n v="2189"/>
  </r>
  <r>
    <x v="32"/>
    <x v="21"/>
    <n v="10818"/>
    <n v="8.2100000381469709"/>
    <n v="8.2100000381469709"/>
    <x v="0"/>
    <n v="1.3899999856948899"/>
    <n v="0.10000000149011599"/>
    <n v="6.6700000762939498"/>
    <x v="1"/>
    <n v="19"/>
    <n v="3"/>
    <n v="229"/>
    <n v="1189"/>
    <n v="2817"/>
  </r>
  <r>
    <x v="32"/>
    <x v="22"/>
    <n v="18193"/>
    <n v="16.299999237060501"/>
    <n v="16.299999237060501"/>
    <x v="0"/>
    <n v="10.420000076293899"/>
    <n v="0.31000000238418601"/>
    <n v="5.5300002098083496"/>
    <x v="0"/>
    <n v="66"/>
    <n v="8"/>
    <n v="212"/>
    <n v="1154"/>
    <n v="3477"/>
  </r>
  <r>
    <x v="32"/>
    <x v="23"/>
    <n v="14055"/>
    <n v="10.670000076293899"/>
    <n v="10.670000076293899"/>
    <x v="0"/>
    <n v="5.46000003814697"/>
    <n v="0.81999999284744296"/>
    <n v="4.3699998855590803"/>
    <x v="0"/>
    <n v="67"/>
    <n v="15"/>
    <n v="188"/>
    <n v="1170"/>
    <n v="3052"/>
  </r>
  <r>
    <x v="32"/>
    <x v="24"/>
    <n v="21727"/>
    <n v="19.340000152587901"/>
    <n v="19.340000152587901"/>
    <x v="0"/>
    <n v="12.789999961853001"/>
    <n v="0.28999999165535001"/>
    <n v="6.1599998474121103"/>
    <x v="0"/>
    <n v="96"/>
    <n v="17"/>
    <n v="232"/>
    <n v="1095"/>
    <n v="4015"/>
  </r>
  <r>
    <x v="32"/>
    <x v="25"/>
    <n v="12332"/>
    <n v="8.1300001144409197"/>
    <n v="8.1300001144409197"/>
    <x v="0"/>
    <n v="7.9999998211860698E-2"/>
    <n v="0.95999997854232799"/>
    <n v="6.9899997711181596"/>
    <x v="0"/>
    <n v="105"/>
    <n v="28"/>
    <n v="271"/>
    <n v="1036"/>
    <n v="4142"/>
  </r>
  <r>
    <x v="32"/>
    <x v="26"/>
    <n v="10686"/>
    <n v="8.1099996566772496"/>
    <n v="8.1099996566772496"/>
    <x v="0"/>
    <n v="1.08000004291534"/>
    <n v="0.20000000298023199"/>
    <n v="6.8000001907348597"/>
    <x v="0"/>
    <n v="17"/>
    <n v="4"/>
    <n v="245"/>
    <n v="1174"/>
    <n v="2847"/>
  </r>
  <r>
    <x v="32"/>
    <x v="27"/>
    <n v="20226"/>
    <n v="18.25"/>
    <n v="18.25"/>
    <x v="0"/>
    <n v="11.1000003814697"/>
    <n v="0.80000001192092896"/>
    <n v="6.2399997711181596"/>
    <x v="4"/>
    <n v="73"/>
    <n v="19"/>
    <n v="217"/>
    <n v="1131"/>
    <n v="3710"/>
  </r>
  <r>
    <x v="32"/>
    <x v="28"/>
    <n v="10733"/>
    <n v="8.1499996185302699"/>
    <n v="8.1499996185302699"/>
    <x v="0"/>
    <n v="1.3500000238418599"/>
    <n v="0.46000000834464999"/>
    <n v="6.2800002098083496"/>
    <x v="0"/>
    <n v="18"/>
    <n v="11"/>
    <n v="224"/>
    <n v="1187"/>
    <n v="2832"/>
  </r>
  <r>
    <x v="32"/>
    <x v="29"/>
    <n v="21420"/>
    <n v="19.559999465942401"/>
    <n v="19.559999465942401"/>
    <x v="0"/>
    <n v="13.2200002670288"/>
    <n v="0.40999999642372098"/>
    <n v="5.8899998664856001"/>
    <x v="0"/>
    <n v="88"/>
    <n v="12"/>
    <n v="213"/>
    <n v="1127"/>
    <n v="3832"/>
  </r>
  <r>
    <x v="32"/>
    <x v="30"/>
    <n v="8064"/>
    <n v="6.1199998855590803"/>
    <n v="6.1199998855590803"/>
    <x v="0"/>
    <n v="1.8200000524520901"/>
    <n v="3.9999999105930301E-2"/>
    <n v="4.25"/>
    <x v="0"/>
    <n v="23"/>
    <n v="1"/>
    <n v="137"/>
    <n v="770"/>
    <n v="18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31"/>
    <x v="0"/>
    <n v="7.8096773855147834"/>
    <x v="0"/>
    <n v="375619"/>
    <n v="56309"/>
    <n v="1200"/>
    <n v="594"/>
    <n v="6818"/>
  </r>
  <r>
    <x v="1"/>
    <n v="31"/>
    <x v="0"/>
    <n v="3.9148387293661795"/>
    <x v="1"/>
    <n v="178061"/>
    <n v="45984"/>
    <n v="269"/>
    <n v="180"/>
    <n v="4758"/>
  </r>
  <r>
    <x v="2"/>
    <n v="30"/>
    <x v="0"/>
    <n v="5.2953333536783873"/>
    <x v="0"/>
    <n v="218489"/>
    <n v="84339"/>
    <n v="287"/>
    <n v="641"/>
    <n v="5354"/>
  </r>
  <r>
    <x v="3"/>
    <n v="31"/>
    <x v="0"/>
    <n v="1.7061290368437778"/>
    <x v="1"/>
    <n v="79982"/>
    <n v="48778"/>
    <n v="4"/>
    <n v="40"/>
    <n v="3579"/>
  </r>
  <r>
    <x v="4"/>
    <n v="31"/>
    <x v="0"/>
    <n v="0.63451612308140759"/>
    <x v="1"/>
    <n v="28400"/>
    <n v="67357"/>
    <n v="41"/>
    <n v="24"/>
    <n v="1196"/>
  </r>
  <r>
    <x v="5"/>
    <n v="31"/>
    <x v="0"/>
    <n v="8.0841934911666371"/>
    <x v="0"/>
    <n v="352490"/>
    <n v="77809"/>
    <n v="1125"/>
    <n v="600"/>
    <n v="7981"/>
  </r>
  <r>
    <x v="6"/>
    <n v="31"/>
    <x v="0"/>
    <n v="3.4548387152533384"/>
    <x v="1"/>
    <n v="172573"/>
    <n v="47760"/>
    <n v="3"/>
    <n v="8"/>
    <n v="7956"/>
  </r>
  <r>
    <x v="7"/>
    <n v="31"/>
    <x v="0"/>
    <n v="3.1877419044894557"/>
    <x v="1"/>
    <n v="146223"/>
    <n v="53449"/>
    <n v="42"/>
    <n v="80"/>
    <n v="6144"/>
  </r>
  <r>
    <x v="8"/>
    <n v="18"/>
    <x v="1"/>
    <n v="6.3555555359150011"/>
    <x v="0"/>
    <n v="171354"/>
    <n v="36782"/>
    <n v="243"/>
    <n v="370"/>
    <n v="4545"/>
  </r>
  <r>
    <x v="9"/>
    <n v="31"/>
    <x v="0"/>
    <n v="5.1016128601566439"/>
    <x v="0"/>
    <n v="234229"/>
    <n v="59426"/>
    <n v="437"/>
    <n v="190"/>
    <n v="9548"/>
  </r>
  <r>
    <x v="10"/>
    <n v="20"/>
    <x v="1"/>
    <n v="4.707000041007996"/>
    <x v="0"/>
    <n v="137233"/>
    <n v="38662"/>
    <n v="183"/>
    <n v="82"/>
    <n v="6558"/>
  </r>
  <r>
    <x v="11"/>
    <n v="30"/>
    <x v="0"/>
    <n v="7.5169999440511095"/>
    <x v="0"/>
    <n v="329537"/>
    <n v="45410"/>
    <n v="567"/>
    <n v="1838"/>
    <n v="5243"/>
  </r>
  <r>
    <x v="12"/>
    <n v="31"/>
    <x v="0"/>
    <n v="1.6261290389323431"/>
    <x v="1"/>
    <n v="70284"/>
    <n v="73960"/>
    <n v="161"/>
    <n v="166"/>
    <n v="2385"/>
  </r>
  <r>
    <x v="13"/>
    <n v="4"/>
    <x v="2"/>
    <n v="2.8625000119209298"/>
    <x v="1"/>
    <n v="15352"/>
    <n v="7895"/>
    <n v="3"/>
    <n v="6"/>
    <n v="412"/>
  </r>
  <r>
    <x v="14"/>
    <n v="31"/>
    <x v="0"/>
    <n v="4.8922580470361057"/>
    <x v="0"/>
    <n v="225334"/>
    <n v="63168"/>
    <n v="111"/>
    <n v="382"/>
    <n v="7092"/>
  </r>
  <r>
    <x v="15"/>
    <n v="31"/>
    <x v="0"/>
    <n v="8.393225892897572"/>
    <x v="0"/>
    <n v="335232"/>
    <n v="95910"/>
    <n v="718"/>
    <n v="631"/>
    <n v="7110"/>
  </r>
  <r>
    <x v="16"/>
    <n v="31"/>
    <x v="0"/>
    <n v="3.2458064402303388"/>
    <x v="1"/>
    <n v="148693"/>
    <n v="67772"/>
    <n v="205"/>
    <n v="54"/>
    <n v="6482"/>
  </r>
  <r>
    <x v="17"/>
    <n v="31"/>
    <x v="0"/>
    <n v="5.0806451766721663"/>
    <x v="0"/>
    <n v="238239"/>
    <n v="63031"/>
    <n v="322"/>
    <n v="425"/>
    <n v="8834"/>
  </r>
  <r>
    <x v="18"/>
    <n v="31"/>
    <x v="0"/>
    <n v="6.9551612830931147"/>
    <x v="0"/>
    <n v="265734"/>
    <n v="91932"/>
    <n v="159"/>
    <n v="807"/>
    <n v="7362"/>
  </r>
  <r>
    <x v="19"/>
    <n v="31"/>
    <x v="0"/>
    <n v="5.6396774495801596"/>
    <x v="0"/>
    <n v="266990"/>
    <n v="58146"/>
    <n v="726"/>
    <n v="403"/>
    <n v="6392"/>
  </r>
  <r>
    <x v="20"/>
    <n v="30"/>
    <x v="0"/>
    <n v="6.2133333047231041"/>
    <x v="0"/>
    <n v="249133"/>
    <n v="100789"/>
    <n v="2620"/>
    <n v="895"/>
    <n v="4438"/>
  </r>
  <r>
    <x v="21"/>
    <n v="28"/>
    <x v="0"/>
    <n v="5.342142914022717"/>
    <x v="0"/>
    <n v="197308"/>
    <n v="63312"/>
    <n v="44"/>
    <n v="57"/>
    <n v="8074"/>
  </r>
  <r>
    <x v="22"/>
    <n v="29"/>
    <x v="0"/>
    <n v="4.2724138046133104"/>
    <x v="0"/>
    <n v="163837"/>
    <n v="75389"/>
    <n v="80"/>
    <n v="110"/>
    <n v="6596"/>
  </r>
  <r>
    <x v="23"/>
    <n v="26"/>
    <x v="0"/>
    <n v="1.8134615161241252"/>
    <x v="1"/>
    <n v="65512"/>
    <n v="55426"/>
    <n v="286"/>
    <n v="385"/>
    <n v="1044"/>
  </r>
  <r>
    <x v="24"/>
    <n v="31"/>
    <x v="0"/>
    <n v="6.585806477454403"/>
    <x v="0"/>
    <n v="303639"/>
    <n v="61443"/>
    <n v="707"/>
    <n v="574"/>
    <n v="7620"/>
  </r>
  <r>
    <x v="25"/>
    <n v="26"/>
    <x v="0"/>
    <n v="8.0153845915427571"/>
    <x v="0"/>
    <n v="294409"/>
    <n v="66144"/>
    <n v="807"/>
    <n v="423"/>
    <n v="7299"/>
  </r>
  <r>
    <x v="26"/>
    <n v="31"/>
    <x v="0"/>
    <n v="6.3880645078156268"/>
    <x v="0"/>
    <n v="290525"/>
    <n v="79557"/>
    <n v="1320"/>
    <n v="786"/>
    <n v="4459"/>
  </r>
  <r>
    <x v="27"/>
    <n v="31"/>
    <x v="0"/>
    <n v="11.475161198646786"/>
    <x v="2"/>
    <n v="457662"/>
    <n v="91320"/>
    <n v="2640"/>
    <n v="297"/>
    <n v="4680"/>
  </r>
  <r>
    <x v="28"/>
    <n v="19"/>
    <x v="1"/>
    <n v="4.6673684684853809"/>
    <x v="0"/>
    <n v="123161"/>
    <n v="33972"/>
    <n v="390"/>
    <n v="272"/>
    <n v="2221"/>
  </r>
  <r>
    <x v="29"/>
    <n v="31"/>
    <x v="0"/>
    <n v="6.9135484618525318"/>
    <x v="0"/>
    <n v="270249"/>
    <n v="106534"/>
    <n v="1819"/>
    <n v="318"/>
    <n v="4839"/>
  </r>
  <r>
    <x v="30"/>
    <n v="31"/>
    <x v="0"/>
    <n v="5.6154838223611172"/>
    <x v="0"/>
    <n v="223154"/>
    <n v="84693"/>
    <n v="300"/>
    <n v="688"/>
    <n v="4287"/>
  </r>
  <r>
    <x v="31"/>
    <n v="29"/>
    <x v="0"/>
    <n v="1.1865517168209478"/>
    <x v="1"/>
    <n v="53758"/>
    <n v="56907"/>
    <n v="28"/>
    <n v="117"/>
    <n v="2662"/>
  </r>
  <r>
    <x v="32"/>
    <n v="31"/>
    <x v="0"/>
    <n v="13.212903138129944"/>
    <x v="2"/>
    <n v="497241"/>
    <n v="106028"/>
    <n v="2048"/>
    <n v="308"/>
    <n v="727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x v="0"/>
    <n v="5.9827272485603"/>
    <x v="0"/>
    <n v="271816"/>
    <n v="78893"/>
    <n v="736"/>
    <n v="259"/>
    <n v="6567"/>
  </r>
  <r>
    <x v="1"/>
    <x v="0"/>
    <x v="0"/>
    <n v="5.1033333160660481"/>
    <x v="1"/>
    <n v="237558"/>
    <n v="75459"/>
    <n v="671"/>
    <n v="349"/>
    <n v="5998"/>
  </r>
  <r>
    <x v="2"/>
    <x v="0"/>
    <x v="0"/>
    <n v="5.5993939624591302"/>
    <x v="2"/>
    <n v="255538"/>
    <n v="77761"/>
    <n v="691"/>
    <n v="409"/>
    <n v="6633"/>
  </r>
  <r>
    <x v="3"/>
    <x v="0"/>
    <x v="0"/>
    <n v="5.2878787770415796"/>
    <x v="2"/>
    <n v="248617"/>
    <n v="77721"/>
    <n v="633"/>
    <n v="326"/>
    <n v="7057"/>
  </r>
  <r>
    <x v="4"/>
    <x v="1"/>
    <x v="0"/>
    <n v="6.2915625174646248"/>
    <x v="0"/>
    <n v="277733"/>
    <n v="76574"/>
    <n v="891"/>
    <n v="484"/>
    <n v="6202"/>
  </r>
  <r>
    <x v="5"/>
    <x v="1"/>
    <x v="0"/>
    <n v="4.5406249602674507"/>
    <x v="1"/>
    <n v="205096"/>
    <n v="71391"/>
    <n v="605"/>
    <n v="379"/>
    <n v="5291"/>
  </r>
  <r>
    <x v="6"/>
    <x v="1"/>
    <x v="0"/>
    <n v="5.657812474993988"/>
    <x v="2"/>
    <n v="252703"/>
    <n v="74668"/>
    <n v="781"/>
    <n v="516"/>
    <n v="6025"/>
  </r>
  <r>
    <x v="7"/>
    <x v="1"/>
    <x v="0"/>
    <n v="5.8718749247491324"/>
    <x v="2"/>
    <n v="257557"/>
    <n v="75491"/>
    <n v="767"/>
    <n v="441"/>
    <n v="6461"/>
  </r>
  <r>
    <x v="8"/>
    <x v="1"/>
    <x v="0"/>
    <n v="5.9503125439514415"/>
    <x v="0"/>
    <n v="261215"/>
    <n v="76647"/>
    <n v="774"/>
    <n v="600"/>
    <n v="6515"/>
  </r>
  <r>
    <x v="9"/>
    <x v="1"/>
    <x v="0"/>
    <n v="6.030000067315993"/>
    <x v="0"/>
    <n v="263795"/>
    <n v="77500"/>
    <n v="859"/>
    <n v="478"/>
    <n v="5845"/>
  </r>
  <r>
    <x v="10"/>
    <x v="1"/>
    <x v="0"/>
    <n v="5.3278124725911784"/>
    <x v="2"/>
    <n v="238284"/>
    <n v="74485"/>
    <n v="782"/>
    <n v="424"/>
    <n v="6257"/>
  </r>
  <r>
    <x v="11"/>
    <x v="1"/>
    <x v="0"/>
    <n v="5.8412500396370906"/>
    <x v="2"/>
    <n v="267124"/>
    <n v="76709"/>
    <n v="601"/>
    <n v="481"/>
    <n v="7453"/>
  </r>
  <r>
    <x v="12"/>
    <x v="1"/>
    <x v="0"/>
    <n v="5.4675000272691285"/>
    <x v="2"/>
    <n v="236621"/>
    <n v="73326"/>
    <n v="673"/>
    <n v="439"/>
    <n v="5962"/>
  </r>
  <r>
    <x v="13"/>
    <x v="1"/>
    <x v="0"/>
    <n v="5.6328125181607911"/>
    <x v="2"/>
    <n v="253849"/>
    <n v="75186"/>
    <n v="909"/>
    <n v="364"/>
    <n v="6172"/>
  </r>
  <r>
    <x v="14"/>
    <x v="1"/>
    <x v="0"/>
    <n v="5.5346875265240651"/>
    <x v="2"/>
    <n v="250688"/>
    <n v="74604"/>
    <n v="634"/>
    <n v="564"/>
    <n v="6408"/>
  </r>
  <r>
    <x v="15"/>
    <x v="1"/>
    <x v="0"/>
    <n v="5.9153124988079089"/>
    <x v="2"/>
    <n v="258516"/>
    <n v="74514"/>
    <n v="757"/>
    <n v="345"/>
    <n v="6322"/>
  </r>
  <r>
    <x v="16"/>
    <x v="1"/>
    <x v="0"/>
    <n v="5.3615625165402907"/>
    <x v="2"/>
    <n v="242996"/>
    <n v="74114"/>
    <n v="575"/>
    <n v="378"/>
    <n v="6694"/>
  </r>
  <r>
    <x v="17"/>
    <x v="1"/>
    <x v="0"/>
    <n v="5.1812499882071306"/>
    <x v="2"/>
    <n v="234289"/>
    <n v="72722"/>
    <n v="520"/>
    <n v="448"/>
    <n v="6559"/>
  </r>
  <r>
    <x v="18"/>
    <x v="2"/>
    <x v="1"/>
    <n v="6.1006451037622274"/>
    <x v="0"/>
    <n v="258726"/>
    <n v="73592"/>
    <n v="628"/>
    <n v="513"/>
    <n v="6775"/>
  </r>
  <r>
    <x v="19"/>
    <x v="3"/>
    <x v="1"/>
    <n v="4.9749999940395355"/>
    <x v="1"/>
    <n v="206870"/>
    <n v="66913"/>
    <n v="679"/>
    <n v="471"/>
    <n v="4808"/>
  </r>
  <r>
    <x v="20"/>
    <x v="4"/>
    <x v="1"/>
    <n v="4.9672413643064184"/>
    <x v="1"/>
    <n v="204434"/>
    <n v="65988"/>
    <n v="466"/>
    <n v="382"/>
    <n v="5418"/>
  </r>
  <r>
    <x v="21"/>
    <x v="4"/>
    <x v="1"/>
    <n v="6.0944827448833614"/>
    <x v="0"/>
    <n v="248203"/>
    <n v="71163"/>
    <n v="723"/>
    <n v="430"/>
    <n v="5897"/>
  </r>
  <r>
    <x v="22"/>
    <x v="4"/>
    <x v="1"/>
    <n v="4.9403447919878456"/>
    <x v="1"/>
    <n v="196149"/>
    <n v="66211"/>
    <n v="405"/>
    <n v="323"/>
    <n v="5214"/>
  </r>
  <r>
    <x v="23"/>
    <x v="4"/>
    <x v="1"/>
    <n v="6.2165517437046933"/>
    <x v="0"/>
    <n v="253200"/>
    <n v="70037"/>
    <n v="640"/>
    <n v="448"/>
    <n v="6010"/>
  </r>
  <r>
    <x v="24"/>
    <x v="4"/>
    <x v="1"/>
    <n v="5.4572413758342639"/>
    <x v="2"/>
    <n v="217287"/>
    <n v="68877"/>
    <n v="592"/>
    <n v="328"/>
    <n v="5856"/>
  </r>
  <r>
    <x v="25"/>
    <x v="4"/>
    <x v="1"/>
    <n v="5.1244827714459618"/>
    <x v="1"/>
    <n v="207386"/>
    <n v="65141"/>
    <n v="598"/>
    <n v="407"/>
    <n v="5256"/>
  </r>
  <r>
    <x v="26"/>
    <x v="5"/>
    <x v="2"/>
    <n v="5.1399999812797281"/>
    <x v="1"/>
    <n v="190334"/>
    <n v="62193"/>
    <n v="461"/>
    <n v="469"/>
    <n v="4990"/>
  </r>
  <r>
    <x v="27"/>
    <x v="5"/>
    <x v="2"/>
    <n v="5.9629629585478066"/>
    <x v="0"/>
    <n v="222718"/>
    <n v="63063"/>
    <n v="617"/>
    <n v="418"/>
    <n v="5432"/>
  </r>
  <r>
    <x v="28"/>
    <x v="6"/>
    <x v="2"/>
    <n v="5.6661537530330515"/>
    <x v="2"/>
    <n v="206737"/>
    <n v="57963"/>
    <n v="629"/>
    <n v="485"/>
    <n v="4663"/>
  </r>
  <r>
    <x v="29"/>
    <x v="7"/>
    <x v="2"/>
    <n v="5.4945833086967468"/>
    <x v="2"/>
    <n v="180468"/>
    <n v="52562"/>
    <n v="510"/>
    <n v="348"/>
    <n v="4429"/>
  </r>
  <r>
    <x v="30"/>
    <x v="8"/>
    <x v="2"/>
    <n v="2.4433333211179296"/>
    <x v="1"/>
    <n v="73129"/>
    <n v="23925"/>
    <n v="88"/>
    <n v="45"/>
    <n v="20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8F36E-F4F5-4206-99FE-7355D34C85A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H35" firstHeaderRow="0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ActivityDate" fld="1" subtotal="count" baseField="0" baseItem="0"/>
    <dataField name="Average of TotalDistance" fld="3" subtotal="average" baseField="0" baseItem="0"/>
    <dataField name="Sum of TotalSteps" fld="2" baseField="0" baseItem="0"/>
    <dataField name="Sum of Calories" fld="14" baseField="0" baseItem="0"/>
    <dataField name="Sum of VeryActiveMinutes" fld="10" baseField="0" baseItem="0"/>
    <dataField name="Sum of FairlyActiveMinutes" fld="11" baseField="0" baseItem="0"/>
    <dataField name="Sum of LightlyActiveMinut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63B47-2F76-4C06-AEA3-4216DBB2E1C1}" name="PivotTable1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7" firstHeaderRow="1" firstDataRow="1" firstDataCol="1"/>
  <pivotFields count="10">
    <pivotField showAll="0">
      <items count="32"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Row" dataField="1" showAll="0">
      <items count="4">
        <item x="0"/>
        <item x="2"/>
        <item x="1"/>
        <item t="default"/>
      </items>
    </pivotField>
    <pivotField numFmtId="2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ctivity Category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753A2-CE25-428B-814E-33F8D765831D}" name="PivotTable1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E3:F7" firstHeaderRow="1" firstDataRow="1" firstDataCol="1"/>
  <pivotFields count="10">
    <pivotField showAll="0"/>
    <pivotField showAll="0"/>
    <pivotField showAll="0">
      <items count="4">
        <item x="0"/>
        <item x="2"/>
        <item x="1"/>
        <item t="default"/>
      </items>
    </pivotField>
    <pivotField numFmtId="2"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ravel Category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22CB3-FA09-4E6E-B132-39E614D20D8A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3:B7" firstHeaderRow="1" firstDataRow="1" firstDataCol="1"/>
  <pivotFields count="10">
    <pivotField dataFiel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Count of User Id" fld="0" subtotal="count" baseField="2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3F9B8-F6C1-4A7C-9E35-0AC866E5AE26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B7" firstHeaderRow="1" firstDataRow="1" firstDataCol="1"/>
  <pivotFields count="10">
    <pivotField dataField="1" showAll="0"/>
    <pivotField showAll="0"/>
    <pivotField showAll="0">
      <items count="4">
        <item x="0"/>
        <item x="2"/>
        <item x="1"/>
        <item t="default"/>
      </items>
    </pivotField>
    <pivotField numFmtId="2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 Id" fld="0" subtotal="count" baseField="4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E816B-269B-4F64-860D-432DFD3B5813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37" firstHeaderRow="1" firstDataRow="1" firstDataCol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2" showAll="0"/>
    <pivotField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Sum of TotalStep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7B809-CCE2-4E30-9455-111BA2BA6DED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37" firstHeaderRow="1" firstDataRow="1" firstDataCol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2" showAll="0"/>
    <pivotField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Sum of Calories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6D7A5-9067-442D-AD0E-039F9FA06FEF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D37" firstHeaderRow="0" firstDataRow="1" firstDataCol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2" showAll="0"/>
    <pivotField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eryActiveMinutes" fld="7" baseField="0" baseItem="0"/>
    <dataField name="FairlyActiveMinutes" fld="8" baseField="0" baseItem="0"/>
    <dataField name="LightlyActiveMinutes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669B3-D540-409E-97E3-2B518D50566B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98:D130" firstHeaderRow="0" firstDataRow="1" firstDataCol="1"/>
  <pivotFields count="10">
    <pivotField axis="axisRow" showAll="0">
      <items count="32"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2" showAll="0"/>
    <pivotField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um of VeryActiveMinutes" fld="7" baseField="0" baseItem="0"/>
    <dataField name="Sum of Sum of FairlyActiveMinutes" fld="8" baseField="0" baseItem="0"/>
    <dataField name="Sum of Sum of LightlyActiveMinutes" fld="9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E25FF-1AFF-4725-8CE2-0AD5CA31CB03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62:B94" firstHeaderRow="1" firstDataRow="1" firstDataCol="1"/>
  <pivotFields count="10">
    <pivotField axis="axisRow" showAll="0">
      <items count="32"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2" showAll="0"/>
    <pivotField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Sum of Calori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08D5A-6210-4E30-AC30-502AF7B8AB34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24:B56" firstHeaderRow="1" firstDataRow="1" firstDataCol="1"/>
  <pivotFields count="10">
    <pivotField axis="axisRow" showAll="0">
      <items count="32"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2" showAll="0"/>
    <pivotField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Sum of TotalStep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3BC31-9F90-42F2-921F-D6F5E7A0FEFC}" name="Table2" displayName="Table2" ref="A1:J34" totalsRowShown="0" headerRowDxfId="11" dataDxfId="0" headerRowBorderDxfId="12">
  <autoFilter ref="A1:J34" xr:uid="{04DD48FA-1A16-4753-92C0-CD497BE2C69D}"/>
  <tableColumns count="10">
    <tableColumn id="1" xr3:uid="{F95C6262-FA9A-4798-B341-847B3DA10E92}" name="User Id" dataDxfId="10"/>
    <tableColumn id="2" xr3:uid="{453E9D16-381D-45EA-98FF-FAB815E8EC45}" name="Count of ActivityDate" dataDxfId="9"/>
    <tableColumn id="3" xr3:uid="{2CBC417A-FEDF-401D-B4B0-6AEA756E729D}" name="Tracker User Category" dataDxfId="8">
      <calculatedColumnFormula>IF(B2&gt;20,"Active User",IF(B2&lt;=10,"Light User","Moderate User"))</calculatedColumnFormula>
    </tableColumn>
    <tableColumn id="4" xr3:uid="{A5681847-5E70-482E-871A-803B39A31165}" name="Average of TotalDistance" dataDxfId="7"/>
    <tableColumn id="5" xr3:uid="{26B06E0C-D9EC-42DB-BCA2-8C39C9E7D64E}" name="Distance User category" dataDxfId="6">
      <calculatedColumnFormula>IF(D2&gt;9,"Pro",IF(D2&lt;4,"Begineer","Intermediate"))</calculatedColumnFormula>
    </tableColumn>
    <tableColumn id="6" xr3:uid="{8B60F595-E73E-4791-A0EC-C002F8AF89C9}" name="Sum of TotalSteps" dataDxfId="5"/>
    <tableColumn id="7" xr3:uid="{B55C2234-130B-464B-A16A-713DEB323456}" name="Sum of Calories" dataDxfId="4"/>
    <tableColumn id="8" xr3:uid="{F2576739-DCA9-462B-9144-C07C7FE6366A}" name="Sum of VeryActiveMinutes" dataDxfId="3"/>
    <tableColumn id="9" xr3:uid="{314EB8CD-C7B0-45D6-8526-415D7AF30A6A}" name="Sum of FairlyActiveMinutes" dataDxfId="2"/>
    <tableColumn id="10" xr3:uid="{CBEBBA58-E1DF-43AF-AF96-941FD2D6DE17}" name="Sum of LightlyActiveMinutes" dataDxfId="1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CFF35E-44E3-46EF-B414-78F510B20909}" name="Table1" displayName="Table1" ref="A1:J32" totalsRowShown="0" headerRowDxfId="23" headerRowBorderDxfId="22">
  <autoFilter ref="A1:J32" xr:uid="{86BC7500-9F1E-46BB-8FB9-B5B40FC42D95}"/>
  <tableColumns count="10">
    <tableColumn id="1" xr3:uid="{B91E9B06-E2C8-4456-91DF-E45E16B5B1AB}" name="Row Labels" dataDxfId="21"/>
    <tableColumn id="2" xr3:uid="{5A5DBCE2-9EC7-4573-9D59-AB117D9AFFBD}" name="Count of User" dataDxfId="20"/>
    <tableColumn id="3" xr3:uid="{A874D7E9-8116-475A-A974-47AB3D52DAE6}" name="Activity Category">
      <calculatedColumnFormula>IF(B2&gt;=$N$3,"High Activity",IF(B2&lt;$N$2,"Low Activity","Moderate Activity"))</calculatedColumnFormula>
    </tableColumn>
    <tableColumn id="4" xr3:uid="{B15C50FC-C495-4FA0-9F53-6D21D5BB29A7}" name="Average of TotalDistance" dataDxfId="19"/>
    <tableColumn id="5" xr3:uid="{8F33889B-A9E9-4780-AA34-F3B7E0EB77D6}" name="Travel Category" dataDxfId="18">
      <calculatedColumnFormula>IF(D2&gt;=$N$8,"Long Distance Travellers",IF(D2&lt;$N$7,"Less Distance Travellers","Moderate Distance Travellers"))</calculatedColumnFormula>
    </tableColumn>
    <tableColumn id="6" xr3:uid="{01AF7E06-502C-48FB-A9D3-0057BE204CF6}" name="Sum of TotalSteps" dataDxfId="17"/>
    <tableColumn id="7" xr3:uid="{BB073478-47C7-405A-926C-B7FCC25A63E5}" name="Sum of Calories" dataDxfId="16"/>
    <tableColumn id="8" xr3:uid="{506EE7B2-90B8-4048-882A-EF3538FEF29E}" name="Sum of VeryActiveMinutes" dataDxfId="15"/>
    <tableColumn id="9" xr3:uid="{F0B5B226-9385-49DD-AFDA-23796A3289E4}" name="Sum of FairlyActiveMinutes" dataDxfId="14"/>
    <tableColumn id="10" xr3:uid="{5FE87DC0-CB60-40C5-BF4E-7E82644BFF79}" name="Sum of LightlyActiveMinutes" dataDxfId="13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drawing" Target="../drawings/drawing6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workbookViewId="0">
      <selection activeCell="C2" sqref="C2"/>
    </sheetView>
  </sheetViews>
  <sheetFormatPr defaultRowHeight="15" x14ac:dyDescent="0.25"/>
  <cols>
    <col min="1" max="1" width="13.140625" bestFit="1" customWidth="1"/>
    <col min="2" max="2" width="20.140625" bestFit="1" customWidth="1"/>
    <col min="3" max="3" width="23.42578125" bestFit="1" customWidth="1"/>
    <col min="4" max="4" width="17" bestFit="1" customWidth="1"/>
    <col min="5" max="5" width="14.85546875" bestFit="1" customWidth="1"/>
    <col min="6" max="6" width="25.140625" bestFit="1" customWidth="1"/>
    <col min="7" max="7" width="26" bestFit="1" customWidth="1"/>
    <col min="8" max="8" width="27" bestFit="1" customWidth="1"/>
  </cols>
  <sheetData>
    <row r="1" spans="1:8" x14ac:dyDescent="0.25">
      <c r="A1" s="1" t="s">
        <v>0</v>
      </c>
      <c r="B1" t="s">
        <v>2</v>
      </c>
      <c r="C1" t="s">
        <v>5</v>
      </c>
      <c r="D1" t="s">
        <v>3</v>
      </c>
      <c r="E1" t="s">
        <v>4</v>
      </c>
      <c r="F1" t="s">
        <v>7</v>
      </c>
      <c r="G1" t="s">
        <v>6</v>
      </c>
      <c r="H1" t="s">
        <v>8</v>
      </c>
    </row>
    <row r="2" spans="1:8" x14ac:dyDescent="0.25">
      <c r="A2" s="2">
        <v>1503960366</v>
      </c>
      <c r="B2" s="4">
        <v>31</v>
      </c>
      <c r="C2" s="4">
        <v>7.8096773855147834</v>
      </c>
      <c r="D2" s="4">
        <v>375619</v>
      </c>
      <c r="E2" s="4">
        <v>56309</v>
      </c>
      <c r="F2" s="4">
        <v>1200</v>
      </c>
      <c r="G2" s="4">
        <v>594</v>
      </c>
      <c r="H2" s="4">
        <v>6818</v>
      </c>
    </row>
    <row r="3" spans="1:8" x14ac:dyDescent="0.25">
      <c r="A3" s="2">
        <v>1624580081</v>
      </c>
      <c r="B3" s="4">
        <v>31</v>
      </c>
      <c r="C3" s="4">
        <v>3.9148387293661795</v>
      </c>
      <c r="D3" s="4">
        <v>178061</v>
      </c>
      <c r="E3" s="4">
        <v>45984</v>
      </c>
      <c r="F3" s="4">
        <v>269</v>
      </c>
      <c r="G3" s="4">
        <v>180</v>
      </c>
      <c r="H3" s="4">
        <v>4758</v>
      </c>
    </row>
    <row r="4" spans="1:8" x14ac:dyDescent="0.25">
      <c r="A4" s="2">
        <v>1644430081</v>
      </c>
      <c r="B4" s="4">
        <v>30</v>
      </c>
      <c r="C4" s="4">
        <v>5.2953333536783873</v>
      </c>
      <c r="D4" s="4">
        <v>218489</v>
      </c>
      <c r="E4" s="4">
        <v>84339</v>
      </c>
      <c r="F4" s="4">
        <v>287</v>
      </c>
      <c r="G4" s="4">
        <v>641</v>
      </c>
      <c r="H4" s="4">
        <v>5354</v>
      </c>
    </row>
    <row r="5" spans="1:8" x14ac:dyDescent="0.25">
      <c r="A5" s="2">
        <v>1844505072</v>
      </c>
      <c r="B5" s="4">
        <v>31</v>
      </c>
      <c r="C5" s="4">
        <v>1.7061290368437778</v>
      </c>
      <c r="D5" s="4">
        <v>79982</v>
      </c>
      <c r="E5" s="4">
        <v>48778</v>
      </c>
      <c r="F5" s="4">
        <v>4</v>
      </c>
      <c r="G5" s="4">
        <v>40</v>
      </c>
      <c r="H5" s="4">
        <v>3579</v>
      </c>
    </row>
    <row r="6" spans="1:8" x14ac:dyDescent="0.25">
      <c r="A6" s="2">
        <v>1927972279</v>
      </c>
      <c r="B6" s="4">
        <v>31</v>
      </c>
      <c r="C6" s="4">
        <v>0.63451612308140759</v>
      </c>
      <c r="D6" s="4">
        <v>28400</v>
      </c>
      <c r="E6" s="4">
        <v>67357</v>
      </c>
      <c r="F6" s="4">
        <v>41</v>
      </c>
      <c r="G6" s="4">
        <v>24</v>
      </c>
      <c r="H6" s="4">
        <v>1196</v>
      </c>
    </row>
    <row r="7" spans="1:8" x14ac:dyDescent="0.25">
      <c r="A7" s="2">
        <v>2022484408</v>
      </c>
      <c r="B7" s="4">
        <v>31</v>
      </c>
      <c r="C7" s="4">
        <v>8.0841934911666371</v>
      </c>
      <c r="D7" s="4">
        <v>352490</v>
      </c>
      <c r="E7" s="4">
        <v>77809</v>
      </c>
      <c r="F7" s="4">
        <v>1125</v>
      </c>
      <c r="G7" s="4">
        <v>600</v>
      </c>
      <c r="H7" s="4">
        <v>7981</v>
      </c>
    </row>
    <row r="8" spans="1:8" x14ac:dyDescent="0.25">
      <c r="A8" s="2">
        <v>2026352035</v>
      </c>
      <c r="B8" s="4">
        <v>31</v>
      </c>
      <c r="C8" s="4">
        <v>3.4548387152533384</v>
      </c>
      <c r="D8" s="4">
        <v>172573</v>
      </c>
      <c r="E8" s="4">
        <v>47760</v>
      </c>
      <c r="F8" s="4">
        <v>3</v>
      </c>
      <c r="G8" s="4">
        <v>8</v>
      </c>
      <c r="H8" s="4">
        <v>7956</v>
      </c>
    </row>
    <row r="9" spans="1:8" x14ac:dyDescent="0.25">
      <c r="A9" s="2">
        <v>2320127002</v>
      </c>
      <c r="B9" s="4">
        <v>31</v>
      </c>
      <c r="C9" s="4">
        <v>3.1877419044894557</v>
      </c>
      <c r="D9" s="4">
        <v>146223</v>
      </c>
      <c r="E9" s="4">
        <v>53449</v>
      </c>
      <c r="F9" s="4">
        <v>42</v>
      </c>
      <c r="G9" s="4">
        <v>80</v>
      </c>
      <c r="H9" s="4">
        <v>6144</v>
      </c>
    </row>
    <row r="10" spans="1:8" x14ac:dyDescent="0.25">
      <c r="A10" s="2">
        <v>2347167796</v>
      </c>
      <c r="B10" s="4">
        <v>18</v>
      </c>
      <c r="C10" s="4">
        <v>6.3555555359150011</v>
      </c>
      <c r="D10" s="4">
        <v>171354</v>
      </c>
      <c r="E10" s="4">
        <v>36782</v>
      </c>
      <c r="F10" s="4">
        <v>243</v>
      </c>
      <c r="G10" s="4">
        <v>370</v>
      </c>
      <c r="H10" s="4">
        <v>4545</v>
      </c>
    </row>
    <row r="11" spans="1:8" x14ac:dyDescent="0.25">
      <c r="A11" s="2">
        <v>2873212765</v>
      </c>
      <c r="B11" s="4">
        <v>31</v>
      </c>
      <c r="C11" s="4">
        <v>5.1016128601566439</v>
      </c>
      <c r="D11" s="4">
        <v>234229</v>
      </c>
      <c r="E11" s="4">
        <v>59426</v>
      </c>
      <c r="F11" s="4">
        <v>437</v>
      </c>
      <c r="G11" s="4">
        <v>190</v>
      </c>
      <c r="H11" s="4">
        <v>9548</v>
      </c>
    </row>
    <row r="12" spans="1:8" x14ac:dyDescent="0.25">
      <c r="A12" s="2">
        <v>3372868164</v>
      </c>
      <c r="B12" s="4">
        <v>20</v>
      </c>
      <c r="C12" s="4">
        <v>4.707000041007996</v>
      </c>
      <c r="D12" s="4">
        <v>137233</v>
      </c>
      <c r="E12" s="4">
        <v>38662</v>
      </c>
      <c r="F12" s="4">
        <v>183</v>
      </c>
      <c r="G12" s="4">
        <v>82</v>
      </c>
      <c r="H12" s="4">
        <v>6558</v>
      </c>
    </row>
    <row r="13" spans="1:8" x14ac:dyDescent="0.25">
      <c r="A13" s="2">
        <v>3977333714</v>
      </c>
      <c r="B13" s="4">
        <v>30</v>
      </c>
      <c r="C13" s="4">
        <v>7.5169999440511095</v>
      </c>
      <c r="D13" s="4">
        <v>329537</v>
      </c>
      <c r="E13" s="4">
        <v>45410</v>
      </c>
      <c r="F13" s="4">
        <v>567</v>
      </c>
      <c r="G13" s="4">
        <v>1838</v>
      </c>
      <c r="H13" s="4">
        <v>5243</v>
      </c>
    </row>
    <row r="14" spans="1:8" x14ac:dyDescent="0.25">
      <c r="A14" s="2">
        <v>4020332650</v>
      </c>
      <c r="B14" s="4">
        <v>31</v>
      </c>
      <c r="C14" s="4">
        <v>1.6261290389323431</v>
      </c>
      <c r="D14" s="4">
        <v>70284</v>
      </c>
      <c r="E14" s="4">
        <v>73960</v>
      </c>
      <c r="F14" s="4">
        <v>161</v>
      </c>
      <c r="G14" s="4">
        <v>166</v>
      </c>
      <c r="H14" s="4">
        <v>2385</v>
      </c>
    </row>
    <row r="15" spans="1:8" x14ac:dyDescent="0.25">
      <c r="A15" s="2">
        <v>4057192912</v>
      </c>
      <c r="B15" s="4">
        <v>4</v>
      </c>
      <c r="C15" s="4">
        <v>2.8625000119209298</v>
      </c>
      <c r="D15" s="4">
        <v>15352</v>
      </c>
      <c r="E15" s="4">
        <v>7895</v>
      </c>
      <c r="F15" s="4">
        <v>3</v>
      </c>
      <c r="G15" s="4">
        <v>6</v>
      </c>
      <c r="H15" s="4">
        <v>412</v>
      </c>
    </row>
    <row r="16" spans="1:8" x14ac:dyDescent="0.25">
      <c r="A16" s="2">
        <v>4319703577</v>
      </c>
      <c r="B16" s="4">
        <v>31</v>
      </c>
      <c r="C16" s="4">
        <v>4.8922580470361057</v>
      </c>
      <c r="D16" s="4">
        <v>225334</v>
      </c>
      <c r="E16" s="4">
        <v>63168</v>
      </c>
      <c r="F16" s="4">
        <v>111</v>
      </c>
      <c r="G16" s="4">
        <v>382</v>
      </c>
      <c r="H16" s="4">
        <v>7092</v>
      </c>
    </row>
    <row r="17" spans="1:8" x14ac:dyDescent="0.25">
      <c r="A17" s="2">
        <v>4388161847</v>
      </c>
      <c r="B17" s="4">
        <v>31</v>
      </c>
      <c r="C17" s="4">
        <v>8.393225892897572</v>
      </c>
      <c r="D17" s="4">
        <v>335232</v>
      </c>
      <c r="E17" s="4">
        <v>95910</v>
      </c>
      <c r="F17" s="4">
        <v>718</v>
      </c>
      <c r="G17" s="4">
        <v>631</v>
      </c>
      <c r="H17" s="4">
        <v>7110</v>
      </c>
    </row>
    <row r="18" spans="1:8" x14ac:dyDescent="0.25">
      <c r="A18" s="2">
        <v>4445114986</v>
      </c>
      <c r="B18" s="4">
        <v>31</v>
      </c>
      <c r="C18" s="4">
        <v>3.2458064402303388</v>
      </c>
      <c r="D18" s="4">
        <v>148693</v>
      </c>
      <c r="E18" s="4">
        <v>67772</v>
      </c>
      <c r="F18" s="4">
        <v>205</v>
      </c>
      <c r="G18" s="4">
        <v>54</v>
      </c>
      <c r="H18" s="4">
        <v>6482</v>
      </c>
    </row>
    <row r="19" spans="1:8" x14ac:dyDescent="0.25">
      <c r="A19" s="2">
        <v>4558609924</v>
      </c>
      <c r="B19" s="4">
        <v>31</v>
      </c>
      <c r="C19" s="4">
        <v>5.0806451766721663</v>
      </c>
      <c r="D19" s="4">
        <v>238239</v>
      </c>
      <c r="E19" s="4">
        <v>63031</v>
      </c>
      <c r="F19" s="4">
        <v>322</v>
      </c>
      <c r="G19" s="4">
        <v>425</v>
      </c>
      <c r="H19" s="4">
        <v>8834</v>
      </c>
    </row>
    <row r="20" spans="1:8" x14ac:dyDescent="0.25">
      <c r="A20" s="2">
        <v>4702921684</v>
      </c>
      <c r="B20" s="4">
        <v>31</v>
      </c>
      <c r="C20" s="4">
        <v>6.9551612830931147</v>
      </c>
      <c r="D20" s="4">
        <v>265734</v>
      </c>
      <c r="E20" s="4">
        <v>91932</v>
      </c>
      <c r="F20" s="4">
        <v>159</v>
      </c>
      <c r="G20" s="4">
        <v>807</v>
      </c>
      <c r="H20" s="4">
        <v>7362</v>
      </c>
    </row>
    <row r="21" spans="1:8" x14ac:dyDescent="0.25">
      <c r="A21" s="2">
        <v>5553957443</v>
      </c>
      <c r="B21" s="4">
        <v>31</v>
      </c>
      <c r="C21" s="4">
        <v>5.6396774495801596</v>
      </c>
      <c r="D21" s="4">
        <v>266990</v>
      </c>
      <c r="E21" s="4">
        <v>58146</v>
      </c>
      <c r="F21" s="4">
        <v>726</v>
      </c>
      <c r="G21" s="4">
        <v>403</v>
      </c>
      <c r="H21" s="4">
        <v>6392</v>
      </c>
    </row>
    <row r="22" spans="1:8" x14ac:dyDescent="0.25">
      <c r="A22" s="2">
        <v>5577150313</v>
      </c>
      <c r="B22" s="4">
        <v>30</v>
      </c>
      <c r="C22" s="4">
        <v>6.2133333047231041</v>
      </c>
      <c r="D22" s="4">
        <v>249133</v>
      </c>
      <c r="E22" s="4">
        <v>100789</v>
      </c>
      <c r="F22" s="4">
        <v>2620</v>
      </c>
      <c r="G22" s="4">
        <v>895</v>
      </c>
      <c r="H22" s="4">
        <v>4438</v>
      </c>
    </row>
    <row r="23" spans="1:8" x14ac:dyDescent="0.25">
      <c r="A23" s="2">
        <v>6117666160</v>
      </c>
      <c r="B23" s="4">
        <v>28</v>
      </c>
      <c r="C23" s="4">
        <v>5.342142914022717</v>
      </c>
      <c r="D23" s="4">
        <v>197308</v>
      </c>
      <c r="E23" s="4">
        <v>63312</v>
      </c>
      <c r="F23" s="4">
        <v>44</v>
      </c>
      <c r="G23" s="4">
        <v>57</v>
      </c>
      <c r="H23" s="4">
        <v>8074</v>
      </c>
    </row>
    <row r="24" spans="1:8" x14ac:dyDescent="0.25">
      <c r="A24" s="2">
        <v>6290855005</v>
      </c>
      <c r="B24" s="4">
        <v>29</v>
      </c>
      <c r="C24" s="4">
        <v>4.2724138046133104</v>
      </c>
      <c r="D24" s="4">
        <v>163837</v>
      </c>
      <c r="E24" s="4">
        <v>75389</v>
      </c>
      <c r="F24" s="4">
        <v>80</v>
      </c>
      <c r="G24" s="4">
        <v>110</v>
      </c>
      <c r="H24" s="4">
        <v>6596</v>
      </c>
    </row>
    <row r="25" spans="1:8" x14ac:dyDescent="0.25">
      <c r="A25" s="2">
        <v>6775888955</v>
      </c>
      <c r="B25" s="4">
        <v>26</v>
      </c>
      <c r="C25" s="4">
        <v>1.8134615161241252</v>
      </c>
      <c r="D25" s="4">
        <v>65512</v>
      </c>
      <c r="E25" s="4">
        <v>55426</v>
      </c>
      <c r="F25" s="4">
        <v>286</v>
      </c>
      <c r="G25" s="4">
        <v>385</v>
      </c>
      <c r="H25" s="4">
        <v>1044</v>
      </c>
    </row>
    <row r="26" spans="1:8" x14ac:dyDescent="0.25">
      <c r="A26" s="2">
        <v>6962181067</v>
      </c>
      <c r="B26" s="4">
        <v>31</v>
      </c>
      <c r="C26" s="4">
        <v>6.585806477454403</v>
      </c>
      <c r="D26" s="4">
        <v>303639</v>
      </c>
      <c r="E26" s="4">
        <v>61443</v>
      </c>
      <c r="F26" s="4">
        <v>707</v>
      </c>
      <c r="G26" s="4">
        <v>574</v>
      </c>
      <c r="H26" s="4">
        <v>7620</v>
      </c>
    </row>
    <row r="27" spans="1:8" x14ac:dyDescent="0.25">
      <c r="A27" s="2">
        <v>7007744171</v>
      </c>
      <c r="B27" s="4">
        <v>26</v>
      </c>
      <c r="C27" s="4">
        <v>8.0153845915427571</v>
      </c>
      <c r="D27" s="4">
        <v>294409</v>
      </c>
      <c r="E27" s="4">
        <v>66144</v>
      </c>
      <c r="F27" s="4">
        <v>807</v>
      </c>
      <c r="G27" s="4">
        <v>423</v>
      </c>
      <c r="H27" s="4">
        <v>7299</v>
      </c>
    </row>
    <row r="28" spans="1:8" x14ac:dyDescent="0.25">
      <c r="A28" s="2">
        <v>7086361926</v>
      </c>
      <c r="B28" s="4">
        <v>31</v>
      </c>
      <c r="C28" s="4">
        <v>6.3880645078156268</v>
      </c>
      <c r="D28" s="4">
        <v>290525</v>
      </c>
      <c r="E28" s="4">
        <v>79557</v>
      </c>
      <c r="F28" s="4">
        <v>1320</v>
      </c>
      <c r="G28" s="4">
        <v>786</v>
      </c>
      <c r="H28" s="4">
        <v>4459</v>
      </c>
    </row>
    <row r="29" spans="1:8" x14ac:dyDescent="0.25">
      <c r="A29" s="2">
        <v>8053475328</v>
      </c>
      <c r="B29" s="4">
        <v>31</v>
      </c>
      <c r="C29" s="4">
        <v>11.475161198646786</v>
      </c>
      <c r="D29" s="4">
        <v>457662</v>
      </c>
      <c r="E29" s="4">
        <v>91320</v>
      </c>
      <c r="F29" s="4">
        <v>2640</v>
      </c>
      <c r="G29" s="4">
        <v>297</v>
      </c>
      <c r="H29" s="4">
        <v>4680</v>
      </c>
    </row>
    <row r="30" spans="1:8" x14ac:dyDescent="0.25">
      <c r="A30" s="2">
        <v>8253242879</v>
      </c>
      <c r="B30" s="4">
        <v>19</v>
      </c>
      <c r="C30" s="4">
        <v>4.6673684684853809</v>
      </c>
      <c r="D30" s="4">
        <v>123161</v>
      </c>
      <c r="E30" s="4">
        <v>33972</v>
      </c>
      <c r="F30" s="4">
        <v>390</v>
      </c>
      <c r="G30" s="4">
        <v>272</v>
      </c>
      <c r="H30" s="4">
        <v>2221</v>
      </c>
    </row>
    <row r="31" spans="1:8" x14ac:dyDescent="0.25">
      <c r="A31" s="2">
        <v>8378563200</v>
      </c>
      <c r="B31" s="4">
        <v>31</v>
      </c>
      <c r="C31" s="4">
        <v>6.9135484618525318</v>
      </c>
      <c r="D31" s="4">
        <v>270249</v>
      </c>
      <c r="E31" s="4">
        <v>106534</v>
      </c>
      <c r="F31" s="4">
        <v>1819</v>
      </c>
      <c r="G31" s="4">
        <v>318</v>
      </c>
      <c r="H31" s="4">
        <v>4839</v>
      </c>
    </row>
    <row r="32" spans="1:8" x14ac:dyDescent="0.25">
      <c r="A32" s="2">
        <v>8583815059</v>
      </c>
      <c r="B32" s="4">
        <v>31</v>
      </c>
      <c r="C32" s="4">
        <v>5.6154838223611172</v>
      </c>
      <c r="D32" s="4">
        <v>223154</v>
      </c>
      <c r="E32" s="4">
        <v>84693</v>
      </c>
      <c r="F32" s="4">
        <v>300</v>
      </c>
      <c r="G32" s="4">
        <v>688</v>
      </c>
      <c r="H32" s="4">
        <v>4287</v>
      </c>
    </row>
    <row r="33" spans="1:8" x14ac:dyDescent="0.25">
      <c r="A33" s="2">
        <v>8792009665</v>
      </c>
      <c r="B33" s="4">
        <v>29</v>
      </c>
      <c r="C33" s="4">
        <v>1.1865517168209478</v>
      </c>
      <c r="D33" s="4">
        <v>53758</v>
      </c>
      <c r="E33" s="4">
        <v>56907</v>
      </c>
      <c r="F33" s="4">
        <v>28</v>
      </c>
      <c r="G33" s="4">
        <v>117</v>
      </c>
      <c r="H33" s="4">
        <v>2662</v>
      </c>
    </row>
    <row r="34" spans="1:8" x14ac:dyDescent="0.25">
      <c r="A34" s="2">
        <v>8877689391</v>
      </c>
      <c r="B34" s="4">
        <v>31</v>
      </c>
      <c r="C34" s="4">
        <v>13.212903138129944</v>
      </c>
      <c r="D34" s="4">
        <v>497241</v>
      </c>
      <c r="E34" s="4">
        <v>106028</v>
      </c>
      <c r="F34" s="4">
        <v>2048</v>
      </c>
      <c r="G34" s="4">
        <v>308</v>
      </c>
      <c r="H34" s="4">
        <v>7276</v>
      </c>
    </row>
    <row r="35" spans="1:8" x14ac:dyDescent="0.25">
      <c r="A35" s="2" t="s">
        <v>1</v>
      </c>
      <c r="B35" s="4">
        <v>940</v>
      </c>
      <c r="C35" s="4">
        <v>5.4897021219154158</v>
      </c>
      <c r="D35" s="4">
        <v>7179636</v>
      </c>
      <c r="E35" s="4">
        <v>2165393</v>
      </c>
      <c r="F35" s="4">
        <v>19895</v>
      </c>
      <c r="G35" s="4">
        <v>12751</v>
      </c>
      <c r="H35" s="4">
        <v>181244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2D1E-7C89-4027-A28B-9FE828FE1279}">
  <dimension ref="A1:J34"/>
  <sheetViews>
    <sheetView workbookViewId="0">
      <selection activeCell="D12" sqref="D12"/>
    </sheetView>
  </sheetViews>
  <sheetFormatPr defaultRowHeight="15" x14ac:dyDescent="0.25"/>
  <cols>
    <col min="1" max="1" width="11" bestFit="1" customWidth="1"/>
    <col min="2" max="2" width="22" customWidth="1"/>
    <col min="3" max="3" width="22.42578125" customWidth="1"/>
    <col min="4" max="4" width="25.140625" customWidth="1"/>
    <col min="5" max="5" width="23.42578125" customWidth="1"/>
    <col min="6" max="6" width="19" customWidth="1"/>
    <col min="7" max="7" width="16.85546875" customWidth="1"/>
    <col min="8" max="8" width="26.85546875" customWidth="1"/>
    <col min="9" max="9" width="27.5703125" customWidth="1"/>
    <col min="10" max="10" width="28.5703125" customWidth="1"/>
  </cols>
  <sheetData>
    <row r="1" spans="1:10" ht="15.75" x14ac:dyDescent="0.25">
      <c r="A1" s="9" t="s">
        <v>9</v>
      </c>
      <c r="B1" s="9" t="s">
        <v>2</v>
      </c>
      <c r="C1" s="9" t="s">
        <v>10</v>
      </c>
      <c r="D1" s="9" t="s">
        <v>5</v>
      </c>
      <c r="E1" s="9" t="s">
        <v>11</v>
      </c>
      <c r="F1" s="9" t="s">
        <v>3</v>
      </c>
      <c r="G1" s="9" t="s">
        <v>4</v>
      </c>
      <c r="H1" s="9" t="s">
        <v>7</v>
      </c>
      <c r="I1" s="9" t="s">
        <v>6</v>
      </c>
      <c r="J1" s="9" t="s">
        <v>8</v>
      </c>
    </row>
    <row r="2" spans="1:10" x14ac:dyDescent="0.25">
      <c r="A2" s="10">
        <v>1503960366</v>
      </c>
      <c r="B2" s="11">
        <v>31</v>
      </c>
      <c r="C2" s="11" t="str">
        <f>IF(B2&gt;20,"Active User",IF(B2&lt;=10,"Light User","Moderate User"))</f>
        <v>Active User</v>
      </c>
      <c r="D2" s="12">
        <v>7.8096773855147834</v>
      </c>
      <c r="E2" s="11" t="str">
        <f>IF(D2&gt;9,"Pro",IF(D2&lt;4,"Begineer","Intermediate"))</f>
        <v>Intermediate</v>
      </c>
      <c r="F2" s="11">
        <v>375619</v>
      </c>
      <c r="G2" s="11">
        <v>56309</v>
      </c>
      <c r="H2" s="11">
        <v>1200</v>
      </c>
      <c r="I2" s="11">
        <v>594</v>
      </c>
      <c r="J2" s="11">
        <v>6818</v>
      </c>
    </row>
    <row r="3" spans="1:10" x14ac:dyDescent="0.25">
      <c r="A3" s="10">
        <v>1624580081</v>
      </c>
      <c r="B3" s="11">
        <v>31</v>
      </c>
      <c r="C3" s="11" t="str">
        <f t="shared" ref="C3:C34" si="0">IF(B3&gt;20,"Active User",IF(B3&lt;=10,"Light User","Moderate User"))</f>
        <v>Active User</v>
      </c>
      <c r="D3" s="12">
        <v>3.9148387293661795</v>
      </c>
      <c r="E3" s="11" t="str">
        <f t="shared" ref="E3:E34" si="1">IF(D3&gt;9,"Pro",IF(D3&lt;4,"Begineer","Intermediate"))</f>
        <v>Begineer</v>
      </c>
      <c r="F3" s="11">
        <v>178061</v>
      </c>
      <c r="G3" s="11">
        <v>45984</v>
      </c>
      <c r="H3" s="11">
        <v>269</v>
      </c>
      <c r="I3" s="11">
        <v>180</v>
      </c>
      <c r="J3" s="11">
        <v>4758</v>
      </c>
    </row>
    <row r="4" spans="1:10" x14ac:dyDescent="0.25">
      <c r="A4" s="10">
        <v>1644430081</v>
      </c>
      <c r="B4" s="11">
        <v>30</v>
      </c>
      <c r="C4" s="11" t="str">
        <f t="shared" si="0"/>
        <v>Active User</v>
      </c>
      <c r="D4" s="12">
        <v>5.2953333536783873</v>
      </c>
      <c r="E4" s="11" t="str">
        <f t="shared" si="1"/>
        <v>Intermediate</v>
      </c>
      <c r="F4" s="11">
        <v>218489</v>
      </c>
      <c r="G4" s="11">
        <v>84339</v>
      </c>
      <c r="H4" s="11">
        <v>287</v>
      </c>
      <c r="I4" s="11">
        <v>641</v>
      </c>
      <c r="J4" s="11">
        <v>5354</v>
      </c>
    </row>
    <row r="5" spans="1:10" x14ac:dyDescent="0.25">
      <c r="A5" s="10">
        <v>1844505072</v>
      </c>
      <c r="B5" s="11">
        <v>31</v>
      </c>
      <c r="C5" s="11" t="str">
        <f t="shared" si="0"/>
        <v>Active User</v>
      </c>
      <c r="D5" s="12">
        <v>1.7061290368437778</v>
      </c>
      <c r="E5" s="11" t="str">
        <f t="shared" si="1"/>
        <v>Begineer</v>
      </c>
      <c r="F5" s="11">
        <v>79982</v>
      </c>
      <c r="G5" s="11">
        <v>48778</v>
      </c>
      <c r="H5" s="11">
        <v>4</v>
      </c>
      <c r="I5" s="11">
        <v>40</v>
      </c>
      <c r="J5" s="11">
        <v>3579</v>
      </c>
    </row>
    <row r="6" spans="1:10" x14ac:dyDescent="0.25">
      <c r="A6" s="10">
        <v>1927972279</v>
      </c>
      <c r="B6" s="11">
        <v>31</v>
      </c>
      <c r="C6" s="11" t="str">
        <f t="shared" si="0"/>
        <v>Active User</v>
      </c>
      <c r="D6" s="12">
        <v>0.63451612308140759</v>
      </c>
      <c r="E6" s="11" t="str">
        <f t="shared" si="1"/>
        <v>Begineer</v>
      </c>
      <c r="F6" s="11">
        <v>28400</v>
      </c>
      <c r="G6" s="11">
        <v>67357</v>
      </c>
      <c r="H6" s="11">
        <v>41</v>
      </c>
      <c r="I6" s="11">
        <v>24</v>
      </c>
      <c r="J6" s="11">
        <v>1196</v>
      </c>
    </row>
    <row r="7" spans="1:10" x14ac:dyDescent="0.25">
      <c r="A7" s="10">
        <v>2022484408</v>
      </c>
      <c r="B7" s="11">
        <v>31</v>
      </c>
      <c r="C7" s="11" t="str">
        <f t="shared" si="0"/>
        <v>Active User</v>
      </c>
      <c r="D7" s="12">
        <v>8.0841934911666371</v>
      </c>
      <c r="E7" s="11" t="str">
        <f t="shared" si="1"/>
        <v>Intermediate</v>
      </c>
      <c r="F7" s="11">
        <v>352490</v>
      </c>
      <c r="G7" s="11">
        <v>77809</v>
      </c>
      <c r="H7" s="11">
        <v>1125</v>
      </c>
      <c r="I7" s="11">
        <v>600</v>
      </c>
      <c r="J7" s="11">
        <v>7981</v>
      </c>
    </row>
    <row r="8" spans="1:10" x14ac:dyDescent="0.25">
      <c r="A8" s="10">
        <v>2026352035</v>
      </c>
      <c r="B8" s="11">
        <v>31</v>
      </c>
      <c r="C8" s="11" t="str">
        <f t="shared" si="0"/>
        <v>Active User</v>
      </c>
      <c r="D8" s="12">
        <v>3.4548387152533384</v>
      </c>
      <c r="E8" s="11" t="str">
        <f t="shared" si="1"/>
        <v>Begineer</v>
      </c>
      <c r="F8" s="11">
        <v>172573</v>
      </c>
      <c r="G8" s="11">
        <v>47760</v>
      </c>
      <c r="H8" s="11">
        <v>3</v>
      </c>
      <c r="I8" s="11">
        <v>8</v>
      </c>
      <c r="J8" s="11">
        <v>7956</v>
      </c>
    </row>
    <row r="9" spans="1:10" x14ac:dyDescent="0.25">
      <c r="A9" s="10">
        <v>2320127002</v>
      </c>
      <c r="B9" s="11">
        <v>31</v>
      </c>
      <c r="C9" s="11" t="str">
        <f t="shared" si="0"/>
        <v>Active User</v>
      </c>
      <c r="D9" s="12">
        <v>3.1877419044894557</v>
      </c>
      <c r="E9" s="11" t="str">
        <f t="shared" si="1"/>
        <v>Begineer</v>
      </c>
      <c r="F9" s="11">
        <v>146223</v>
      </c>
      <c r="G9" s="11">
        <v>53449</v>
      </c>
      <c r="H9" s="11">
        <v>42</v>
      </c>
      <c r="I9" s="11">
        <v>80</v>
      </c>
      <c r="J9" s="11">
        <v>6144</v>
      </c>
    </row>
    <row r="10" spans="1:10" x14ac:dyDescent="0.25">
      <c r="A10" s="10">
        <v>2347167796</v>
      </c>
      <c r="B10" s="11">
        <v>18</v>
      </c>
      <c r="C10" s="11" t="str">
        <f t="shared" si="0"/>
        <v>Moderate User</v>
      </c>
      <c r="D10" s="12">
        <v>6.3555555359150011</v>
      </c>
      <c r="E10" s="11" t="str">
        <f t="shared" si="1"/>
        <v>Intermediate</v>
      </c>
      <c r="F10" s="11">
        <v>171354</v>
      </c>
      <c r="G10" s="11">
        <v>36782</v>
      </c>
      <c r="H10" s="11">
        <v>243</v>
      </c>
      <c r="I10" s="11">
        <v>370</v>
      </c>
      <c r="J10" s="11">
        <v>4545</v>
      </c>
    </row>
    <row r="11" spans="1:10" x14ac:dyDescent="0.25">
      <c r="A11" s="10">
        <v>2873212765</v>
      </c>
      <c r="B11" s="11">
        <v>31</v>
      </c>
      <c r="C11" s="11" t="str">
        <f t="shared" si="0"/>
        <v>Active User</v>
      </c>
      <c r="D11" s="12">
        <v>5.1016128601566439</v>
      </c>
      <c r="E11" s="11" t="str">
        <f t="shared" si="1"/>
        <v>Intermediate</v>
      </c>
      <c r="F11" s="11">
        <v>234229</v>
      </c>
      <c r="G11" s="11">
        <v>59426</v>
      </c>
      <c r="H11" s="11">
        <v>437</v>
      </c>
      <c r="I11" s="11">
        <v>190</v>
      </c>
      <c r="J11" s="11">
        <v>9548</v>
      </c>
    </row>
    <row r="12" spans="1:10" x14ac:dyDescent="0.25">
      <c r="A12" s="10">
        <v>3372868164</v>
      </c>
      <c r="B12" s="11">
        <v>20</v>
      </c>
      <c r="C12" s="11" t="str">
        <f t="shared" si="0"/>
        <v>Moderate User</v>
      </c>
      <c r="D12" s="12">
        <v>4.707000041007996</v>
      </c>
      <c r="E12" s="11" t="str">
        <f t="shared" si="1"/>
        <v>Intermediate</v>
      </c>
      <c r="F12" s="11">
        <v>137233</v>
      </c>
      <c r="G12" s="11">
        <v>38662</v>
      </c>
      <c r="H12" s="11">
        <v>183</v>
      </c>
      <c r="I12" s="11">
        <v>82</v>
      </c>
      <c r="J12" s="11">
        <v>6558</v>
      </c>
    </row>
    <row r="13" spans="1:10" x14ac:dyDescent="0.25">
      <c r="A13" s="10">
        <v>3977333714</v>
      </c>
      <c r="B13" s="11">
        <v>30</v>
      </c>
      <c r="C13" s="11" t="str">
        <f t="shared" si="0"/>
        <v>Active User</v>
      </c>
      <c r="D13" s="12">
        <v>7.5169999440511095</v>
      </c>
      <c r="E13" s="11" t="str">
        <f t="shared" si="1"/>
        <v>Intermediate</v>
      </c>
      <c r="F13" s="11">
        <v>329537</v>
      </c>
      <c r="G13" s="11">
        <v>45410</v>
      </c>
      <c r="H13" s="11">
        <v>567</v>
      </c>
      <c r="I13" s="11">
        <v>1838</v>
      </c>
      <c r="J13" s="11">
        <v>5243</v>
      </c>
    </row>
    <row r="14" spans="1:10" x14ac:dyDescent="0.25">
      <c r="A14" s="10">
        <v>4020332650</v>
      </c>
      <c r="B14" s="11">
        <v>31</v>
      </c>
      <c r="C14" s="11" t="str">
        <f t="shared" si="0"/>
        <v>Active User</v>
      </c>
      <c r="D14" s="12">
        <v>1.6261290389323431</v>
      </c>
      <c r="E14" s="11" t="str">
        <f t="shared" si="1"/>
        <v>Begineer</v>
      </c>
      <c r="F14" s="11">
        <v>70284</v>
      </c>
      <c r="G14" s="11">
        <v>73960</v>
      </c>
      <c r="H14" s="11">
        <v>161</v>
      </c>
      <c r="I14" s="11">
        <v>166</v>
      </c>
      <c r="J14" s="11">
        <v>2385</v>
      </c>
    </row>
    <row r="15" spans="1:10" x14ac:dyDescent="0.25">
      <c r="A15" s="10">
        <v>4057192912</v>
      </c>
      <c r="B15" s="11">
        <v>4</v>
      </c>
      <c r="C15" s="11" t="str">
        <f t="shared" si="0"/>
        <v>Light User</v>
      </c>
      <c r="D15" s="12">
        <v>2.8625000119209298</v>
      </c>
      <c r="E15" s="11" t="str">
        <f t="shared" si="1"/>
        <v>Begineer</v>
      </c>
      <c r="F15" s="11">
        <v>15352</v>
      </c>
      <c r="G15" s="11">
        <v>7895</v>
      </c>
      <c r="H15" s="11">
        <v>3</v>
      </c>
      <c r="I15" s="11">
        <v>6</v>
      </c>
      <c r="J15" s="11">
        <v>412</v>
      </c>
    </row>
    <row r="16" spans="1:10" x14ac:dyDescent="0.25">
      <c r="A16" s="10">
        <v>4319703577</v>
      </c>
      <c r="B16" s="11">
        <v>31</v>
      </c>
      <c r="C16" s="11" t="str">
        <f t="shared" si="0"/>
        <v>Active User</v>
      </c>
      <c r="D16" s="12">
        <v>4.8922580470361057</v>
      </c>
      <c r="E16" s="11" t="str">
        <f t="shared" si="1"/>
        <v>Intermediate</v>
      </c>
      <c r="F16" s="11">
        <v>225334</v>
      </c>
      <c r="G16" s="11">
        <v>63168</v>
      </c>
      <c r="H16" s="11">
        <v>111</v>
      </c>
      <c r="I16" s="11">
        <v>382</v>
      </c>
      <c r="J16" s="11">
        <v>7092</v>
      </c>
    </row>
    <row r="17" spans="1:10" x14ac:dyDescent="0.25">
      <c r="A17" s="10">
        <v>4388161847</v>
      </c>
      <c r="B17" s="11">
        <v>31</v>
      </c>
      <c r="C17" s="11" t="str">
        <f t="shared" si="0"/>
        <v>Active User</v>
      </c>
      <c r="D17" s="12">
        <v>8.393225892897572</v>
      </c>
      <c r="E17" s="11" t="str">
        <f t="shared" si="1"/>
        <v>Intermediate</v>
      </c>
      <c r="F17" s="11">
        <v>335232</v>
      </c>
      <c r="G17" s="11">
        <v>95910</v>
      </c>
      <c r="H17" s="11">
        <v>718</v>
      </c>
      <c r="I17" s="11">
        <v>631</v>
      </c>
      <c r="J17" s="11">
        <v>7110</v>
      </c>
    </row>
    <row r="18" spans="1:10" x14ac:dyDescent="0.25">
      <c r="A18" s="10">
        <v>4445114986</v>
      </c>
      <c r="B18" s="11">
        <v>31</v>
      </c>
      <c r="C18" s="11" t="str">
        <f t="shared" si="0"/>
        <v>Active User</v>
      </c>
      <c r="D18" s="12">
        <v>3.2458064402303388</v>
      </c>
      <c r="E18" s="11" t="str">
        <f t="shared" si="1"/>
        <v>Begineer</v>
      </c>
      <c r="F18" s="11">
        <v>148693</v>
      </c>
      <c r="G18" s="11">
        <v>67772</v>
      </c>
      <c r="H18" s="11">
        <v>205</v>
      </c>
      <c r="I18" s="11">
        <v>54</v>
      </c>
      <c r="J18" s="11">
        <v>6482</v>
      </c>
    </row>
    <row r="19" spans="1:10" x14ac:dyDescent="0.25">
      <c r="A19" s="10">
        <v>4558609924</v>
      </c>
      <c r="B19" s="11">
        <v>31</v>
      </c>
      <c r="C19" s="11" t="str">
        <f t="shared" si="0"/>
        <v>Active User</v>
      </c>
      <c r="D19" s="12">
        <v>5.0806451766721663</v>
      </c>
      <c r="E19" s="11" t="str">
        <f t="shared" si="1"/>
        <v>Intermediate</v>
      </c>
      <c r="F19" s="11">
        <v>238239</v>
      </c>
      <c r="G19" s="11">
        <v>63031</v>
      </c>
      <c r="H19" s="11">
        <v>322</v>
      </c>
      <c r="I19" s="11">
        <v>425</v>
      </c>
      <c r="J19" s="11">
        <v>8834</v>
      </c>
    </row>
    <row r="20" spans="1:10" x14ac:dyDescent="0.25">
      <c r="A20" s="10">
        <v>4702921684</v>
      </c>
      <c r="B20" s="11">
        <v>31</v>
      </c>
      <c r="C20" s="11" t="str">
        <f t="shared" si="0"/>
        <v>Active User</v>
      </c>
      <c r="D20" s="12">
        <v>6.9551612830931147</v>
      </c>
      <c r="E20" s="11" t="str">
        <f t="shared" si="1"/>
        <v>Intermediate</v>
      </c>
      <c r="F20" s="11">
        <v>265734</v>
      </c>
      <c r="G20" s="11">
        <v>91932</v>
      </c>
      <c r="H20" s="11">
        <v>159</v>
      </c>
      <c r="I20" s="11">
        <v>807</v>
      </c>
      <c r="J20" s="11">
        <v>7362</v>
      </c>
    </row>
    <row r="21" spans="1:10" x14ac:dyDescent="0.25">
      <c r="A21" s="10">
        <v>5553957443</v>
      </c>
      <c r="B21" s="11">
        <v>31</v>
      </c>
      <c r="C21" s="11" t="str">
        <f t="shared" si="0"/>
        <v>Active User</v>
      </c>
      <c r="D21" s="12">
        <v>5.6396774495801596</v>
      </c>
      <c r="E21" s="11" t="str">
        <f t="shared" si="1"/>
        <v>Intermediate</v>
      </c>
      <c r="F21" s="11">
        <v>266990</v>
      </c>
      <c r="G21" s="11">
        <v>58146</v>
      </c>
      <c r="H21" s="11">
        <v>726</v>
      </c>
      <c r="I21" s="11">
        <v>403</v>
      </c>
      <c r="J21" s="11">
        <v>6392</v>
      </c>
    </row>
    <row r="22" spans="1:10" x14ac:dyDescent="0.25">
      <c r="A22" s="10">
        <v>5577150313</v>
      </c>
      <c r="B22" s="11">
        <v>30</v>
      </c>
      <c r="C22" s="11" t="str">
        <f t="shared" si="0"/>
        <v>Active User</v>
      </c>
      <c r="D22" s="12">
        <v>6.2133333047231041</v>
      </c>
      <c r="E22" s="11" t="str">
        <f t="shared" si="1"/>
        <v>Intermediate</v>
      </c>
      <c r="F22" s="11">
        <v>249133</v>
      </c>
      <c r="G22" s="11">
        <v>100789</v>
      </c>
      <c r="H22" s="11">
        <v>2620</v>
      </c>
      <c r="I22" s="11">
        <v>895</v>
      </c>
      <c r="J22" s="11">
        <v>4438</v>
      </c>
    </row>
    <row r="23" spans="1:10" x14ac:dyDescent="0.25">
      <c r="A23" s="10">
        <v>6117666160</v>
      </c>
      <c r="B23" s="11">
        <v>28</v>
      </c>
      <c r="C23" s="11" t="str">
        <f t="shared" si="0"/>
        <v>Active User</v>
      </c>
      <c r="D23" s="12">
        <v>5.342142914022717</v>
      </c>
      <c r="E23" s="11" t="str">
        <f t="shared" si="1"/>
        <v>Intermediate</v>
      </c>
      <c r="F23" s="11">
        <v>197308</v>
      </c>
      <c r="G23" s="11">
        <v>63312</v>
      </c>
      <c r="H23" s="11">
        <v>44</v>
      </c>
      <c r="I23" s="11">
        <v>57</v>
      </c>
      <c r="J23" s="11">
        <v>8074</v>
      </c>
    </row>
    <row r="24" spans="1:10" x14ac:dyDescent="0.25">
      <c r="A24" s="10">
        <v>6290855005</v>
      </c>
      <c r="B24" s="11">
        <v>29</v>
      </c>
      <c r="C24" s="11" t="str">
        <f t="shared" si="0"/>
        <v>Active User</v>
      </c>
      <c r="D24" s="12">
        <v>4.2724138046133104</v>
      </c>
      <c r="E24" s="11" t="str">
        <f t="shared" si="1"/>
        <v>Intermediate</v>
      </c>
      <c r="F24" s="11">
        <v>163837</v>
      </c>
      <c r="G24" s="11">
        <v>75389</v>
      </c>
      <c r="H24" s="11">
        <v>80</v>
      </c>
      <c r="I24" s="11">
        <v>110</v>
      </c>
      <c r="J24" s="11">
        <v>6596</v>
      </c>
    </row>
    <row r="25" spans="1:10" x14ac:dyDescent="0.25">
      <c r="A25" s="10">
        <v>6775888955</v>
      </c>
      <c r="B25" s="11">
        <v>26</v>
      </c>
      <c r="C25" s="11" t="str">
        <f t="shared" si="0"/>
        <v>Active User</v>
      </c>
      <c r="D25" s="12">
        <v>1.8134615161241252</v>
      </c>
      <c r="E25" s="11" t="str">
        <f t="shared" si="1"/>
        <v>Begineer</v>
      </c>
      <c r="F25" s="11">
        <v>65512</v>
      </c>
      <c r="G25" s="11">
        <v>55426</v>
      </c>
      <c r="H25" s="11">
        <v>286</v>
      </c>
      <c r="I25" s="11">
        <v>385</v>
      </c>
      <c r="J25" s="11">
        <v>1044</v>
      </c>
    </row>
    <row r="26" spans="1:10" x14ac:dyDescent="0.25">
      <c r="A26" s="10">
        <v>6962181067</v>
      </c>
      <c r="B26" s="11">
        <v>31</v>
      </c>
      <c r="C26" s="11" t="str">
        <f t="shared" si="0"/>
        <v>Active User</v>
      </c>
      <c r="D26" s="12">
        <v>6.585806477454403</v>
      </c>
      <c r="E26" s="11" t="str">
        <f t="shared" si="1"/>
        <v>Intermediate</v>
      </c>
      <c r="F26" s="11">
        <v>303639</v>
      </c>
      <c r="G26" s="11">
        <v>61443</v>
      </c>
      <c r="H26" s="11">
        <v>707</v>
      </c>
      <c r="I26" s="11">
        <v>574</v>
      </c>
      <c r="J26" s="11">
        <v>7620</v>
      </c>
    </row>
    <row r="27" spans="1:10" x14ac:dyDescent="0.25">
      <c r="A27" s="10">
        <v>7007744171</v>
      </c>
      <c r="B27" s="11">
        <v>26</v>
      </c>
      <c r="C27" s="11" t="str">
        <f t="shared" si="0"/>
        <v>Active User</v>
      </c>
      <c r="D27" s="12">
        <v>8.0153845915427571</v>
      </c>
      <c r="E27" s="11" t="str">
        <f t="shared" si="1"/>
        <v>Intermediate</v>
      </c>
      <c r="F27" s="11">
        <v>294409</v>
      </c>
      <c r="G27" s="11">
        <v>66144</v>
      </c>
      <c r="H27" s="11">
        <v>807</v>
      </c>
      <c r="I27" s="11">
        <v>423</v>
      </c>
      <c r="J27" s="11">
        <v>7299</v>
      </c>
    </row>
    <row r="28" spans="1:10" x14ac:dyDescent="0.25">
      <c r="A28" s="10">
        <v>7086361926</v>
      </c>
      <c r="B28" s="11">
        <v>31</v>
      </c>
      <c r="C28" s="11" t="str">
        <f t="shared" si="0"/>
        <v>Active User</v>
      </c>
      <c r="D28" s="12">
        <v>6.3880645078156268</v>
      </c>
      <c r="E28" s="11" t="str">
        <f t="shared" si="1"/>
        <v>Intermediate</v>
      </c>
      <c r="F28" s="11">
        <v>290525</v>
      </c>
      <c r="G28" s="11">
        <v>79557</v>
      </c>
      <c r="H28" s="11">
        <v>1320</v>
      </c>
      <c r="I28" s="11">
        <v>786</v>
      </c>
      <c r="J28" s="11">
        <v>4459</v>
      </c>
    </row>
    <row r="29" spans="1:10" x14ac:dyDescent="0.25">
      <c r="A29" s="10">
        <v>8053475328</v>
      </c>
      <c r="B29" s="11">
        <v>31</v>
      </c>
      <c r="C29" s="11" t="str">
        <f t="shared" si="0"/>
        <v>Active User</v>
      </c>
      <c r="D29" s="12">
        <v>11.475161198646786</v>
      </c>
      <c r="E29" s="11" t="str">
        <f t="shared" si="1"/>
        <v>Pro</v>
      </c>
      <c r="F29" s="11">
        <v>457662</v>
      </c>
      <c r="G29" s="11">
        <v>91320</v>
      </c>
      <c r="H29" s="11">
        <v>2640</v>
      </c>
      <c r="I29" s="11">
        <v>297</v>
      </c>
      <c r="J29" s="11">
        <v>4680</v>
      </c>
    </row>
    <row r="30" spans="1:10" x14ac:dyDescent="0.25">
      <c r="A30" s="10">
        <v>8253242879</v>
      </c>
      <c r="B30" s="11">
        <v>19</v>
      </c>
      <c r="C30" s="11" t="str">
        <f t="shared" si="0"/>
        <v>Moderate User</v>
      </c>
      <c r="D30" s="12">
        <v>4.6673684684853809</v>
      </c>
      <c r="E30" s="11" t="str">
        <f t="shared" si="1"/>
        <v>Intermediate</v>
      </c>
      <c r="F30" s="11">
        <v>123161</v>
      </c>
      <c r="G30" s="11">
        <v>33972</v>
      </c>
      <c r="H30" s="11">
        <v>390</v>
      </c>
      <c r="I30" s="11">
        <v>272</v>
      </c>
      <c r="J30" s="11">
        <v>2221</v>
      </c>
    </row>
    <row r="31" spans="1:10" x14ac:dyDescent="0.25">
      <c r="A31" s="10">
        <v>8378563200</v>
      </c>
      <c r="B31" s="11">
        <v>31</v>
      </c>
      <c r="C31" s="11" t="str">
        <f t="shared" si="0"/>
        <v>Active User</v>
      </c>
      <c r="D31" s="12">
        <v>6.9135484618525318</v>
      </c>
      <c r="E31" s="11" t="str">
        <f t="shared" si="1"/>
        <v>Intermediate</v>
      </c>
      <c r="F31" s="11">
        <v>270249</v>
      </c>
      <c r="G31" s="11">
        <v>106534</v>
      </c>
      <c r="H31" s="11">
        <v>1819</v>
      </c>
      <c r="I31" s="11">
        <v>318</v>
      </c>
      <c r="J31" s="11">
        <v>4839</v>
      </c>
    </row>
    <row r="32" spans="1:10" x14ac:dyDescent="0.25">
      <c r="A32" s="10">
        <v>8583815059</v>
      </c>
      <c r="B32" s="11">
        <v>31</v>
      </c>
      <c r="C32" s="11" t="str">
        <f t="shared" si="0"/>
        <v>Active User</v>
      </c>
      <c r="D32" s="12">
        <v>5.6154838223611172</v>
      </c>
      <c r="E32" s="11" t="str">
        <f t="shared" si="1"/>
        <v>Intermediate</v>
      </c>
      <c r="F32" s="11">
        <v>223154</v>
      </c>
      <c r="G32" s="11">
        <v>84693</v>
      </c>
      <c r="H32" s="11">
        <v>300</v>
      </c>
      <c r="I32" s="11">
        <v>688</v>
      </c>
      <c r="J32" s="11">
        <v>4287</v>
      </c>
    </row>
    <row r="33" spans="1:10" x14ac:dyDescent="0.25">
      <c r="A33" s="10">
        <v>8792009665</v>
      </c>
      <c r="B33" s="11">
        <v>29</v>
      </c>
      <c r="C33" s="11" t="str">
        <f t="shared" si="0"/>
        <v>Active User</v>
      </c>
      <c r="D33" s="12">
        <v>1.1865517168209478</v>
      </c>
      <c r="E33" s="11" t="str">
        <f t="shared" si="1"/>
        <v>Begineer</v>
      </c>
      <c r="F33" s="11">
        <v>53758</v>
      </c>
      <c r="G33" s="11">
        <v>56907</v>
      </c>
      <c r="H33" s="11">
        <v>28</v>
      </c>
      <c r="I33" s="11">
        <v>117</v>
      </c>
      <c r="J33" s="11">
        <v>2662</v>
      </c>
    </row>
    <row r="34" spans="1:10" x14ac:dyDescent="0.25">
      <c r="A34" s="10">
        <v>8877689391</v>
      </c>
      <c r="B34" s="11">
        <v>31</v>
      </c>
      <c r="C34" s="11" t="str">
        <f t="shared" si="0"/>
        <v>Active User</v>
      </c>
      <c r="D34" s="12">
        <v>13.212903138129944</v>
      </c>
      <c r="E34" s="11" t="str">
        <f t="shared" si="1"/>
        <v>Pro</v>
      </c>
      <c r="F34" s="11">
        <v>497241</v>
      </c>
      <c r="G34" s="11">
        <v>106028</v>
      </c>
      <c r="H34" s="11">
        <v>2048</v>
      </c>
      <c r="I34" s="11">
        <v>308</v>
      </c>
      <c r="J34" s="11">
        <v>7276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39B6-9ED2-4ADA-8A0B-CFAB9902E611}">
  <dimension ref="A1:P32"/>
  <sheetViews>
    <sheetView tabSelected="1" zoomScale="85" workbookViewId="0">
      <selection activeCell="D37" sqref="D37"/>
    </sheetView>
  </sheetViews>
  <sheetFormatPr defaultRowHeight="15" x14ac:dyDescent="0.25"/>
  <cols>
    <col min="1" max="1" width="13" customWidth="1"/>
    <col min="2" max="2" width="15.28515625" customWidth="1"/>
    <col min="3" max="3" width="18.140625" customWidth="1"/>
    <col min="4" max="4" width="25.140625" customWidth="1"/>
    <col min="5" max="5" width="16.85546875" customWidth="1"/>
    <col min="6" max="6" width="19" customWidth="1"/>
    <col min="7" max="7" width="16.85546875" customWidth="1"/>
    <col min="8" max="8" width="26.85546875" customWidth="1"/>
    <col min="9" max="9" width="27.5703125" customWidth="1"/>
    <col min="10" max="10" width="28.5703125" customWidth="1"/>
    <col min="13" max="13" width="11.7109375" bestFit="1" customWidth="1"/>
  </cols>
  <sheetData>
    <row r="1" spans="1:16" x14ac:dyDescent="0.25">
      <c r="A1" s="3" t="s">
        <v>0</v>
      </c>
      <c r="B1" s="3" t="s">
        <v>56</v>
      </c>
      <c r="C1" s="3" t="s">
        <v>55</v>
      </c>
      <c r="D1" s="3" t="s">
        <v>5</v>
      </c>
      <c r="E1" s="3" t="s">
        <v>60</v>
      </c>
      <c r="F1" s="3" t="s">
        <v>3</v>
      </c>
      <c r="G1" s="3" t="s">
        <v>4</v>
      </c>
      <c r="H1" s="3" t="s">
        <v>7</v>
      </c>
      <c r="I1" s="3" t="s">
        <v>6</v>
      </c>
      <c r="J1" s="3" t="s">
        <v>8</v>
      </c>
      <c r="M1" s="8" t="s">
        <v>57</v>
      </c>
      <c r="N1" s="8"/>
      <c r="O1" s="8"/>
      <c r="P1" s="8"/>
    </row>
    <row r="2" spans="1:16" x14ac:dyDescent="0.25">
      <c r="A2" s="6" t="s">
        <v>24</v>
      </c>
      <c r="B2" s="4">
        <v>33</v>
      </c>
      <c r="C2" t="str">
        <f>IF(B2&gt;=$N$3,"High Activity",IF(B2&lt;$N$2,"Low Activity","Moderate Activity"))</f>
        <v>High Activity</v>
      </c>
      <c r="D2" s="5">
        <v>5.9827272485603</v>
      </c>
      <c r="E2" s="5" t="str">
        <f>IF(D2&gt;=$N$8,"Long Distance Travellers",IF(D2&lt;$N$7,"Less Distance Travellers","Moderate Distance Travellers"))</f>
        <v>Long Distance Travellers</v>
      </c>
      <c r="F2" s="4">
        <v>271816</v>
      </c>
      <c r="G2" s="4">
        <v>78893</v>
      </c>
      <c r="H2" s="4">
        <v>736</v>
      </c>
      <c r="I2" s="4">
        <v>259</v>
      </c>
      <c r="J2" s="4">
        <v>6567</v>
      </c>
      <c r="M2" s="7" t="s">
        <v>58</v>
      </c>
      <c r="N2">
        <f>_xlfn.QUARTILE.INC(B2:B32,1)</f>
        <v>29</v>
      </c>
    </row>
    <row r="3" spans="1:16" x14ac:dyDescent="0.25">
      <c r="A3" s="6" t="s">
        <v>25</v>
      </c>
      <c r="B3" s="4">
        <v>33</v>
      </c>
      <c r="C3" t="str">
        <f t="shared" ref="C3:C32" si="0">IF(B3&gt;=$N$3,"High Activity",IF(B3&lt;$N$2,"Low Activity","Moderate Activity"))</f>
        <v>High Activity</v>
      </c>
      <c r="D3" s="5">
        <v>5.1033333160660481</v>
      </c>
      <c r="E3" s="5" t="str">
        <f t="shared" ref="E3:E32" si="1">IF(D3&gt;=$N$8,"Long Distance Travellers",IF(D3&lt;$N$7,"Less Distance Travellers","Moderate Distance Travellers"))</f>
        <v>Less Distance Travellers</v>
      </c>
      <c r="F3" s="4">
        <v>237558</v>
      </c>
      <c r="G3" s="4">
        <v>75459</v>
      </c>
      <c r="H3" s="4">
        <v>671</v>
      </c>
      <c r="I3" s="4">
        <v>349</v>
      </c>
      <c r="J3" s="4">
        <v>5998</v>
      </c>
      <c r="M3" s="7" t="s">
        <v>59</v>
      </c>
      <c r="N3">
        <f>_xlfn.QUARTILE.INC(B2:B32,3)</f>
        <v>32</v>
      </c>
    </row>
    <row r="4" spans="1:16" x14ac:dyDescent="0.25">
      <c r="A4" s="6" t="s">
        <v>26</v>
      </c>
      <c r="B4" s="4">
        <v>33</v>
      </c>
      <c r="C4" t="str">
        <f t="shared" si="0"/>
        <v>High Activity</v>
      </c>
      <c r="D4" s="5">
        <v>5.5993939624591302</v>
      </c>
      <c r="E4" s="5" t="str">
        <f t="shared" si="1"/>
        <v>Moderate Distance Travellers</v>
      </c>
      <c r="F4" s="4">
        <v>255538</v>
      </c>
      <c r="G4" s="4">
        <v>77761</v>
      </c>
      <c r="H4" s="4">
        <v>691</v>
      </c>
      <c r="I4" s="4">
        <v>409</v>
      </c>
      <c r="J4" s="4">
        <v>6633</v>
      </c>
    </row>
    <row r="5" spans="1:16" x14ac:dyDescent="0.25">
      <c r="A5" s="6" t="s">
        <v>27</v>
      </c>
      <c r="B5" s="4">
        <v>33</v>
      </c>
      <c r="C5" t="str">
        <f t="shared" si="0"/>
        <v>High Activity</v>
      </c>
      <c r="D5" s="5">
        <v>5.2878787770415796</v>
      </c>
      <c r="E5" s="5" t="str">
        <f t="shared" si="1"/>
        <v>Moderate Distance Travellers</v>
      </c>
      <c r="F5" s="4">
        <v>248617</v>
      </c>
      <c r="G5" s="4">
        <v>77721</v>
      </c>
      <c r="H5" s="4">
        <v>633</v>
      </c>
      <c r="I5" s="4">
        <v>326</v>
      </c>
      <c r="J5" s="4">
        <v>7057</v>
      </c>
    </row>
    <row r="6" spans="1:16" x14ac:dyDescent="0.25">
      <c r="A6" s="6" t="s">
        <v>28</v>
      </c>
      <c r="B6" s="4">
        <v>32</v>
      </c>
      <c r="C6" t="str">
        <f t="shared" si="0"/>
        <v>High Activity</v>
      </c>
      <c r="D6" s="5">
        <v>6.2915625174646248</v>
      </c>
      <c r="E6" s="5" t="str">
        <f t="shared" si="1"/>
        <v>Long Distance Travellers</v>
      </c>
      <c r="F6" s="4">
        <v>277733</v>
      </c>
      <c r="G6" s="4">
        <v>76574</v>
      </c>
      <c r="H6" s="4">
        <v>891</v>
      </c>
      <c r="I6" s="4">
        <v>484</v>
      </c>
      <c r="J6" s="4">
        <v>6202</v>
      </c>
      <c r="M6" s="8" t="s">
        <v>61</v>
      </c>
      <c r="N6" s="8"/>
      <c r="O6" s="8"/>
      <c r="P6" s="8"/>
    </row>
    <row r="7" spans="1:16" x14ac:dyDescent="0.25">
      <c r="A7" s="6" t="s">
        <v>29</v>
      </c>
      <c r="B7" s="4">
        <v>32</v>
      </c>
      <c r="C7" t="str">
        <f t="shared" si="0"/>
        <v>High Activity</v>
      </c>
      <c r="D7" s="5">
        <v>4.5406249602674507</v>
      </c>
      <c r="E7" s="5" t="str">
        <f t="shared" si="1"/>
        <v>Less Distance Travellers</v>
      </c>
      <c r="F7" s="4">
        <v>205096</v>
      </c>
      <c r="G7" s="4">
        <v>71391</v>
      </c>
      <c r="H7" s="4">
        <v>605</v>
      </c>
      <c r="I7" s="4">
        <v>379</v>
      </c>
      <c r="J7" s="4">
        <v>5291</v>
      </c>
      <c r="M7" s="7" t="s">
        <v>58</v>
      </c>
      <c r="N7">
        <f>_xlfn.QUARTILE.INC(D2:D32,1)</f>
        <v>5.1606249847434293</v>
      </c>
    </row>
    <row r="8" spans="1:16" x14ac:dyDescent="0.25">
      <c r="A8" s="6" t="s">
        <v>30</v>
      </c>
      <c r="B8" s="4">
        <v>32</v>
      </c>
      <c r="C8" t="str">
        <f t="shared" si="0"/>
        <v>High Activity</v>
      </c>
      <c r="D8" s="5">
        <v>5.657812474993988</v>
      </c>
      <c r="E8" s="5" t="str">
        <f t="shared" si="1"/>
        <v>Moderate Distance Travellers</v>
      </c>
      <c r="F8" s="4">
        <v>252703</v>
      </c>
      <c r="G8" s="4">
        <v>74668</v>
      </c>
      <c r="H8" s="4">
        <v>781</v>
      </c>
      <c r="I8" s="4">
        <v>516</v>
      </c>
      <c r="J8" s="4">
        <v>6025</v>
      </c>
      <c r="M8" s="7" t="s">
        <v>59</v>
      </c>
      <c r="N8">
        <f>_xlfn.QUARTILE.INC(D2:D32,3)</f>
        <v>5.9328125213796756</v>
      </c>
    </row>
    <row r="9" spans="1:16" x14ac:dyDescent="0.25">
      <c r="A9" s="6" t="s">
        <v>31</v>
      </c>
      <c r="B9" s="4">
        <v>32</v>
      </c>
      <c r="C9" t="str">
        <f t="shared" si="0"/>
        <v>High Activity</v>
      </c>
      <c r="D9" s="5">
        <v>5.8718749247491324</v>
      </c>
      <c r="E9" s="5" t="str">
        <f t="shared" si="1"/>
        <v>Moderate Distance Travellers</v>
      </c>
      <c r="F9" s="4">
        <v>257557</v>
      </c>
      <c r="G9" s="4">
        <v>75491</v>
      </c>
      <c r="H9" s="4">
        <v>767</v>
      </c>
      <c r="I9" s="4">
        <v>441</v>
      </c>
      <c r="J9" s="4">
        <v>6461</v>
      </c>
    </row>
    <row r="10" spans="1:16" x14ac:dyDescent="0.25">
      <c r="A10" s="6" t="s">
        <v>32</v>
      </c>
      <c r="B10" s="4">
        <v>32</v>
      </c>
      <c r="C10" t="str">
        <f t="shared" si="0"/>
        <v>High Activity</v>
      </c>
      <c r="D10" s="5">
        <v>5.9503125439514415</v>
      </c>
      <c r="E10" s="5" t="str">
        <f t="shared" si="1"/>
        <v>Long Distance Travellers</v>
      </c>
      <c r="F10" s="4">
        <v>261215</v>
      </c>
      <c r="G10" s="4">
        <v>76647</v>
      </c>
      <c r="H10" s="4">
        <v>774</v>
      </c>
      <c r="I10" s="4">
        <v>600</v>
      </c>
      <c r="J10" s="4">
        <v>6515</v>
      </c>
    </row>
    <row r="11" spans="1:16" x14ac:dyDescent="0.25">
      <c r="A11" s="6" t="s">
        <v>33</v>
      </c>
      <c r="B11" s="4">
        <v>32</v>
      </c>
      <c r="C11" t="str">
        <f t="shared" si="0"/>
        <v>High Activity</v>
      </c>
      <c r="D11" s="5">
        <v>6.030000067315993</v>
      </c>
      <c r="E11" s="5" t="str">
        <f t="shared" si="1"/>
        <v>Long Distance Travellers</v>
      </c>
      <c r="F11" s="4">
        <v>263795</v>
      </c>
      <c r="G11" s="4">
        <v>77500</v>
      </c>
      <c r="H11" s="4">
        <v>859</v>
      </c>
      <c r="I11" s="4">
        <v>478</v>
      </c>
      <c r="J11" s="4">
        <v>5845</v>
      </c>
    </row>
    <row r="12" spans="1:16" x14ac:dyDescent="0.25">
      <c r="A12" s="6" t="s">
        <v>34</v>
      </c>
      <c r="B12" s="4">
        <v>32</v>
      </c>
      <c r="C12" t="str">
        <f t="shared" si="0"/>
        <v>High Activity</v>
      </c>
      <c r="D12" s="5">
        <v>5.3278124725911784</v>
      </c>
      <c r="E12" s="5" t="str">
        <f t="shared" si="1"/>
        <v>Moderate Distance Travellers</v>
      </c>
      <c r="F12" s="4">
        <v>238284</v>
      </c>
      <c r="G12" s="4">
        <v>74485</v>
      </c>
      <c r="H12" s="4">
        <v>782</v>
      </c>
      <c r="I12" s="4">
        <v>424</v>
      </c>
      <c r="J12" s="4">
        <v>6257</v>
      </c>
    </row>
    <row r="13" spans="1:16" x14ac:dyDescent="0.25">
      <c r="A13" s="6" t="s">
        <v>35</v>
      </c>
      <c r="B13" s="4">
        <v>32</v>
      </c>
      <c r="C13" t="str">
        <f t="shared" si="0"/>
        <v>High Activity</v>
      </c>
      <c r="D13" s="5">
        <v>5.8412500396370906</v>
      </c>
      <c r="E13" s="5" t="str">
        <f t="shared" si="1"/>
        <v>Moderate Distance Travellers</v>
      </c>
      <c r="F13" s="4">
        <v>267124</v>
      </c>
      <c r="G13" s="4">
        <v>76709</v>
      </c>
      <c r="H13" s="4">
        <v>601</v>
      </c>
      <c r="I13" s="4">
        <v>481</v>
      </c>
      <c r="J13" s="4">
        <v>7453</v>
      </c>
    </row>
    <row r="14" spans="1:16" x14ac:dyDescent="0.25">
      <c r="A14" s="6" t="s">
        <v>36</v>
      </c>
      <c r="B14" s="4">
        <v>32</v>
      </c>
      <c r="C14" t="str">
        <f t="shared" si="0"/>
        <v>High Activity</v>
      </c>
      <c r="D14" s="5">
        <v>5.4675000272691285</v>
      </c>
      <c r="E14" s="5" t="str">
        <f t="shared" si="1"/>
        <v>Moderate Distance Travellers</v>
      </c>
      <c r="F14" s="4">
        <v>236621</v>
      </c>
      <c r="G14" s="4">
        <v>73326</v>
      </c>
      <c r="H14" s="4">
        <v>673</v>
      </c>
      <c r="I14" s="4">
        <v>439</v>
      </c>
      <c r="J14" s="4">
        <v>5962</v>
      </c>
    </row>
    <row r="15" spans="1:16" x14ac:dyDescent="0.25">
      <c r="A15" s="6" t="s">
        <v>37</v>
      </c>
      <c r="B15" s="4">
        <v>32</v>
      </c>
      <c r="C15" t="str">
        <f t="shared" si="0"/>
        <v>High Activity</v>
      </c>
      <c r="D15" s="5">
        <v>5.6328125181607911</v>
      </c>
      <c r="E15" s="5" t="str">
        <f t="shared" si="1"/>
        <v>Moderate Distance Travellers</v>
      </c>
      <c r="F15" s="4">
        <v>253849</v>
      </c>
      <c r="G15" s="4">
        <v>75186</v>
      </c>
      <c r="H15" s="4">
        <v>909</v>
      </c>
      <c r="I15" s="4">
        <v>364</v>
      </c>
      <c r="J15" s="4">
        <v>6172</v>
      </c>
    </row>
    <row r="16" spans="1:16" x14ac:dyDescent="0.25">
      <c r="A16" s="6" t="s">
        <v>38</v>
      </c>
      <c r="B16" s="4">
        <v>32</v>
      </c>
      <c r="C16" t="str">
        <f t="shared" si="0"/>
        <v>High Activity</v>
      </c>
      <c r="D16" s="5">
        <v>5.5346875265240651</v>
      </c>
      <c r="E16" s="5" t="str">
        <f t="shared" si="1"/>
        <v>Moderate Distance Travellers</v>
      </c>
      <c r="F16" s="4">
        <v>250688</v>
      </c>
      <c r="G16" s="4">
        <v>74604</v>
      </c>
      <c r="H16" s="4">
        <v>634</v>
      </c>
      <c r="I16" s="4">
        <v>564</v>
      </c>
      <c r="J16" s="4">
        <v>6408</v>
      </c>
    </row>
    <row r="17" spans="1:10" x14ac:dyDescent="0.25">
      <c r="A17" s="6" t="s">
        <v>39</v>
      </c>
      <c r="B17" s="4">
        <v>32</v>
      </c>
      <c r="C17" t="str">
        <f t="shared" si="0"/>
        <v>High Activity</v>
      </c>
      <c r="D17" s="5">
        <v>5.9153124988079089</v>
      </c>
      <c r="E17" s="5" t="str">
        <f t="shared" si="1"/>
        <v>Moderate Distance Travellers</v>
      </c>
      <c r="F17" s="4">
        <v>258516</v>
      </c>
      <c r="G17" s="4">
        <v>74514</v>
      </c>
      <c r="H17" s="4">
        <v>757</v>
      </c>
      <c r="I17" s="4">
        <v>345</v>
      </c>
      <c r="J17" s="4">
        <v>6322</v>
      </c>
    </row>
    <row r="18" spans="1:10" x14ac:dyDescent="0.25">
      <c r="A18" s="6" t="s">
        <v>40</v>
      </c>
      <c r="B18" s="4">
        <v>32</v>
      </c>
      <c r="C18" t="str">
        <f t="shared" si="0"/>
        <v>High Activity</v>
      </c>
      <c r="D18" s="5">
        <v>5.3615625165402907</v>
      </c>
      <c r="E18" s="5" t="str">
        <f t="shared" si="1"/>
        <v>Moderate Distance Travellers</v>
      </c>
      <c r="F18" s="4">
        <v>242996</v>
      </c>
      <c r="G18" s="4">
        <v>74114</v>
      </c>
      <c r="H18" s="4">
        <v>575</v>
      </c>
      <c r="I18" s="4">
        <v>378</v>
      </c>
      <c r="J18" s="4">
        <v>6694</v>
      </c>
    </row>
    <row r="19" spans="1:10" x14ac:dyDescent="0.25">
      <c r="A19" s="6" t="s">
        <v>41</v>
      </c>
      <c r="B19" s="4">
        <v>32</v>
      </c>
      <c r="C19" t="str">
        <f t="shared" si="0"/>
        <v>High Activity</v>
      </c>
      <c r="D19" s="5">
        <v>5.1812499882071306</v>
      </c>
      <c r="E19" s="5" t="str">
        <f t="shared" si="1"/>
        <v>Moderate Distance Travellers</v>
      </c>
      <c r="F19" s="4">
        <v>234289</v>
      </c>
      <c r="G19" s="4">
        <v>72722</v>
      </c>
      <c r="H19" s="4">
        <v>520</v>
      </c>
      <c r="I19" s="4">
        <v>448</v>
      </c>
      <c r="J19" s="4">
        <v>6559</v>
      </c>
    </row>
    <row r="20" spans="1:10" x14ac:dyDescent="0.25">
      <c r="A20" s="6" t="s">
        <v>42</v>
      </c>
      <c r="B20" s="4">
        <v>31</v>
      </c>
      <c r="C20" t="str">
        <f t="shared" si="0"/>
        <v>Moderate Activity</v>
      </c>
      <c r="D20" s="5">
        <v>6.1006451037622274</v>
      </c>
      <c r="E20" s="5" t="str">
        <f t="shared" si="1"/>
        <v>Long Distance Travellers</v>
      </c>
      <c r="F20" s="4">
        <v>258726</v>
      </c>
      <c r="G20" s="4">
        <v>73592</v>
      </c>
      <c r="H20" s="4">
        <v>628</v>
      </c>
      <c r="I20" s="4">
        <v>513</v>
      </c>
      <c r="J20" s="4">
        <v>6775</v>
      </c>
    </row>
    <row r="21" spans="1:10" x14ac:dyDescent="0.25">
      <c r="A21" s="6" t="s">
        <v>43</v>
      </c>
      <c r="B21" s="4">
        <v>30</v>
      </c>
      <c r="C21" t="str">
        <f t="shared" si="0"/>
        <v>Moderate Activity</v>
      </c>
      <c r="D21" s="5">
        <v>4.9749999940395355</v>
      </c>
      <c r="E21" s="5" t="str">
        <f t="shared" si="1"/>
        <v>Less Distance Travellers</v>
      </c>
      <c r="F21" s="4">
        <v>206870</v>
      </c>
      <c r="G21" s="4">
        <v>66913</v>
      </c>
      <c r="H21" s="4">
        <v>679</v>
      </c>
      <c r="I21" s="4">
        <v>471</v>
      </c>
      <c r="J21" s="4">
        <v>4808</v>
      </c>
    </row>
    <row r="22" spans="1:10" x14ac:dyDescent="0.25">
      <c r="A22" s="6" t="s">
        <v>44</v>
      </c>
      <c r="B22" s="4">
        <v>29</v>
      </c>
      <c r="C22" t="str">
        <f t="shared" si="0"/>
        <v>Moderate Activity</v>
      </c>
      <c r="D22" s="5">
        <v>4.9672413643064184</v>
      </c>
      <c r="E22" s="5" t="str">
        <f t="shared" si="1"/>
        <v>Less Distance Travellers</v>
      </c>
      <c r="F22" s="4">
        <v>204434</v>
      </c>
      <c r="G22" s="4">
        <v>65988</v>
      </c>
      <c r="H22" s="4">
        <v>466</v>
      </c>
      <c r="I22" s="4">
        <v>382</v>
      </c>
      <c r="J22" s="4">
        <v>5418</v>
      </c>
    </row>
    <row r="23" spans="1:10" x14ac:dyDescent="0.25">
      <c r="A23" s="6" t="s">
        <v>45</v>
      </c>
      <c r="B23" s="4">
        <v>29</v>
      </c>
      <c r="C23" t="str">
        <f t="shared" si="0"/>
        <v>Moderate Activity</v>
      </c>
      <c r="D23" s="5">
        <v>6.0944827448833614</v>
      </c>
      <c r="E23" s="5" t="str">
        <f t="shared" si="1"/>
        <v>Long Distance Travellers</v>
      </c>
      <c r="F23" s="4">
        <v>248203</v>
      </c>
      <c r="G23" s="4">
        <v>71163</v>
      </c>
      <c r="H23" s="4">
        <v>723</v>
      </c>
      <c r="I23" s="4">
        <v>430</v>
      </c>
      <c r="J23" s="4">
        <v>5897</v>
      </c>
    </row>
    <row r="24" spans="1:10" x14ac:dyDescent="0.25">
      <c r="A24" s="6" t="s">
        <v>46</v>
      </c>
      <c r="B24" s="4">
        <v>29</v>
      </c>
      <c r="C24" t="str">
        <f t="shared" si="0"/>
        <v>Moderate Activity</v>
      </c>
      <c r="D24" s="5">
        <v>4.9403447919878456</v>
      </c>
      <c r="E24" s="5" t="str">
        <f t="shared" si="1"/>
        <v>Less Distance Travellers</v>
      </c>
      <c r="F24" s="4">
        <v>196149</v>
      </c>
      <c r="G24" s="4">
        <v>66211</v>
      </c>
      <c r="H24" s="4">
        <v>405</v>
      </c>
      <c r="I24" s="4">
        <v>323</v>
      </c>
      <c r="J24" s="4">
        <v>5214</v>
      </c>
    </row>
    <row r="25" spans="1:10" x14ac:dyDescent="0.25">
      <c r="A25" s="6" t="s">
        <v>47</v>
      </c>
      <c r="B25" s="4">
        <v>29</v>
      </c>
      <c r="C25" t="str">
        <f t="shared" si="0"/>
        <v>Moderate Activity</v>
      </c>
      <c r="D25" s="5">
        <v>6.2165517437046933</v>
      </c>
      <c r="E25" s="5" t="str">
        <f t="shared" si="1"/>
        <v>Long Distance Travellers</v>
      </c>
      <c r="F25" s="4">
        <v>253200</v>
      </c>
      <c r="G25" s="4">
        <v>70037</v>
      </c>
      <c r="H25" s="4">
        <v>640</v>
      </c>
      <c r="I25" s="4">
        <v>448</v>
      </c>
      <c r="J25" s="4">
        <v>6010</v>
      </c>
    </row>
    <row r="26" spans="1:10" x14ac:dyDescent="0.25">
      <c r="A26" s="6" t="s">
        <v>48</v>
      </c>
      <c r="B26" s="4">
        <v>29</v>
      </c>
      <c r="C26" t="str">
        <f t="shared" si="0"/>
        <v>Moderate Activity</v>
      </c>
      <c r="D26" s="5">
        <v>5.4572413758342639</v>
      </c>
      <c r="E26" s="5" t="str">
        <f t="shared" si="1"/>
        <v>Moderate Distance Travellers</v>
      </c>
      <c r="F26" s="4">
        <v>217287</v>
      </c>
      <c r="G26" s="4">
        <v>68877</v>
      </c>
      <c r="H26" s="4">
        <v>592</v>
      </c>
      <c r="I26" s="4">
        <v>328</v>
      </c>
      <c r="J26" s="4">
        <v>5856</v>
      </c>
    </row>
    <row r="27" spans="1:10" x14ac:dyDescent="0.25">
      <c r="A27" s="6" t="s">
        <v>49</v>
      </c>
      <c r="B27" s="4">
        <v>29</v>
      </c>
      <c r="C27" t="str">
        <f t="shared" si="0"/>
        <v>Moderate Activity</v>
      </c>
      <c r="D27" s="5">
        <v>5.1244827714459618</v>
      </c>
      <c r="E27" s="5" t="str">
        <f t="shared" si="1"/>
        <v>Less Distance Travellers</v>
      </c>
      <c r="F27" s="4">
        <v>207386</v>
      </c>
      <c r="G27" s="4">
        <v>65141</v>
      </c>
      <c r="H27" s="4">
        <v>598</v>
      </c>
      <c r="I27" s="4">
        <v>407</v>
      </c>
      <c r="J27" s="4">
        <v>5256</v>
      </c>
    </row>
    <row r="28" spans="1:10" x14ac:dyDescent="0.25">
      <c r="A28" s="6" t="s">
        <v>50</v>
      </c>
      <c r="B28" s="4">
        <v>27</v>
      </c>
      <c r="C28" t="str">
        <f t="shared" si="0"/>
        <v>Low Activity</v>
      </c>
      <c r="D28" s="5">
        <v>5.1399999812797281</v>
      </c>
      <c r="E28" s="5" t="str">
        <f t="shared" si="1"/>
        <v>Less Distance Travellers</v>
      </c>
      <c r="F28" s="4">
        <v>190334</v>
      </c>
      <c r="G28" s="4">
        <v>62193</v>
      </c>
      <c r="H28" s="4">
        <v>461</v>
      </c>
      <c r="I28" s="4">
        <v>469</v>
      </c>
      <c r="J28" s="4">
        <v>4990</v>
      </c>
    </row>
    <row r="29" spans="1:10" x14ac:dyDescent="0.25">
      <c r="A29" s="6" t="s">
        <v>51</v>
      </c>
      <c r="B29" s="4">
        <v>27</v>
      </c>
      <c r="C29" t="str">
        <f t="shared" si="0"/>
        <v>Low Activity</v>
      </c>
      <c r="D29" s="5">
        <v>5.9629629585478066</v>
      </c>
      <c r="E29" s="5" t="str">
        <f t="shared" si="1"/>
        <v>Long Distance Travellers</v>
      </c>
      <c r="F29" s="4">
        <v>222718</v>
      </c>
      <c r="G29" s="4">
        <v>63063</v>
      </c>
      <c r="H29" s="4">
        <v>617</v>
      </c>
      <c r="I29" s="4">
        <v>418</v>
      </c>
      <c r="J29" s="4">
        <v>5432</v>
      </c>
    </row>
    <row r="30" spans="1:10" x14ac:dyDescent="0.25">
      <c r="A30" s="6" t="s">
        <v>52</v>
      </c>
      <c r="B30" s="4">
        <v>26</v>
      </c>
      <c r="C30" t="str">
        <f t="shared" si="0"/>
        <v>Low Activity</v>
      </c>
      <c r="D30" s="5">
        <v>5.6661537530330515</v>
      </c>
      <c r="E30" s="5" t="str">
        <f t="shared" si="1"/>
        <v>Moderate Distance Travellers</v>
      </c>
      <c r="F30" s="4">
        <v>206737</v>
      </c>
      <c r="G30" s="4">
        <v>57963</v>
      </c>
      <c r="H30" s="4">
        <v>629</v>
      </c>
      <c r="I30" s="4">
        <v>485</v>
      </c>
      <c r="J30" s="4">
        <v>4663</v>
      </c>
    </row>
    <row r="31" spans="1:10" x14ac:dyDescent="0.25">
      <c r="A31" s="6" t="s">
        <v>53</v>
      </c>
      <c r="B31" s="4">
        <v>24</v>
      </c>
      <c r="C31" t="str">
        <f t="shared" si="0"/>
        <v>Low Activity</v>
      </c>
      <c r="D31" s="5">
        <v>5.4945833086967468</v>
      </c>
      <c r="E31" s="5" t="str">
        <f t="shared" si="1"/>
        <v>Moderate Distance Travellers</v>
      </c>
      <c r="F31" s="4">
        <v>180468</v>
      </c>
      <c r="G31" s="4">
        <v>52562</v>
      </c>
      <c r="H31" s="4">
        <v>510</v>
      </c>
      <c r="I31" s="4">
        <v>348</v>
      </c>
      <c r="J31" s="4">
        <v>4429</v>
      </c>
    </row>
    <row r="32" spans="1:10" x14ac:dyDescent="0.25">
      <c r="A32" s="6" t="s">
        <v>54</v>
      </c>
      <c r="B32" s="4">
        <v>21</v>
      </c>
      <c r="C32" t="str">
        <f t="shared" si="0"/>
        <v>Low Activity</v>
      </c>
      <c r="D32" s="5">
        <v>2.4433333211179296</v>
      </c>
      <c r="E32" s="5" t="str">
        <f t="shared" si="1"/>
        <v>Less Distance Travellers</v>
      </c>
      <c r="F32" s="4">
        <v>73129</v>
      </c>
      <c r="G32" s="4">
        <v>23925</v>
      </c>
      <c r="H32" s="4">
        <v>88</v>
      </c>
      <c r="I32" s="4">
        <v>45</v>
      </c>
      <c r="J32" s="4">
        <v>2075</v>
      </c>
    </row>
  </sheetData>
  <mergeCells count="2">
    <mergeCell ref="M1:P1"/>
    <mergeCell ref="M6:P6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A970-025B-47C1-856A-42B671A93B06}">
  <dimension ref="A3:B7"/>
  <sheetViews>
    <sheetView showGridLines="0" zoomScale="77" workbookViewId="0">
      <selection activeCell="I36" sqref="I36"/>
    </sheetView>
  </sheetViews>
  <sheetFormatPr defaultRowHeight="15" x14ac:dyDescent="0.25"/>
  <cols>
    <col min="1" max="1" width="14.42578125" bestFit="1" customWidth="1"/>
    <col min="2" max="2" width="15.42578125" bestFit="1" customWidth="1"/>
  </cols>
  <sheetData>
    <row r="3" spans="1:2" x14ac:dyDescent="0.25">
      <c r="A3" s="1" t="s">
        <v>0</v>
      </c>
      <c r="B3" t="s">
        <v>15</v>
      </c>
    </row>
    <row r="4" spans="1:2" x14ac:dyDescent="0.25">
      <c r="A4" s="2" t="s">
        <v>16</v>
      </c>
      <c r="B4" s="4">
        <v>29</v>
      </c>
    </row>
    <row r="5" spans="1:2" x14ac:dyDescent="0.25">
      <c r="A5" s="2" t="s">
        <v>18</v>
      </c>
      <c r="B5" s="4">
        <v>3</v>
      </c>
    </row>
    <row r="6" spans="1:2" x14ac:dyDescent="0.25">
      <c r="A6" s="2" t="s">
        <v>17</v>
      </c>
      <c r="B6" s="4">
        <v>1</v>
      </c>
    </row>
    <row r="7" spans="1:2" x14ac:dyDescent="0.25">
      <c r="A7" s="2" t="s">
        <v>1</v>
      </c>
      <c r="B7" s="4">
        <v>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CE7A-E37A-4E0A-A5FE-4FF58908E555}">
  <dimension ref="A3:B7"/>
  <sheetViews>
    <sheetView workbookViewId="0">
      <selection activeCell="E5" sqref="E5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1" t="s">
        <v>0</v>
      </c>
      <c r="B3" t="s">
        <v>15</v>
      </c>
    </row>
    <row r="4" spans="1:2" x14ac:dyDescent="0.25">
      <c r="A4" s="2" t="s">
        <v>19</v>
      </c>
      <c r="B4" s="4">
        <v>10</v>
      </c>
    </row>
    <row r="5" spans="1:2" x14ac:dyDescent="0.25">
      <c r="A5" s="2" t="s">
        <v>20</v>
      </c>
      <c r="B5" s="4">
        <v>21</v>
      </c>
    </row>
    <row r="6" spans="1:2" x14ac:dyDescent="0.25">
      <c r="A6" s="2" t="s">
        <v>21</v>
      </c>
      <c r="B6" s="4">
        <v>2</v>
      </c>
    </row>
    <row r="7" spans="1:2" x14ac:dyDescent="0.25">
      <c r="A7" s="2" t="s">
        <v>1</v>
      </c>
      <c r="B7" s="4">
        <v>33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D237-45C2-4C44-B2EF-D27B989B09CF}">
  <dimension ref="A3:B37"/>
  <sheetViews>
    <sheetView topLeftCell="C1" zoomScale="87" workbookViewId="0">
      <selection activeCell="AF10" sqref="AF10"/>
    </sheetView>
  </sheetViews>
  <sheetFormatPr defaultRowHeight="15" x14ac:dyDescent="0.25"/>
  <cols>
    <col min="1" max="1" width="13.7109375" bestFit="1" customWidth="1"/>
    <col min="2" max="2" width="24.28515625" bestFit="1" customWidth="1"/>
  </cols>
  <sheetData>
    <row r="3" spans="1:2" x14ac:dyDescent="0.25">
      <c r="A3" s="1" t="s">
        <v>0</v>
      </c>
      <c r="B3" t="s">
        <v>22</v>
      </c>
    </row>
    <row r="4" spans="1:2" x14ac:dyDescent="0.25">
      <c r="A4" s="2">
        <v>1503960366</v>
      </c>
      <c r="B4" s="4">
        <v>375619</v>
      </c>
    </row>
    <row r="5" spans="1:2" x14ac:dyDescent="0.25">
      <c r="A5" s="2">
        <v>1624580081</v>
      </c>
      <c r="B5" s="4">
        <v>178061</v>
      </c>
    </row>
    <row r="6" spans="1:2" x14ac:dyDescent="0.25">
      <c r="A6" s="2">
        <v>1644430081</v>
      </c>
      <c r="B6" s="4">
        <v>218489</v>
      </c>
    </row>
    <row r="7" spans="1:2" x14ac:dyDescent="0.25">
      <c r="A7" s="2">
        <v>1844505072</v>
      </c>
      <c r="B7" s="4">
        <v>79982</v>
      </c>
    </row>
    <row r="8" spans="1:2" x14ac:dyDescent="0.25">
      <c r="A8" s="2">
        <v>1927972279</v>
      </c>
      <c r="B8" s="4">
        <v>28400</v>
      </c>
    </row>
    <row r="9" spans="1:2" x14ac:dyDescent="0.25">
      <c r="A9" s="2">
        <v>2022484408</v>
      </c>
      <c r="B9" s="4">
        <v>352490</v>
      </c>
    </row>
    <row r="10" spans="1:2" x14ac:dyDescent="0.25">
      <c r="A10" s="2">
        <v>2026352035</v>
      </c>
      <c r="B10" s="4">
        <v>172573</v>
      </c>
    </row>
    <row r="11" spans="1:2" x14ac:dyDescent="0.25">
      <c r="A11" s="2">
        <v>2320127002</v>
      </c>
      <c r="B11" s="4">
        <v>146223</v>
      </c>
    </row>
    <row r="12" spans="1:2" x14ac:dyDescent="0.25">
      <c r="A12" s="2">
        <v>2347167796</v>
      </c>
      <c r="B12" s="4">
        <v>171354</v>
      </c>
    </row>
    <row r="13" spans="1:2" x14ac:dyDescent="0.25">
      <c r="A13" s="2">
        <v>2873212765</v>
      </c>
      <c r="B13" s="4">
        <v>234229</v>
      </c>
    </row>
    <row r="14" spans="1:2" x14ac:dyDescent="0.25">
      <c r="A14" s="2">
        <v>3372868164</v>
      </c>
      <c r="B14" s="4">
        <v>137233</v>
      </c>
    </row>
    <row r="15" spans="1:2" x14ac:dyDescent="0.25">
      <c r="A15" s="2">
        <v>3977333714</v>
      </c>
      <c r="B15" s="4">
        <v>329537</v>
      </c>
    </row>
    <row r="16" spans="1:2" x14ac:dyDescent="0.25">
      <c r="A16" s="2">
        <v>4020332650</v>
      </c>
      <c r="B16" s="4">
        <v>70284</v>
      </c>
    </row>
    <row r="17" spans="1:2" x14ac:dyDescent="0.25">
      <c r="A17" s="2">
        <v>4057192912</v>
      </c>
      <c r="B17" s="4">
        <v>15352</v>
      </c>
    </row>
    <row r="18" spans="1:2" x14ac:dyDescent="0.25">
      <c r="A18" s="2">
        <v>4319703577</v>
      </c>
      <c r="B18" s="4">
        <v>225334</v>
      </c>
    </row>
    <row r="19" spans="1:2" x14ac:dyDescent="0.25">
      <c r="A19" s="2">
        <v>4388161847</v>
      </c>
      <c r="B19" s="4">
        <v>335232</v>
      </c>
    </row>
    <row r="20" spans="1:2" x14ac:dyDescent="0.25">
      <c r="A20" s="2">
        <v>4445114986</v>
      </c>
      <c r="B20" s="4">
        <v>148693</v>
      </c>
    </row>
    <row r="21" spans="1:2" x14ac:dyDescent="0.25">
      <c r="A21" s="2">
        <v>4558609924</v>
      </c>
      <c r="B21" s="4">
        <v>238239</v>
      </c>
    </row>
    <row r="22" spans="1:2" x14ac:dyDescent="0.25">
      <c r="A22" s="2">
        <v>4702921684</v>
      </c>
      <c r="B22" s="4">
        <v>265734</v>
      </c>
    </row>
    <row r="23" spans="1:2" x14ac:dyDescent="0.25">
      <c r="A23" s="2">
        <v>5553957443</v>
      </c>
      <c r="B23" s="4">
        <v>266990</v>
      </c>
    </row>
    <row r="24" spans="1:2" x14ac:dyDescent="0.25">
      <c r="A24" s="2">
        <v>5577150313</v>
      </c>
      <c r="B24" s="4">
        <v>249133</v>
      </c>
    </row>
    <row r="25" spans="1:2" x14ac:dyDescent="0.25">
      <c r="A25" s="2">
        <v>6117666160</v>
      </c>
      <c r="B25" s="4">
        <v>197308</v>
      </c>
    </row>
    <row r="26" spans="1:2" x14ac:dyDescent="0.25">
      <c r="A26" s="2">
        <v>6290855005</v>
      </c>
      <c r="B26" s="4">
        <v>163837</v>
      </c>
    </row>
    <row r="27" spans="1:2" x14ac:dyDescent="0.25">
      <c r="A27" s="2">
        <v>6775888955</v>
      </c>
      <c r="B27" s="4">
        <v>65512</v>
      </c>
    </row>
    <row r="28" spans="1:2" x14ac:dyDescent="0.25">
      <c r="A28" s="2">
        <v>6962181067</v>
      </c>
      <c r="B28" s="4">
        <v>303639</v>
      </c>
    </row>
    <row r="29" spans="1:2" x14ac:dyDescent="0.25">
      <c r="A29" s="2">
        <v>7007744171</v>
      </c>
      <c r="B29" s="4">
        <v>294409</v>
      </c>
    </row>
    <row r="30" spans="1:2" x14ac:dyDescent="0.25">
      <c r="A30" s="2">
        <v>7086361926</v>
      </c>
      <c r="B30" s="4">
        <v>290525</v>
      </c>
    </row>
    <row r="31" spans="1:2" x14ac:dyDescent="0.25">
      <c r="A31" s="2">
        <v>8053475328</v>
      </c>
      <c r="B31" s="4">
        <v>457662</v>
      </c>
    </row>
    <row r="32" spans="1:2" x14ac:dyDescent="0.25">
      <c r="A32" s="2">
        <v>8253242879</v>
      </c>
      <c r="B32" s="4">
        <v>123161</v>
      </c>
    </row>
    <row r="33" spans="1:2" x14ac:dyDescent="0.25">
      <c r="A33" s="2">
        <v>8378563200</v>
      </c>
      <c r="B33" s="4">
        <v>270249</v>
      </c>
    </row>
    <row r="34" spans="1:2" x14ac:dyDescent="0.25">
      <c r="A34" s="2">
        <v>8583815059</v>
      </c>
      <c r="B34" s="4">
        <v>223154</v>
      </c>
    </row>
    <row r="35" spans="1:2" x14ac:dyDescent="0.25">
      <c r="A35" s="2">
        <v>8792009665</v>
      </c>
      <c r="B35" s="4">
        <v>53758</v>
      </c>
    </row>
    <row r="36" spans="1:2" x14ac:dyDescent="0.25">
      <c r="A36" s="2">
        <v>8877689391</v>
      </c>
      <c r="B36" s="4">
        <v>497241</v>
      </c>
    </row>
    <row r="37" spans="1:2" x14ac:dyDescent="0.25">
      <c r="A37" s="2" t="s">
        <v>1</v>
      </c>
      <c r="B37" s="4">
        <v>7179636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F403-78FD-41DB-845E-0C05DD039096}">
  <dimension ref="A3:B37"/>
  <sheetViews>
    <sheetView workbookViewId="0">
      <selection activeCell="R21" sqref="R21"/>
    </sheetView>
  </sheetViews>
  <sheetFormatPr defaultRowHeight="15" x14ac:dyDescent="0.25"/>
  <cols>
    <col min="1" max="1" width="13.140625" bestFit="1" customWidth="1"/>
    <col min="2" max="2" width="21.7109375" bestFit="1" customWidth="1"/>
  </cols>
  <sheetData>
    <row r="3" spans="1:2" x14ac:dyDescent="0.25">
      <c r="A3" s="1" t="s">
        <v>0</v>
      </c>
      <c r="B3" t="s">
        <v>23</v>
      </c>
    </row>
    <row r="4" spans="1:2" x14ac:dyDescent="0.25">
      <c r="A4" s="2">
        <v>1503960366</v>
      </c>
      <c r="B4" s="4">
        <v>56309</v>
      </c>
    </row>
    <row r="5" spans="1:2" x14ac:dyDescent="0.25">
      <c r="A5" s="2">
        <v>1624580081</v>
      </c>
      <c r="B5" s="4">
        <v>45984</v>
      </c>
    </row>
    <row r="6" spans="1:2" x14ac:dyDescent="0.25">
      <c r="A6" s="2">
        <v>1644430081</v>
      </c>
      <c r="B6" s="4">
        <v>84339</v>
      </c>
    </row>
    <row r="7" spans="1:2" x14ac:dyDescent="0.25">
      <c r="A7" s="2">
        <v>1844505072</v>
      </c>
      <c r="B7" s="4">
        <v>48778</v>
      </c>
    </row>
    <row r="8" spans="1:2" x14ac:dyDescent="0.25">
      <c r="A8" s="2">
        <v>1927972279</v>
      </c>
      <c r="B8" s="4">
        <v>67357</v>
      </c>
    </row>
    <row r="9" spans="1:2" x14ac:dyDescent="0.25">
      <c r="A9" s="2">
        <v>2022484408</v>
      </c>
      <c r="B9" s="4">
        <v>77809</v>
      </c>
    </row>
    <row r="10" spans="1:2" x14ac:dyDescent="0.25">
      <c r="A10" s="2">
        <v>2026352035</v>
      </c>
      <c r="B10" s="4">
        <v>47760</v>
      </c>
    </row>
    <row r="11" spans="1:2" x14ac:dyDescent="0.25">
      <c r="A11" s="2">
        <v>2320127002</v>
      </c>
      <c r="B11" s="4">
        <v>53449</v>
      </c>
    </row>
    <row r="12" spans="1:2" x14ac:dyDescent="0.25">
      <c r="A12" s="2">
        <v>2347167796</v>
      </c>
      <c r="B12" s="4">
        <v>36782</v>
      </c>
    </row>
    <row r="13" spans="1:2" x14ac:dyDescent="0.25">
      <c r="A13" s="2">
        <v>2873212765</v>
      </c>
      <c r="B13" s="4">
        <v>59426</v>
      </c>
    </row>
    <row r="14" spans="1:2" x14ac:dyDescent="0.25">
      <c r="A14" s="2">
        <v>3372868164</v>
      </c>
      <c r="B14" s="4">
        <v>38662</v>
      </c>
    </row>
    <row r="15" spans="1:2" x14ac:dyDescent="0.25">
      <c r="A15" s="2">
        <v>3977333714</v>
      </c>
      <c r="B15" s="4">
        <v>45410</v>
      </c>
    </row>
    <row r="16" spans="1:2" x14ac:dyDescent="0.25">
      <c r="A16" s="2">
        <v>4020332650</v>
      </c>
      <c r="B16" s="4">
        <v>73960</v>
      </c>
    </row>
    <row r="17" spans="1:2" x14ac:dyDescent="0.25">
      <c r="A17" s="2">
        <v>4057192912</v>
      </c>
      <c r="B17" s="4">
        <v>7895</v>
      </c>
    </row>
    <row r="18" spans="1:2" x14ac:dyDescent="0.25">
      <c r="A18" s="2">
        <v>4319703577</v>
      </c>
      <c r="B18" s="4">
        <v>63168</v>
      </c>
    </row>
    <row r="19" spans="1:2" x14ac:dyDescent="0.25">
      <c r="A19" s="2">
        <v>4388161847</v>
      </c>
      <c r="B19" s="4">
        <v>95910</v>
      </c>
    </row>
    <row r="20" spans="1:2" x14ac:dyDescent="0.25">
      <c r="A20" s="2">
        <v>4445114986</v>
      </c>
      <c r="B20" s="4">
        <v>67772</v>
      </c>
    </row>
    <row r="21" spans="1:2" x14ac:dyDescent="0.25">
      <c r="A21" s="2">
        <v>4558609924</v>
      </c>
      <c r="B21" s="4">
        <v>63031</v>
      </c>
    </row>
    <row r="22" spans="1:2" x14ac:dyDescent="0.25">
      <c r="A22" s="2">
        <v>4702921684</v>
      </c>
      <c r="B22" s="4">
        <v>91932</v>
      </c>
    </row>
    <row r="23" spans="1:2" x14ac:dyDescent="0.25">
      <c r="A23" s="2">
        <v>5553957443</v>
      </c>
      <c r="B23" s="4">
        <v>58146</v>
      </c>
    </row>
    <row r="24" spans="1:2" x14ac:dyDescent="0.25">
      <c r="A24" s="2">
        <v>5577150313</v>
      </c>
      <c r="B24" s="4">
        <v>100789</v>
      </c>
    </row>
    <row r="25" spans="1:2" x14ac:dyDescent="0.25">
      <c r="A25" s="2">
        <v>6117666160</v>
      </c>
      <c r="B25" s="4">
        <v>63312</v>
      </c>
    </row>
    <row r="26" spans="1:2" x14ac:dyDescent="0.25">
      <c r="A26" s="2">
        <v>6290855005</v>
      </c>
      <c r="B26" s="4">
        <v>75389</v>
      </c>
    </row>
    <row r="27" spans="1:2" x14ac:dyDescent="0.25">
      <c r="A27" s="2">
        <v>6775888955</v>
      </c>
      <c r="B27" s="4">
        <v>55426</v>
      </c>
    </row>
    <row r="28" spans="1:2" x14ac:dyDescent="0.25">
      <c r="A28" s="2">
        <v>6962181067</v>
      </c>
      <c r="B28" s="4">
        <v>61443</v>
      </c>
    </row>
    <row r="29" spans="1:2" x14ac:dyDescent="0.25">
      <c r="A29" s="2">
        <v>7007744171</v>
      </c>
      <c r="B29" s="4">
        <v>66144</v>
      </c>
    </row>
    <row r="30" spans="1:2" x14ac:dyDescent="0.25">
      <c r="A30" s="2">
        <v>7086361926</v>
      </c>
      <c r="B30" s="4">
        <v>79557</v>
      </c>
    </row>
    <row r="31" spans="1:2" x14ac:dyDescent="0.25">
      <c r="A31" s="2">
        <v>8053475328</v>
      </c>
      <c r="B31" s="4">
        <v>91320</v>
      </c>
    </row>
    <row r="32" spans="1:2" x14ac:dyDescent="0.25">
      <c r="A32" s="2">
        <v>8253242879</v>
      </c>
      <c r="B32" s="4">
        <v>33972</v>
      </c>
    </row>
    <row r="33" spans="1:2" x14ac:dyDescent="0.25">
      <c r="A33" s="2">
        <v>8378563200</v>
      </c>
      <c r="B33" s="4">
        <v>106534</v>
      </c>
    </row>
    <row r="34" spans="1:2" x14ac:dyDescent="0.25">
      <c r="A34" s="2">
        <v>8583815059</v>
      </c>
      <c r="B34" s="4">
        <v>84693</v>
      </c>
    </row>
    <row r="35" spans="1:2" x14ac:dyDescent="0.25">
      <c r="A35" s="2">
        <v>8792009665</v>
      </c>
      <c r="B35" s="4">
        <v>56907</v>
      </c>
    </row>
    <row r="36" spans="1:2" x14ac:dyDescent="0.25">
      <c r="A36" s="2">
        <v>8877689391</v>
      </c>
      <c r="B36" s="4">
        <v>106028</v>
      </c>
    </row>
    <row r="37" spans="1:2" x14ac:dyDescent="0.25">
      <c r="A37" s="2" t="s">
        <v>1</v>
      </c>
      <c r="B37" s="4">
        <v>2165393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36DD-7418-413D-94C5-131D921CD3AF}">
  <dimension ref="A3:D37"/>
  <sheetViews>
    <sheetView topLeftCell="E1" zoomScale="83" workbookViewId="0">
      <selection activeCell="Y26" sqref="Y26"/>
    </sheetView>
  </sheetViews>
  <sheetFormatPr defaultRowHeight="15" x14ac:dyDescent="0.25"/>
  <cols>
    <col min="1" max="1" width="17.7109375" hidden="1" customWidth="1"/>
    <col min="2" max="2" width="14.5703125" hidden="1" customWidth="1"/>
    <col min="3" max="3" width="12.28515625" hidden="1" customWidth="1"/>
    <col min="4" max="4" width="7.7109375" hidden="1" customWidth="1"/>
  </cols>
  <sheetData>
    <row r="3" spans="1:4" x14ac:dyDescent="0.25">
      <c r="A3" s="1" t="s">
        <v>0</v>
      </c>
      <c r="B3" t="s">
        <v>12</v>
      </c>
      <c r="C3" t="s">
        <v>13</v>
      </c>
      <c r="D3" t="s">
        <v>14</v>
      </c>
    </row>
    <row r="4" spans="1:4" x14ac:dyDescent="0.25">
      <c r="A4" s="2">
        <v>1503960366</v>
      </c>
      <c r="B4" s="4">
        <v>1200</v>
      </c>
      <c r="C4" s="4">
        <v>594</v>
      </c>
      <c r="D4" s="4">
        <v>6818</v>
      </c>
    </row>
    <row r="5" spans="1:4" x14ac:dyDescent="0.25">
      <c r="A5" s="2">
        <v>1624580081</v>
      </c>
      <c r="B5" s="4">
        <v>269</v>
      </c>
      <c r="C5" s="4">
        <v>180</v>
      </c>
      <c r="D5" s="4">
        <v>4758</v>
      </c>
    </row>
    <row r="6" spans="1:4" x14ac:dyDescent="0.25">
      <c r="A6" s="2">
        <v>1644430081</v>
      </c>
      <c r="B6" s="4">
        <v>287</v>
      </c>
      <c r="C6" s="4">
        <v>641</v>
      </c>
      <c r="D6" s="4">
        <v>5354</v>
      </c>
    </row>
    <row r="7" spans="1:4" x14ac:dyDescent="0.25">
      <c r="A7" s="2">
        <v>1844505072</v>
      </c>
      <c r="B7" s="4">
        <v>4</v>
      </c>
      <c r="C7" s="4">
        <v>40</v>
      </c>
      <c r="D7" s="4">
        <v>3579</v>
      </c>
    </row>
    <row r="8" spans="1:4" x14ac:dyDescent="0.25">
      <c r="A8" s="2">
        <v>1927972279</v>
      </c>
      <c r="B8" s="4">
        <v>41</v>
      </c>
      <c r="C8" s="4">
        <v>24</v>
      </c>
      <c r="D8" s="4">
        <v>1196</v>
      </c>
    </row>
    <row r="9" spans="1:4" x14ac:dyDescent="0.25">
      <c r="A9" s="2">
        <v>2022484408</v>
      </c>
      <c r="B9" s="4">
        <v>1125</v>
      </c>
      <c r="C9" s="4">
        <v>600</v>
      </c>
      <c r="D9" s="4">
        <v>7981</v>
      </c>
    </row>
    <row r="10" spans="1:4" x14ac:dyDescent="0.25">
      <c r="A10" s="2">
        <v>2026352035</v>
      </c>
      <c r="B10" s="4">
        <v>3</v>
      </c>
      <c r="C10" s="4">
        <v>8</v>
      </c>
      <c r="D10" s="4">
        <v>7956</v>
      </c>
    </row>
    <row r="11" spans="1:4" x14ac:dyDescent="0.25">
      <c r="A11" s="2">
        <v>2320127002</v>
      </c>
      <c r="B11" s="4">
        <v>42</v>
      </c>
      <c r="C11" s="4">
        <v>80</v>
      </c>
      <c r="D11" s="4">
        <v>6144</v>
      </c>
    </row>
    <row r="12" spans="1:4" x14ac:dyDescent="0.25">
      <c r="A12" s="2">
        <v>2347167796</v>
      </c>
      <c r="B12" s="4">
        <v>243</v>
      </c>
      <c r="C12" s="4">
        <v>370</v>
      </c>
      <c r="D12" s="4">
        <v>4545</v>
      </c>
    </row>
    <row r="13" spans="1:4" x14ac:dyDescent="0.25">
      <c r="A13" s="2">
        <v>2873212765</v>
      </c>
      <c r="B13" s="4">
        <v>437</v>
      </c>
      <c r="C13" s="4">
        <v>190</v>
      </c>
      <c r="D13" s="4">
        <v>9548</v>
      </c>
    </row>
    <row r="14" spans="1:4" x14ac:dyDescent="0.25">
      <c r="A14" s="2">
        <v>3372868164</v>
      </c>
      <c r="B14" s="4">
        <v>183</v>
      </c>
      <c r="C14" s="4">
        <v>82</v>
      </c>
      <c r="D14" s="4">
        <v>6558</v>
      </c>
    </row>
    <row r="15" spans="1:4" x14ac:dyDescent="0.25">
      <c r="A15" s="2">
        <v>3977333714</v>
      </c>
      <c r="B15" s="4">
        <v>567</v>
      </c>
      <c r="C15" s="4">
        <v>1838</v>
      </c>
      <c r="D15" s="4">
        <v>5243</v>
      </c>
    </row>
    <row r="16" spans="1:4" x14ac:dyDescent="0.25">
      <c r="A16" s="2">
        <v>4020332650</v>
      </c>
      <c r="B16" s="4">
        <v>161</v>
      </c>
      <c r="C16" s="4">
        <v>166</v>
      </c>
      <c r="D16" s="4">
        <v>2385</v>
      </c>
    </row>
    <row r="17" spans="1:4" x14ac:dyDescent="0.25">
      <c r="A17" s="2">
        <v>4057192912</v>
      </c>
      <c r="B17" s="4">
        <v>3</v>
      </c>
      <c r="C17" s="4">
        <v>6</v>
      </c>
      <c r="D17" s="4">
        <v>412</v>
      </c>
    </row>
    <row r="18" spans="1:4" x14ac:dyDescent="0.25">
      <c r="A18" s="2">
        <v>4319703577</v>
      </c>
      <c r="B18" s="4">
        <v>111</v>
      </c>
      <c r="C18" s="4">
        <v>382</v>
      </c>
      <c r="D18" s="4">
        <v>7092</v>
      </c>
    </row>
    <row r="19" spans="1:4" x14ac:dyDescent="0.25">
      <c r="A19" s="2">
        <v>4388161847</v>
      </c>
      <c r="B19" s="4">
        <v>718</v>
      </c>
      <c r="C19" s="4">
        <v>631</v>
      </c>
      <c r="D19" s="4">
        <v>7110</v>
      </c>
    </row>
    <row r="20" spans="1:4" x14ac:dyDescent="0.25">
      <c r="A20" s="2">
        <v>4445114986</v>
      </c>
      <c r="B20" s="4">
        <v>205</v>
      </c>
      <c r="C20" s="4">
        <v>54</v>
      </c>
      <c r="D20" s="4">
        <v>6482</v>
      </c>
    </row>
    <row r="21" spans="1:4" x14ac:dyDescent="0.25">
      <c r="A21" s="2">
        <v>4558609924</v>
      </c>
      <c r="B21" s="4">
        <v>322</v>
      </c>
      <c r="C21" s="4">
        <v>425</v>
      </c>
      <c r="D21" s="4">
        <v>8834</v>
      </c>
    </row>
    <row r="22" spans="1:4" x14ac:dyDescent="0.25">
      <c r="A22" s="2">
        <v>4702921684</v>
      </c>
      <c r="B22" s="4">
        <v>159</v>
      </c>
      <c r="C22" s="4">
        <v>807</v>
      </c>
      <c r="D22" s="4">
        <v>7362</v>
      </c>
    </row>
    <row r="23" spans="1:4" x14ac:dyDescent="0.25">
      <c r="A23" s="2">
        <v>5553957443</v>
      </c>
      <c r="B23" s="4">
        <v>726</v>
      </c>
      <c r="C23" s="4">
        <v>403</v>
      </c>
      <c r="D23" s="4">
        <v>6392</v>
      </c>
    </row>
    <row r="24" spans="1:4" x14ac:dyDescent="0.25">
      <c r="A24" s="2">
        <v>5577150313</v>
      </c>
      <c r="B24" s="4">
        <v>2620</v>
      </c>
      <c r="C24" s="4">
        <v>895</v>
      </c>
      <c r="D24" s="4">
        <v>4438</v>
      </c>
    </row>
    <row r="25" spans="1:4" x14ac:dyDescent="0.25">
      <c r="A25" s="2">
        <v>6117666160</v>
      </c>
      <c r="B25" s="4">
        <v>44</v>
      </c>
      <c r="C25" s="4">
        <v>57</v>
      </c>
      <c r="D25" s="4">
        <v>8074</v>
      </c>
    </row>
    <row r="26" spans="1:4" x14ac:dyDescent="0.25">
      <c r="A26" s="2">
        <v>6290855005</v>
      </c>
      <c r="B26" s="4">
        <v>80</v>
      </c>
      <c r="C26" s="4">
        <v>110</v>
      </c>
      <c r="D26" s="4">
        <v>6596</v>
      </c>
    </row>
    <row r="27" spans="1:4" x14ac:dyDescent="0.25">
      <c r="A27" s="2">
        <v>6775888955</v>
      </c>
      <c r="B27" s="4">
        <v>286</v>
      </c>
      <c r="C27" s="4">
        <v>385</v>
      </c>
      <c r="D27" s="4">
        <v>1044</v>
      </c>
    </row>
    <row r="28" spans="1:4" x14ac:dyDescent="0.25">
      <c r="A28" s="2">
        <v>6962181067</v>
      </c>
      <c r="B28" s="4">
        <v>707</v>
      </c>
      <c r="C28" s="4">
        <v>574</v>
      </c>
      <c r="D28" s="4">
        <v>7620</v>
      </c>
    </row>
    <row r="29" spans="1:4" x14ac:dyDescent="0.25">
      <c r="A29" s="2">
        <v>7007744171</v>
      </c>
      <c r="B29" s="4">
        <v>807</v>
      </c>
      <c r="C29" s="4">
        <v>423</v>
      </c>
      <c r="D29" s="4">
        <v>7299</v>
      </c>
    </row>
    <row r="30" spans="1:4" x14ac:dyDescent="0.25">
      <c r="A30" s="2">
        <v>7086361926</v>
      </c>
      <c r="B30" s="4">
        <v>1320</v>
      </c>
      <c r="C30" s="4">
        <v>786</v>
      </c>
      <c r="D30" s="4">
        <v>4459</v>
      </c>
    </row>
    <row r="31" spans="1:4" x14ac:dyDescent="0.25">
      <c r="A31" s="2">
        <v>8053475328</v>
      </c>
      <c r="B31" s="4">
        <v>2640</v>
      </c>
      <c r="C31" s="4">
        <v>297</v>
      </c>
      <c r="D31" s="4">
        <v>4680</v>
      </c>
    </row>
    <row r="32" spans="1:4" x14ac:dyDescent="0.25">
      <c r="A32" s="2">
        <v>8253242879</v>
      </c>
      <c r="B32" s="4">
        <v>390</v>
      </c>
      <c r="C32" s="4">
        <v>272</v>
      </c>
      <c r="D32" s="4">
        <v>2221</v>
      </c>
    </row>
    <row r="33" spans="1:4" x14ac:dyDescent="0.25">
      <c r="A33" s="2">
        <v>8378563200</v>
      </c>
      <c r="B33" s="4">
        <v>1819</v>
      </c>
      <c r="C33" s="4">
        <v>318</v>
      </c>
      <c r="D33" s="4">
        <v>4839</v>
      </c>
    </row>
    <row r="34" spans="1:4" x14ac:dyDescent="0.25">
      <c r="A34" s="2">
        <v>8583815059</v>
      </c>
      <c r="B34" s="4">
        <v>300</v>
      </c>
      <c r="C34" s="4">
        <v>688</v>
      </c>
      <c r="D34" s="4">
        <v>4287</v>
      </c>
    </row>
    <row r="35" spans="1:4" x14ac:dyDescent="0.25">
      <c r="A35" s="2">
        <v>8792009665</v>
      </c>
      <c r="B35" s="4">
        <v>28</v>
      </c>
      <c r="C35" s="4">
        <v>117</v>
      </c>
      <c r="D35" s="4">
        <v>2662</v>
      </c>
    </row>
    <row r="36" spans="1:4" x14ac:dyDescent="0.25">
      <c r="A36" s="2">
        <v>8877689391</v>
      </c>
      <c r="B36" s="4">
        <v>2048</v>
      </c>
      <c r="C36" s="4">
        <v>308</v>
      </c>
      <c r="D36" s="4">
        <v>7276</v>
      </c>
    </row>
    <row r="37" spans="1:4" x14ac:dyDescent="0.25">
      <c r="A37" s="2" t="s">
        <v>1</v>
      </c>
      <c r="B37" s="4">
        <v>19895</v>
      </c>
      <c r="C37" s="4">
        <v>12751</v>
      </c>
      <c r="D37" s="4">
        <v>181244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E4DF0-7BC1-4F1D-8E26-65BD68EB771F}">
  <dimension ref="A3:F130"/>
  <sheetViews>
    <sheetView topLeftCell="A78" zoomScale="89" workbookViewId="0">
      <selection activeCell="F92" sqref="F92"/>
    </sheetView>
  </sheetViews>
  <sheetFormatPr defaultRowHeight="15" x14ac:dyDescent="0.25"/>
  <cols>
    <col min="1" max="1" width="17" bestFit="1" customWidth="1"/>
    <col min="2" max="2" width="24.5703125" bestFit="1" customWidth="1"/>
    <col min="3" max="3" width="32.7109375" bestFit="1" customWidth="1"/>
    <col min="4" max="4" width="33.85546875" bestFit="1" customWidth="1"/>
    <col min="5" max="5" width="27.5703125" bestFit="1" customWidth="1"/>
    <col min="6" max="6" width="23.140625" bestFit="1" customWidth="1"/>
  </cols>
  <sheetData>
    <row r="3" spans="1:6" x14ac:dyDescent="0.25">
      <c r="A3" s="1" t="s">
        <v>0</v>
      </c>
      <c r="B3" t="s">
        <v>65</v>
      </c>
      <c r="E3" s="1" t="s">
        <v>0</v>
      </c>
      <c r="F3" t="s">
        <v>69</v>
      </c>
    </row>
    <row r="4" spans="1:6" x14ac:dyDescent="0.25">
      <c r="A4" s="2" t="s">
        <v>62</v>
      </c>
      <c r="B4" s="4">
        <v>18</v>
      </c>
      <c r="E4" s="2" t="s">
        <v>66</v>
      </c>
      <c r="F4" s="4">
        <v>8</v>
      </c>
    </row>
    <row r="5" spans="1:6" x14ac:dyDescent="0.25">
      <c r="A5" s="2" t="s">
        <v>63</v>
      </c>
      <c r="B5" s="4">
        <v>5</v>
      </c>
      <c r="E5" s="2" t="s">
        <v>67</v>
      </c>
      <c r="F5" s="4">
        <v>8</v>
      </c>
    </row>
    <row r="6" spans="1:6" x14ac:dyDescent="0.25">
      <c r="A6" s="2" t="s">
        <v>64</v>
      </c>
      <c r="B6" s="4">
        <v>8</v>
      </c>
      <c r="E6" s="2" t="s">
        <v>68</v>
      </c>
      <c r="F6" s="4">
        <v>15</v>
      </c>
    </row>
    <row r="7" spans="1:6" x14ac:dyDescent="0.25">
      <c r="A7" s="2" t="s">
        <v>1</v>
      </c>
      <c r="B7" s="4">
        <v>31</v>
      </c>
      <c r="E7" s="2" t="s">
        <v>1</v>
      </c>
      <c r="F7" s="4">
        <v>31</v>
      </c>
    </row>
    <row r="24" spans="1:2" x14ac:dyDescent="0.25">
      <c r="A24" s="1" t="s">
        <v>0</v>
      </c>
      <c r="B24" t="s">
        <v>22</v>
      </c>
    </row>
    <row r="25" spans="1:2" x14ac:dyDescent="0.25">
      <c r="A25" s="2" t="s">
        <v>43</v>
      </c>
      <c r="B25" s="4">
        <v>206870</v>
      </c>
    </row>
    <row r="26" spans="1:2" x14ac:dyDescent="0.25">
      <c r="A26" s="2" t="s">
        <v>44</v>
      </c>
      <c r="B26" s="4">
        <v>204434</v>
      </c>
    </row>
    <row r="27" spans="1:2" x14ac:dyDescent="0.25">
      <c r="A27" s="2" t="s">
        <v>45</v>
      </c>
      <c r="B27" s="4">
        <v>248203</v>
      </c>
    </row>
    <row r="28" spans="1:2" x14ac:dyDescent="0.25">
      <c r="A28" s="2" t="s">
        <v>46</v>
      </c>
      <c r="B28" s="4">
        <v>196149</v>
      </c>
    </row>
    <row r="29" spans="1:2" x14ac:dyDescent="0.25">
      <c r="A29" s="2" t="s">
        <v>47</v>
      </c>
      <c r="B29" s="4">
        <v>253200</v>
      </c>
    </row>
    <row r="30" spans="1:2" x14ac:dyDescent="0.25">
      <c r="A30" s="2" t="s">
        <v>48</v>
      </c>
      <c r="B30" s="4">
        <v>217287</v>
      </c>
    </row>
    <row r="31" spans="1:2" x14ac:dyDescent="0.25">
      <c r="A31" s="2" t="s">
        <v>49</v>
      </c>
      <c r="B31" s="4">
        <v>207386</v>
      </c>
    </row>
    <row r="32" spans="1:2" x14ac:dyDescent="0.25">
      <c r="A32" s="2" t="s">
        <v>50</v>
      </c>
      <c r="B32" s="4">
        <v>190334</v>
      </c>
    </row>
    <row r="33" spans="1:2" x14ac:dyDescent="0.25">
      <c r="A33" s="2" t="s">
        <v>51</v>
      </c>
      <c r="B33" s="4">
        <v>222718</v>
      </c>
    </row>
    <row r="34" spans="1:2" x14ac:dyDescent="0.25">
      <c r="A34" s="2" t="s">
        <v>52</v>
      </c>
      <c r="B34" s="4">
        <v>206737</v>
      </c>
    </row>
    <row r="35" spans="1:2" x14ac:dyDescent="0.25">
      <c r="A35" s="2" t="s">
        <v>53</v>
      </c>
      <c r="B35" s="4">
        <v>180468</v>
      </c>
    </row>
    <row r="36" spans="1:2" x14ac:dyDescent="0.25">
      <c r="A36" s="2" t="s">
        <v>24</v>
      </c>
      <c r="B36" s="4">
        <v>271816</v>
      </c>
    </row>
    <row r="37" spans="1:2" x14ac:dyDescent="0.25">
      <c r="A37" s="2" t="s">
        <v>54</v>
      </c>
      <c r="B37" s="4">
        <v>73129</v>
      </c>
    </row>
    <row r="38" spans="1:2" x14ac:dyDescent="0.25">
      <c r="A38" s="2" t="s">
        <v>25</v>
      </c>
      <c r="B38" s="4">
        <v>237558</v>
      </c>
    </row>
    <row r="39" spans="1:2" x14ac:dyDescent="0.25">
      <c r="A39" s="2" t="s">
        <v>26</v>
      </c>
      <c r="B39" s="4">
        <v>255538</v>
      </c>
    </row>
    <row r="40" spans="1:2" x14ac:dyDescent="0.25">
      <c r="A40" s="2" t="s">
        <v>27</v>
      </c>
      <c r="B40" s="4">
        <v>248617</v>
      </c>
    </row>
    <row r="41" spans="1:2" x14ac:dyDescent="0.25">
      <c r="A41" s="2" t="s">
        <v>28</v>
      </c>
      <c r="B41" s="4">
        <v>277733</v>
      </c>
    </row>
    <row r="42" spans="1:2" x14ac:dyDescent="0.25">
      <c r="A42" s="2" t="s">
        <v>29</v>
      </c>
      <c r="B42" s="4">
        <v>205096</v>
      </c>
    </row>
    <row r="43" spans="1:2" x14ac:dyDescent="0.25">
      <c r="A43" s="2" t="s">
        <v>30</v>
      </c>
      <c r="B43" s="4">
        <v>252703</v>
      </c>
    </row>
    <row r="44" spans="1:2" x14ac:dyDescent="0.25">
      <c r="A44" s="2" t="s">
        <v>31</v>
      </c>
      <c r="B44" s="4">
        <v>257557</v>
      </c>
    </row>
    <row r="45" spans="1:2" x14ac:dyDescent="0.25">
      <c r="A45" s="2" t="s">
        <v>32</v>
      </c>
      <c r="B45" s="4">
        <v>261215</v>
      </c>
    </row>
    <row r="46" spans="1:2" x14ac:dyDescent="0.25">
      <c r="A46" s="2" t="s">
        <v>33</v>
      </c>
      <c r="B46" s="4">
        <v>263795</v>
      </c>
    </row>
    <row r="47" spans="1:2" x14ac:dyDescent="0.25">
      <c r="A47" s="2" t="s">
        <v>34</v>
      </c>
      <c r="B47" s="4">
        <v>238284</v>
      </c>
    </row>
    <row r="48" spans="1:2" x14ac:dyDescent="0.25">
      <c r="A48" s="2" t="s">
        <v>35</v>
      </c>
      <c r="B48" s="4">
        <v>267124</v>
      </c>
    </row>
    <row r="49" spans="1:2" x14ac:dyDescent="0.25">
      <c r="A49" s="2" t="s">
        <v>36</v>
      </c>
      <c r="B49" s="4">
        <v>236621</v>
      </c>
    </row>
    <row r="50" spans="1:2" x14ac:dyDescent="0.25">
      <c r="A50" s="2" t="s">
        <v>37</v>
      </c>
      <c r="B50" s="4">
        <v>253849</v>
      </c>
    </row>
    <row r="51" spans="1:2" x14ac:dyDescent="0.25">
      <c r="A51" s="2" t="s">
        <v>38</v>
      </c>
      <c r="B51" s="4">
        <v>250688</v>
      </c>
    </row>
    <row r="52" spans="1:2" x14ac:dyDescent="0.25">
      <c r="A52" s="2" t="s">
        <v>39</v>
      </c>
      <c r="B52" s="4">
        <v>258516</v>
      </c>
    </row>
    <row r="53" spans="1:2" x14ac:dyDescent="0.25">
      <c r="A53" s="2" t="s">
        <v>40</v>
      </c>
      <c r="B53" s="4">
        <v>242996</v>
      </c>
    </row>
    <row r="54" spans="1:2" x14ac:dyDescent="0.25">
      <c r="A54" s="2" t="s">
        <v>41</v>
      </c>
      <c r="B54" s="4">
        <v>234289</v>
      </c>
    </row>
    <row r="55" spans="1:2" x14ac:dyDescent="0.25">
      <c r="A55" s="2" t="s">
        <v>42</v>
      </c>
      <c r="B55" s="4">
        <v>258726</v>
      </c>
    </row>
    <row r="56" spans="1:2" x14ac:dyDescent="0.25">
      <c r="A56" s="2" t="s">
        <v>1</v>
      </c>
      <c r="B56" s="4">
        <v>7179636</v>
      </c>
    </row>
    <row r="62" spans="1:2" x14ac:dyDescent="0.25">
      <c r="A62" s="1" t="s">
        <v>0</v>
      </c>
      <c r="B62" t="s">
        <v>23</v>
      </c>
    </row>
    <row r="63" spans="1:2" x14ac:dyDescent="0.25">
      <c r="A63" s="2" t="s">
        <v>43</v>
      </c>
      <c r="B63" s="4">
        <v>66913</v>
      </c>
    </row>
    <row r="64" spans="1:2" x14ac:dyDescent="0.25">
      <c r="A64" s="2" t="s">
        <v>44</v>
      </c>
      <c r="B64" s="4">
        <v>65988</v>
      </c>
    </row>
    <row r="65" spans="1:2" x14ac:dyDescent="0.25">
      <c r="A65" s="2" t="s">
        <v>45</v>
      </c>
      <c r="B65" s="4">
        <v>71163</v>
      </c>
    </row>
    <row r="66" spans="1:2" x14ac:dyDescent="0.25">
      <c r="A66" s="2" t="s">
        <v>46</v>
      </c>
      <c r="B66" s="4">
        <v>66211</v>
      </c>
    </row>
    <row r="67" spans="1:2" x14ac:dyDescent="0.25">
      <c r="A67" s="2" t="s">
        <v>47</v>
      </c>
      <c r="B67" s="4">
        <v>70037</v>
      </c>
    </row>
    <row r="68" spans="1:2" x14ac:dyDescent="0.25">
      <c r="A68" s="2" t="s">
        <v>48</v>
      </c>
      <c r="B68" s="4">
        <v>68877</v>
      </c>
    </row>
    <row r="69" spans="1:2" x14ac:dyDescent="0.25">
      <c r="A69" s="2" t="s">
        <v>49</v>
      </c>
      <c r="B69" s="4">
        <v>65141</v>
      </c>
    </row>
    <row r="70" spans="1:2" x14ac:dyDescent="0.25">
      <c r="A70" s="2" t="s">
        <v>50</v>
      </c>
      <c r="B70" s="4">
        <v>62193</v>
      </c>
    </row>
    <row r="71" spans="1:2" x14ac:dyDescent="0.25">
      <c r="A71" s="2" t="s">
        <v>51</v>
      </c>
      <c r="B71" s="4">
        <v>63063</v>
      </c>
    </row>
    <row r="72" spans="1:2" x14ac:dyDescent="0.25">
      <c r="A72" s="2" t="s">
        <v>52</v>
      </c>
      <c r="B72" s="4">
        <v>57963</v>
      </c>
    </row>
    <row r="73" spans="1:2" x14ac:dyDescent="0.25">
      <c r="A73" s="2" t="s">
        <v>53</v>
      </c>
      <c r="B73" s="4">
        <v>52562</v>
      </c>
    </row>
    <row r="74" spans="1:2" x14ac:dyDescent="0.25">
      <c r="A74" s="2" t="s">
        <v>24</v>
      </c>
      <c r="B74" s="4">
        <v>78893</v>
      </c>
    </row>
    <row r="75" spans="1:2" x14ac:dyDescent="0.25">
      <c r="A75" s="2" t="s">
        <v>54</v>
      </c>
      <c r="B75" s="4">
        <v>23925</v>
      </c>
    </row>
    <row r="76" spans="1:2" x14ac:dyDescent="0.25">
      <c r="A76" s="2" t="s">
        <v>25</v>
      </c>
      <c r="B76" s="4">
        <v>75459</v>
      </c>
    </row>
    <row r="77" spans="1:2" x14ac:dyDescent="0.25">
      <c r="A77" s="2" t="s">
        <v>26</v>
      </c>
      <c r="B77" s="4">
        <v>77761</v>
      </c>
    </row>
    <row r="78" spans="1:2" x14ac:dyDescent="0.25">
      <c r="A78" s="2" t="s">
        <v>27</v>
      </c>
      <c r="B78" s="4">
        <v>77721</v>
      </c>
    </row>
    <row r="79" spans="1:2" x14ac:dyDescent="0.25">
      <c r="A79" s="2" t="s">
        <v>28</v>
      </c>
      <c r="B79" s="4">
        <v>76574</v>
      </c>
    </row>
    <row r="80" spans="1:2" x14ac:dyDescent="0.25">
      <c r="A80" s="2" t="s">
        <v>29</v>
      </c>
      <c r="B80" s="4">
        <v>71391</v>
      </c>
    </row>
    <row r="81" spans="1:2" x14ac:dyDescent="0.25">
      <c r="A81" s="2" t="s">
        <v>30</v>
      </c>
      <c r="B81" s="4">
        <v>74668</v>
      </c>
    </row>
    <row r="82" spans="1:2" x14ac:dyDescent="0.25">
      <c r="A82" s="2" t="s">
        <v>31</v>
      </c>
      <c r="B82" s="4">
        <v>75491</v>
      </c>
    </row>
    <row r="83" spans="1:2" x14ac:dyDescent="0.25">
      <c r="A83" s="2" t="s">
        <v>32</v>
      </c>
      <c r="B83" s="4">
        <v>76647</v>
      </c>
    </row>
    <row r="84" spans="1:2" x14ac:dyDescent="0.25">
      <c r="A84" s="2" t="s">
        <v>33</v>
      </c>
      <c r="B84" s="4">
        <v>77500</v>
      </c>
    </row>
    <row r="85" spans="1:2" x14ac:dyDescent="0.25">
      <c r="A85" s="2" t="s">
        <v>34</v>
      </c>
      <c r="B85" s="4">
        <v>74485</v>
      </c>
    </row>
    <row r="86" spans="1:2" x14ac:dyDescent="0.25">
      <c r="A86" s="2" t="s">
        <v>35</v>
      </c>
      <c r="B86" s="4">
        <v>76709</v>
      </c>
    </row>
    <row r="87" spans="1:2" x14ac:dyDescent="0.25">
      <c r="A87" s="2" t="s">
        <v>36</v>
      </c>
      <c r="B87" s="4">
        <v>73326</v>
      </c>
    </row>
    <row r="88" spans="1:2" x14ac:dyDescent="0.25">
      <c r="A88" s="2" t="s">
        <v>37</v>
      </c>
      <c r="B88" s="4">
        <v>75186</v>
      </c>
    </row>
    <row r="89" spans="1:2" x14ac:dyDescent="0.25">
      <c r="A89" s="2" t="s">
        <v>38</v>
      </c>
      <c r="B89" s="4">
        <v>74604</v>
      </c>
    </row>
    <row r="90" spans="1:2" x14ac:dyDescent="0.25">
      <c r="A90" s="2" t="s">
        <v>39</v>
      </c>
      <c r="B90" s="4">
        <v>74514</v>
      </c>
    </row>
    <row r="91" spans="1:2" x14ac:dyDescent="0.25">
      <c r="A91" s="2" t="s">
        <v>40</v>
      </c>
      <c r="B91" s="4">
        <v>74114</v>
      </c>
    </row>
    <row r="92" spans="1:2" x14ac:dyDescent="0.25">
      <c r="A92" s="2" t="s">
        <v>41</v>
      </c>
      <c r="B92" s="4">
        <v>72722</v>
      </c>
    </row>
    <row r="93" spans="1:2" x14ac:dyDescent="0.25">
      <c r="A93" s="2" t="s">
        <v>42</v>
      </c>
      <c r="B93" s="4">
        <v>73592</v>
      </c>
    </row>
    <row r="94" spans="1:2" x14ac:dyDescent="0.25">
      <c r="A94" s="2" t="s">
        <v>1</v>
      </c>
      <c r="B94" s="4">
        <v>2165393</v>
      </c>
    </row>
    <row r="98" spans="1:4" x14ac:dyDescent="0.25">
      <c r="A98" s="1" t="s">
        <v>0</v>
      </c>
      <c r="B98" t="s">
        <v>70</v>
      </c>
      <c r="C98" t="s">
        <v>71</v>
      </c>
      <c r="D98" t="s">
        <v>72</v>
      </c>
    </row>
    <row r="99" spans="1:4" x14ac:dyDescent="0.25">
      <c r="A99" s="2" t="s">
        <v>43</v>
      </c>
      <c r="B99" s="4">
        <v>679</v>
      </c>
      <c r="C99" s="4">
        <v>471</v>
      </c>
      <c r="D99" s="4">
        <v>4808</v>
      </c>
    </row>
    <row r="100" spans="1:4" x14ac:dyDescent="0.25">
      <c r="A100" s="2" t="s">
        <v>44</v>
      </c>
      <c r="B100" s="4">
        <v>466</v>
      </c>
      <c r="C100" s="4">
        <v>382</v>
      </c>
      <c r="D100" s="4">
        <v>5418</v>
      </c>
    </row>
    <row r="101" spans="1:4" x14ac:dyDescent="0.25">
      <c r="A101" s="2" t="s">
        <v>45</v>
      </c>
      <c r="B101" s="4">
        <v>723</v>
      </c>
      <c r="C101" s="4">
        <v>430</v>
      </c>
      <c r="D101" s="4">
        <v>5897</v>
      </c>
    </row>
    <row r="102" spans="1:4" x14ac:dyDescent="0.25">
      <c r="A102" s="2" t="s">
        <v>46</v>
      </c>
      <c r="B102" s="4">
        <v>405</v>
      </c>
      <c r="C102" s="4">
        <v>323</v>
      </c>
      <c r="D102" s="4">
        <v>5214</v>
      </c>
    </row>
    <row r="103" spans="1:4" x14ac:dyDescent="0.25">
      <c r="A103" s="2" t="s">
        <v>47</v>
      </c>
      <c r="B103" s="4">
        <v>640</v>
      </c>
      <c r="C103" s="4">
        <v>448</v>
      </c>
      <c r="D103" s="4">
        <v>6010</v>
      </c>
    </row>
    <row r="104" spans="1:4" x14ac:dyDescent="0.25">
      <c r="A104" s="2" t="s">
        <v>48</v>
      </c>
      <c r="B104" s="4">
        <v>592</v>
      </c>
      <c r="C104" s="4">
        <v>328</v>
      </c>
      <c r="D104" s="4">
        <v>5856</v>
      </c>
    </row>
    <row r="105" spans="1:4" x14ac:dyDescent="0.25">
      <c r="A105" s="2" t="s">
        <v>49</v>
      </c>
      <c r="B105" s="4">
        <v>598</v>
      </c>
      <c r="C105" s="4">
        <v>407</v>
      </c>
      <c r="D105" s="4">
        <v>5256</v>
      </c>
    </row>
    <row r="106" spans="1:4" x14ac:dyDescent="0.25">
      <c r="A106" s="2" t="s">
        <v>50</v>
      </c>
      <c r="B106" s="4">
        <v>461</v>
      </c>
      <c r="C106" s="4">
        <v>469</v>
      </c>
      <c r="D106" s="4">
        <v>4990</v>
      </c>
    </row>
    <row r="107" spans="1:4" x14ac:dyDescent="0.25">
      <c r="A107" s="2" t="s">
        <v>51</v>
      </c>
      <c r="B107" s="4">
        <v>617</v>
      </c>
      <c r="C107" s="4">
        <v>418</v>
      </c>
      <c r="D107" s="4">
        <v>5432</v>
      </c>
    </row>
    <row r="108" spans="1:4" x14ac:dyDescent="0.25">
      <c r="A108" s="2" t="s">
        <v>52</v>
      </c>
      <c r="B108" s="4">
        <v>629</v>
      </c>
      <c r="C108" s="4">
        <v>485</v>
      </c>
      <c r="D108" s="4">
        <v>4663</v>
      </c>
    </row>
    <row r="109" spans="1:4" x14ac:dyDescent="0.25">
      <c r="A109" s="2" t="s">
        <v>53</v>
      </c>
      <c r="B109" s="4">
        <v>510</v>
      </c>
      <c r="C109" s="4">
        <v>348</v>
      </c>
      <c r="D109" s="4">
        <v>4429</v>
      </c>
    </row>
    <row r="110" spans="1:4" x14ac:dyDescent="0.25">
      <c r="A110" s="2" t="s">
        <v>24</v>
      </c>
      <c r="B110" s="4">
        <v>736</v>
      </c>
      <c r="C110" s="4">
        <v>259</v>
      </c>
      <c r="D110" s="4">
        <v>6567</v>
      </c>
    </row>
    <row r="111" spans="1:4" x14ac:dyDescent="0.25">
      <c r="A111" s="2" t="s">
        <v>54</v>
      </c>
      <c r="B111" s="4">
        <v>88</v>
      </c>
      <c r="C111" s="4">
        <v>45</v>
      </c>
      <c r="D111" s="4">
        <v>2075</v>
      </c>
    </row>
    <row r="112" spans="1:4" x14ac:dyDescent="0.25">
      <c r="A112" s="2" t="s">
        <v>25</v>
      </c>
      <c r="B112" s="4">
        <v>671</v>
      </c>
      <c r="C112" s="4">
        <v>349</v>
      </c>
      <c r="D112" s="4">
        <v>5998</v>
      </c>
    </row>
    <row r="113" spans="1:4" x14ac:dyDescent="0.25">
      <c r="A113" s="2" t="s">
        <v>26</v>
      </c>
      <c r="B113" s="4">
        <v>691</v>
      </c>
      <c r="C113" s="4">
        <v>409</v>
      </c>
      <c r="D113" s="4">
        <v>6633</v>
      </c>
    </row>
    <row r="114" spans="1:4" x14ac:dyDescent="0.25">
      <c r="A114" s="2" t="s">
        <v>27</v>
      </c>
      <c r="B114" s="4">
        <v>633</v>
      </c>
      <c r="C114" s="4">
        <v>326</v>
      </c>
      <c r="D114" s="4">
        <v>7057</v>
      </c>
    </row>
    <row r="115" spans="1:4" x14ac:dyDescent="0.25">
      <c r="A115" s="2" t="s">
        <v>28</v>
      </c>
      <c r="B115" s="4">
        <v>891</v>
      </c>
      <c r="C115" s="4">
        <v>484</v>
      </c>
      <c r="D115" s="4">
        <v>6202</v>
      </c>
    </row>
    <row r="116" spans="1:4" x14ac:dyDescent="0.25">
      <c r="A116" s="2" t="s">
        <v>29</v>
      </c>
      <c r="B116" s="4">
        <v>605</v>
      </c>
      <c r="C116" s="4">
        <v>379</v>
      </c>
      <c r="D116" s="4">
        <v>5291</v>
      </c>
    </row>
    <row r="117" spans="1:4" x14ac:dyDescent="0.25">
      <c r="A117" s="2" t="s">
        <v>30</v>
      </c>
      <c r="B117" s="4">
        <v>781</v>
      </c>
      <c r="C117" s="4">
        <v>516</v>
      </c>
      <c r="D117" s="4">
        <v>6025</v>
      </c>
    </row>
    <row r="118" spans="1:4" x14ac:dyDescent="0.25">
      <c r="A118" s="2" t="s">
        <v>31</v>
      </c>
      <c r="B118" s="4">
        <v>767</v>
      </c>
      <c r="C118" s="4">
        <v>441</v>
      </c>
      <c r="D118" s="4">
        <v>6461</v>
      </c>
    </row>
    <row r="119" spans="1:4" x14ac:dyDescent="0.25">
      <c r="A119" s="2" t="s">
        <v>32</v>
      </c>
      <c r="B119" s="4">
        <v>774</v>
      </c>
      <c r="C119" s="4">
        <v>600</v>
      </c>
      <c r="D119" s="4">
        <v>6515</v>
      </c>
    </row>
    <row r="120" spans="1:4" x14ac:dyDescent="0.25">
      <c r="A120" s="2" t="s">
        <v>33</v>
      </c>
      <c r="B120" s="4">
        <v>859</v>
      </c>
      <c r="C120" s="4">
        <v>478</v>
      </c>
      <c r="D120" s="4">
        <v>5845</v>
      </c>
    </row>
    <row r="121" spans="1:4" x14ac:dyDescent="0.25">
      <c r="A121" s="2" t="s">
        <v>34</v>
      </c>
      <c r="B121" s="4">
        <v>782</v>
      </c>
      <c r="C121" s="4">
        <v>424</v>
      </c>
      <c r="D121" s="4">
        <v>6257</v>
      </c>
    </row>
    <row r="122" spans="1:4" x14ac:dyDescent="0.25">
      <c r="A122" s="2" t="s">
        <v>35</v>
      </c>
      <c r="B122" s="4">
        <v>601</v>
      </c>
      <c r="C122" s="4">
        <v>481</v>
      </c>
      <c r="D122" s="4">
        <v>7453</v>
      </c>
    </row>
    <row r="123" spans="1:4" x14ac:dyDescent="0.25">
      <c r="A123" s="2" t="s">
        <v>36</v>
      </c>
      <c r="B123" s="4">
        <v>673</v>
      </c>
      <c r="C123" s="4">
        <v>439</v>
      </c>
      <c r="D123" s="4">
        <v>5962</v>
      </c>
    </row>
    <row r="124" spans="1:4" x14ac:dyDescent="0.25">
      <c r="A124" s="2" t="s">
        <v>37</v>
      </c>
      <c r="B124" s="4">
        <v>909</v>
      </c>
      <c r="C124" s="4">
        <v>364</v>
      </c>
      <c r="D124" s="4">
        <v>6172</v>
      </c>
    </row>
    <row r="125" spans="1:4" x14ac:dyDescent="0.25">
      <c r="A125" s="2" t="s">
        <v>38</v>
      </c>
      <c r="B125" s="4">
        <v>634</v>
      </c>
      <c r="C125" s="4">
        <v>564</v>
      </c>
      <c r="D125" s="4">
        <v>6408</v>
      </c>
    </row>
    <row r="126" spans="1:4" x14ac:dyDescent="0.25">
      <c r="A126" s="2" t="s">
        <v>39</v>
      </c>
      <c r="B126" s="4">
        <v>757</v>
      </c>
      <c r="C126" s="4">
        <v>345</v>
      </c>
      <c r="D126" s="4">
        <v>6322</v>
      </c>
    </row>
    <row r="127" spans="1:4" x14ac:dyDescent="0.25">
      <c r="A127" s="2" t="s">
        <v>40</v>
      </c>
      <c r="B127" s="4">
        <v>575</v>
      </c>
      <c r="C127" s="4">
        <v>378</v>
      </c>
      <c r="D127" s="4">
        <v>6694</v>
      </c>
    </row>
    <row r="128" spans="1:4" x14ac:dyDescent="0.25">
      <c r="A128" s="2" t="s">
        <v>41</v>
      </c>
      <c r="B128" s="4">
        <v>520</v>
      </c>
      <c r="C128" s="4">
        <v>448</v>
      </c>
      <c r="D128" s="4">
        <v>6559</v>
      </c>
    </row>
    <row r="129" spans="1:4" x14ac:dyDescent="0.25">
      <c r="A129" s="2" t="s">
        <v>42</v>
      </c>
      <c r="B129" s="4">
        <v>628</v>
      </c>
      <c r="C129" s="4">
        <v>513</v>
      </c>
      <c r="D129" s="4">
        <v>6775</v>
      </c>
    </row>
    <row r="130" spans="1:4" x14ac:dyDescent="0.25">
      <c r="A130" s="2" t="s">
        <v>1</v>
      </c>
      <c r="B130" s="4">
        <v>19895</v>
      </c>
      <c r="C130" s="4">
        <v>12751</v>
      </c>
      <c r="D130" s="4">
        <v>181244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Pivot Table</vt:lpstr>
      <vt:lpstr>User Id Filtered Data</vt:lpstr>
      <vt:lpstr>Distinct date data</vt:lpstr>
      <vt:lpstr>Fitness Tracker user Category</vt:lpstr>
      <vt:lpstr>Distance travelled user categor</vt:lpstr>
      <vt:lpstr>Total step covered</vt:lpstr>
      <vt:lpstr>Total Calories Burned</vt:lpstr>
      <vt:lpstr>Active Category in minute</vt:lpstr>
      <vt:lpstr>Distinct date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2024-05-12T20:11:38Z</dcterms:modified>
</cp:coreProperties>
</file>