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rolytix\Documents\GitHub\nasa_hack\nasa_hack\model\datasets\"/>
    </mc:Choice>
  </mc:AlternateContent>
  <bookViews>
    <workbookView xWindow="240" yWindow="15" windowWidth="16095" windowHeight="9660" activeTab="2"/>
  </bookViews>
  <sheets>
    <sheet name="Fct" sheetId="1" r:id="rId1"/>
    <sheet name="Model" sheetId="2" r:id="rId2"/>
    <sheet name="Sheet1" sheetId="3" r:id="rId3"/>
  </sheets>
  <calcPr calcId="162913"/>
</workbook>
</file>

<file path=xl/calcChain.xml><?xml version="1.0" encoding="utf-8"?>
<calcChain xmlns="http://schemas.openxmlformats.org/spreadsheetml/2006/main">
  <c r="S46" i="3" l="1"/>
  <c r="R46" i="3"/>
  <c r="Q46" i="3"/>
  <c r="S45" i="3"/>
  <c r="R45" i="3"/>
  <c r="Q45" i="3"/>
  <c r="S44" i="3"/>
  <c r="R44" i="3"/>
  <c r="Q44" i="3"/>
  <c r="S43" i="3"/>
  <c r="R43" i="3"/>
  <c r="Q43" i="3"/>
  <c r="S42" i="3"/>
  <c r="R42" i="3"/>
  <c r="Q42" i="3"/>
  <c r="S41" i="3"/>
  <c r="R41" i="3"/>
  <c r="Q41" i="3"/>
  <c r="S40" i="3"/>
  <c r="R40" i="3"/>
  <c r="Q40" i="3"/>
  <c r="S39" i="3"/>
  <c r="R39" i="3"/>
  <c r="Q39" i="3"/>
  <c r="S38" i="3"/>
  <c r="R38" i="3"/>
  <c r="Q38" i="3"/>
  <c r="S37" i="3"/>
  <c r="R37" i="3"/>
  <c r="Q37" i="3"/>
  <c r="S36" i="3"/>
  <c r="R36" i="3"/>
  <c r="Q36" i="3"/>
  <c r="S35" i="3"/>
  <c r="R35" i="3"/>
  <c r="Q35" i="3"/>
  <c r="S34" i="3"/>
  <c r="R34" i="3"/>
  <c r="Q34" i="3"/>
  <c r="S33" i="3"/>
  <c r="R33" i="3"/>
  <c r="Q33" i="3"/>
  <c r="S32" i="3"/>
  <c r="R32" i="3"/>
  <c r="Q32" i="3"/>
  <c r="S31" i="3"/>
  <c r="R31" i="3"/>
  <c r="Q31" i="3"/>
  <c r="S30" i="3"/>
  <c r="R30" i="3"/>
  <c r="Q30" i="3"/>
  <c r="S29" i="3"/>
  <c r="R29" i="3"/>
  <c r="Q29" i="3"/>
  <c r="S28" i="3"/>
  <c r="R28" i="3"/>
  <c r="Q28" i="3"/>
  <c r="S27" i="3"/>
  <c r="R27" i="3"/>
  <c r="Q27" i="3"/>
  <c r="S26" i="3"/>
  <c r="R26" i="3"/>
  <c r="Q26" i="3"/>
  <c r="S25" i="3"/>
  <c r="R25" i="3"/>
  <c r="Q25" i="3"/>
  <c r="S24" i="3"/>
  <c r="R24" i="3"/>
  <c r="Q24" i="3"/>
  <c r="S23" i="3"/>
  <c r="R23" i="3"/>
  <c r="Q23" i="3"/>
  <c r="S22" i="3"/>
  <c r="R22" i="3"/>
  <c r="Q22" i="3"/>
  <c r="S21" i="3"/>
  <c r="R21" i="3"/>
  <c r="Q21" i="3"/>
  <c r="S20" i="3"/>
  <c r="R20" i="3"/>
  <c r="Q20" i="3"/>
  <c r="S19" i="3"/>
  <c r="R19" i="3"/>
  <c r="Q19" i="3"/>
  <c r="S18" i="3"/>
  <c r="R18" i="3"/>
  <c r="Q18" i="3"/>
  <c r="S17" i="3"/>
  <c r="R17" i="3"/>
  <c r="Q17" i="3"/>
  <c r="S16" i="3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P3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R3" i="1" l="1"/>
  <c r="Q3" i="1"/>
  <c r="P3" i="1"/>
  <c r="R2" i="1"/>
  <c r="Q2" i="1"/>
  <c r="P2" i="1"/>
</calcChain>
</file>

<file path=xl/sharedStrings.xml><?xml version="1.0" encoding="utf-8"?>
<sst xmlns="http://schemas.openxmlformats.org/spreadsheetml/2006/main" count="126" uniqueCount="38">
  <si>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</si>
  <si>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</si>
  <si>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</si>
  <si>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</si>
  <si>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</si>
  <si>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</si>
  <si>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</si>
  <si>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</si>
  <si>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</si>
  <si>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</si>
  <si>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</si>
  <si>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</si>
  <si>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</si>
  <si>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</si>
  <si>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</si>
  <si>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</si>
  <si>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</si>
  <si>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</si>
  <si>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</si>
  <si>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</si>
  <si>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</si>
  <si>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</si>
  <si>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</si>
  <si>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</si>
  <si>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</si>
  <si>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</si>
  <si>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['GT_DengueMed_L1', 'm_11', 'GT_DengueFvr_L1', 'm_2', 'Temp_L3', 'm_5', 'm_9']</t>
  </si>
  <si>
    <t>['GT_DengueMed_L1', 'm_11', 'm_2', 'Temp_L3', 'm_5', 'm_9']</t>
  </si>
  <si>
    <t>['GT_DengueMed_L1', 'm_11', 'GT_DengueFvr_L1', 'm_3', 'm_2', 'Temp_L3', 'm_5', 'm_9']</t>
  </si>
  <si>
    <t>[0.001584696370664151, 0.044768880241416086, 0.019362226226796578, 0.25324632170952616, 0.2481127145353621, 0.10558045605360183, 0.06612447423860701, 0.07156634372830342]</t>
  </si>
  <si>
    <t>[0.0014462437393815244, 0.009034093113258923, 0.014608582358435786, 0.27830655601556364, 0.07971403567979818, 0.03931305177613155, 0.10133028307004081]</t>
  </si>
  <si>
    <t>[0.0016323121042014473, 0.039320759556571334, 0.016557094292541753, 0.290643056338691, 0.4320068726017722, 0.21844890279418097, 0.19086778475163754, 0.05646014745335013, 0.05829663148216058]</t>
  </si>
  <si>
    <t>Actual Cases</t>
  </si>
  <si>
    <t>Model 1</t>
  </si>
  <si>
    <t>Model 2</t>
  </si>
  <si>
    <t>Model 3</t>
  </si>
  <si>
    <t>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</si>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</sst>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Fct!$B$1</c:f>
              <c:strCache>
                <c:ptCount val="1"/>
                <c:pt idx="0">
                  <c:v>MTD_Cases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Fct!$B$2:$B$49</c:f>
              <c:numCache>
                <c:formatCode>General</c:formatCode>
                <c:ptCount val="48"/>
                <c:pt idx="0">
                  <c:v>10435</c:v>
                </c:pt>
                <c:pt idx="1">
                  <c:v>4237</c:v>
                </c:pt>
                <c:pt idx="2">
                  <c:v>5274</c:v>
                </c:pt>
                <c:pt idx="3">
                  <c:v>5670</c:v>
                </c:pt>
                <c:pt idx="4">
                  <c:v>2984</c:v>
                </c:pt>
                <c:pt idx="5">
                  <c:v>7684</c:v>
                </c:pt>
                <c:pt idx="6">
                  <c:v>23058</c:v>
                </c:pt>
                <c:pt idx="7">
                  <c:v>35580</c:v>
                </c:pt>
                <c:pt idx="8">
                  <c:v>32650</c:v>
                </c:pt>
                <c:pt idx="9">
                  <c:v>50195</c:v>
                </c:pt>
                <c:pt idx="10">
                  <c:v>18757</c:v>
                </c:pt>
                <c:pt idx="11">
                  <c:v>3891</c:v>
                </c:pt>
                <c:pt idx="12">
                  <c:v>9157</c:v>
                </c:pt>
                <c:pt idx="13">
                  <c:v>9633</c:v>
                </c:pt>
                <c:pt idx="14">
                  <c:v>13019</c:v>
                </c:pt>
                <c:pt idx="15">
                  <c:v>11433.125</c:v>
                </c:pt>
                <c:pt idx="16">
                  <c:v>7087.5</c:v>
                </c:pt>
                <c:pt idx="17">
                  <c:v>10894</c:v>
                </c:pt>
                <c:pt idx="18">
                  <c:v>11112</c:v>
                </c:pt>
                <c:pt idx="19">
                  <c:v>39941</c:v>
                </c:pt>
                <c:pt idx="20">
                  <c:v>31609</c:v>
                </c:pt>
                <c:pt idx="21">
                  <c:v>34164</c:v>
                </c:pt>
                <c:pt idx="22">
                  <c:v>15842</c:v>
                </c:pt>
                <c:pt idx="23">
                  <c:v>28265</c:v>
                </c:pt>
                <c:pt idx="24">
                  <c:v>11391</c:v>
                </c:pt>
                <c:pt idx="25">
                  <c:v>9585</c:v>
                </c:pt>
                <c:pt idx="26">
                  <c:v>5457</c:v>
                </c:pt>
                <c:pt idx="27">
                  <c:v>7327</c:v>
                </c:pt>
                <c:pt idx="28">
                  <c:v>4473</c:v>
                </c:pt>
                <c:pt idx="29">
                  <c:v>5537</c:v>
                </c:pt>
                <c:pt idx="30">
                  <c:v>14828</c:v>
                </c:pt>
                <c:pt idx="31">
                  <c:v>17793</c:v>
                </c:pt>
                <c:pt idx="32">
                  <c:v>20896</c:v>
                </c:pt>
                <c:pt idx="33">
                  <c:v>20367</c:v>
                </c:pt>
                <c:pt idx="34">
                  <c:v>14173</c:v>
                </c:pt>
                <c:pt idx="35">
                  <c:v>20397</c:v>
                </c:pt>
                <c:pt idx="36">
                  <c:v>8758</c:v>
                </c:pt>
                <c:pt idx="37">
                  <c:v>6841</c:v>
                </c:pt>
                <c:pt idx="38">
                  <c:v>10443</c:v>
                </c:pt>
                <c:pt idx="39">
                  <c:v>6215</c:v>
                </c:pt>
                <c:pt idx="40">
                  <c:v>7321</c:v>
                </c:pt>
                <c:pt idx="41">
                  <c:v>10307</c:v>
                </c:pt>
                <c:pt idx="42">
                  <c:v>19203</c:v>
                </c:pt>
                <c:pt idx="43">
                  <c:v>58390</c:v>
                </c:pt>
                <c:pt idx="44">
                  <c:v>47407.5</c:v>
                </c:pt>
                <c:pt idx="45">
                  <c:v>35481.25</c:v>
                </c:pt>
                <c:pt idx="46">
                  <c:v>27369</c:v>
                </c:pt>
                <c:pt idx="47">
                  <c:v>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E-4C91-B541-3A9947E6405F}"/>
            </c:ext>
          </c:extLst>
        </c:ser>
        <c:ser>
          <c:idx val="1"/>
          <c:order val="1"/>
          <c:tx>
            <c:strRef>
              <c:f>Fct!$L$1</c:f>
              <c:strCache>
                <c:ptCount val="1"/>
                <c:pt idx="0">
                  <c:v>MTD_Cases_Fct_1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Fct!$L$2:$L$49</c:f>
              <c:numCache>
                <c:formatCode>General</c:formatCode>
                <c:ptCount val="48"/>
                <c:pt idx="4">
                  <c:v>5805.6432760173348</c:v>
                </c:pt>
                <c:pt idx="5">
                  <c:v>5711.099785588247</c:v>
                </c:pt>
                <c:pt idx="6">
                  <c:v>18102.353637162789</c:v>
                </c:pt>
                <c:pt idx="7">
                  <c:v>43433.022012820533</c:v>
                </c:pt>
                <c:pt idx="8">
                  <c:v>30469.651902487181</c:v>
                </c:pt>
                <c:pt idx="9">
                  <c:v>59885.690592761377</c:v>
                </c:pt>
                <c:pt idx="10">
                  <c:v>29955.067396532049</c:v>
                </c:pt>
                <c:pt idx="11">
                  <c:v>13890.584515252651</c:v>
                </c:pt>
                <c:pt idx="12">
                  <c:v>5129.1365887130187</c:v>
                </c:pt>
                <c:pt idx="13">
                  <c:v>8629.761237316603</c:v>
                </c:pt>
                <c:pt idx="14">
                  <c:v>12897.86141128997</c:v>
                </c:pt>
                <c:pt idx="15">
                  <c:v>13881.73016765136</c:v>
                </c:pt>
                <c:pt idx="16">
                  <c:v>3514.7863240753381</c:v>
                </c:pt>
                <c:pt idx="17">
                  <c:v>12869.95990542115</c:v>
                </c:pt>
                <c:pt idx="18">
                  <c:v>24611.925520733559</c:v>
                </c:pt>
                <c:pt idx="19">
                  <c:v>24611.141262468082</c:v>
                </c:pt>
                <c:pt idx="20">
                  <c:v>39938.515465712262</c:v>
                </c:pt>
                <c:pt idx="21">
                  <c:v>19697.112645325731</c:v>
                </c:pt>
                <c:pt idx="22">
                  <c:v>13526.637019278591</c:v>
                </c:pt>
                <c:pt idx="23">
                  <c:v>21694.665691366288</c:v>
                </c:pt>
                <c:pt idx="24">
                  <c:v>24641.605269780961</c:v>
                </c:pt>
                <c:pt idx="25">
                  <c:v>10832.995276370761</c:v>
                </c:pt>
                <c:pt idx="26">
                  <c:v>11579.192111010319</c:v>
                </c:pt>
                <c:pt idx="27">
                  <c:v>8301.9370777365675</c:v>
                </c:pt>
                <c:pt idx="28">
                  <c:v>3116.3592255159501</c:v>
                </c:pt>
                <c:pt idx="29">
                  <c:v>8693.836801225425</c:v>
                </c:pt>
                <c:pt idx="30">
                  <c:v>11664.8335794995</c:v>
                </c:pt>
                <c:pt idx="31">
                  <c:v>28088.901069561351</c:v>
                </c:pt>
                <c:pt idx="32">
                  <c:v>18275.707963560981</c:v>
                </c:pt>
                <c:pt idx="33">
                  <c:v>13921.283528965831</c:v>
                </c:pt>
                <c:pt idx="34">
                  <c:v>11009.612204229599</c:v>
                </c:pt>
                <c:pt idx="35">
                  <c:v>19301.662756972841</c:v>
                </c:pt>
                <c:pt idx="36">
                  <c:v>33512.549181368937</c:v>
                </c:pt>
                <c:pt idx="37">
                  <c:v>4296.8195877652342</c:v>
                </c:pt>
                <c:pt idx="38">
                  <c:v>11309.677218243171</c:v>
                </c:pt>
                <c:pt idx="39">
                  <c:v>9378.6878040606061</c:v>
                </c:pt>
                <c:pt idx="40">
                  <c:v>6671.6493641687784</c:v>
                </c:pt>
                <c:pt idx="41">
                  <c:v>9164.7170368879997</c:v>
                </c:pt>
                <c:pt idx="42">
                  <c:v>21675.367602459519</c:v>
                </c:pt>
                <c:pt idx="43">
                  <c:v>42264.522957005916</c:v>
                </c:pt>
                <c:pt idx="44">
                  <c:v>39634.01944072418</c:v>
                </c:pt>
                <c:pt idx="45">
                  <c:v>52723.868292360683</c:v>
                </c:pt>
                <c:pt idx="46">
                  <c:v>6089.6494911482323</c:v>
                </c:pt>
                <c:pt idx="47">
                  <c:v>51733.712468411759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E-4C91-B541-3A9947E6405F}"/>
            </c:ext>
          </c:extLst>
        </c:ser>
        <c:ser>
          <c:idx val="2"/>
          <c:order val="2"/>
          <c:tx>
            <c:strRef>
              <c:f>Fct!$M$1</c:f>
              <c:strCache>
                <c:ptCount val="1"/>
                <c:pt idx="0">
                  <c:v>MTD_Cases_Fct_2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Fct!$M$2:$M$49</c:f>
              <c:numCache>
                <c:formatCode>General</c:formatCode>
                <c:ptCount val="48"/>
                <c:pt idx="4">
                  <c:v>5762.5748398955102</c:v>
                </c:pt>
                <c:pt idx="5">
                  <c:v>5787.016182024332</c:v>
                </c:pt>
                <c:pt idx="6">
                  <c:v>18252.951781639418</c:v>
                </c:pt>
                <c:pt idx="7">
                  <c:v>38158.358176787733</c:v>
                </c:pt>
                <c:pt idx="8">
                  <c:v>28624.482779210099</c:v>
                </c:pt>
                <c:pt idx="9">
                  <c:v>54313.936916095503</c:v>
                </c:pt>
                <c:pt idx="10">
                  <c:v>19674.608337176531</c:v>
                </c:pt>
                <c:pt idx="11">
                  <c:v>19889.072888199331</c:v>
                </c:pt>
                <c:pt idx="12">
                  <c:v>6394.4711171714589</c:v>
                </c:pt>
                <c:pt idx="13">
                  <c:v>8171.236297201468</c:v>
                </c:pt>
                <c:pt idx="14">
                  <c:v>13860.03864875716</c:v>
                </c:pt>
                <c:pt idx="15">
                  <c:v>14692.035465749321</c:v>
                </c:pt>
                <c:pt idx="16">
                  <c:v>3250.5349069596541</c:v>
                </c:pt>
                <c:pt idx="17">
                  <c:v>12881.956730785891</c:v>
                </c:pt>
                <c:pt idx="18">
                  <c:v>24775.48714217652</c:v>
                </c:pt>
                <c:pt idx="19">
                  <c:v>21772.19333586713</c:v>
                </c:pt>
                <c:pt idx="20">
                  <c:v>41988.331191623758</c:v>
                </c:pt>
                <c:pt idx="21">
                  <c:v>14618.4316204185</c:v>
                </c:pt>
                <c:pt idx="22">
                  <c:v>20532.202954422752</c:v>
                </c:pt>
                <c:pt idx="23">
                  <c:v>22653.87159693271</c:v>
                </c:pt>
                <c:pt idx="24">
                  <c:v>25165.18900381646</c:v>
                </c:pt>
                <c:pt idx="25">
                  <c:v>11403.38487917205</c:v>
                </c:pt>
                <c:pt idx="26">
                  <c:v>11443.71728504503</c:v>
                </c:pt>
                <c:pt idx="27">
                  <c:v>8293.7847699397025</c:v>
                </c:pt>
                <c:pt idx="28">
                  <c:v>3341.3613876293221</c:v>
                </c:pt>
                <c:pt idx="29">
                  <c:v>8741.3008276324872</c:v>
                </c:pt>
                <c:pt idx="30">
                  <c:v>11852.927392167119</c:v>
                </c:pt>
                <c:pt idx="31">
                  <c:v>26501.50118537973</c:v>
                </c:pt>
                <c:pt idx="32">
                  <c:v>18285.291918731211</c:v>
                </c:pt>
                <c:pt idx="33">
                  <c:v>12706.59676870019</c:v>
                </c:pt>
                <c:pt idx="34">
                  <c:v>11004.590962789351</c:v>
                </c:pt>
                <c:pt idx="35">
                  <c:v>19356.32772166342</c:v>
                </c:pt>
                <c:pt idx="36">
                  <c:v>33631.281972223776</c:v>
                </c:pt>
                <c:pt idx="37">
                  <c:v>5347.3283307690153</c:v>
                </c:pt>
                <c:pt idx="38">
                  <c:v>11594.573537144001</c:v>
                </c:pt>
                <c:pt idx="39">
                  <c:v>9781.1230610263465</c:v>
                </c:pt>
                <c:pt idx="40">
                  <c:v>6890.9283747832596</c:v>
                </c:pt>
                <c:pt idx="41">
                  <c:v>8555.6246323129726</c:v>
                </c:pt>
                <c:pt idx="42">
                  <c:v>22319.41993956003</c:v>
                </c:pt>
                <c:pt idx="43">
                  <c:v>37651.882486119473</c:v>
                </c:pt>
                <c:pt idx="44">
                  <c:v>40068.916220763072</c:v>
                </c:pt>
                <c:pt idx="45">
                  <c:v>55624.815011671439</c:v>
                </c:pt>
                <c:pt idx="46">
                  <c:v>3281.0460969727951</c:v>
                </c:pt>
                <c:pt idx="47">
                  <c:v>52148.511011901654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3E-4C91-B541-3A9947E6405F}"/>
            </c:ext>
          </c:extLst>
        </c:ser>
        <c:ser>
          <c:idx val="3"/>
          <c:order val="3"/>
          <c:tx>
            <c:strRef>
              <c:f>Fct!$N$1</c:f>
              <c:strCache>
                <c:ptCount val="1"/>
                <c:pt idx="0">
                  <c:v>MTD_Cases_Fct_3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Fct!$N$2:$N$49</c:f>
              <c:numCache>
                <c:formatCode>General</c:formatCode>
                <c:ptCount val="48"/>
                <c:pt idx="4">
                  <c:v>5702.9411596876571</c:v>
                </c:pt>
                <c:pt idx="5">
                  <c:v>5742.6311727786306</c:v>
                </c:pt>
                <c:pt idx="6">
                  <c:v>17965.022894649039</c:v>
                </c:pt>
                <c:pt idx="7">
                  <c:v>43809.985398998273</c:v>
                </c:pt>
                <c:pt idx="8">
                  <c:v>29767.947625453529</c:v>
                </c:pt>
                <c:pt idx="9">
                  <c:v>63104.473073716363</c:v>
                </c:pt>
                <c:pt idx="10">
                  <c:v>28530.409650500489</c:v>
                </c:pt>
                <c:pt idx="11">
                  <c:v>15528.041300931331</c:v>
                </c:pt>
                <c:pt idx="12">
                  <c:v>5301.8864195277019</c:v>
                </c:pt>
                <c:pt idx="13">
                  <c:v>8428.3887737728764</c:v>
                </c:pt>
                <c:pt idx="14">
                  <c:v>10158.501848928339</c:v>
                </c:pt>
                <c:pt idx="15">
                  <c:v>14293.98060450374</c:v>
                </c:pt>
                <c:pt idx="16">
                  <c:v>3648.1318448353318</c:v>
                </c:pt>
                <c:pt idx="17">
                  <c:v>12780.807915037991</c:v>
                </c:pt>
                <c:pt idx="18">
                  <c:v>24664.825358094698</c:v>
                </c:pt>
                <c:pt idx="19">
                  <c:v>25031.451668823331</c:v>
                </c:pt>
                <c:pt idx="20">
                  <c:v>40691.409689011431</c:v>
                </c:pt>
                <c:pt idx="21">
                  <c:v>20811.754628903589</c:v>
                </c:pt>
                <c:pt idx="22">
                  <c:v>14830.92471855586</c:v>
                </c:pt>
                <c:pt idx="23">
                  <c:v>22290.305396883181</c:v>
                </c:pt>
                <c:pt idx="24">
                  <c:v>25485.906925670159</c:v>
                </c:pt>
                <c:pt idx="25">
                  <c:v>11083.495847761589</c:v>
                </c:pt>
                <c:pt idx="26">
                  <c:v>8303.2446567031675</c:v>
                </c:pt>
                <c:pt idx="27">
                  <c:v>8790.8521328446004</c:v>
                </c:pt>
                <c:pt idx="28">
                  <c:v>3163.619562301446</c:v>
                </c:pt>
                <c:pt idx="29">
                  <c:v>8690.0477872792435</c:v>
                </c:pt>
                <c:pt idx="30">
                  <c:v>11701.622371510501</c:v>
                </c:pt>
                <c:pt idx="31">
                  <c:v>28415.849606388962</c:v>
                </c:pt>
                <c:pt idx="32">
                  <c:v>18291.218378509209</c:v>
                </c:pt>
                <c:pt idx="33">
                  <c:v>15165.335245847191</c:v>
                </c:pt>
                <c:pt idx="34">
                  <c:v>10810.12170612453</c:v>
                </c:pt>
                <c:pt idx="35">
                  <c:v>19944.427571725249</c:v>
                </c:pt>
                <c:pt idx="36">
                  <c:v>34982.294704108652</c:v>
                </c:pt>
                <c:pt idx="37">
                  <c:v>4238.4235274039493</c:v>
                </c:pt>
                <c:pt idx="38">
                  <c:v>9302.8522520546321</c:v>
                </c:pt>
                <c:pt idx="39">
                  <c:v>9768.9358243489241</c:v>
                </c:pt>
                <c:pt idx="40">
                  <c:v>6682.5229162547421</c:v>
                </c:pt>
                <c:pt idx="41">
                  <c:v>9254.3167123703788</c:v>
                </c:pt>
                <c:pt idx="42">
                  <c:v>21819.090157633909</c:v>
                </c:pt>
                <c:pt idx="43">
                  <c:v>42300.226564952121</c:v>
                </c:pt>
                <c:pt idx="44">
                  <c:v>42645.226667340503</c:v>
                </c:pt>
                <c:pt idx="45">
                  <c:v>55887.895664479838</c:v>
                </c:pt>
                <c:pt idx="46">
                  <c:v>5073.7817230053233</c:v>
                </c:pt>
                <c:pt idx="47">
                  <c:v>52997.220481969976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3E-4C91-B541-3A9947E64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237696"/>
        <c:axId val="356135152"/>
      </c:lineChart>
      <c:catAx>
        <c:axId val="39023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35152"/>
        <c:crosses val="autoZero"/>
        <c:auto val="1"/>
        <c:lblAlgn val="ctr"/>
        <c:lblOffset val="100"/>
        <c:noMultiLvlLbl val="0"/>
      </c:catAx>
      <c:valAx>
        <c:axId val="3561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3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</xdr:colOff>
      <xdr:row>6</xdr:row>
      <xdr:rowOff>157162</xdr:rowOff>
    </xdr:from>
    <xdr:to>
      <xdr:col>22</xdr:col>
      <xdr:colOff>347662</xdr:colOff>
      <xdr:row>21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25" workbookViewId="0">
      <selection activeCell="L6" sqref="L6:N49"/>
    </sheetView>
  </sheetViews>
  <sheetFormatPr defaultRowHeight="15" x14ac:dyDescent="0.25"/>
  <cols>
    <col min="1" max="1" width="18.5703125" customWidth="1"/>
  </cols>
  <sheetData>
    <row r="1" spans="1:1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10</v>
      </c>
      <c r="Q1" s="1" t="s">
        <v>11</v>
      </c>
      <c r="R1" s="1" t="s">
        <v>12</v>
      </c>
    </row>
    <row r="2" spans="1:18" x14ac:dyDescent="0.25">
      <c r="A2" s="2">
        <v>42035</v>
      </c>
      <c r="B2">
        <v>10435</v>
      </c>
      <c r="C2">
        <v>29</v>
      </c>
      <c r="D2">
        <v>25.5</v>
      </c>
      <c r="E2">
        <v>26.06666666666667</v>
      </c>
      <c r="F2">
        <v>0.1125</v>
      </c>
      <c r="G2">
        <v>0.30249999999999999</v>
      </c>
      <c r="H2">
        <v>0.1925</v>
      </c>
      <c r="I2">
        <v>0.18</v>
      </c>
      <c r="J2">
        <v>0.1875</v>
      </c>
      <c r="K2">
        <v>2.7791087685673219E-3</v>
      </c>
      <c r="P2">
        <f>CORREL($B6:$B49,L6:L49)</f>
        <v>0.78222826409271118</v>
      </c>
      <c r="Q2">
        <f t="shared" ref="Q2:R2" si="0">CORREL($B6:$B49,M6:M49)</f>
        <v>0.72958539906237518</v>
      </c>
      <c r="R2">
        <f t="shared" si="0"/>
        <v>0.78084429648222742</v>
      </c>
    </row>
    <row r="3" spans="1:18" x14ac:dyDescent="0.25">
      <c r="A3" s="2">
        <v>42063</v>
      </c>
      <c r="B3">
        <v>4237</v>
      </c>
      <c r="C3">
        <v>10</v>
      </c>
      <c r="D3">
        <v>26.3</v>
      </c>
      <c r="E3">
        <v>1.866666666666666</v>
      </c>
      <c r="F3">
        <v>0.10249999999999999</v>
      </c>
      <c r="G3">
        <v>0.22500000000000001</v>
      </c>
      <c r="H3">
        <v>0.1875</v>
      </c>
      <c r="I3">
        <v>0.13250000000000001</v>
      </c>
      <c r="J3">
        <v>0.1525</v>
      </c>
      <c r="K3">
        <v>2.360160490913382E-3</v>
      </c>
      <c r="P3">
        <f>RSQ($B6:$B49,L6:L49)</f>
        <v>0.61188105714549668</v>
      </c>
      <c r="Q3">
        <f t="shared" ref="Q3:R3" si="1">RSQ($B6:$B49,M6:M49)</f>
        <v>0.53229485452500525</v>
      </c>
      <c r="R3">
        <f t="shared" si="1"/>
        <v>0.60971781534882463</v>
      </c>
    </row>
    <row r="4" spans="1:18" x14ac:dyDescent="0.25">
      <c r="A4" s="2">
        <v>42094</v>
      </c>
      <c r="B4">
        <v>5274</v>
      </c>
      <c r="C4">
        <v>14</v>
      </c>
      <c r="D4">
        <v>27.56666666666667</v>
      </c>
      <c r="E4">
        <v>6.7</v>
      </c>
      <c r="F4">
        <v>7.0000000000000007E-2</v>
      </c>
      <c r="G4">
        <v>0.152</v>
      </c>
      <c r="H4">
        <v>7.8E-2</v>
      </c>
      <c r="I4">
        <v>3.5999999999999997E-2</v>
      </c>
      <c r="J4">
        <v>0.114</v>
      </c>
      <c r="K4">
        <v>2.6545316647705731E-3</v>
      </c>
    </row>
    <row r="5" spans="1:18" x14ac:dyDescent="0.25">
      <c r="A5" s="2">
        <v>42124</v>
      </c>
      <c r="B5">
        <v>5670</v>
      </c>
      <c r="C5">
        <v>22</v>
      </c>
      <c r="D5">
        <v>29.966666666666669</v>
      </c>
      <c r="E5">
        <v>23.1</v>
      </c>
      <c r="F5">
        <v>5.7500000000000002E-2</v>
      </c>
      <c r="G5">
        <v>0.13500000000000001</v>
      </c>
      <c r="H5">
        <v>0.06</v>
      </c>
      <c r="I5">
        <v>0.09</v>
      </c>
      <c r="J5">
        <v>8.7499999999999994E-2</v>
      </c>
      <c r="K5">
        <v>3.880070546737213E-3</v>
      </c>
    </row>
    <row r="6" spans="1:18" x14ac:dyDescent="0.25">
      <c r="A6" s="2">
        <v>42155</v>
      </c>
      <c r="B6">
        <v>2984</v>
      </c>
      <c r="C6">
        <v>11</v>
      </c>
      <c r="D6">
        <v>30.533333333333331</v>
      </c>
      <c r="E6">
        <v>73.333333333333329</v>
      </c>
      <c r="F6">
        <v>5.4000000000000013E-2</v>
      </c>
      <c r="G6">
        <v>0.154</v>
      </c>
      <c r="H6">
        <v>7.0000000000000007E-2</v>
      </c>
      <c r="I6">
        <v>0.14199999999999999</v>
      </c>
      <c r="J6">
        <v>8.5999999999999993E-2</v>
      </c>
      <c r="K6">
        <v>3.6863270777479891E-3</v>
      </c>
      <c r="L6">
        <v>5805.6432760173348</v>
      </c>
      <c r="M6">
        <v>5762.5748398955102</v>
      </c>
      <c r="N6">
        <v>5702.9411596876571</v>
      </c>
    </row>
    <row r="7" spans="1:18" x14ac:dyDescent="0.25">
      <c r="A7" s="2">
        <v>42185</v>
      </c>
      <c r="B7">
        <v>7684</v>
      </c>
      <c r="C7">
        <v>30</v>
      </c>
      <c r="D7">
        <v>30.2</v>
      </c>
      <c r="E7">
        <v>192.33333333333329</v>
      </c>
      <c r="F7">
        <v>0.1</v>
      </c>
      <c r="G7">
        <v>0.21</v>
      </c>
      <c r="H7">
        <v>0.13250000000000001</v>
      </c>
      <c r="I7">
        <v>0.26250000000000001</v>
      </c>
      <c r="J7">
        <v>0.13250000000000001</v>
      </c>
      <c r="K7">
        <v>3.904216553878188E-3</v>
      </c>
      <c r="L7">
        <v>5711.099785588247</v>
      </c>
      <c r="M7">
        <v>5787.016182024332</v>
      </c>
      <c r="N7">
        <v>5742.6311727786306</v>
      </c>
    </row>
    <row r="8" spans="1:18" x14ac:dyDescent="0.25">
      <c r="A8" s="2">
        <v>42216</v>
      </c>
      <c r="B8">
        <v>23058</v>
      </c>
      <c r="C8">
        <v>80</v>
      </c>
      <c r="D8">
        <v>28.466666666666669</v>
      </c>
      <c r="E8">
        <v>464.13333333333338</v>
      </c>
      <c r="F8">
        <v>0.1525</v>
      </c>
      <c r="G8">
        <v>0.36</v>
      </c>
      <c r="H8">
        <v>0.23499999999999999</v>
      </c>
      <c r="I8">
        <v>0.27750000000000002</v>
      </c>
      <c r="J8">
        <v>0.255</v>
      </c>
      <c r="K8">
        <v>3.4695116662329778E-3</v>
      </c>
      <c r="L8">
        <v>18102.353637162789</v>
      </c>
      <c r="M8">
        <v>18252.951781639418</v>
      </c>
      <c r="N8">
        <v>17965.022894649039</v>
      </c>
    </row>
    <row r="9" spans="1:18" x14ac:dyDescent="0.25">
      <c r="A9" s="2">
        <v>42247</v>
      </c>
      <c r="B9">
        <v>35580</v>
      </c>
      <c r="C9">
        <v>100</v>
      </c>
      <c r="D9">
        <v>28.766666666666669</v>
      </c>
      <c r="E9">
        <v>338.93333333333328</v>
      </c>
      <c r="F9">
        <v>0.20200000000000001</v>
      </c>
      <c r="G9">
        <v>0.45</v>
      </c>
      <c r="H9">
        <v>0.28599999999999998</v>
      </c>
      <c r="I9">
        <v>0.30599999999999999</v>
      </c>
      <c r="J9">
        <v>0.30199999999999999</v>
      </c>
      <c r="K9">
        <v>2.810567734682406E-3</v>
      </c>
      <c r="L9">
        <v>43433.022012820533</v>
      </c>
      <c r="M9">
        <v>38158.358176787733</v>
      </c>
      <c r="N9">
        <v>43809.985398998273</v>
      </c>
    </row>
    <row r="10" spans="1:18" x14ac:dyDescent="0.25">
      <c r="A10" s="2">
        <v>42277</v>
      </c>
      <c r="B10">
        <v>32650</v>
      </c>
      <c r="C10">
        <v>93</v>
      </c>
      <c r="D10">
        <v>27.86666666666666</v>
      </c>
      <c r="E10">
        <v>392.1</v>
      </c>
      <c r="F10">
        <v>0.29499999999999998</v>
      </c>
      <c r="G10">
        <v>0.59499999999999997</v>
      </c>
      <c r="H10">
        <v>0.55000000000000004</v>
      </c>
      <c r="I10">
        <v>0.47499999999999998</v>
      </c>
      <c r="J10">
        <v>0.46</v>
      </c>
      <c r="K10">
        <v>2.8483920367534461E-3</v>
      </c>
      <c r="L10">
        <v>30469.651902487181</v>
      </c>
      <c r="M10">
        <v>28624.482779210099</v>
      </c>
      <c r="N10">
        <v>29767.947625453529</v>
      </c>
    </row>
    <row r="11" spans="1:18" x14ac:dyDescent="0.25">
      <c r="A11" s="2">
        <v>42308</v>
      </c>
      <c r="B11">
        <v>50195</v>
      </c>
      <c r="C11">
        <v>140</v>
      </c>
      <c r="D11">
        <v>28.6</v>
      </c>
      <c r="E11">
        <v>198.06666666666669</v>
      </c>
      <c r="F11">
        <v>0.34</v>
      </c>
      <c r="G11">
        <v>0.67749999999999999</v>
      </c>
      <c r="H11">
        <v>0.51</v>
      </c>
      <c r="I11">
        <v>0.42</v>
      </c>
      <c r="J11">
        <v>0.49249999999999999</v>
      </c>
      <c r="K11">
        <v>2.789122422552047E-3</v>
      </c>
      <c r="L11">
        <v>59885.690592761377</v>
      </c>
      <c r="M11">
        <v>54313.936916095503</v>
      </c>
      <c r="N11">
        <v>63104.473073716363</v>
      </c>
    </row>
    <row r="12" spans="1:18" x14ac:dyDescent="0.25">
      <c r="A12" s="2">
        <v>42338</v>
      </c>
      <c r="B12">
        <v>18757</v>
      </c>
      <c r="C12">
        <v>59</v>
      </c>
      <c r="D12">
        <v>29</v>
      </c>
      <c r="E12">
        <v>24.2</v>
      </c>
      <c r="F12">
        <v>0.23</v>
      </c>
      <c r="G12">
        <v>0.45400000000000001</v>
      </c>
      <c r="H12">
        <v>0.37799999999999989</v>
      </c>
      <c r="I12">
        <v>0.33600000000000002</v>
      </c>
      <c r="J12">
        <v>0.28999999999999998</v>
      </c>
      <c r="K12">
        <v>3.1454923495228449E-3</v>
      </c>
      <c r="L12">
        <v>29955.067396532049</v>
      </c>
      <c r="M12">
        <v>19674.608337176531</v>
      </c>
      <c r="N12">
        <v>28530.409650500489</v>
      </c>
    </row>
    <row r="13" spans="1:18" x14ac:dyDescent="0.25">
      <c r="A13" s="2">
        <v>42369</v>
      </c>
      <c r="B13">
        <v>3891</v>
      </c>
      <c r="C13">
        <v>10</v>
      </c>
      <c r="D13">
        <v>27.533333333333331</v>
      </c>
      <c r="E13">
        <v>294.2</v>
      </c>
      <c r="F13">
        <v>0.14249999999999999</v>
      </c>
      <c r="G13">
        <v>0.27</v>
      </c>
      <c r="H13">
        <v>0.36249999999999999</v>
      </c>
      <c r="I13">
        <v>0.33250000000000002</v>
      </c>
      <c r="J13">
        <v>0.20499999999999999</v>
      </c>
      <c r="K13">
        <v>2.570033410434336E-3</v>
      </c>
      <c r="L13">
        <v>13890.584515252651</v>
      </c>
      <c r="M13">
        <v>19889.072888199331</v>
      </c>
      <c r="N13">
        <v>15528.041300931331</v>
      </c>
    </row>
    <row r="14" spans="1:18" x14ac:dyDescent="0.25">
      <c r="A14" s="2">
        <v>42400</v>
      </c>
      <c r="B14">
        <v>9157</v>
      </c>
      <c r="C14">
        <v>35</v>
      </c>
      <c r="D14">
        <v>27.766666666666669</v>
      </c>
      <c r="E14">
        <v>2.5</v>
      </c>
      <c r="F14">
        <v>0.16200000000000001</v>
      </c>
      <c r="G14">
        <v>0.30599999999999999</v>
      </c>
      <c r="H14">
        <v>0.37</v>
      </c>
      <c r="I14">
        <v>0.27200000000000002</v>
      </c>
      <c r="J14">
        <v>0.216</v>
      </c>
      <c r="K14">
        <v>3.8222125150158348E-3</v>
      </c>
      <c r="L14">
        <v>5129.1365887130187</v>
      </c>
      <c r="M14">
        <v>6394.4711171714589</v>
      </c>
      <c r="N14">
        <v>5301.8864195277019</v>
      </c>
    </row>
    <row r="15" spans="1:18" x14ac:dyDescent="0.25">
      <c r="A15" s="2">
        <v>42429</v>
      </c>
      <c r="B15">
        <v>9633</v>
      </c>
      <c r="C15">
        <v>30</v>
      </c>
      <c r="D15">
        <v>27.266666666666669</v>
      </c>
      <c r="E15">
        <v>30.9</v>
      </c>
      <c r="F15">
        <v>0.13500000000000001</v>
      </c>
      <c r="G15">
        <v>0.26250000000000001</v>
      </c>
      <c r="H15">
        <v>0.1275</v>
      </c>
      <c r="I15">
        <v>0.35249999999999998</v>
      </c>
      <c r="J15">
        <v>0.17</v>
      </c>
      <c r="K15">
        <v>3.1142946122703209E-3</v>
      </c>
      <c r="L15">
        <v>8629.761237316603</v>
      </c>
      <c r="M15">
        <v>8171.236297201468</v>
      </c>
      <c r="N15">
        <v>8428.3887737728764</v>
      </c>
    </row>
    <row r="16" spans="1:18" x14ac:dyDescent="0.25">
      <c r="A16" s="2">
        <v>42460</v>
      </c>
      <c r="B16">
        <v>13019</v>
      </c>
      <c r="C16">
        <v>54</v>
      </c>
      <c r="D16">
        <v>29.06666666666667</v>
      </c>
      <c r="E16">
        <v>1.3</v>
      </c>
      <c r="F16">
        <v>0.10249999999999999</v>
      </c>
      <c r="G16">
        <v>0.185</v>
      </c>
      <c r="H16">
        <v>0.12</v>
      </c>
      <c r="I16">
        <v>0.21249999999999999</v>
      </c>
      <c r="J16">
        <v>0.11749999999999999</v>
      </c>
      <c r="K16">
        <v>4.1477840079883251E-3</v>
      </c>
      <c r="L16">
        <v>12897.86141128997</v>
      </c>
      <c r="M16">
        <v>13860.03864875716</v>
      </c>
      <c r="N16">
        <v>10158.501848928339</v>
      </c>
    </row>
    <row r="17" spans="1:14" x14ac:dyDescent="0.25">
      <c r="A17" s="2">
        <v>42490</v>
      </c>
      <c r="B17">
        <v>11433.125</v>
      </c>
      <c r="C17">
        <v>42.5</v>
      </c>
      <c r="D17">
        <v>30.86666666666666</v>
      </c>
      <c r="E17">
        <v>18.766666666666669</v>
      </c>
      <c r="F17">
        <v>7.4999999999999997E-2</v>
      </c>
      <c r="G17">
        <v>0.115</v>
      </c>
      <c r="H17">
        <v>0.20250000000000001</v>
      </c>
      <c r="I17">
        <v>0.12</v>
      </c>
      <c r="J17">
        <v>8.2500000000000004E-2</v>
      </c>
      <c r="K17">
        <v>3.7172689006723879E-3</v>
      </c>
      <c r="L17">
        <v>13881.73016765136</v>
      </c>
      <c r="M17">
        <v>14692.035465749321</v>
      </c>
      <c r="N17">
        <v>14293.98060450374</v>
      </c>
    </row>
    <row r="18" spans="1:14" x14ac:dyDescent="0.25">
      <c r="A18" s="2">
        <v>42521</v>
      </c>
      <c r="B18">
        <v>7087.5</v>
      </c>
      <c r="C18">
        <v>27.5</v>
      </c>
      <c r="D18">
        <v>31</v>
      </c>
      <c r="E18">
        <v>100.6333333333333</v>
      </c>
      <c r="F18">
        <v>0.06</v>
      </c>
      <c r="G18">
        <v>0.128</v>
      </c>
      <c r="H18">
        <v>8.5999999999999993E-2</v>
      </c>
      <c r="I18">
        <v>9.6000000000000002E-2</v>
      </c>
      <c r="J18">
        <v>9.4E-2</v>
      </c>
      <c r="K18">
        <v>3.880070546737213E-3</v>
      </c>
      <c r="L18">
        <v>3514.7863240753381</v>
      </c>
      <c r="M18">
        <v>3250.5349069596541</v>
      </c>
      <c r="N18">
        <v>3648.1318448353318</v>
      </c>
    </row>
    <row r="19" spans="1:14" x14ac:dyDescent="0.25">
      <c r="A19" s="2">
        <v>42551</v>
      </c>
      <c r="B19">
        <v>10894</v>
      </c>
      <c r="C19">
        <v>78</v>
      </c>
      <c r="D19">
        <v>29.9</v>
      </c>
      <c r="E19">
        <v>180.83333333333329</v>
      </c>
      <c r="F19">
        <v>0.11</v>
      </c>
      <c r="G19">
        <v>0.185</v>
      </c>
      <c r="H19">
        <v>0.24249999999999999</v>
      </c>
      <c r="I19">
        <v>0.23250000000000001</v>
      </c>
      <c r="J19">
        <v>0.15</v>
      </c>
      <c r="K19">
        <v>7.1599045346062056E-3</v>
      </c>
      <c r="L19">
        <v>12869.95990542115</v>
      </c>
      <c r="M19">
        <v>12881.956730785891</v>
      </c>
      <c r="N19">
        <v>12780.807915037991</v>
      </c>
    </row>
    <row r="20" spans="1:14" x14ac:dyDescent="0.25">
      <c r="A20" s="2">
        <v>42582</v>
      </c>
      <c r="B20">
        <v>11112</v>
      </c>
      <c r="C20">
        <v>45</v>
      </c>
      <c r="D20">
        <v>29.1</v>
      </c>
      <c r="E20">
        <v>306.8</v>
      </c>
      <c r="F20">
        <v>0.2</v>
      </c>
      <c r="G20">
        <v>0.39</v>
      </c>
      <c r="H20">
        <v>0.30399999999999999</v>
      </c>
      <c r="I20">
        <v>0.37799999999999989</v>
      </c>
      <c r="J20">
        <v>0.28799999999999998</v>
      </c>
      <c r="K20">
        <v>4.049676025917927E-3</v>
      </c>
      <c r="L20">
        <v>24611.925520733559</v>
      </c>
      <c r="M20">
        <v>24775.48714217652</v>
      </c>
      <c r="N20">
        <v>24664.825358094698</v>
      </c>
    </row>
    <row r="21" spans="1:14" x14ac:dyDescent="0.25">
      <c r="A21" s="2">
        <v>42613</v>
      </c>
      <c r="B21">
        <v>39941</v>
      </c>
      <c r="C21">
        <v>149</v>
      </c>
      <c r="D21">
        <v>28.43333333333333</v>
      </c>
      <c r="E21">
        <v>610.4</v>
      </c>
      <c r="F21">
        <v>0.28999999999999998</v>
      </c>
      <c r="G21">
        <v>0.45500000000000002</v>
      </c>
      <c r="H21">
        <v>0.42249999999999999</v>
      </c>
      <c r="I21">
        <v>0.53749999999999998</v>
      </c>
      <c r="J21">
        <v>0.40500000000000003</v>
      </c>
      <c r="K21">
        <v>3.7305024911744819E-3</v>
      </c>
      <c r="L21">
        <v>24611.141262468082</v>
      </c>
      <c r="M21">
        <v>21772.19333586713</v>
      </c>
      <c r="N21">
        <v>25031.451668823331</v>
      </c>
    </row>
    <row r="22" spans="1:14" x14ac:dyDescent="0.25">
      <c r="A22" s="2">
        <v>42643</v>
      </c>
      <c r="B22">
        <v>31609</v>
      </c>
      <c r="C22">
        <v>147</v>
      </c>
      <c r="D22">
        <v>28.733333333333331</v>
      </c>
      <c r="E22">
        <v>307.26666666666671</v>
      </c>
      <c r="F22">
        <v>0.23</v>
      </c>
      <c r="G22">
        <v>0.45</v>
      </c>
      <c r="H22">
        <v>0.39250000000000002</v>
      </c>
      <c r="I22">
        <v>0.245</v>
      </c>
      <c r="J22">
        <v>0.35749999999999998</v>
      </c>
      <c r="K22">
        <v>4.6505742035496218E-3</v>
      </c>
      <c r="L22">
        <v>39938.515465712262</v>
      </c>
      <c r="M22">
        <v>41988.331191623758</v>
      </c>
      <c r="N22">
        <v>40691.409689011431</v>
      </c>
    </row>
    <row r="23" spans="1:14" x14ac:dyDescent="0.25">
      <c r="A23" s="2">
        <v>42674</v>
      </c>
      <c r="B23">
        <v>34164</v>
      </c>
      <c r="C23">
        <v>185</v>
      </c>
      <c r="D23">
        <v>28.766666666666669</v>
      </c>
      <c r="E23">
        <v>211.23333333333329</v>
      </c>
      <c r="F23">
        <v>0.18</v>
      </c>
      <c r="G23">
        <v>0.32400000000000001</v>
      </c>
      <c r="H23">
        <v>0.29399999999999998</v>
      </c>
      <c r="I23">
        <v>0.32600000000000001</v>
      </c>
      <c r="J23">
        <v>0.23799999999999999</v>
      </c>
      <c r="K23">
        <v>5.415056784919799E-3</v>
      </c>
      <c r="L23">
        <v>19697.112645325731</v>
      </c>
      <c r="M23">
        <v>14618.4316204185</v>
      </c>
      <c r="N23">
        <v>20811.754628903589</v>
      </c>
    </row>
    <row r="24" spans="1:14" x14ac:dyDescent="0.25">
      <c r="A24" s="2">
        <v>42704</v>
      </c>
      <c r="B24">
        <v>15842</v>
      </c>
      <c r="C24">
        <v>91</v>
      </c>
      <c r="D24">
        <v>28.2</v>
      </c>
      <c r="E24">
        <v>88.8</v>
      </c>
      <c r="F24">
        <v>0.16</v>
      </c>
      <c r="G24">
        <v>0.28000000000000003</v>
      </c>
      <c r="H24">
        <v>0.17</v>
      </c>
      <c r="I24">
        <v>0.28249999999999997</v>
      </c>
      <c r="J24">
        <v>0.16250000000000001</v>
      </c>
      <c r="K24">
        <v>5.7442242141143799E-3</v>
      </c>
      <c r="L24">
        <v>13526.637019278591</v>
      </c>
      <c r="M24">
        <v>20532.202954422752</v>
      </c>
      <c r="N24">
        <v>14830.92471855586</v>
      </c>
    </row>
    <row r="25" spans="1:14" x14ac:dyDescent="0.25">
      <c r="A25" s="2">
        <v>42735</v>
      </c>
      <c r="B25">
        <v>28265</v>
      </c>
      <c r="C25">
        <v>212</v>
      </c>
      <c r="D25">
        <v>27.966666666666669</v>
      </c>
      <c r="E25">
        <v>98.166666666666671</v>
      </c>
      <c r="F25">
        <v>0.12</v>
      </c>
      <c r="G25">
        <v>0.20499999999999999</v>
      </c>
      <c r="H25">
        <v>0.25</v>
      </c>
      <c r="I25">
        <v>7.7499999999999999E-2</v>
      </c>
      <c r="J25">
        <v>0.16250000000000001</v>
      </c>
      <c r="K25">
        <v>7.5004422430567843E-3</v>
      </c>
      <c r="L25">
        <v>21694.665691366288</v>
      </c>
      <c r="M25">
        <v>22653.87159693271</v>
      </c>
      <c r="N25">
        <v>22290.305396883181</v>
      </c>
    </row>
    <row r="26" spans="1:14" x14ac:dyDescent="0.25">
      <c r="A26" s="2">
        <v>42766</v>
      </c>
      <c r="B26">
        <v>11391</v>
      </c>
      <c r="C26">
        <v>68</v>
      </c>
      <c r="D26">
        <v>26.8</v>
      </c>
      <c r="E26">
        <v>41.35</v>
      </c>
      <c r="F26">
        <v>0.112</v>
      </c>
      <c r="G26">
        <v>0.20599999999999999</v>
      </c>
      <c r="H26">
        <v>0.22600000000000001</v>
      </c>
      <c r="I26">
        <v>0.12</v>
      </c>
      <c r="J26">
        <v>0.13600000000000001</v>
      </c>
      <c r="K26">
        <v>5.9696251426564831E-3</v>
      </c>
      <c r="L26">
        <v>24641.605269780961</v>
      </c>
      <c r="M26">
        <v>25165.18900381646</v>
      </c>
      <c r="N26">
        <v>25485.906925670159</v>
      </c>
    </row>
    <row r="27" spans="1:14" x14ac:dyDescent="0.25">
      <c r="A27" s="2">
        <v>42794</v>
      </c>
      <c r="B27">
        <v>9585</v>
      </c>
      <c r="C27">
        <v>62</v>
      </c>
      <c r="D27">
        <v>26.666666666666671</v>
      </c>
      <c r="E27">
        <v>47.033333333333331</v>
      </c>
      <c r="F27">
        <v>9.7500000000000003E-2</v>
      </c>
      <c r="G27">
        <v>0.1875</v>
      </c>
      <c r="H27">
        <v>0.17249999999999999</v>
      </c>
      <c r="I27">
        <v>3.5000000000000003E-2</v>
      </c>
      <c r="J27">
        <v>0.115</v>
      </c>
      <c r="K27">
        <v>6.4684402712571728E-3</v>
      </c>
      <c r="L27">
        <v>10832.995276370761</v>
      </c>
      <c r="M27">
        <v>11403.38487917205</v>
      </c>
      <c r="N27">
        <v>11083.495847761589</v>
      </c>
    </row>
    <row r="28" spans="1:14" x14ac:dyDescent="0.25">
      <c r="A28" s="2">
        <v>42825</v>
      </c>
      <c r="B28">
        <v>5457</v>
      </c>
      <c r="C28">
        <v>25</v>
      </c>
      <c r="D28">
        <v>28.233333333333331</v>
      </c>
      <c r="E28">
        <v>5.4333333333333336</v>
      </c>
      <c r="F28">
        <v>8.5000000000000006E-2</v>
      </c>
      <c r="G28">
        <v>0.21</v>
      </c>
      <c r="H28">
        <v>0.16750000000000001</v>
      </c>
      <c r="I28">
        <v>0.125</v>
      </c>
      <c r="J28">
        <v>9.2499999999999999E-2</v>
      </c>
      <c r="K28">
        <v>4.5812717610408654E-3</v>
      </c>
      <c r="L28">
        <v>11579.192111010319</v>
      </c>
      <c r="M28">
        <v>11443.71728504503</v>
      </c>
      <c r="N28">
        <v>8303.2446567031675</v>
      </c>
    </row>
    <row r="29" spans="1:14" x14ac:dyDescent="0.25">
      <c r="A29" s="2">
        <v>42855</v>
      </c>
      <c r="B29">
        <v>7327</v>
      </c>
      <c r="C29">
        <v>34</v>
      </c>
      <c r="D29">
        <v>29.86666666666666</v>
      </c>
      <c r="E29">
        <v>84.8</v>
      </c>
      <c r="F29">
        <v>5.5999999999999987E-2</v>
      </c>
      <c r="G29">
        <v>0.122</v>
      </c>
      <c r="H29">
        <v>8.5999999999999993E-2</v>
      </c>
      <c r="I29">
        <v>6.4000000000000001E-2</v>
      </c>
      <c r="J29">
        <v>6.8000000000000005E-2</v>
      </c>
      <c r="K29">
        <v>4.6403712296983757E-3</v>
      </c>
      <c r="L29">
        <v>8301.9370777365675</v>
      </c>
      <c r="M29">
        <v>8293.7847699397025</v>
      </c>
      <c r="N29">
        <v>8790.8521328446004</v>
      </c>
    </row>
    <row r="30" spans="1:14" x14ac:dyDescent="0.25">
      <c r="A30" s="2">
        <v>42886</v>
      </c>
      <c r="B30">
        <v>4473</v>
      </c>
      <c r="C30">
        <v>33</v>
      </c>
      <c r="D30">
        <v>30.6</v>
      </c>
      <c r="E30">
        <v>166.1333333333333</v>
      </c>
      <c r="F30">
        <v>6.25E-2</v>
      </c>
      <c r="G30">
        <v>0.14749999999999999</v>
      </c>
      <c r="H30">
        <v>2.75E-2</v>
      </c>
      <c r="I30">
        <v>0.1</v>
      </c>
      <c r="J30">
        <v>7.0000000000000007E-2</v>
      </c>
      <c r="K30">
        <v>7.3775989268947016E-3</v>
      </c>
      <c r="L30">
        <v>3116.3592255159501</v>
      </c>
      <c r="M30">
        <v>3341.3613876293221</v>
      </c>
      <c r="N30">
        <v>3163.619562301446</v>
      </c>
    </row>
    <row r="31" spans="1:14" x14ac:dyDescent="0.25">
      <c r="A31" s="2">
        <v>42916</v>
      </c>
      <c r="B31">
        <v>5537</v>
      </c>
      <c r="C31">
        <v>28</v>
      </c>
      <c r="D31">
        <v>29.93333333333333</v>
      </c>
      <c r="E31">
        <v>230.45</v>
      </c>
      <c r="F31">
        <v>0.1</v>
      </c>
      <c r="G31">
        <v>0.18</v>
      </c>
      <c r="H31">
        <v>9.2499999999999999E-2</v>
      </c>
      <c r="I31">
        <v>0.2</v>
      </c>
      <c r="J31">
        <v>0.11749999999999999</v>
      </c>
      <c r="K31">
        <v>5.0568900126422246E-3</v>
      </c>
      <c r="L31">
        <v>8693.836801225425</v>
      </c>
      <c r="M31">
        <v>8741.3008276324872</v>
      </c>
      <c r="N31">
        <v>8690.0477872792435</v>
      </c>
    </row>
    <row r="32" spans="1:14" x14ac:dyDescent="0.25">
      <c r="A32" s="2">
        <v>42947</v>
      </c>
      <c r="B32">
        <v>14828</v>
      </c>
      <c r="C32">
        <v>65</v>
      </c>
      <c r="D32">
        <v>28.733333333333331</v>
      </c>
      <c r="E32">
        <v>405.23666666666668</v>
      </c>
      <c r="F32">
        <v>0.14399999999999999</v>
      </c>
      <c r="G32">
        <v>0.27</v>
      </c>
      <c r="H32">
        <v>0.17199999999999999</v>
      </c>
      <c r="I32">
        <v>0.248</v>
      </c>
      <c r="J32">
        <v>0.2</v>
      </c>
      <c r="K32">
        <v>4.3835985972484476E-3</v>
      </c>
      <c r="L32">
        <v>11664.8335794995</v>
      </c>
      <c r="M32">
        <v>11852.927392167119</v>
      </c>
      <c r="N32">
        <v>11701.622371510501</v>
      </c>
    </row>
    <row r="33" spans="1:14" x14ac:dyDescent="0.25">
      <c r="A33" s="2">
        <v>42978</v>
      </c>
      <c r="B33">
        <v>17793</v>
      </c>
      <c r="C33">
        <v>98</v>
      </c>
      <c r="D33">
        <v>29</v>
      </c>
      <c r="E33">
        <v>397.0333333333333</v>
      </c>
      <c r="F33">
        <v>0.1825</v>
      </c>
      <c r="G33">
        <v>0.35749999999999998</v>
      </c>
      <c r="H33">
        <v>0.32</v>
      </c>
      <c r="I33">
        <v>0.3725</v>
      </c>
      <c r="J33">
        <v>0.21</v>
      </c>
      <c r="K33">
        <v>5.5077839599842644E-3</v>
      </c>
      <c r="L33">
        <v>28088.901069561351</v>
      </c>
      <c r="M33">
        <v>26501.50118537973</v>
      </c>
      <c r="N33">
        <v>28415.849606388962</v>
      </c>
    </row>
    <row r="34" spans="1:14" x14ac:dyDescent="0.25">
      <c r="A34" s="2">
        <v>43008</v>
      </c>
      <c r="B34">
        <v>20896</v>
      </c>
      <c r="C34">
        <v>113</v>
      </c>
      <c r="D34">
        <v>28.93333333333333</v>
      </c>
      <c r="E34">
        <v>417.73666666666668</v>
      </c>
      <c r="F34">
        <v>0.16</v>
      </c>
      <c r="G34">
        <v>0.3125</v>
      </c>
      <c r="H34">
        <v>0.315</v>
      </c>
      <c r="I34">
        <v>0.155</v>
      </c>
      <c r="J34">
        <v>0.19</v>
      </c>
      <c r="K34">
        <v>5.4077335375191434E-3</v>
      </c>
      <c r="L34">
        <v>18275.707963560981</v>
      </c>
      <c r="M34">
        <v>18285.291918731211</v>
      </c>
      <c r="N34">
        <v>18291.218378509209</v>
      </c>
    </row>
    <row r="35" spans="1:14" x14ac:dyDescent="0.25">
      <c r="A35" s="2">
        <v>43039</v>
      </c>
      <c r="B35">
        <v>20367</v>
      </c>
      <c r="C35">
        <v>131</v>
      </c>
      <c r="D35">
        <v>28.333333333333329</v>
      </c>
      <c r="E35">
        <v>245.3</v>
      </c>
      <c r="F35">
        <v>0.13400000000000001</v>
      </c>
      <c r="G35">
        <v>0.28999999999999998</v>
      </c>
      <c r="H35">
        <v>0.27600000000000002</v>
      </c>
      <c r="I35">
        <v>0.152</v>
      </c>
      <c r="J35">
        <v>0.16800000000000001</v>
      </c>
      <c r="K35">
        <v>6.4319732901261849E-3</v>
      </c>
      <c r="L35">
        <v>13921.283528965831</v>
      </c>
      <c r="M35">
        <v>12706.59676870019</v>
      </c>
      <c r="N35">
        <v>15165.335245847191</v>
      </c>
    </row>
    <row r="36" spans="1:14" x14ac:dyDescent="0.25">
      <c r="A36" s="2">
        <v>43069</v>
      </c>
      <c r="B36">
        <v>14173</v>
      </c>
      <c r="C36">
        <v>75</v>
      </c>
      <c r="D36">
        <v>28.4</v>
      </c>
      <c r="E36">
        <v>144.0333333333333</v>
      </c>
      <c r="F36">
        <v>0.15</v>
      </c>
      <c r="G36">
        <v>0.27750000000000002</v>
      </c>
      <c r="H36">
        <v>0.14499999999999999</v>
      </c>
      <c r="I36">
        <v>0.1125</v>
      </c>
      <c r="J36">
        <v>0.17499999999999999</v>
      </c>
      <c r="K36">
        <v>5.2917519226698649E-3</v>
      </c>
      <c r="L36">
        <v>11009.612204229599</v>
      </c>
      <c r="M36">
        <v>11004.590962789351</v>
      </c>
      <c r="N36">
        <v>10810.12170612453</v>
      </c>
    </row>
    <row r="37" spans="1:14" x14ac:dyDescent="0.25">
      <c r="A37" s="2">
        <v>43100</v>
      </c>
      <c r="B37">
        <v>20397</v>
      </c>
      <c r="C37">
        <v>79</v>
      </c>
      <c r="D37">
        <v>27.3</v>
      </c>
      <c r="E37">
        <v>81.899999999999991</v>
      </c>
      <c r="F37">
        <v>0.216</v>
      </c>
      <c r="G37">
        <v>0.30199999999999999</v>
      </c>
      <c r="H37">
        <v>0.28000000000000003</v>
      </c>
      <c r="I37">
        <v>0.20399999999999999</v>
      </c>
      <c r="J37">
        <v>0.20799999999999999</v>
      </c>
      <c r="K37">
        <v>3.8731185958719421E-3</v>
      </c>
      <c r="L37">
        <v>19301.662756972841</v>
      </c>
      <c r="M37">
        <v>19356.32772166342</v>
      </c>
      <c r="N37">
        <v>19944.427571725249</v>
      </c>
    </row>
    <row r="38" spans="1:14" x14ac:dyDescent="0.25">
      <c r="A38" s="2">
        <v>43131</v>
      </c>
      <c r="B38">
        <v>8758</v>
      </c>
      <c r="C38">
        <v>46</v>
      </c>
      <c r="D38">
        <v>27.2</v>
      </c>
      <c r="E38">
        <v>43.1</v>
      </c>
      <c r="F38">
        <v>0.17249999999999999</v>
      </c>
      <c r="G38">
        <v>0.21</v>
      </c>
      <c r="H38">
        <v>0.27250000000000002</v>
      </c>
      <c r="I38">
        <v>7.2499999999999995E-2</v>
      </c>
      <c r="J38">
        <v>0.16500000000000001</v>
      </c>
      <c r="K38">
        <v>5.2523407170586888E-3</v>
      </c>
      <c r="L38">
        <v>33512.549181368937</v>
      </c>
      <c r="M38">
        <v>33631.281972223776</v>
      </c>
      <c r="N38">
        <v>34982.294704108652</v>
      </c>
    </row>
    <row r="39" spans="1:14" x14ac:dyDescent="0.25">
      <c r="A39" s="2">
        <v>43159</v>
      </c>
      <c r="B39">
        <v>6841</v>
      </c>
      <c r="C39">
        <v>28</v>
      </c>
      <c r="D39">
        <v>27.666666666666671</v>
      </c>
      <c r="E39">
        <v>1.166666666666667</v>
      </c>
      <c r="F39">
        <v>0.13250000000000001</v>
      </c>
      <c r="G39">
        <v>0.22500000000000001</v>
      </c>
      <c r="H39">
        <v>0.11749999999999999</v>
      </c>
      <c r="I39">
        <v>0.215</v>
      </c>
      <c r="J39">
        <v>0.14499999999999999</v>
      </c>
      <c r="K39">
        <v>4.0929688642011401E-3</v>
      </c>
      <c r="L39">
        <v>4296.8195877652342</v>
      </c>
      <c r="M39">
        <v>5347.3283307690153</v>
      </c>
      <c r="N39">
        <v>4238.4235274039493</v>
      </c>
    </row>
    <row r="40" spans="1:14" x14ac:dyDescent="0.25">
      <c r="A40" s="2">
        <v>43190</v>
      </c>
      <c r="B40">
        <v>10443</v>
      </c>
      <c r="C40">
        <v>62</v>
      </c>
      <c r="D40">
        <v>28.2</v>
      </c>
      <c r="E40">
        <v>26.166666666666671</v>
      </c>
      <c r="F40">
        <v>8.2500000000000004E-2</v>
      </c>
      <c r="G40">
        <v>0.14499999999999999</v>
      </c>
      <c r="H40">
        <v>9.7500000000000003E-2</v>
      </c>
      <c r="I40">
        <v>3.5000000000000003E-2</v>
      </c>
      <c r="J40">
        <v>9.7500000000000003E-2</v>
      </c>
      <c r="K40">
        <v>5.9369912860289193E-3</v>
      </c>
      <c r="L40">
        <v>11309.677218243171</v>
      </c>
      <c r="M40">
        <v>11594.573537144001</v>
      </c>
      <c r="N40">
        <v>9302.8522520546321</v>
      </c>
    </row>
    <row r="41" spans="1:14" x14ac:dyDescent="0.25">
      <c r="A41" s="2">
        <v>43220</v>
      </c>
      <c r="B41">
        <v>6215</v>
      </c>
      <c r="C41">
        <v>35</v>
      </c>
      <c r="D41">
        <v>29.7</v>
      </c>
      <c r="E41">
        <v>40.966666666666661</v>
      </c>
      <c r="F41">
        <v>5.8000000000000003E-2</v>
      </c>
      <c r="G41">
        <v>0.11799999999999999</v>
      </c>
      <c r="H41">
        <v>0.11600000000000001</v>
      </c>
      <c r="I41">
        <v>0.14799999999999999</v>
      </c>
      <c r="J41">
        <v>7.400000000000001E-2</v>
      </c>
      <c r="K41">
        <v>5.6315366049879334E-3</v>
      </c>
      <c r="L41">
        <v>9378.6878040606061</v>
      </c>
      <c r="M41">
        <v>9781.1230610263465</v>
      </c>
      <c r="N41">
        <v>9768.9358243489241</v>
      </c>
    </row>
    <row r="42" spans="1:14" x14ac:dyDescent="0.25">
      <c r="A42" s="2">
        <v>43251</v>
      </c>
      <c r="B42">
        <v>7321</v>
      </c>
      <c r="C42">
        <v>28</v>
      </c>
      <c r="D42">
        <v>30.9</v>
      </c>
      <c r="E42">
        <v>50.3</v>
      </c>
      <c r="F42">
        <v>6.25E-2</v>
      </c>
      <c r="G42">
        <v>0.1275</v>
      </c>
      <c r="H42">
        <v>4.7500000000000001E-2</v>
      </c>
      <c r="I42">
        <v>0</v>
      </c>
      <c r="J42">
        <v>7.2499999999999995E-2</v>
      </c>
      <c r="K42">
        <v>3.824614123753586E-3</v>
      </c>
      <c r="L42">
        <v>6671.6493641687784</v>
      </c>
      <c r="M42">
        <v>6890.9283747832596</v>
      </c>
      <c r="N42">
        <v>6682.5229162547421</v>
      </c>
    </row>
    <row r="43" spans="1:14" x14ac:dyDescent="0.25">
      <c r="A43" s="2">
        <v>43281</v>
      </c>
      <c r="B43">
        <v>10307</v>
      </c>
      <c r="C43">
        <v>79</v>
      </c>
      <c r="D43">
        <v>28.433333333333341</v>
      </c>
      <c r="E43">
        <v>630.93333333333328</v>
      </c>
      <c r="F43">
        <v>9.7500000000000003E-2</v>
      </c>
      <c r="G43">
        <v>0.14749999999999999</v>
      </c>
      <c r="H43">
        <v>0.16500000000000001</v>
      </c>
      <c r="I43">
        <v>0.11749999999999999</v>
      </c>
      <c r="J43">
        <v>0.115</v>
      </c>
      <c r="K43">
        <v>7.664693897351315E-3</v>
      </c>
      <c r="L43">
        <v>9164.7170368879997</v>
      </c>
      <c r="M43">
        <v>8555.6246323129726</v>
      </c>
      <c r="N43">
        <v>9254.3167123703788</v>
      </c>
    </row>
    <row r="44" spans="1:14" x14ac:dyDescent="0.25">
      <c r="A44" s="2">
        <v>43312</v>
      </c>
      <c r="B44">
        <v>19203</v>
      </c>
      <c r="C44">
        <v>88</v>
      </c>
      <c r="D44">
        <v>27.733333333333331</v>
      </c>
      <c r="E44">
        <v>621.5333333333333</v>
      </c>
      <c r="F44">
        <v>0.19800000000000001</v>
      </c>
      <c r="G44">
        <v>0.33</v>
      </c>
      <c r="H44">
        <v>0.32200000000000001</v>
      </c>
      <c r="I44">
        <v>0.192</v>
      </c>
      <c r="J44">
        <v>0.254</v>
      </c>
      <c r="K44">
        <v>4.582617299380305E-3</v>
      </c>
      <c r="L44">
        <v>21675.367602459519</v>
      </c>
      <c r="M44">
        <v>22319.41993956003</v>
      </c>
      <c r="N44">
        <v>21819.090157633909</v>
      </c>
    </row>
    <row r="45" spans="1:14" x14ac:dyDescent="0.25">
      <c r="A45" s="2">
        <v>43343</v>
      </c>
      <c r="B45">
        <v>58390</v>
      </c>
      <c r="C45">
        <v>289</v>
      </c>
      <c r="D45">
        <v>28.033333333333331</v>
      </c>
      <c r="E45">
        <v>485.43333333333328</v>
      </c>
      <c r="F45">
        <v>0.2225</v>
      </c>
      <c r="G45">
        <v>0.39750000000000002</v>
      </c>
      <c r="H45">
        <v>0.32500000000000001</v>
      </c>
      <c r="I45">
        <v>0.3175</v>
      </c>
      <c r="J45">
        <v>0.28249999999999997</v>
      </c>
      <c r="K45">
        <v>4.9494776502825829E-3</v>
      </c>
      <c r="L45">
        <v>42264.522957005916</v>
      </c>
      <c r="M45">
        <v>37651.882486119473</v>
      </c>
      <c r="N45">
        <v>42300.226564952121</v>
      </c>
    </row>
    <row r="46" spans="1:14" x14ac:dyDescent="0.25">
      <c r="A46" s="2">
        <v>43373</v>
      </c>
      <c r="B46">
        <v>47407.5</v>
      </c>
      <c r="C46">
        <v>198.75</v>
      </c>
      <c r="D46">
        <v>28.36666666666666</v>
      </c>
      <c r="E46">
        <v>411.43333333333328</v>
      </c>
      <c r="F46">
        <v>0.19</v>
      </c>
      <c r="G46">
        <v>0.33800000000000002</v>
      </c>
      <c r="H46">
        <v>0.20399999999999999</v>
      </c>
      <c r="I46">
        <v>0.25800000000000001</v>
      </c>
      <c r="J46">
        <v>0.23599999999999999</v>
      </c>
      <c r="K46">
        <v>4.192374624268312E-3</v>
      </c>
      <c r="L46">
        <v>39634.01944072418</v>
      </c>
      <c r="M46">
        <v>40068.916220763072</v>
      </c>
      <c r="N46">
        <v>42645.226667340503</v>
      </c>
    </row>
    <row r="47" spans="1:14" x14ac:dyDescent="0.25">
      <c r="A47" s="2">
        <v>43404</v>
      </c>
      <c r="B47">
        <v>35481.25</v>
      </c>
      <c r="C47">
        <v>147.08333333333329</v>
      </c>
      <c r="D47">
        <v>28.86666666666666</v>
      </c>
      <c r="E47">
        <v>147.93333333333331</v>
      </c>
      <c r="F47">
        <v>0.17499999999999999</v>
      </c>
      <c r="G47">
        <v>0.3125</v>
      </c>
      <c r="H47">
        <v>0.3125</v>
      </c>
      <c r="I47">
        <v>0.10249999999999999</v>
      </c>
      <c r="J47">
        <v>0.20250000000000001</v>
      </c>
      <c r="K47">
        <v>4.1453819505607422E-3</v>
      </c>
      <c r="L47">
        <v>52723.868292360683</v>
      </c>
      <c r="M47">
        <v>55624.815011671439</v>
      </c>
      <c r="N47">
        <v>55887.895664479838</v>
      </c>
    </row>
    <row r="48" spans="1:14" x14ac:dyDescent="0.25">
      <c r="A48" s="2">
        <v>43434</v>
      </c>
      <c r="B48">
        <v>27369</v>
      </c>
      <c r="C48">
        <v>135</v>
      </c>
      <c r="D48">
        <v>28.533333333333331</v>
      </c>
      <c r="E48">
        <v>13.633333333333329</v>
      </c>
      <c r="F48">
        <v>0.18</v>
      </c>
      <c r="G48">
        <v>0.34749999999999998</v>
      </c>
      <c r="H48">
        <v>0.20749999999999999</v>
      </c>
      <c r="I48">
        <v>0.215</v>
      </c>
      <c r="J48">
        <v>0.21</v>
      </c>
      <c r="K48">
        <v>4.932587964485367E-3</v>
      </c>
      <c r="L48">
        <v>6089.6494911482323</v>
      </c>
      <c r="M48">
        <v>3281.0460969727951</v>
      </c>
      <c r="N48">
        <v>5073.7817230053233</v>
      </c>
    </row>
    <row r="49" spans="1:14" x14ac:dyDescent="0.25">
      <c r="A49" s="2">
        <v>43465</v>
      </c>
      <c r="B49">
        <v>29871</v>
      </c>
      <c r="C49">
        <v>141</v>
      </c>
      <c r="D49">
        <v>27.36666666666666</v>
      </c>
      <c r="E49">
        <v>142.16666666666671</v>
      </c>
      <c r="F49">
        <v>0.186</v>
      </c>
      <c r="G49">
        <v>0.38400000000000001</v>
      </c>
      <c r="H49">
        <v>0.23799999999999999</v>
      </c>
      <c r="I49">
        <v>0.21</v>
      </c>
      <c r="J49">
        <v>0.254</v>
      </c>
      <c r="K49">
        <v>4.7202972782966757E-3</v>
      </c>
      <c r="L49">
        <v>51733.712468411759</v>
      </c>
      <c r="M49">
        <v>52148.511011901654</v>
      </c>
      <c r="N49">
        <v>52997.220481969976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RowHeight="15" x14ac:dyDescent="0.25"/>
  <sheetData>
    <row r="1" spans="1:13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</v>
      </c>
      <c r="B2">
        <v>7</v>
      </c>
      <c r="C2" t="s">
        <v>26</v>
      </c>
      <c r="D2" t="s">
        <v>29</v>
      </c>
      <c r="E2">
        <v>0.375</v>
      </c>
      <c r="F2">
        <v>0.55798204335908541</v>
      </c>
      <c r="G2">
        <v>0.42906013933881859</v>
      </c>
      <c r="H2">
        <v>0.33215806258235459</v>
      </c>
      <c r="I2">
        <v>0.1202222581074353</v>
      </c>
      <c r="J2">
        <v>0.71507780226779694</v>
      </c>
      <c r="K2">
        <v>0.43077334959952379</v>
      </c>
      <c r="L2">
        <v>0.3009069435221246</v>
      </c>
      <c r="M2">
        <v>0.54854985509261112</v>
      </c>
    </row>
    <row r="3" spans="1:13" x14ac:dyDescent="0.25">
      <c r="A3" s="1">
        <v>2</v>
      </c>
      <c r="B3">
        <v>6</v>
      </c>
      <c r="C3" t="s">
        <v>27</v>
      </c>
      <c r="D3" t="s">
        <v>30</v>
      </c>
      <c r="E3">
        <v>0.5714285714285714</v>
      </c>
      <c r="F3">
        <v>0.53274393842798595</v>
      </c>
      <c r="G3">
        <v>0.42060248365070257</v>
      </c>
      <c r="H3">
        <v>0.21522644264446061</v>
      </c>
      <c r="I3">
        <v>9.2152015722728436E-2</v>
      </c>
      <c r="J3">
        <v>0.26813826678024388</v>
      </c>
      <c r="K3">
        <v>0.46949984690988572</v>
      </c>
      <c r="L3">
        <v>0.35838363858750721</v>
      </c>
      <c r="M3">
        <v>0.59865151681717743</v>
      </c>
    </row>
    <row r="4" spans="1:13" x14ac:dyDescent="0.25">
      <c r="A4" s="1">
        <v>3</v>
      </c>
      <c r="B4">
        <v>8</v>
      </c>
      <c r="C4" t="s">
        <v>28</v>
      </c>
      <c r="D4" t="s">
        <v>31</v>
      </c>
      <c r="E4">
        <v>0.33333333333333331</v>
      </c>
      <c r="F4">
        <v>0.56994303180868777</v>
      </c>
      <c r="G4">
        <v>0.42035799939431828</v>
      </c>
      <c r="H4">
        <v>0.29374311082746679</v>
      </c>
      <c r="I4">
        <v>7.8958699438334848E-2</v>
      </c>
      <c r="J4">
        <v>0.80077753936948226</v>
      </c>
      <c r="K4">
        <v>0.45111777582036772</v>
      </c>
      <c r="L4">
        <v>0.33194785955337769</v>
      </c>
      <c r="M4">
        <v>0.57614916432585217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6"/>
  <sheetViews>
    <sheetView tabSelected="1" topLeftCell="A36" workbookViewId="0">
      <selection activeCell="C2" sqref="C2:S46"/>
    </sheetView>
  </sheetViews>
  <sheetFormatPr defaultRowHeight="15" x14ac:dyDescent="0.25"/>
  <sheetData>
    <row r="2" spans="3:19" x14ac:dyDescent="0.25">
      <c r="E2" t="s">
        <v>32</v>
      </c>
      <c r="G2" t="s">
        <v>33</v>
      </c>
      <c r="I2" t="s">
        <v>34</v>
      </c>
      <c r="K2" t="s">
        <v>35</v>
      </c>
    </row>
    <row r="3" spans="3:19" x14ac:dyDescent="0.25">
      <c r="C3" s="3">
        <v>42125</v>
      </c>
      <c r="E3">
        <v>2984</v>
      </c>
      <c r="G3">
        <v>5805.6432760173348</v>
      </c>
      <c r="I3">
        <v>5762.5748398955102</v>
      </c>
      <c r="K3">
        <v>5702.9411596876571</v>
      </c>
      <c r="N3" t="s">
        <v>37</v>
      </c>
      <c r="O3" t="str">
        <f>CONCATENATE(M3,N3,TEXT(C3,"mmm-yy"),N3)</f>
        <v>"May-15"</v>
      </c>
      <c r="P3" t="str">
        <f>CONCATENATE(M3,N3,TEXT(E3,"##"),N3)</f>
        <v>"2984"</v>
      </c>
      <c r="Q3" t="str">
        <f>CONCATENATE(M3,N3,TEXT(G3,"##"),N3)</f>
        <v>"5806"</v>
      </c>
      <c r="R3" t="str">
        <f>CONCATENATE(M3,N3,TEXT(I3,"##"),N3)</f>
        <v>"5763"</v>
      </c>
      <c r="S3" t="str">
        <f>CONCATENATE(M3,N3,TEXT(K3,"##"),N3)</f>
        <v>"5703"</v>
      </c>
    </row>
    <row r="4" spans="3:19" x14ac:dyDescent="0.25">
      <c r="C4" s="3">
        <v>42156</v>
      </c>
      <c r="E4">
        <v>7684</v>
      </c>
      <c r="G4">
        <v>5711.099785588247</v>
      </c>
      <c r="I4">
        <v>5787.016182024332</v>
      </c>
      <c r="K4">
        <v>5742.6311727786306</v>
      </c>
      <c r="M4" t="s">
        <v>36</v>
      </c>
      <c r="N4" t="s">
        <v>37</v>
      </c>
      <c r="O4" t="str">
        <f t="shared" ref="O4:O46" si="0">CONCATENATE(M4,N4,TEXT(C4,"mmm-yy"),N4)</f>
        <v>,"Jun-15"</v>
      </c>
      <c r="P4" t="str">
        <f t="shared" ref="P4:P43" si="1">CONCATENATE(M4,N4,TEXT(E4,"##"),N4)</f>
        <v>,"7684"</v>
      </c>
      <c r="Q4" t="str">
        <f t="shared" ref="Q4:Q46" si="2">CONCATENATE(M4,N4,TEXT(G4,"##"),N4)</f>
        <v>,"5711"</v>
      </c>
      <c r="R4" t="str">
        <f t="shared" ref="R4:R46" si="3">CONCATENATE(M4,N4,TEXT(I4,"##"),N4)</f>
        <v>,"5787"</v>
      </c>
      <c r="S4" t="str">
        <f t="shared" ref="S4:S46" si="4">CONCATENATE(M4,N4,TEXT(K4,"##"),N4)</f>
        <v>,"5743"</v>
      </c>
    </row>
    <row r="5" spans="3:19" x14ac:dyDescent="0.25">
      <c r="C5" s="3">
        <v>42186</v>
      </c>
      <c r="E5">
        <v>23058</v>
      </c>
      <c r="G5">
        <v>18102.353637162789</v>
      </c>
      <c r="I5">
        <v>18252.951781639418</v>
      </c>
      <c r="K5">
        <v>17965.022894649039</v>
      </c>
      <c r="M5" t="s">
        <v>36</v>
      </c>
      <c r="N5" t="s">
        <v>37</v>
      </c>
      <c r="O5" t="str">
        <f t="shared" si="0"/>
        <v>,"Jul-15"</v>
      </c>
      <c r="P5" t="str">
        <f t="shared" si="1"/>
        <v>,"23058"</v>
      </c>
      <c r="Q5" t="str">
        <f t="shared" si="2"/>
        <v>,"18102"</v>
      </c>
      <c r="R5" t="str">
        <f t="shared" si="3"/>
        <v>,"18253"</v>
      </c>
      <c r="S5" t="str">
        <f t="shared" si="4"/>
        <v>,"17965"</v>
      </c>
    </row>
    <row r="6" spans="3:19" x14ac:dyDescent="0.25">
      <c r="C6" s="3">
        <v>42217</v>
      </c>
      <c r="E6">
        <v>35580</v>
      </c>
      <c r="G6">
        <v>43433.022012820533</v>
      </c>
      <c r="I6">
        <v>38158.358176787733</v>
      </c>
      <c r="K6">
        <v>43809.985398998273</v>
      </c>
      <c r="M6" t="s">
        <v>36</v>
      </c>
      <c r="N6" t="s">
        <v>37</v>
      </c>
      <c r="O6" t="str">
        <f t="shared" si="0"/>
        <v>,"Aug-15"</v>
      </c>
      <c r="P6" t="str">
        <f t="shared" si="1"/>
        <v>,"35580"</v>
      </c>
      <c r="Q6" t="str">
        <f t="shared" si="2"/>
        <v>,"43433"</v>
      </c>
      <c r="R6" t="str">
        <f t="shared" si="3"/>
        <v>,"38158"</v>
      </c>
      <c r="S6" t="str">
        <f t="shared" si="4"/>
        <v>,"43810"</v>
      </c>
    </row>
    <row r="7" spans="3:19" x14ac:dyDescent="0.25">
      <c r="C7" s="3">
        <v>42248</v>
      </c>
      <c r="E7">
        <v>32650</v>
      </c>
      <c r="G7">
        <v>30469.651902487181</v>
      </c>
      <c r="I7">
        <v>28624.482779210099</v>
      </c>
      <c r="K7">
        <v>29767.947625453529</v>
      </c>
      <c r="M7" t="s">
        <v>36</v>
      </c>
      <c r="N7" t="s">
        <v>37</v>
      </c>
      <c r="O7" t="str">
        <f t="shared" si="0"/>
        <v>,"Sep-15"</v>
      </c>
      <c r="P7" t="str">
        <f t="shared" si="1"/>
        <v>,"32650"</v>
      </c>
      <c r="Q7" t="str">
        <f t="shared" si="2"/>
        <v>,"30470"</v>
      </c>
      <c r="R7" t="str">
        <f t="shared" si="3"/>
        <v>,"28624"</v>
      </c>
      <c r="S7" t="str">
        <f t="shared" si="4"/>
        <v>,"29768"</v>
      </c>
    </row>
    <row r="8" spans="3:19" x14ac:dyDescent="0.25">
      <c r="C8" s="3">
        <v>42278</v>
      </c>
      <c r="E8">
        <v>50195</v>
      </c>
      <c r="G8">
        <v>59885.690592761377</v>
      </c>
      <c r="I8">
        <v>54313.936916095503</v>
      </c>
      <c r="K8">
        <v>63104.473073716363</v>
      </c>
      <c r="M8" t="s">
        <v>36</v>
      </c>
      <c r="N8" t="s">
        <v>37</v>
      </c>
      <c r="O8" t="str">
        <f t="shared" si="0"/>
        <v>,"Oct-15"</v>
      </c>
      <c r="P8" t="str">
        <f t="shared" si="1"/>
        <v>,"50195"</v>
      </c>
      <c r="Q8" t="str">
        <f t="shared" si="2"/>
        <v>,"59886"</v>
      </c>
      <c r="R8" t="str">
        <f t="shared" si="3"/>
        <v>,"54314"</v>
      </c>
      <c r="S8" t="str">
        <f t="shared" si="4"/>
        <v>,"63104"</v>
      </c>
    </row>
    <row r="9" spans="3:19" x14ac:dyDescent="0.25">
      <c r="C9" s="3">
        <v>42309</v>
      </c>
      <c r="E9">
        <v>18757</v>
      </c>
      <c r="G9">
        <v>29955.067396532049</v>
      </c>
      <c r="I9">
        <v>19674.608337176531</v>
      </c>
      <c r="K9">
        <v>28530.409650500489</v>
      </c>
      <c r="M9" t="s">
        <v>36</v>
      </c>
      <c r="N9" t="s">
        <v>37</v>
      </c>
      <c r="O9" t="str">
        <f t="shared" si="0"/>
        <v>,"Nov-15"</v>
      </c>
      <c r="P9" t="str">
        <f t="shared" si="1"/>
        <v>,"18757"</v>
      </c>
      <c r="Q9" t="str">
        <f t="shared" si="2"/>
        <v>,"29955"</v>
      </c>
      <c r="R9" t="str">
        <f t="shared" si="3"/>
        <v>,"19675"</v>
      </c>
      <c r="S9" t="str">
        <f t="shared" si="4"/>
        <v>,"28530"</v>
      </c>
    </row>
    <row r="10" spans="3:19" x14ac:dyDescent="0.25">
      <c r="C10" s="3">
        <v>42339</v>
      </c>
      <c r="E10">
        <v>3891</v>
      </c>
      <c r="G10">
        <v>13890.584515252651</v>
      </c>
      <c r="I10">
        <v>19889.072888199331</v>
      </c>
      <c r="K10">
        <v>15528.041300931331</v>
      </c>
      <c r="M10" t="s">
        <v>36</v>
      </c>
      <c r="N10" t="s">
        <v>37</v>
      </c>
      <c r="O10" t="str">
        <f t="shared" si="0"/>
        <v>,"Dec-15"</v>
      </c>
      <c r="P10" t="str">
        <f t="shared" si="1"/>
        <v>,"3891"</v>
      </c>
      <c r="Q10" t="str">
        <f t="shared" si="2"/>
        <v>,"13891"</v>
      </c>
      <c r="R10" t="str">
        <f t="shared" si="3"/>
        <v>,"19889"</v>
      </c>
      <c r="S10" t="str">
        <f t="shared" si="4"/>
        <v>,"15528"</v>
      </c>
    </row>
    <row r="11" spans="3:19" x14ac:dyDescent="0.25">
      <c r="C11" s="3">
        <v>42370</v>
      </c>
      <c r="E11">
        <v>9157</v>
      </c>
      <c r="G11">
        <v>5129.1365887130187</v>
      </c>
      <c r="I11">
        <v>6394.4711171714589</v>
      </c>
      <c r="K11">
        <v>5301.8864195277019</v>
      </c>
      <c r="M11" t="s">
        <v>36</v>
      </c>
      <c r="N11" t="s">
        <v>37</v>
      </c>
      <c r="O11" t="str">
        <f t="shared" si="0"/>
        <v>,"Jan-16"</v>
      </c>
      <c r="P11" t="str">
        <f t="shared" si="1"/>
        <v>,"9157"</v>
      </c>
      <c r="Q11" t="str">
        <f t="shared" si="2"/>
        <v>,"5129"</v>
      </c>
      <c r="R11" t="str">
        <f t="shared" si="3"/>
        <v>,"6394"</v>
      </c>
      <c r="S11" t="str">
        <f t="shared" si="4"/>
        <v>,"5302"</v>
      </c>
    </row>
    <row r="12" spans="3:19" x14ac:dyDescent="0.25">
      <c r="C12" s="3">
        <v>42401</v>
      </c>
      <c r="E12">
        <v>9633</v>
      </c>
      <c r="G12">
        <v>8629.761237316603</v>
      </c>
      <c r="I12">
        <v>8171.236297201468</v>
      </c>
      <c r="K12">
        <v>8428.3887737728764</v>
      </c>
      <c r="M12" t="s">
        <v>36</v>
      </c>
      <c r="N12" t="s">
        <v>37</v>
      </c>
      <c r="O12" t="str">
        <f t="shared" si="0"/>
        <v>,"Feb-16"</v>
      </c>
      <c r="P12" t="str">
        <f t="shared" si="1"/>
        <v>,"9633"</v>
      </c>
      <c r="Q12" t="str">
        <f t="shared" si="2"/>
        <v>,"8630"</v>
      </c>
      <c r="R12" t="str">
        <f t="shared" si="3"/>
        <v>,"8171"</v>
      </c>
      <c r="S12" t="str">
        <f t="shared" si="4"/>
        <v>,"8428"</v>
      </c>
    </row>
    <row r="13" spans="3:19" x14ac:dyDescent="0.25">
      <c r="C13" s="3">
        <v>42430</v>
      </c>
      <c r="E13">
        <v>13019</v>
      </c>
      <c r="G13">
        <v>12897.86141128997</v>
      </c>
      <c r="I13">
        <v>13860.03864875716</v>
      </c>
      <c r="K13">
        <v>10158.501848928339</v>
      </c>
      <c r="M13" t="s">
        <v>36</v>
      </c>
      <c r="N13" t="s">
        <v>37</v>
      </c>
      <c r="O13" t="str">
        <f t="shared" si="0"/>
        <v>,"Mar-16"</v>
      </c>
      <c r="P13" t="str">
        <f t="shared" si="1"/>
        <v>,"13019"</v>
      </c>
      <c r="Q13" t="str">
        <f t="shared" si="2"/>
        <v>,"12898"</v>
      </c>
      <c r="R13" t="str">
        <f t="shared" si="3"/>
        <v>,"13860"</v>
      </c>
      <c r="S13" t="str">
        <f t="shared" si="4"/>
        <v>,"10159"</v>
      </c>
    </row>
    <row r="14" spans="3:19" x14ac:dyDescent="0.25">
      <c r="C14" s="3">
        <v>42461</v>
      </c>
      <c r="E14">
        <v>11433.125</v>
      </c>
      <c r="G14">
        <v>13881.73016765136</v>
      </c>
      <c r="I14">
        <v>14692.035465749321</v>
      </c>
      <c r="K14">
        <v>14293.98060450374</v>
      </c>
      <c r="M14" t="s">
        <v>36</v>
      </c>
      <c r="N14" t="s">
        <v>37</v>
      </c>
      <c r="O14" t="str">
        <f t="shared" si="0"/>
        <v>,"Apr-16"</v>
      </c>
      <c r="P14" t="str">
        <f t="shared" si="1"/>
        <v>,"11433"</v>
      </c>
      <c r="Q14" t="str">
        <f t="shared" si="2"/>
        <v>,"13882"</v>
      </c>
      <c r="R14" t="str">
        <f t="shared" si="3"/>
        <v>,"14692"</v>
      </c>
      <c r="S14" t="str">
        <f t="shared" si="4"/>
        <v>,"14294"</v>
      </c>
    </row>
    <row r="15" spans="3:19" x14ac:dyDescent="0.25">
      <c r="C15" s="3">
        <v>42491</v>
      </c>
      <c r="E15">
        <v>7087.5</v>
      </c>
      <c r="G15">
        <v>3514.7863240753381</v>
      </c>
      <c r="I15">
        <v>3250.5349069596541</v>
      </c>
      <c r="K15">
        <v>3648.1318448353318</v>
      </c>
      <c r="M15" t="s">
        <v>36</v>
      </c>
      <c r="N15" t="s">
        <v>37</v>
      </c>
      <c r="O15" t="str">
        <f t="shared" si="0"/>
        <v>,"May-16"</v>
      </c>
      <c r="P15" t="str">
        <f t="shared" si="1"/>
        <v>,"7088"</v>
      </c>
      <c r="Q15" t="str">
        <f t="shared" si="2"/>
        <v>,"3515"</v>
      </c>
      <c r="R15" t="str">
        <f t="shared" si="3"/>
        <v>,"3251"</v>
      </c>
      <c r="S15" t="str">
        <f t="shared" si="4"/>
        <v>,"3648"</v>
      </c>
    </row>
    <row r="16" spans="3:19" x14ac:dyDescent="0.25">
      <c r="C16" s="3">
        <v>42522</v>
      </c>
      <c r="E16">
        <v>10894</v>
      </c>
      <c r="G16">
        <v>12869.95990542115</v>
      </c>
      <c r="I16">
        <v>12881.956730785891</v>
      </c>
      <c r="K16">
        <v>12780.807915037991</v>
      </c>
      <c r="M16" t="s">
        <v>36</v>
      </c>
      <c r="N16" t="s">
        <v>37</v>
      </c>
      <c r="O16" t="str">
        <f t="shared" si="0"/>
        <v>,"Jun-16"</v>
      </c>
      <c r="P16" t="str">
        <f t="shared" si="1"/>
        <v>,"10894"</v>
      </c>
      <c r="Q16" t="str">
        <f t="shared" si="2"/>
        <v>,"12870"</v>
      </c>
      <c r="R16" t="str">
        <f t="shared" si="3"/>
        <v>,"12882"</v>
      </c>
      <c r="S16" t="str">
        <f t="shared" si="4"/>
        <v>,"12781"</v>
      </c>
    </row>
    <row r="17" spans="3:19" x14ac:dyDescent="0.25">
      <c r="C17" s="3">
        <v>42552</v>
      </c>
      <c r="E17">
        <v>11112</v>
      </c>
      <c r="G17">
        <v>24611.925520733559</v>
      </c>
      <c r="I17">
        <v>24775.48714217652</v>
      </c>
      <c r="K17">
        <v>24664.825358094698</v>
      </c>
      <c r="M17" t="s">
        <v>36</v>
      </c>
      <c r="N17" t="s">
        <v>37</v>
      </c>
      <c r="O17" t="str">
        <f t="shared" si="0"/>
        <v>,"Jul-16"</v>
      </c>
      <c r="P17" t="str">
        <f t="shared" si="1"/>
        <v>,"11112"</v>
      </c>
      <c r="Q17" t="str">
        <f t="shared" si="2"/>
        <v>,"24612"</v>
      </c>
      <c r="R17" t="str">
        <f t="shared" si="3"/>
        <v>,"24775"</v>
      </c>
      <c r="S17" t="str">
        <f t="shared" si="4"/>
        <v>,"24665"</v>
      </c>
    </row>
    <row r="18" spans="3:19" x14ac:dyDescent="0.25">
      <c r="C18" s="3">
        <v>42583</v>
      </c>
      <c r="E18">
        <v>39941</v>
      </c>
      <c r="G18">
        <v>24611.141262468082</v>
      </c>
      <c r="I18">
        <v>21772.19333586713</v>
      </c>
      <c r="K18">
        <v>25031.451668823331</v>
      </c>
      <c r="M18" t="s">
        <v>36</v>
      </c>
      <c r="N18" t="s">
        <v>37</v>
      </c>
      <c r="O18" t="str">
        <f t="shared" si="0"/>
        <v>,"Aug-16"</v>
      </c>
      <c r="P18" t="str">
        <f t="shared" si="1"/>
        <v>,"39941"</v>
      </c>
      <c r="Q18" t="str">
        <f t="shared" si="2"/>
        <v>,"24611"</v>
      </c>
      <c r="R18" t="str">
        <f t="shared" si="3"/>
        <v>,"21772"</v>
      </c>
      <c r="S18" t="str">
        <f t="shared" si="4"/>
        <v>,"25031"</v>
      </c>
    </row>
    <row r="19" spans="3:19" x14ac:dyDescent="0.25">
      <c r="C19" s="3">
        <v>42614</v>
      </c>
      <c r="E19">
        <v>31609</v>
      </c>
      <c r="G19">
        <v>39938.515465712262</v>
      </c>
      <c r="I19">
        <v>41988.331191623758</v>
      </c>
      <c r="K19">
        <v>40691.409689011431</v>
      </c>
      <c r="M19" t="s">
        <v>36</v>
      </c>
      <c r="N19" t="s">
        <v>37</v>
      </c>
      <c r="O19" t="str">
        <f t="shared" si="0"/>
        <v>,"Sep-16"</v>
      </c>
      <c r="P19" t="str">
        <f t="shared" si="1"/>
        <v>,"31609"</v>
      </c>
      <c r="Q19" t="str">
        <f t="shared" si="2"/>
        <v>,"39939"</v>
      </c>
      <c r="R19" t="str">
        <f t="shared" si="3"/>
        <v>,"41988"</v>
      </c>
      <c r="S19" t="str">
        <f t="shared" si="4"/>
        <v>,"40691"</v>
      </c>
    </row>
    <row r="20" spans="3:19" x14ac:dyDescent="0.25">
      <c r="C20" s="3">
        <v>42644</v>
      </c>
      <c r="E20">
        <v>34164</v>
      </c>
      <c r="G20">
        <v>19697.112645325731</v>
      </c>
      <c r="I20">
        <v>14618.4316204185</v>
      </c>
      <c r="K20">
        <v>20811.754628903589</v>
      </c>
      <c r="M20" t="s">
        <v>36</v>
      </c>
      <c r="N20" t="s">
        <v>37</v>
      </c>
      <c r="O20" t="str">
        <f t="shared" si="0"/>
        <v>,"Oct-16"</v>
      </c>
      <c r="P20" t="str">
        <f t="shared" si="1"/>
        <v>,"34164"</v>
      </c>
      <c r="Q20" t="str">
        <f t="shared" si="2"/>
        <v>,"19697"</v>
      </c>
      <c r="R20" t="str">
        <f t="shared" si="3"/>
        <v>,"14618"</v>
      </c>
      <c r="S20" t="str">
        <f t="shared" si="4"/>
        <v>,"20812"</v>
      </c>
    </row>
    <row r="21" spans="3:19" x14ac:dyDescent="0.25">
      <c r="C21" s="3">
        <v>42675</v>
      </c>
      <c r="E21">
        <v>15842</v>
      </c>
      <c r="G21">
        <v>13526.637019278591</v>
      </c>
      <c r="I21">
        <v>20532.202954422752</v>
      </c>
      <c r="K21">
        <v>14830.92471855586</v>
      </c>
      <c r="M21" t="s">
        <v>36</v>
      </c>
      <c r="N21" t="s">
        <v>37</v>
      </c>
      <c r="O21" t="str">
        <f t="shared" si="0"/>
        <v>,"Nov-16"</v>
      </c>
      <c r="P21" t="str">
        <f t="shared" si="1"/>
        <v>,"15842"</v>
      </c>
      <c r="Q21" t="str">
        <f t="shared" si="2"/>
        <v>,"13527"</v>
      </c>
      <c r="R21" t="str">
        <f t="shared" si="3"/>
        <v>,"20532"</v>
      </c>
      <c r="S21" t="str">
        <f t="shared" si="4"/>
        <v>,"14831"</v>
      </c>
    </row>
    <row r="22" spans="3:19" x14ac:dyDescent="0.25">
      <c r="C22" s="3">
        <v>42705</v>
      </c>
      <c r="E22">
        <v>28265</v>
      </c>
      <c r="G22">
        <v>21694.665691366288</v>
      </c>
      <c r="I22">
        <v>22653.87159693271</v>
      </c>
      <c r="K22">
        <v>22290.305396883181</v>
      </c>
      <c r="M22" t="s">
        <v>36</v>
      </c>
      <c r="N22" t="s">
        <v>37</v>
      </c>
      <c r="O22" t="str">
        <f t="shared" si="0"/>
        <v>,"Dec-16"</v>
      </c>
      <c r="P22" t="str">
        <f t="shared" si="1"/>
        <v>,"28265"</v>
      </c>
      <c r="Q22" t="str">
        <f t="shared" si="2"/>
        <v>,"21695"</v>
      </c>
      <c r="R22" t="str">
        <f t="shared" si="3"/>
        <v>,"22654"</v>
      </c>
      <c r="S22" t="str">
        <f t="shared" si="4"/>
        <v>,"22290"</v>
      </c>
    </row>
    <row r="23" spans="3:19" x14ac:dyDescent="0.25">
      <c r="C23" s="3">
        <v>42736</v>
      </c>
      <c r="E23">
        <v>11391</v>
      </c>
      <c r="G23">
        <v>24641.605269780961</v>
      </c>
      <c r="I23">
        <v>25165.18900381646</v>
      </c>
      <c r="K23">
        <v>25485.906925670159</v>
      </c>
      <c r="M23" t="s">
        <v>36</v>
      </c>
      <c r="N23" t="s">
        <v>37</v>
      </c>
      <c r="O23" t="str">
        <f t="shared" si="0"/>
        <v>,"Jan-17"</v>
      </c>
      <c r="P23" t="str">
        <f t="shared" si="1"/>
        <v>,"11391"</v>
      </c>
      <c r="Q23" t="str">
        <f t="shared" si="2"/>
        <v>,"24642"</v>
      </c>
      <c r="R23" t="str">
        <f t="shared" si="3"/>
        <v>,"25165"</v>
      </c>
      <c r="S23" t="str">
        <f t="shared" si="4"/>
        <v>,"25486"</v>
      </c>
    </row>
    <row r="24" spans="3:19" x14ac:dyDescent="0.25">
      <c r="C24" s="3">
        <v>42767</v>
      </c>
      <c r="E24">
        <v>9585</v>
      </c>
      <c r="G24">
        <v>10832.995276370761</v>
      </c>
      <c r="I24">
        <v>11403.38487917205</v>
      </c>
      <c r="K24">
        <v>11083.495847761589</v>
      </c>
      <c r="M24" t="s">
        <v>36</v>
      </c>
      <c r="N24" t="s">
        <v>37</v>
      </c>
      <c r="O24" t="str">
        <f t="shared" si="0"/>
        <v>,"Feb-17"</v>
      </c>
      <c r="P24" t="str">
        <f t="shared" si="1"/>
        <v>,"9585"</v>
      </c>
      <c r="Q24" t="str">
        <f t="shared" si="2"/>
        <v>,"10833"</v>
      </c>
      <c r="R24" t="str">
        <f t="shared" si="3"/>
        <v>,"11403"</v>
      </c>
      <c r="S24" t="str">
        <f t="shared" si="4"/>
        <v>,"11083"</v>
      </c>
    </row>
    <row r="25" spans="3:19" x14ac:dyDescent="0.25">
      <c r="C25" s="3">
        <v>42795</v>
      </c>
      <c r="E25">
        <v>5457</v>
      </c>
      <c r="G25">
        <v>11579.192111010319</v>
      </c>
      <c r="I25">
        <v>11443.71728504503</v>
      </c>
      <c r="K25">
        <v>8303.2446567031675</v>
      </c>
      <c r="M25" t="s">
        <v>36</v>
      </c>
      <c r="N25" t="s">
        <v>37</v>
      </c>
      <c r="O25" t="str">
        <f t="shared" si="0"/>
        <v>,"Mar-17"</v>
      </c>
      <c r="P25" t="str">
        <f t="shared" si="1"/>
        <v>,"5457"</v>
      </c>
      <c r="Q25" t="str">
        <f t="shared" si="2"/>
        <v>,"11579"</v>
      </c>
      <c r="R25" t="str">
        <f t="shared" si="3"/>
        <v>,"11444"</v>
      </c>
      <c r="S25" t="str">
        <f t="shared" si="4"/>
        <v>,"8303"</v>
      </c>
    </row>
    <row r="26" spans="3:19" x14ac:dyDescent="0.25">
      <c r="C26" s="3">
        <v>42826</v>
      </c>
      <c r="E26">
        <v>7327</v>
      </c>
      <c r="G26">
        <v>8301.9370777365675</v>
      </c>
      <c r="I26">
        <v>8293.7847699397025</v>
      </c>
      <c r="K26">
        <v>8790.8521328446004</v>
      </c>
      <c r="M26" t="s">
        <v>36</v>
      </c>
      <c r="N26" t="s">
        <v>37</v>
      </c>
      <c r="O26" t="str">
        <f t="shared" si="0"/>
        <v>,"Apr-17"</v>
      </c>
      <c r="P26" t="str">
        <f t="shared" si="1"/>
        <v>,"7327"</v>
      </c>
      <c r="Q26" t="str">
        <f t="shared" si="2"/>
        <v>,"8302"</v>
      </c>
      <c r="R26" t="str">
        <f t="shared" si="3"/>
        <v>,"8294"</v>
      </c>
      <c r="S26" t="str">
        <f t="shared" si="4"/>
        <v>,"8791"</v>
      </c>
    </row>
    <row r="27" spans="3:19" x14ac:dyDescent="0.25">
      <c r="C27" s="3">
        <v>42856</v>
      </c>
      <c r="E27">
        <v>4473</v>
      </c>
      <c r="G27">
        <v>3116.3592255159501</v>
      </c>
      <c r="I27">
        <v>3341.3613876293221</v>
      </c>
      <c r="K27">
        <v>3163.619562301446</v>
      </c>
      <c r="M27" t="s">
        <v>36</v>
      </c>
      <c r="N27" t="s">
        <v>37</v>
      </c>
      <c r="O27" t="str">
        <f t="shared" si="0"/>
        <v>,"May-17"</v>
      </c>
      <c r="P27" t="str">
        <f t="shared" si="1"/>
        <v>,"4473"</v>
      </c>
      <c r="Q27" t="str">
        <f t="shared" si="2"/>
        <v>,"3116"</v>
      </c>
      <c r="R27" t="str">
        <f t="shared" si="3"/>
        <v>,"3341"</v>
      </c>
      <c r="S27" t="str">
        <f t="shared" si="4"/>
        <v>,"3164"</v>
      </c>
    </row>
    <row r="28" spans="3:19" x14ac:dyDescent="0.25">
      <c r="C28" s="3">
        <v>42887</v>
      </c>
      <c r="E28">
        <v>5537</v>
      </c>
      <c r="G28">
        <v>8693.836801225425</v>
      </c>
      <c r="I28">
        <v>8741.3008276324872</v>
      </c>
      <c r="K28">
        <v>8690.0477872792435</v>
      </c>
      <c r="M28" t="s">
        <v>36</v>
      </c>
      <c r="N28" t="s">
        <v>37</v>
      </c>
      <c r="O28" t="str">
        <f t="shared" si="0"/>
        <v>,"Jun-17"</v>
      </c>
      <c r="P28" t="str">
        <f t="shared" si="1"/>
        <v>,"5537"</v>
      </c>
      <c r="Q28" t="str">
        <f t="shared" si="2"/>
        <v>,"8694"</v>
      </c>
      <c r="R28" t="str">
        <f t="shared" si="3"/>
        <v>,"8741"</v>
      </c>
      <c r="S28" t="str">
        <f t="shared" si="4"/>
        <v>,"8690"</v>
      </c>
    </row>
    <row r="29" spans="3:19" x14ac:dyDescent="0.25">
      <c r="C29" s="3">
        <v>42917</v>
      </c>
      <c r="E29">
        <v>14828</v>
      </c>
      <c r="G29">
        <v>11664.8335794995</v>
      </c>
      <c r="I29">
        <v>11852.927392167119</v>
      </c>
      <c r="K29">
        <v>11701.622371510501</v>
      </c>
      <c r="M29" t="s">
        <v>36</v>
      </c>
      <c r="N29" t="s">
        <v>37</v>
      </c>
      <c r="O29" t="str">
        <f t="shared" si="0"/>
        <v>,"Jul-17"</v>
      </c>
      <c r="P29" t="str">
        <f t="shared" si="1"/>
        <v>,"14828"</v>
      </c>
      <c r="Q29" t="str">
        <f t="shared" si="2"/>
        <v>,"11665"</v>
      </c>
      <c r="R29" t="str">
        <f t="shared" si="3"/>
        <v>,"11853"</v>
      </c>
      <c r="S29" t="str">
        <f t="shared" si="4"/>
        <v>,"11702"</v>
      </c>
    </row>
    <row r="30" spans="3:19" x14ac:dyDescent="0.25">
      <c r="C30" s="3">
        <v>42948</v>
      </c>
      <c r="E30">
        <v>17793</v>
      </c>
      <c r="G30">
        <v>28088.901069561351</v>
      </c>
      <c r="I30">
        <v>26501.50118537973</v>
      </c>
      <c r="K30">
        <v>28415.849606388962</v>
      </c>
      <c r="M30" t="s">
        <v>36</v>
      </c>
      <c r="N30" t="s">
        <v>37</v>
      </c>
      <c r="O30" t="str">
        <f t="shared" si="0"/>
        <v>,"Aug-17"</v>
      </c>
      <c r="P30" t="str">
        <f t="shared" si="1"/>
        <v>,"17793"</v>
      </c>
      <c r="Q30" t="str">
        <f t="shared" si="2"/>
        <v>,"28089"</v>
      </c>
      <c r="R30" t="str">
        <f t="shared" si="3"/>
        <v>,"26502"</v>
      </c>
      <c r="S30" t="str">
        <f t="shared" si="4"/>
        <v>,"28416"</v>
      </c>
    </row>
    <row r="31" spans="3:19" x14ac:dyDescent="0.25">
      <c r="C31" s="3">
        <v>42979</v>
      </c>
      <c r="E31">
        <v>20896</v>
      </c>
      <c r="G31">
        <v>18275.707963560981</v>
      </c>
      <c r="I31">
        <v>18285.291918731211</v>
      </c>
      <c r="K31">
        <v>18291.218378509209</v>
      </c>
      <c r="M31" t="s">
        <v>36</v>
      </c>
      <c r="N31" t="s">
        <v>37</v>
      </c>
      <c r="O31" t="str">
        <f t="shared" si="0"/>
        <v>,"Sep-17"</v>
      </c>
      <c r="P31" t="str">
        <f t="shared" si="1"/>
        <v>,"20896"</v>
      </c>
      <c r="Q31" t="str">
        <f t="shared" si="2"/>
        <v>,"18276"</v>
      </c>
      <c r="R31" t="str">
        <f t="shared" si="3"/>
        <v>,"18285"</v>
      </c>
      <c r="S31" t="str">
        <f t="shared" si="4"/>
        <v>,"18291"</v>
      </c>
    </row>
    <row r="32" spans="3:19" x14ac:dyDescent="0.25">
      <c r="C32" s="3">
        <v>43009</v>
      </c>
      <c r="E32">
        <v>20367</v>
      </c>
      <c r="G32">
        <v>13921.283528965831</v>
      </c>
      <c r="I32">
        <v>12706.59676870019</v>
      </c>
      <c r="K32">
        <v>15165.335245847191</v>
      </c>
      <c r="M32" t="s">
        <v>36</v>
      </c>
      <c r="N32" t="s">
        <v>37</v>
      </c>
      <c r="O32" t="str">
        <f t="shared" si="0"/>
        <v>,"Oct-17"</v>
      </c>
      <c r="P32" t="str">
        <f t="shared" si="1"/>
        <v>,"20367"</v>
      </c>
      <c r="Q32" t="str">
        <f t="shared" si="2"/>
        <v>,"13921"</v>
      </c>
      <c r="R32" t="str">
        <f t="shared" si="3"/>
        <v>,"12707"</v>
      </c>
      <c r="S32" t="str">
        <f t="shared" si="4"/>
        <v>,"15165"</v>
      </c>
    </row>
    <row r="33" spans="3:19" x14ac:dyDescent="0.25">
      <c r="C33" s="3">
        <v>43040</v>
      </c>
      <c r="E33">
        <v>14173</v>
      </c>
      <c r="G33">
        <v>11009.612204229599</v>
      </c>
      <c r="I33">
        <v>11004.590962789351</v>
      </c>
      <c r="K33">
        <v>10810.12170612453</v>
      </c>
      <c r="M33" t="s">
        <v>36</v>
      </c>
      <c r="N33" t="s">
        <v>37</v>
      </c>
      <c r="O33" t="str">
        <f t="shared" si="0"/>
        <v>,"Nov-17"</v>
      </c>
      <c r="P33" t="str">
        <f t="shared" si="1"/>
        <v>,"14173"</v>
      </c>
      <c r="Q33" t="str">
        <f t="shared" si="2"/>
        <v>,"11010"</v>
      </c>
      <c r="R33" t="str">
        <f t="shared" si="3"/>
        <v>,"11005"</v>
      </c>
      <c r="S33" t="str">
        <f t="shared" si="4"/>
        <v>,"10810"</v>
      </c>
    </row>
    <row r="34" spans="3:19" x14ac:dyDescent="0.25">
      <c r="C34" s="3">
        <v>43070</v>
      </c>
      <c r="E34">
        <v>20397</v>
      </c>
      <c r="G34">
        <v>19301.662756972841</v>
      </c>
      <c r="I34">
        <v>19356.32772166342</v>
      </c>
      <c r="K34">
        <v>19944.427571725249</v>
      </c>
      <c r="M34" t="s">
        <v>36</v>
      </c>
      <c r="N34" t="s">
        <v>37</v>
      </c>
      <c r="O34" t="str">
        <f t="shared" si="0"/>
        <v>,"Dec-17"</v>
      </c>
      <c r="P34" t="str">
        <f t="shared" si="1"/>
        <v>,"20397"</v>
      </c>
      <c r="Q34" t="str">
        <f t="shared" si="2"/>
        <v>,"19302"</v>
      </c>
      <c r="R34" t="str">
        <f t="shared" si="3"/>
        <v>,"19356"</v>
      </c>
      <c r="S34" t="str">
        <f t="shared" si="4"/>
        <v>,"19944"</v>
      </c>
    </row>
    <row r="35" spans="3:19" x14ac:dyDescent="0.25">
      <c r="C35" s="3">
        <v>43101</v>
      </c>
      <c r="E35">
        <v>8758</v>
      </c>
      <c r="G35">
        <v>33512.549181368937</v>
      </c>
      <c r="I35">
        <v>33631.281972223776</v>
      </c>
      <c r="K35">
        <v>34982.294704108652</v>
      </c>
      <c r="M35" t="s">
        <v>36</v>
      </c>
      <c r="N35" t="s">
        <v>37</v>
      </c>
      <c r="O35" t="str">
        <f t="shared" si="0"/>
        <v>,"Jan-18"</v>
      </c>
      <c r="P35" t="str">
        <f t="shared" si="1"/>
        <v>,"8758"</v>
      </c>
      <c r="Q35" t="str">
        <f t="shared" si="2"/>
        <v>,"33513"</v>
      </c>
      <c r="R35" t="str">
        <f t="shared" si="3"/>
        <v>,"33631"</v>
      </c>
      <c r="S35" t="str">
        <f t="shared" si="4"/>
        <v>,"34982"</v>
      </c>
    </row>
    <row r="36" spans="3:19" x14ac:dyDescent="0.25">
      <c r="C36" s="3">
        <v>43132</v>
      </c>
      <c r="E36">
        <v>6841</v>
      </c>
      <c r="G36">
        <v>4296.8195877652342</v>
      </c>
      <c r="I36">
        <v>5347.3283307690153</v>
      </c>
      <c r="K36">
        <v>4238.4235274039493</v>
      </c>
      <c r="M36" t="s">
        <v>36</v>
      </c>
      <c r="N36" t="s">
        <v>37</v>
      </c>
      <c r="O36" t="str">
        <f t="shared" si="0"/>
        <v>,"Feb-18"</v>
      </c>
      <c r="P36" t="str">
        <f t="shared" si="1"/>
        <v>,"6841"</v>
      </c>
      <c r="Q36" t="str">
        <f t="shared" si="2"/>
        <v>,"4297"</v>
      </c>
      <c r="R36" t="str">
        <f t="shared" si="3"/>
        <v>,"5347"</v>
      </c>
      <c r="S36" t="str">
        <f t="shared" si="4"/>
        <v>,"4238"</v>
      </c>
    </row>
    <row r="37" spans="3:19" x14ac:dyDescent="0.25">
      <c r="C37" s="3">
        <v>43160</v>
      </c>
      <c r="E37">
        <v>10443</v>
      </c>
      <c r="G37">
        <v>11309.677218243171</v>
      </c>
      <c r="I37">
        <v>11594.573537144001</v>
      </c>
      <c r="K37">
        <v>9302.8522520546321</v>
      </c>
      <c r="M37" t="s">
        <v>36</v>
      </c>
      <c r="N37" t="s">
        <v>37</v>
      </c>
      <c r="O37" t="str">
        <f t="shared" si="0"/>
        <v>,"Mar-18"</v>
      </c>
      <c r="P37" t="str">
        <f t="shared" si="1"/>
        <v>,"10443"</v>
      </c>
      <c r="Q37" t="str">
        <f t="shared" si="2"/>
        <v>,"11310"</v>
      </c>
      <c r="R37" t="str">
        <f t="shared" si="3"/>
        <v>,"11595"</v>
      </c>
      <c r="S37" t="str">
        <f t="shared" si="4"/>
        <v>,"9303"</v>
      </c>
    </row>
    <row r="38" spans="3:19" x14ac:dyDescent="0.25">
      <c r="C38" s="3">
        <v>43191</v>
      </c>
      <c r="E38">
        <v>6215</v>
      </c>
      <c r="G38">
        <v>9378.6878040606061</v>
      </c>
      <c r="I38">
        <v>9781.1230610263465</v>
      </c>
      <c r="K38">
        <v>9768.9358243489241</v>
      </c>
      <c r="M38" t="s">
        <v>36</v>
      </c>
      <c r="N38" t="s">
        <v>37</v>
      </c>
      <c r="O38" t="str">
        <f t="shared" si="0"/>
        <v>,"Apr-18"</v>
      </c>
      <c r="P38" t="str">
        <f t="shared" si="1"/>
        <v>,"6215"</v>
      </c>
      <c r="Q38" t="str">
        <f t="shared" si="2"/>
        <v>,"9379"</v>
      </c>
      <c r="R38" t="str">
        <f t="shared" si="3"/>
        <v>,"9781"</v>
      </c>
      <c r="S38" t="str">
        <f t="shared" si="4"/>
        <v>,"9769"</v>
      </c>
    </row>
    <row r="39" spans="3:19" x14ac:dyDescent="0.25">
      <c r="C39" s="3">
        <v>43221</v>
      </c>
      <c r="E39">
        <v>7321</v>
      </c>
      <c r="G39">
        <v>6671.6493641687784</v>
      </c>
      <c r="I39">
        <v>6890.9283747832596</v>
      </c>
      <c r="K39">
        <v>6682.5229162547421</v>
      </c>
      <c r="M39" t="s">
        <v>36</v>
      </c>
      <c r="N39" t="s">
        <v>37</v>
      </c>
      <c r="O39" t="str">
        <f t="shared" si="0"/>
        <v>,"May-18"</v>
      </c>
      <c r="P39" t="str">
        <f t="shared" si="1"/>
        <v>,"7321"</v>
      </c>
      <c r="Q39" t="str">
        <f t="shared" si="2"/>
        <v>,"6672"</v>
      </c>
      <c r="R39" t="str">
        <f t="shared" si="3"/>
        <v>,"6891"</v>
      </c>
      <c r="S39" t="str">
        <f t="shared" si="4"/>
        <v>,"6683"</v>
      </c>
    </row>
    <row r="40" spans="3:19" x14ac:dyDescent="0.25">
      <c r="C40" s="3">
        <v>43252</v>
      </c>
      <c r="E40">
        <v>10307</v>
      </c>
      <c r="G40">
        <v>9164.7170368879997</v>
      </c>
      <c r="I40">
        <v>8555.6246323129726</v>
      </c>
      <c r="K40">
        <v>9254.3167123703788</v>
      </c>
      <c r="M40" t="s">
        <v>36</v>
      </c>
      <c r="N40" t="s">
        <v>37</v>
      </c>
      <c r="O40" t="str">
        <f t="shared" si="0"/>
        <v>,"Jun-18"</v>
      </c>
      <c r="P40" t="str">
        <f t="shared" si="1"/>
        <v>,"10307"</v>
      </c>
      <c r="Q40" t="str">
        <f t="shared" si="2"/>
        <v>,"9165"</v>
      </c>
      <c r="R40" t="str">
        <f t="shared" si="3"/>
        <v>,"8556"</v>
      </c>
      <c r="S40" t="str">
        <f t="shared" si="4"/>
        <v>,"9254"</v>
      </c>
    </row>
    <row r="41" spans="3:19" x14ac:dyDescent="0.25">
      <c r="C41" s="3">
        <v>43282</v>
      </c>
      <c r="E41">
        <v>19203</v>
      </c>
      <c r="G41">
        <v>21675.367602459519</v>
      </c>
      <c r="I41">
        <v>22319.41993956003</v>
      </c>
      <c r="K41">
        <v>21819.090157633909</v>
      </c>
      <c r="M41" t="s">
        <v>36</v>
      </c>
      <c r="N41" t="s">
        <v>37</v>
      </c>
      <c r="O41" t="str">
        <f t="shared" si="0"/>
        <v>,"Jul-18"</v>
      </c>
      <c r="P41" t="str">
        <f t="shared" si="1"/>
        <v>,"19203"</v>
      </c>
      <c r="Q41" t="str">
        <f t="shared" si="2"/>
        <v>,"21675"</v>
      </c>
      <c r="R41" t="str">
        <f t="shared" si="3"/>
        <v>,"22319"</v>
      </c>
      <c r="S41" t="str">
        <f t="shared" si="4"/>
        <v>,"21819"</v>
      </c>
    </row>
    <row r="42" spans="3:19" x14ac:dyDescent="0.25">
      <c r="C42" s="3">
        <v>43313</v>
      </c>
      <c r="E42">
        <v>58390</v>
      </c>
      <c r="G42">
        <v>42264.522957005916</v>
      </c>
      <c r="I42">
        <v>37651.882486119473</v>
      </c>
      <c r="K42">
        <v>42300.226564952121</v>
      </c>
      <c r="M42" t="s">
        <v>36</v>
      </c>
      <c r="N42" t="s">
        <v>37</v>
      </c>
      <c r="O42" t="str">
        <f t="shared" si="0"/>
        <v>,"Aug-18"</v>
      </c>
      <c r="P42" t="str">
        <f t="shared" si="1"/>
        <v>,"58390"</v>
      </c>
      <c r="Q42" t="str">
        <f t="shared" si="2"/>
        <v>,"42265"</v>
      </c>
      <c r="R42" t="str">
        <f t="shared" si="3"/>
        <v>,"37652"</v>
      </c>
      <c r="S42" t="str">
        <f t="shared" si="4"/>
        <v>,"42300"</v>
      </c>
    </row>
    <row r="43" spans="3:19" x14ac:dyDescent="0.25">
      <c r="C43" s="3">
        <v>43344</v>
      </c>
      <c r="E43">
        <v>47407.5</v>
      </c>
      <c r="G43">
        <v>39634.01944072418</v>
      </c>
      <c r="I43">
        <v>40068.916220763072</v>
      </c>
      <c r="K43">
        <v>42645.226667340503</v>
      </c>
      <c r="M43" t="s">
        <v>36</v>
      </c>
      <c r="N43" t="s">
        <v>37</v>
      </c>
      <c r="O43" t="str">
        <f t="shared" si="0"/>
        <v>,"Sep-18"</v>
      </c>
      <c r="P43" t="str">
        <f t="shared" si="1"/>
        <v>,"47408"</v>
      </c>
      <c r="Q43" t="str">
        <f t="shared" si="2"/>
        <v>,"39634"</v>
      </c>
      <c r="R43" t="str">
        <f t="shared" si="3"/>
        <v>,"40069"</v>
      </c>
      <c r="S43" t="str">
        <f t="shared" si="4"/>
        <v>,"42645"</v>
      </c>
    </row>
    <row r="44" spans="3:19" x14ac:dyDescent="0.25">
      <c r="C44" s="3">
        <v>43374</v>
      </c>
      <c r="G44">
        <v>52723.868292360683</v>
      </c>
      <c r="I44">
        <v>55624.815011671439</v>
      </c>
      <c r="K44">
        <v>55887.895664479838</v>
      </c>
      <c r="M44" t="s">
        <v>36</v>
      </c>
      <c r="N44" t="s">
        <v>37</v>
      </c>
      <c r="O44" t="str">
        <f t="shared" si="0"/>
        <v>,"Oct-18"</v>
      </c>
      <c r="Q44" t="str">
        <f t="shared" si="2"/>
        <v>,"52724"</v>
      </c>
      <c r="R44" t="str">
        <f t="shared" si="3"/>
        <v>,"55625"</v>
      </c>
      <c r="S44" t="str">
        <f t="shared" si="4"/>
        <v>,"55888"</v>
      </c>
    </row>
    <row r="45" spans="3:19" x14ac:dyDescent="0.25">
      <c r="C45" s="3">
        <v>43405</v>
      </c>
      <c r="G45">
        <v>6089.6494911482323</v>
      </c>
      <c r="I45">
        <v>3281.0460969727951</v>
      </c>
      <c r="K45">
        <v>5073.7817230053233</v>
      </c>
      <c r="M45" t="s">
        <v>36</v>
      </c>
      <c r="N45" t="s">
        <v>37</v>
      </c>
      <c r="O45" t="str">
        <f t="shared" si="0"/>
        <v>,"Nov-18"</v>
      </c>
      <c r="Q45" t="str">
        <f t="shared" si="2"/>
        <v>,"6090"</v>
      </c>
      <c r="R45" t="str">
        <f t="shared" si="3"/>
        <v>,"3281"</v>
      </c>
      <c r="S45" t="str">
        <f t="shared" si="4"/>
        <v>,"5074"</v>
      </c>
    </row>
    <row r="46" spans="3:19" x14ac:dyDescent="0.25">
      <c r="C46" s="3">
        <v>43435</v>
      </c>
      <c r="G46">
        <v>51733.712468411759</v>
      </c>
      <c r="I46">
        <v>52148.511011901654</v>
      </c>
      <c r="K46">
        <v>52997.220481969976</v>
      </c>
      <c r="M46" t="s">
        <v>36</v>
      </c>
      <c r="N46" t="s">
        <v>37</v>
      </c>
      <c r="O46" t="str">
        <f t="shared" si="0"/>
        <v>,"Dec-18"</v>
      </c>
      <c r="Q46" t="str">
        <f t="shared" si="2"/>
        <v>,"51734"</v>
      </c>
      <c r="R46" t="str">
        <f t="shared" si="3"/>
        <v>,"52149"</v>
      </c>
      <c r="S46" t="str">
        <f t="shared" si="4"/>
        <v>,"52997"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Fct</vt:lpstr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CirroLytix</cp:lastModifiedBy>
  <dcterms:created xsi:type="dcterms:W3CDTF">2019-10-25T08:26:04Z</dcterms:created>
  <dcterms:modified xsi:type="dcterms:W3CDTF">2019-10-27T06:35:01Z</dcterms:modified>
</cp:coreProperties>
</file>