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xWindow="240" yWindow="15" windowWidth="16095" windowHeight="9660" activeTab="1"/>
  </bookViews>
  <sheets>
    <sheet name="Fct" sheetId="1" r:id="rId1"/>
    <sheet name="Sheet1" sheetId="3" r:id="rId2"/>
    <sheet name="Model" sheetId="2" r:id="rId3"/>
  </sheets>
  <calcPr calcId="162913"/>
</workbook>
</file>

<file path=xl/calcChain.xml><?xml version="1.0" encoding="utf-8"?>
<calcChain xmlns="http://schemas.openxmlformats.org/spreadsheetml/2006/main">
  <c r="Q46" i="3" l="1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M46" i="3"/>
  <c r="M45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</calcChain>
</file>

<file path=xl/sharedStrings.xml><?xml version="1.0" encoding="utf-8"?>
<sst xmlns="http://schemas.openxmlformats.org/spreadsheetml/2006/main" count="122" uniqueCount="37">
  <si>
    <t>MTD_Cases</t>
  </si>
  <si>
    <t>MTD_Deaths</t>
  </si>
  <si>
    <t>Reg_Ave_Temp_WestVis</t>
  </si>
  <si>
    <t>Reg_Ave_Rainfall_WestVis</t>
  </si>
  <si>
    <t>GTrend_Dengue</t>
  </si>
  <si>
    <t>GTrend_Dengue_Fever</t>
  </si>
  <si>
    <t>GTrend_Dengue_Cure</t>
  </si>
  <si>
    <t>GTrend_Dengue_Sym</t>
  </si>
  <si>
    <t>Mort_Rate</t>
  </si>
  <si>
    <t>MTD_Cases_Fct_1</t>
  </si>
  <si>
    <t>MTD_Cases_Fct_2</t>
  </si>
  <si>
    <t>MTD_Cases_Fct_3</t>
  </si>
  <si>
    <t>Date</t>
  </si>
  <si>
    <t>num_features</t>
  </si>
  <si>
    <t>features</t>
  </si>
  <si>
    <t>P&gt;|t|</t>
  </si>
  <si>
    <t>pct_sig</t>
  </si>
  <si>
    <t>rsq</t>
  </si>
  <si>
    <t>adj_rsq</t>
  </si>
  <si>
    <t>serial_corr</t>
  </si>
  <si>
    <t>het</t>
  </si>
  <si>
    <t>normality</t>
  </si>
  <si>
    <t>mae</t>
  </si>
  <si>
    <t>mse</t>
  </si>
  <si>
    <t>rmse</t>
  </si>
  <si>
    <t>['m_10', 'm_4', 'GT_Dengue_L1', 'GT_DengueFvr_L1', 'GT_DengueSym_L3', 'm_2', 'Rain_L2', 'Rain_L3', 'GT_DengueSym_L1', 'm_9', 'GT_Dengue_L2', 'm_8', 'GT_Dengue_L3', 'Temp_L2', 'Temp_L3', 'GT_DengueSym_L2', 'GT_DengueFvr_L3']</t>
  </si>
  <si>
    <t>['m_10', 'm_4', 'GT_Dengue_L1', 'GT_DengueFvr_L1', 'GT_DengueSym_L3', 'Rain_L2', 'Rain_L3', 'GT_DengueSym_L1', 'm_9', 'GT_Dengue_L2', 'm_8', 'GT_Dengue_L3', 'Temp_L2', 'Temp_L3', 'GT_DengueSym_L2', 'GT_DengueFvr_L3']</t>
  </si>
  <si>
    <t>['m_10', 'm_5', 'm_4', 'GT_Dengue_L1', 'GT_DengueFvr_L1', 'GT_DengueSym_L3', 'm_2', 'Rain_L2', 'Rain_L3', 'GT_DengueSym_L1', 'm_9', 'GT_Dengue_L2', 'm_8', 'GT_Dengue_L3', 'Temp_L2', 'Temp_L3', 'GT_DengueSym_L2', 'GT_DengueFvr_L3']</t>
  </si>
  <si>
    <t>[1.3292647943560245e-05, 0.0030345729587609774, 0.006479609727561121, 0.09082964197120447, 0.0530796515090736, 0.00040306657351598714, 0.32676845641847985, 0.09399238605433033, 0.1165899493743482, 0.23090666678689054, 0.0033834015462991885, 0.052282115250036044, 0.05435591066402156, 0.018008574565111613, 0.015570136806709843, 0.03676092772306107, 0.036733090828660386, 0.10647703539977302]</t>
  </si>
  <si>
    <t>[9.589533336395849e-06, 0.003497888936953634, 0.008363499398965683, 0.04118417511872751, 0.059949607514160425, 0.0001457481293451318, 0.09675642836666692, 0.12248208087079164, 0.14386808843015808, 0.0020213815460878967, 0.06992205186633377, 0.05989292591149542, 0.014800344456804709, 0.018655266702306404, 0.04317397894356941, 0.052083906502550875, 0.08146052512971041]</t>
  </si>
  <si>
    <t>[2.978673181693372e-05, 0.0039754215729217906, 0.5340970889497474, 0.0072764515515095106, 0.15593212233493137, 0.057294666788385774, 0.000791511670443451, 0.28418807544434915, 0.08781382123903754, 0.1254466572142237, 0.31111533201088926, 0.005381478419548524, 0.10741403637187245, 0.05410913531300976, 0.018393062589401037, 0.01596915962055207, 0.04063156138795153, 0.08833234063903823, 0.10544195472004383]</t>
  </si>
  <si>
    <t>Actual Cases</t>
  </si>
  <si>
    <t>Model 1</t>
  </si>
  <si>
    <t>Model 2</t>
  </si>
  <si>
    <t>Model 3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</si>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</sst>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Fct!$B$1</c:f>
              <c:strCache>
                <c:ptCount val="1"/>
                <c:pt idx="0">
                  <c:v>MTD_Cases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Fct!$B$2:$B$49</c:f>
              <c:numCache>
                <c:formatCode>General</c:formatCode>
                <c:ptCount val="48"/>
                <c:pt idx="0">
                  <c:v>313</c:v>
                </c:pt>
                <c:pt idx="1">
                  <c:v>113</c:v>
                </c:pt>
                <c:pt idx="2">
                  <c:v>201</c:v>
                </c:pt>
                <c:pt idx="3">
                  <c:v>216</c:v>
                </c:pt>
                <c:pt idx="4">
                  <c:v>214</c:v>
                </c:pt>
                <c:pt idx="5">
                  <c:v>351</c:v>
                </c:pt>
                <c:pt idx="6">
                  <c:v>2163</c:v>
                </c:pt>
                <c:pt idx="7">
                  <c:v>1200</c:v>
                </c:pt>
                <c:pt idx="8">
                  <c:v>1695</c:v>
                </c:pt>
                <c:pt idx="9">
                  <c:v>2118.75</c:v>
                </c:pt>
                <c:pt idx="10">
                  <c:v>1386.25</c:v>
                </c:pt>
                <c:pt idx="11">
                  <c:v>2245.416666666667</c:v>
                </c:pt>
                <c:pt idx="12">
                  <c:v>460</c:v>
                </c:pt>
                <c:pt idx="13">
                  <c:v>505</c:v>
                </c:pt>
                <c:pt idx="14">
                  <c:v>863</c:v>
                </c:pt>
                <c:pt idx="15">
                  <c:v>1266</c:v>
                </c:pt>
                <c:pt idx="16">
                  <c:v>79</c:v>
                </c:pt>
                <c:pt idx="17">
                  <c:v>845</c:v>
                </c:pt>
                <c:pt idx="18">
                  <c:v>3445</c:v>
                </c:pt>
                <c:pt idx="19">
                  <c:v>6377</c:v>
                </c:pt>
                <c:pt idx="20">
                  <c:v>6154</c:v>
                </c:pt>
                <c:pt idx="21">
                  <c:v>4865</c:v>
                </c:pt>
                <c:pt idx="22">
                  <c:v>6081.25</c:v>
                </c:pt>
                <c:pt idx="23">
                  <c:v>2199</c:v>
                </c:pt>
                <c:pt idx="24">
                  <c:v>536</c:v>
                </c:pt>
                <c:pt idx="25">
                  <c:v>420</c:v>
                </c:pt>
                <c:pt idx="26">
                  <c:v>251</c:v>
                </c:pt>
                <c:pt idx="27">
                  <c:v>472</c:v>
                </c:pt>
                <c:pt idx="28">
                  <c:v>236</c:v>
                </c:pt>
                <c:pt idx="29">
                  <c:v>478</c:v>
                </c:pt>
                <c:pt idx="30">
                  <c:v>931</c:v>
                </c:pt>
                <c:pt idx="31">
                  <c:v>1744</c:v>
                </c:pt>
                <c:pt idx="32">
                  <c:v>1614</c:v>
                </c:pt>
                <c:pt idx="33">
                  <c:v>1751</c:v>
                </c:pt>
                <c:pt idx="34">
                  <c:v>534</c:v>
                </c:pt>
                <c:pt idx="35">
                  <c:v>1335</c:v>
                </c:pt>
                <c:pt idx="36">
                  <c:v>409</c:v>
                </c:pt>
                <c:pt idx="37">
                  <c:v>503</c:v>
                </c:pt>
                <c:pt idx="38">
                  <c:v>570</c:v>
                </c:pt>
                <c:pt idx="39">
                  <c:v>368</c:v>
                </c:pt>
                <c:pt idx="40">
                  <c:v>521</c:v>
                </c:pt>
                <c:pt idx="41">
                  <c:v>948</c:v>
                </c:pt>
                <c:pt idx="42">
                  <c:v>1761</c:v>
                </c:pt>
                <c:pt idx="43">
                  <c:v>4471</c:v>
                </c:pt>
                <c:pt idx="44">
                  <c:v>4310</c:v>
                </c:pt>
                <c:pt idx="45">
                  <c:v>3942.916666666667</c:v>
                </c:pt>
                <c:pt idx="46">
                  <c:v>1684</c:v>
                </c:pt>
                <c:pt idx="47">
                  <c:v>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C-48DA-9A7A-A6F83939059B}"/>
            </c:ext>
          </c:extLst>
        </c:ser>
        <c:ser>
          <c:idx val="1"/>
          <c:order val="1"/>
          <c:tx>
            <c:strRef>
              <c:f>Fct!$K$1</c:f>
              <c:strCache>
                <c:ptCount val="1"/>
                <c:pt idx="0">
                  <c:v>MTD_Cases_Fct_1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Fct!$K$2:$K$49</c:f>
              <c:numCache>
                <c:formatCode>General</c:formatCode>
                <c:ptCount val="48"/>
                <c:pt idx="4">
                  <c:v>384.07139737243818</c:v>
                </c:pt>
                <c:pt idx="5">
                  <c:v>614.36439054227242</c:v>
                </c:pt>
                <c:pt idx="6">
                  <c:v>1577.217588463368</c:v>
                </c:pt>
                <c:pt idx="7">
                  <c:v>976.41118871733147</c:v>
                </c:pt>
                <c:pt idx="8">
                  <c:v>1710.7106230425441</c:v>
                </c:pt>
                <c:pt idx="9">
                  <c:v>1351.023392148448</c:v>
                </c:pt>
                <c:pt idx="10">
                  <c:v>1091.7632557455679</c:v>
                </c:pt>
                <c:pt idx="11">
                  <c:v>1160.4955163360701</c:v>
                </c:pt>
                <c:pt idx="12">
                  <c:v>1834.7080063978001</c:v>
                </c:pt>
                <c:pt idx="13">
                  <c:v>297.21893993843599</c:v>
                </c:pt>
                <c:pt idx="14">
                  <c:v>1094.9757549555591</c:v>
                </c:pt>
                <c:pt idx="15">
                  <c:v>1665.584091562064</c:v>
                </c:pt>
                <c:pt idx="16">
                  <c:v>-2606.4403826725402</c:v>
                </c:pt>
                <c:pt idx="17">
                  <c:v>730.4191661796242</c:v>
                </c:pt>
                <c:pt idx="18">
                  <c:v>2647.7019683597659</c:v>
                </c:pt>
                <c:pt idx="19">
                  <c:v>5560.9160458633723</c:v>
                </c:pt>
                <c:pt idx="20">
                  <c:v>10443.805227908389</c:v>
                </c:pt>
                <c:pt idx="21">
                  <c:v>7009.4092020842627</c:v>
                </c:pt>
                <c:pt idx="22">
                  <c:v>5364.9390335769267</c:v>
                </c:pt>
                <c:pt idx="23">
                  <c:v>6932.6885286210327</c:v>
                </c:pt>
                <c:pt idx="24">
                  <c:v>-811.68327235569654</c:v>
                </c:pt>
                <c:pt idx="25">
                  <c:v>662.1101047673485</c:v>
                </c:pt>
                <c:pt idx="26">
                  <c:v>123.8053975999637</c:v>
                </c:pt>
                <c:pt idx="27">
                  <c:v>355.78261068126619</c:v>
                </c:pt>
                <c:pt idx="28">
                  <c:v>1384.5662192803859</c:v>
                </c:pt>
                <c:pt idx="29">
                  <c:v>528.6228957253652</c:v>
                </c:pt>
                <c:pt idx="30">
                  <c:v>906.55079792467359</c:v>
                </c:pt>
                <c:pt idx="31">
                  <c:v>2060.7812789414361</c:v>
                </c:pt>
                <c:pt idx="32">
                  <c:v>417.97915861575899</c:v>
                </c:pt>
                <c:pt idx="33">
                  <c:v>1919.627924448326</c:v>
                </c:pt>
                <c:pt idx="34">
                  <c:v>2392.8292089864858</c:v>
                </c:pt>
                <c:pt idx="35">
                  <c:v>1677.947912632711</c:v>
                </c:pt>
                <c:pt idx="36">
                  <c:v>5094.9309063213104</c:v>
                </c:pt>
                <c:pt idx="37">
                  <c:v>399.1384341337581</c:v>
                </c:pt>
                <c:pt idx="38">
                  <c:v>2812.9174824592028</c:v>
                </c:pt>
                <c:pt idx="39">
                  <c:v>170.795548706559</c:v>
                </c:pt>
                <c:pt idx="40">
                  <c:v>328.87960550832918</c:v>
                </c:pt>
                <c:pt idx="41">
                  <c:v>2252.4362945470998</c:v>
                </c:pt>
                <c:pt idx="42">
                  <c:v>4235.1424646621899</c:v>
                </c:pt>
                <c:pt idx="43">
                  <c:v>5390.5546417221767</c:v>
                </c:pt>
                <c:pt idx="44">
                  <c:v>-2522.6838076863819</c:v>
                </c:pt>
                <c:pt idx="45">
                  <c:v>-10693.4022321087</c:v>
                </c:pt>
                <c:pt idx="46">
                  <c:v>18725.906234326161</c:v>
                </c:pt>
                <c:pt idx="47">
                  <c:v>7089.5084267049433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C-48DA-9A7A-A6F83939059B}"/>
            </c:ext>
          </c:extLst>
        </c:ser>
        <c:ser>
          <c:idx val="2"/>
          <c:order val="2"/>
          <c:tx>
            <c:strRef>
              <c:f>Fct!$L$1</c:f>
              <c:strCache>
                <c:ptCount val="1"/>
                <c:pt idx="0">
                  <c:v>MTD_Cases_Fct_2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Fct!$L$2:$L$49</c:f>
              <c:numCache>
                <c:formatCode>General</c:formatCode>
                <c:ptCount val="48"/>
                <c:pt idx="4">
                  <c:v>312.82122369715671</c:v>
                </c:pt>
                <c:pt idx="5">
                  <c:v>619.39526271324939</c:v>
                </c:pt>
                <c:pt idx="6">
                  <c:v>1492.3306300443789</c:v>
                </c:pt>
                <c:pt idx="7">
                  <c:v>1275.1823743597499</c:v>
                </c:pt>
                <c:pt idx="8">
                  <c:v>1802.5119482909579</c:v>
                </c:pt>
                <c:pt idx="9">
                  <c:v>1358.8368732567619</c:v>
                </c:pt>
                <c:pt idx="10">
                  <c:v>935.29750286020919</c:v>
                </c:pt>
                <c:pt idx="11">
                  <c:v>1024.914814246835</c:v>
                </c:pt>
                <c:pt idx="12">
                  <c:v>2058.753303367921</c:v>
                </c:pt>
                <c:pt idx="13">
                  <c:v>608.67365503386293</c:v>
                </c:pt>
                <c:pt idx="14">
                  <c:v>1202.3387486936001</c:v>
                </c:pt>
                <c:pt idx="15">
                  <c:v>1441.771833290105</c:v>
                </c:pt>
                <c:pt idx="16">
                  <c:v>-2536.7880024217952</c:v>
                </c:pt>
                <c:pt idx="17">
                  <c:v>734.74623107808077</c:v>
                </c:pt>
                <c:pt idx="18">
                  <c:v>2328.453647067317</c:v>
                </c:pt>
                <c:pt idx="19">
                  <c:v>5183.9053928739959</c:v>
                </c:pt>
                <c:pt idx="20">
                  <c:v>10712.3514971062</c:v>
                </c:pt>
                <c:pt idx="21">
                  <c:v>7083.0101905358861</c:v>
                </c:pt>
                <c:pt idx="22">
                  <c:v>5976.2100834151606</c:v>
                </c:pt>
                <c:pt idx="23">
                  <c:v>7528.1337449938419</c:v>
                </c:pt>
                <c:pt idx="24">
                  <c:v>-1123.454481298442</c:v>
                </c:pt>
                <c:pt idx="25">
                  <c:v>1065.592325070726</c:v>
                </c:pt>
                <c:pt idx="26">
                  <c:v>29.629382643499731</c:v>
                </c:pt>
                <c:pt idx="27">
                  <c:v>420.87748533509972</c:v>
                </c:pt>
                <c:pt idx="28">
                  <c:v>1318.216569972672</c:v>
                </c:pt>
                <c:pt idx="29">
                  <c:v>503.9643654906759</c:v>
                </c:pt>
                <c:pt idx="30">
                  <c:v>894.07744791883999</c:v>
                </c:pt>
                <c:pt idx="31">
                  <c:v>2034.069870303696</c:v>
                </c:pt>
                <c:pt idx="32">
                  <c:v>211.1184391924468</c:v>
                </c:pt>
                <c:pt idx="33">
                  <c:v>1892.8846142669911</c:v>
                </c:pt>
                <c:pt idx="34">
                  <c:v>1907.751390424874</c:v>
                </c:pt>
                <c:pt idx="35">
                  <c:v>1643.9176010545009</c:v>
                </c:pt>
                <c:pt idx="36">
                  <c:v>4738.1568787046108</c:v>
                </c:pt>
                <c:pt idx="37">
                  <c:v>854.7434375888563</c:v>
                </c:pt>
                <c:pt idx="38">
                  <c:v>2894.034264931724</c:v>
                </c:pt>
                <c:pt idx="39">
                  <c:v>105.87221678344601</c:v>
                </c:pt>
                <c:pt idx="40">
                  <c:v>239.04910749527761</c:v>
                </c:pt>
                <c:pt idx="41">
                  <c:v>2233.827379424059</c:v>
                </c:pt>
                <c:pt idx="42">
                  <c:v>4204.2704213155384</c:v>
                </c:pt>
                <c:pt idx="43">
                  <c:v>5378.6212594711396</c:v>
                </c:pt>
                <c:pt idx="44">
                  <c:v>-4507.6369751783041</c:v>
                </c:pt>
                <c:pt idx="45">
                  <c:v>-10146.72986304464</c:v>
                </c:pt>
                <c:pt idx="46">
                  <c:v>18618.356230250662</c:v>
                </c:pt>
                <c:pt idx="47">
                  <c:v>6869.4583226561481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C-48DA-9A7A-A6F83939059B}"/>
            </c:ext>
          </c:extLst>
        </c:ser>
        <c:ser>
          <c:idx val="3"/>
          <c:order val="3"/>
          <c:tx>
            <c:strRef>
              <c:f>Fct!$M$1</c:f>
              <c:strCache>
                <c:ptCount val="1"/>
                <c:pt idx="0">
                  <c:v>MTD_Cases_Fct_3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Fct!$M$2:$M$49</c:f>
              <c:numCache>
                <c:formatCode>General</c:formatCode>
                <c:ptCount val="48"/>
                <c:pt idx="4">
                  <c:v>301.78343102418091</c:v>
                </c:pt>
                <c:pt idx="5">
                  <c:v>650.49060959212284</c:v>
                </c:pt>
                <c:pt idx="6">
                  <c:v>1635.2927116947401</c:v>
                </c:pt>
                <c:pt idx="7">
                  <c:v>1007.291778248711</c:v>
                </c:pt>
                <c:pt idx="8">
                  <c:v>1531.1700655355521</c:v>
                </c:pt>
                <c:pt idx="9">
                  <c:v>1454.3268777782971</c:v>
                </c:pt>
                <c:pt idx="10">
                  <c:v>1234.9787205075379</c:v>
                </c:pt>
                <c:pt idx="11">
                  <c:v>1049.0464662629661</c:v>
                </c:pt>
                <c:pt idx="12">
                  <c:v>1559.620634262367</c:v>
                </c:pt>
                <c:pt idx="13">
                  <c:v>310.91233688865088</c:v>
                </c:pt>
                <c:pt idx="14">
                  <c:v>1140.1575050816029</c:v>
                </c:pt>
                <c:pt idx="15">
                  <c:v>1676.0349176433349</c:v>
                </c:pt>
                <c:pt idx="16">
                  <c:v>-2942.1655029573171</c:v>
                </c:pt>
                <c:pt idx="17">
                  <c:v>726.57443004516699</c:v>
                </c:pt>
                <c:pt idx="18">
                  <c:v>2614.4569535229089</c:v>
                </c:pt>
                <c:pt idx="19">
                  <c:v>5594.0038307483474</c:v>
                </c:pt>
                <c:pt idx="20">
                  <c:v>10676.669164847321</c:v>
                </c:pt>
                <c:pt idx="21">
                  <c:v>7156.6607844468936</c:v>
                </c:pt>
                <c:pt idx="22">
                  <c:v>5382.3031360545911</c:v>
                </c:pt>
                <c:pt idx="23">
                  <c:v>7413.0604318200176</c:v>
                </c:pt>
                <c:pt idx="24">
                  <c:v>-542.99113268944177</c:v>
                </c:pt>
                <c:pt idx="25">
                  <c:v>646.15432049494541</c:v>
                </c:pt>
                <c:pt idx="26">
                  <c:v>251.86351909277991</c:v>
                </c:pt>
                <c:pt idx="27">
                  <c:v>352.74303090556771</c:v>
                </c:pt>
                <c:pt idx="28">
                  <c:v>1170.5514473338119</c:v>
                </c:pt>
                <c:pt idx="29">
                  <c:v>518.08183676838098</c:v>
                </c:pt>
                <c:pt idx="30">
                  <c:v>967.53985071387342</c:v>
                </c:pt>
                <c:pt idx="31">
                  <c:v>2038.5477677956319</c:v>
                </c:pt>
                <c:pt idx="32">
                  <c:v>615.22714729897996</c:v>
                </c:pt>
                <c:pt idx="33">
                  <c:v>1782.6416222872649</c:v>
                </c:pt>
                <c:pt idx="34">
                  <c:v>2693.6752988909311</c:v>
                </c:pt>
                <c:pt idx="35">
                  <c:v>1749.911369917507</c:v>
                </c:pt>
                <c:pt idx="36">
                  <c:v>5285.8566293903414</c:v>
                </c:pt>
                <c:pt idx="37">
                  <c:v>390.67529062089483</c:v>
                </c:pt>
                <c:pt idx="38">
                  <c:v>2779.1753645313952</c:v>
                </c:pt>
                <c:pt idx="39">
                  <c:v>145.08631952262951</c:v>
                </c:pt>
                <c:pt idx="40">
                  <c:v>181.61664105908639</c:v>
                </c:pt>
                <c:pt idx="41">
                  <c:v>2330.7062307032388</c:v>
                </c:pt>
                <c:pt idx="42">
                  <c:v>4337.674533447971</c:v>
                </c:pt>
                <c:pt idx="43">
                  <c:v>5199.2871360248164</c:v>
                </c:pt>
                <c:pt idx="44">
                  <c:v>-2026.707992724206</c:v>
                </c:pt>
                <c:pt idx="45">
                  <c:v>-9955.263005330713</c:v>
                </c:pt>
                <c:pt idx="46">
                  <c:v>18875.003315758851</c:v>
                </c:pt>
                <c:pt idx="47">
                  <c:v>7154.3541638844781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C-48DA-9A7A-A6F83939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80208"/>
        <c:axId val="449279792"/>
      </c:lineChart>
      <c:catAx>
        <c:axId val="44928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9792"/>
        <c:crosses val="autoZero"/>
        <c:auto val="1"/>
        <c:lblAlgn val="ctr"/>
        <c:lblOffset val="100"/>
        <c:noMultiLvlLbl val="0"/>
      </c:catAx>
      <c:valAx>
        <c:axId val="4492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119062</xdr:colOff>
      <xdr:row>1</xdr:row>
      <xdr:rowOff>176212</xdr:rowOff>
    </xdr:from>
    <xdr:to>
      <xdr:col>20</xdr:col>
      <xdr:colOff>423862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5" workbookViewId="0">
      <selection activeCell="M6" sqref="M6:M49"/>
    </sheetView>
  </sheetViews>
  <sheetFormatPr defaultRowHeight="15" x14ac:dyDescent="0.25"/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42035</v>
      </c>
      <c r="B2">
        <v>313</v>
      </c>
      <c r="C2">
        <v>0</v>
      </c>
      <c r="D2">
        <v>26.6</v>
      </c>
      <c r="E2">
        <v>64</v>
      </c>
      <c r="F2">
        <v>7.0000000000000007E-2</v>
      </c>
      <c r="G2">
        <v>0.155</v>
      </c>
      <c r="H2">
        <v>0</v>
      </c>
      <c r="I2">
        <v>8.2500000000000004E-2</v>
      </c>
      <c r="J2">
        <v>0</v>
      </c>
    </row>
    <row r="3" spans="1:13" x14ac:dyDescent="0.25">
      <c r="A3" s="2">
        <v>42063</v>
      </c>
      <c r="B3">
        <v>113</v>
      </c>
      <c r="C3">
        <v>1</v>
      </c>
      <c r="D3">
        <v>27.1</v>
      </c>
      <c r="E3">
        <v>24</v>
      </c>
      <c r="F3">
        <v>4.4999999999999998E-2</v>
      </c>
      <c r="G3">
        <v>0.125</v>
      </c>
      <c r="H3">
        <v>0</v>
      </c>
      <c r="I3">
        <v>0</v>
      </c>
      <c r="J3">
        <v>8.8495575221238937E-3</v>
      </c>
    </row>
    <row r="4" spans="1:13" x14ac:dyDescent="0.25">
      <c r="A4" s="2">
        <v>42094</v>
      </c>
      <c r="B4">
        <v>201</v>
      </c>
      <c r="C4">
        <v>0</v>
      </c>
      <c r="D4">
        <v>27.6</v>
      </c>
      <c r="E4">
        <v>26.5</v>
      </c>
      <c r="F4">
        <v>2.4E-2</v>
      </c>
      <c r="G4">
        <v>7.8E-2</v>
      </c>
      <c r="H4">
        <v>0</v>
      </c>
      <c r="I4">
        <v>0</v>
      </c>
      <c r="J4">
        <v>0</v>
      </c>
    </row>
    <row r="5" spans="1:13" x14ac:dyDescent="0.25">
      <c r="A5" s="2">
        <v>42124</v>
      </c>
      <c r="B5">
        <v>216</v>
      </c>
      <c r="C5">
        <v>0</v>
      </c>
      <c r="D5">
        <v>28.8</v>
      </c>
      <c r="E5">
        <v>27</v>
      </c>
      <c r="F5">
        <v>2.75E-2</v>
      </c>
      <c r="G5">
        <v>0.1875</v>
      </c>
      <c r="H5">
        <v>0</v>
      </c>
      <c r="I5">
        <v>4.4999999999999998E-2</v>
      </c>
      <c r="J5">
        <v>0</v>
      </c>
    </row>
    <row r="6" spans="1:13" x14ac:dyDescent="0.25">
      <c r="A6" s="2">
        <v>42155</v>
      </c>
      <c r="B6">
        <v>214</v>
      </c>
      <c r="C6">
        <v>0</v>
      </c>
      <c r="D6">
        <v>29.8</v>
      </c>
      <c r="E6">
        <v>6</v>
      </c>
      <c r="F6">
        <v>3.4000000000000002E-2</v>
      </c>
      <c r="G6">
        <v>0.08</v>
      </c>
      <c r="H6">
        <v>0</v>
      </c>
      <c r="I6">
        <v>3.5999999999999997E-2</v>
      </c>
      <c r="J6">
        <v>0</v>
      </c>
      <c r="K6">
        <v>384.07139737243818</v>
      </c>
      <c r="L6">
        <v>312.82122369715671</v>
      </c>
      <c r="M6">
        <v>301.78343102418091</v>
      </c>
    </row>
    <row r="7" spans="1:13" x14ac:dyDescent="0.25">
      <c r="A7" s="2">
        <v>42185</v>
      </c>
      <c r="B7">
        <v>351</v>
      </c>
      <c r="C7">
        <v>2</v>
      </c>
      <c r="D7">
        <v>29.2</v>
      </c>
      <c r="E7">
        <v>196</v>
      </c>
      <c r="F7">
        <v>5.2499999999999998E-2</v>
      </c>
      <c r="G7">
        <v>0</v>
      </c>
      <c r="H7">
        <v>0</v>
      </c>
      <c r="I7">
        <v>0.18</v>
      </c>
      <c r="J7">
        <v>5.6980056980056983E-3</v>
      </c>
      <c r="K7">
        <v>614.36439054227242</v>
      </c>
      <c r="L7">
        <v>619.39526271324939</v>
      </c>
      <c r="M7">
        <v>650.49060959212284</v>
      </c>
    </row>
    <row r="8" spans="1:13" x14ac:dyDescent="0.25">
      <c r="A8" s="2">
        <v>42216</v>
      </c>
      <c r="B8">
        <v>2163</v>
      </c>
      <c r="C8">
        <v>6</v>
      </c>
      <c r="D8">
        <v>28.6</v>
      </c>
      <c r="E8">
        <v>310.5</v>
      </c>
      <c r="F8">
        <v>0.09</v>
      </c>
      <c r="G8">
        <v>0.54</v>
      </c>
      <c r="H8">
        <v>0</v>
      </c>
      <c r="I8">
        <v>0.1925</v>
      </c>
      <c r="J8">
        <v>2.773925104022191E-3</v>
      </c>
      <c r="K8">
        <v>1577.217588463368</v>
      </c>
      <c r="L8">
        <v>1492.3306300443789</v>
      </c>
      <c r="M8">
        <v>1635.2927116947401</v>
      </c>
    </row>
    <row r="9" spans="1:13" x14ac:dyDescent="0.25">
      <c r="A9" s="2">
        <v>42247</v>
      </c>
      <c r="B9">
        <v>1200</v>
      </c>
      <c r="C9">
        <v>3</v>
      </c>
      <c r="D9">
        <v>28.5</v>
      </c>
      <c r="E9">
        <v>207.5</v>
      </c>
      <c r="F9">
        <v>0.122</v>
      </c>
      <c r="G9">
        <v>0.39600000000000002</v>
      </c>
      <c r="H9">
        <v>0</v>
      </c>
      <c r="I9">
        <v>0.154</v>
      </c>
      <c r="J9">
        <v>2.5000000000000001E-3</v>
      </c>
      <c r="K9">
        <v>976.41118871733147</v>
      </c>
      <c r="L9">
        <v>1275.1823743597499</v>
      </c>
      <c r="M9">
        <v>1007.291778248711</v>
      </c>
    </row>
    <row r="10" spans="1:13" x14ac:dyDescent="0.25">
      <c r="A10" s="2">
        <v>42277</v>
      </c>
      <c r="B10">
        <v>1695</v>
      </c>
      <c r="C10">
        <v>5</v>
      </c>
      <c r="D10">
        <v>28.7</v>
      </c>
      <c r="E10">
        <v>327</v>
      </c>
      <c r="F10">
        <v>7.2499999999999995E-2</v>
      </c>
      <c r="G10">
        <v>0.30249999999999999</v>
      </c>
      <c r="H10">
        <v>0</v>
      </c>
      <c r="I10">
        <v>0.1275</v>
      </c>
      <c r="J10">
        <v>2.9498525073746308E-3</v>
      </c>
      <c r="K10">
        <v>1710.7106230425441</v>
      </c>
      <c r="L10">
        <v>1802.5119482909579</v>
      </c>
      <c r="M10">
        <v>1531.1700655355521</v>
      </c>
    </row>
    <row r="11" spans="1:13" x14ac:dyDescent="0.25">
      <c r="A11" s="2">
        <v>42308</v>
      </c>
      <c r="B11">
        <v>2118.75</v>
      </c>
      <c r="C11">
        <v>6.25</v>
      </c>
      <c r="D11">
        <v>-999</v>
      </c>
      <c r="E11">
        <v>-999</v>
      </c>
      <c r="F11">
        <v>0.105</v>
      </c>
      <c r="G11">
        <v>0.23749999999999999</v>
      </c>
      <c r="H11">
        <v>0</v>
      </c>
      <c r="I11">
        <v>0.13</v>
      </c>
      <c r="J11">
        <v>2.9498525073746308E-3</v>
      </c>
      <c r="K11">
        <v>1351.023392148448</v>
      </c>
      <c r="L11">
        <v>1358.8368732567619</v>
      </c>
      <c r="M11">
        <v>1454.3268777782971</v>
      </c>
    </row>
    <row r="12" spans="1:13" x14ac:dyDescent="0.25">
      <c r="A12" s="2">
        <v>42338</v>
      </c>
      <c r="B12">
        <v>1386.25</v>
      </c>
      <c r="C12">
        <v>10</v>
      </c>
      <c r="D12">
        <v>28.9</v>
      </c>
      <c r="E12">
        <v>61</v>
      </c>
      <c r="F12">
        <v>5.8000000000000003E-2</v>
      </c>
      <c r="G12">
        <v>0.18</v>
      </c>
      <c r="H12">
        <v>0</v>
      </c>
      <c r="I12">
        <v>0.05</v>
      </c>
      <c r="J12">
        <v>7.2137060414788094E-3</v>
      </c>
      <c r="K12">
        <v>1091.7632557455679</v>
      </c>
      <c r="L12">
        <v>935.29750286020919</v>
      </c>
      <c r="M12">
        <v>1234.9787205075379</v>
      </c>
    </row>
    <row r="13" spans="1:13" x14ac:dyDescent="0.25">
      <c r="A13" s="2">
        <v>42369</v>
      </c>
      <c r="B13">
        <v>2245.416666666667</v>
      </c>
      <c r="C13">
        <v>13.75</v>
      </c>
      <c r="D13">
        <v>28.2</v>
      </c>
      <c r="E13">
        <v>75.5</v>
      </c>
      <c r="F13">
        <v>0.1125</v>
      </c>
      <c r="G13">
        <v>0.11749999999999999</v>
      </c>
      <c r="H13">
        <v>0.25</v>
      </c>
      <c r="I13">
        <v>6.7500000000000004E-2</v>
      </c>
      <c r="J13">
        <v>6.1235850807199853E-3</v>
      </c>
      <c r="K13">
        <v>1160.4955163360701</v>
      </c>
      <c r="L13">
        <v>1024.914814246835</v>
      </c>
      <c r="M13">
        <v>1049.0464662629661</v>
      </c>
    </row>
    <row r="14" spans="1:13" x14ac:dyDescent="0.25">
      <c r="A14" s="2">
        <v>42400</v>
      </c>
      <c r="B14">
        <v>460</v>
      </c>
      <c r="C14">
        <v>1</v>
      </c>
      <c r="D14">
        <v>27.9</v>
      </c>
      <c r="E14">
        <v>76.5</v>
      </c>
      <c r="F14">
        <v>6.8000000000000005E-2</v>
      </c>
      <c r="G14">
        <v>9.4E-2</v>
      </c>
      <c r="H14">
        <v>0</v>
      </c>
      <c r="I14">
        <v>0.1</v>
      </c>
      <c r="J14">
        <v>2.1739130434782609E-3</v>
      </c>
      <c r="K14">
        <v>1834.7080063978001</v>
      </c>
      <c r="L14">
        <v>2058.753303367921</v>
      </c>
      <c r="M14">
        <v>1559.620634262367</v>
      </c>
    </row>
    <row r="15" spans="1:13" x14ac:dyDescent="0.25">
      <c r="A15" s="2">
        <v>42429</v>
      </c>
      <c r="B15">
        <v>505</v>
      </c>
      <c r="C15">
        <v>0</v>
      </c>
      <c r="D15">
        <v>27.4</v>
      </c>
      <c r="E15">
        <v>67</v>
      </c>
      <c r="F15">
        <v>7.0000000000000007E-2</v>
      </c>
      <c r="G15">
        <v>0.12</v>
      </c>
      <c r="H15">
        <v>0</v>
      </c>
      <c r="I15">
        <v>0</v>
      </c>
      <c r="J15">
        <v>0</v>
      </c>
      <c r="K15">
        <v>297.21893993843599</v>
      </c>
      <c r="L15">
        <v>608.67365503386293</v>
      </c>
      <c r="M15">
        <v>310.91233688865088</v>
      </c>
    </row>
    <row r="16" spans="1:13" x14ac:dyDescent="0.25">
      <c r="A16" s="2">
        <v>42460</v>
      </c>
      <c r="B16">
        <v>863</v>
      </c>
      <c r="C16">
        <v>3</v>
      </c>
      <c r="D16">
        <v>28.8</v>
      </c>
      <c r="E16">
        <v>8.5</v>
      </c>
      <c r="F16">
        <v>0.02</v>
      </c>
      <c r="G16">
        <v>0.11749999999999999</v>
      </c>
      <c r="H16">
        <v>0</v>
      </c>
      <c r="I16">
        <v>6.25E-2</v>
      </c>
      <c r="J16">
        <v>3.476245654692932E-3</v>
      </c>
      <c r="K16">
        <v>1094.9757549555591</v>
      </c>
      <c r="L16">
        <v>1202.3387486936001</v>
      </c>
      <c r="M16">
        <v>1140.1575050816029</v>
      </c>
    </row>
    <row r="17" spans="1:13" x14ac:dyDescent="0.25">
      <c r="A17" s="2">
        <v>42490</v>
      </c>
      <c r="B17">
        <v>1266</v>
      </c>
      <c r="C17">
        <v>3</v>
      </c>
      <c r="D17">
        <v>29.8</v>
      </c>
      <c r="E17">
        <v>18</v>
      </c>
      <c r="F17">
        <v>0.02</v>
      </c>
      <c r="G17">
        <v>0</v>
      </c>
      <c r="H17">
        <v>0</v>
      </c>
      <c r="I17">
        <v>0.03</v>
      </c>
      <c r="J17">
        <v>2.3696682464454978E-3</v>
      </c>
      <c r="K17">
        <v>1665.584091562064</v>
      </c>
      <c r="L17">
        <v>1441.771833290105</v>
      </c>
      <c r="M17">
        <v>1676.0349176433349</v>
      </c>
    </row>
    <row r="18" spans="1:13" x14ac:dyDescent="0.25">
      <c r="A18" s="2">
        <v>42521</v>
      </c>
      <c r="B18">
        <v>79</v>
      </c>
      <c r="C18">
        <v>0</v>
      </c>
      <c r="D18">
        <v>30.2</v>
      </c>
      <c r="E18">
        <v>77.5</v>
      </c>
      <c r="F18">
        <v>4.3999999999999997E-2</v>
      </c>
      <c r="G18">
        <v>0.10199999999999999</v>
      </c>
      <c r="H18">
        <v>0</v>
      </c>
      <c r="I18">
        <v>0</v>
      </c>
      <c r="J18">
        <v>0</v>
      </c>
      <c r="K18">
        <v>-2606.4403826725402</v>
      </c>
      <c r="L18">
        <v>-2536.7880024217952</v>
      </c>
      <c r="M18">
        <v>-2942.1655029573171</v>
      </c>
    </row>
    <row r="19" spans="1:13" x14ac:dyDescent="0.25">
      <c r="A19" s="2">
        <v>42551</v>
      </c>
      <c r="B19">
        <v>845</v>
      </c>
      <c r="C19">
        <v>2</v>
      </c>
      <c r="D19">
        <v>29</v>
      </c>
      <c r="E19">
        <v>221</v>
      </c>
      <c r="F19">
        <v>0.04</v>
      </c>
      <c r="G19">
        <v>0.11749999999999999</v>
      </c>
      <c r="H19">
        <v>0</v>
      </c>
      <c r="I19">
        <v>0</v>
      </c>
      <c r="J19">
        <v>2.3668639053254438E-3</v>
      </c>
      <c r="K19">
        <v>730.4191661796242</v>
      </c>
      <c r="L19">
        <v>734.74623107808077</v>
      </c>
      <c r="M19">
        <v>726.57443004516699</v>
      </c>
    </row>
    <row r="20" spans="1:13" x14ac:dyDescent="0.25">
      <c r="A20" s="2">
        <v>42582</v>
      </c>
      <c r="B20">
        <v>3445</v>
      </c>
      <c r="C20">
        <v>11</v>
      </c>
      <c r="D20">
        <v>28.7</v>
      </c>
      <c r="E20">
        <v>205.5</v>
      </c>
      <c r="F20">
        <v>9.6000000000000002E-2</v>
      </c>
      <c r="G20">
        <v>0.30399999999999999</v>
      </c>
      <c r="H20">
        <v>0</v>
      </c>
      <c r="I20">
        <v>9.8000000000000004E-2</v>
      </c>
      <c r="J20">
        <v>3.1930333817126269E-3</v>
      </c>
      <c r="K20">
        <v>2647.7019683597659</v>
      </c>
      <c r="L20">
        <v>2328.453647067317</v>
      </c>
      <c r="M20">
        <v>2614.4569535229089</v>
      </c>
    </row>
    <row r="21" spans="1:13" x14ac:dyDescent="0.25">
      <c r="A21" s="2">
        <v>42613</v>
      </c>
      <c r="B21">
        <v>6377</v>
      </c>
      <c r="C21">
        <v>19</v>
      </c>
      <c r="D21">
        <v>29.1</v>
      </c>
      <c r="E21">
        <v>76.5</v>
      </c>
      <c r="F21">
        <v>0.28499999999999998</v>
      </c>
      <c r="G21">
        <v>0.36749999999999999</v>
      </c>
      <c r="H21">
        <v>0.2225</v>
      </c>
      <c r="I21">
        <v>0.29499999999999998</v>
      </c>
      <c r="J21">
        <v>2.97945742512153E-3</v>
      </c>
      <c r="K21">
        <v>5560.9160458633723</v>
      </c>
      <c r="L21">
        <v>5183.9053928739959</v>
      </c>
      <c r="M21">
        <v>5594.0038307483474</v>
      </c>
    </row>
    <row r="22" spans="1:13" x14ac:dyDescent="0.25">
      <c r="A22" s="2">
        <v>42643</v>
      </c>
      <c r="B22">
        <v>6154</v>
      </c>
      <c r="C22">
        <v>21</v>
      </c>
      <c r="D22">
        <v>28.6</v>
      </c>
      <c r="E22">
        <v>325</v>
      </c>
      <c r="F22">
        <v>0.22</v>
      </c>
      <c r="G22">
        <v>0.34749999999999998</v>
      </c>
      <c r="H22">
        <v>0.32</v>
      </c>
      <c r="I22">
        <v>0.28499999999999998</v>
      </c>
      <c r="J22">
        <v>3.4124146896327588E-3</v>
      </c>
      <c r="K22">
        <v>10443.805227908389</v>
      </c>
      <c r="L22">
        <v>10712.3514971062</v>
      </c>
      <c r="M22">
        <v>10676.669164847321</v>
      </c>
    </row>
    <row r="23" spans="1:13" x14ac:dyDescent="0.25">
      <c r="A23" s="2">
        <v>42674</v>
      </c>
      <c r="B23">
        <v>4865</v>
      </c>
      <c r="C23">
        <v>24</v>
      </c>
      <c r="D23">
        <v>-999</v>
      </c>
      <c r="E23">
        <v>-999</v>
      </c>
      <c r="F23">
        <v>0.11600000000000001</v>
      </c>
      <c r="G23">
        <v>0.17</v>
      </c>
      <c r="H23">
        <v>0.16600000000000001</v>
      </c>
      <c r="I23">
        <v>0.17599999999999999</v>
      </c>
      <c r="J23">
        <v>4.933196300102775E-3</v>
      </c>
      <c r="K23">
        <v>7009.4092020842627</v>
      </c>
      <c r="L23">
        <v>7083.0101905358861</v>
      </c>
      <c r="M23">
        <v>7156.6607844468936</v>
      </c>
    </row>
    <row r="24" spans="1:13" x14ac:dyDescent="0.25">
      <c r="A24" s="2">
        <v>42704</v>
      </c>
      <c r="B24">
        <v>6081.25</v>
      </c>
      <c r="C24">
        <v>30</v>
      </c>
      <c r="D24">
        <v>28.3</v>
      </c>
      <c r="E24">
        <v>325.5</v>
      </c>
      <c r="F24">
        <v>7.2499999999999995E-2</v>
      </c>
      <c r="G24">
        <v>0.18</v>
      </c>
      <c r="H24">
        <v>0.1</v>
      </c>
      <c r="I24">
        <v>8.2500000000000004E-2</v>
      </c>
      <c r="J24">
        <v>4.933196300102775E-3</v>
      </c>
      <c r="K24">
        <v>5364.9390335769267</v>
      </c>
      <c r="L24">
        <v>5976.2100834151606</v>
      </c>
      <c r="M24">
        <v>5382.3031360545911</v>
      </c>
    </row>
    <row r="25" spans="1:13" x14ac:dyDescent="0.25">
      <c r="A25" s="2">
        <v>42735</v>
      </c>
      <c r="B25">
        <v>2199</v>
      </c>
      <c r="C25">
        <v>16</v>
      </c>
      <c r="D25">
        <v>28.1</v>
      </c>
      <c r="E25">
        <v>244.5</v>
      </c>
      <c r="F25">
        <v>5.5E-2</v>
      </c>
      <c r="G25">
        <v>5.5E-2</v>
      </c>
      <c r="H25">
        <v>0</v>
      </c>
      <c r="I25">
        <v>0</v>
      </c>
      <c r="J25">
        <v>7.2760345611641653E-3</v>
      </c>
      <c r="K25">
        <v>6932.6885286210327</v>
      </c>
      <c r="L25">
        <v>7528.1337449938419</v>
      </c>
      <c r="M25">
        <v>7413.0604318200176</v>
      </c>
    </row>
    <row r="26" spans="1:13" x14ac:dyDescent="0.25">
      <c r="A26" s="2">
        <v>42766</v>
      </c>
      <c r="B26">
        <v>536</v>
      </c>
      <c r="C26">
        <v>5</v>
      </c>
      <c r="D26">
        <v>27</v>
      </c>
      <c r="E26">
        <v>289.5</v>
      </c>
      <c r="F26">
        <v>5.4000000000000013E-2</v>
      </c>
      <c r="G26">
        <v>3.7999999999999999E-2</v>
      </c>
      <c r="H26">
        <v>0</v>
      </c>
      <c r="I26">
        <v>5.8000000000000003E-2</v>
      </c>
      <c r="J26">
        <v>9.3283582089552231E-3</v>
      </c>
      <c r="K26">
        <v>-811.68327235569654</v>
      </c>
      <c r="L26">
        <v>-1123.454481298442</v>
      </c>
      <c r="M26">
        <v>-542.99113268944177</v>
      </c>
    </row>
    <row r="27" spans="1:13" x14ac:dyDescent="0.25">
      <c r="A27" s="2">
        <v>42794</v>
      </c>
      <c r="B27">
        <v>420</v>
      </c>
      <c r="C27">
        <v>4</v>
      </c>
      <c r="D27">
        <v>27.2</v>
      </c>
      <c r="E27">
        <v>55</v>
      </c>
      <c r="F27">
        <v>3.7499999999999999E-2</v>
      </c>
      <c r="G27">
        <v>8.7499999999999994E-2</v>
      </c>
      <c r="H27">
        <v>8.7499999999999994E-2</v>
      </c>
      <c r="I27">
        <v>3.7499999999999999E-2</v>
      </c>
      <c r="J27">
        <v>9.5238095238095247E-3</v>
      </c>
      <c r="K27">
        <v>662.1101047673485</v>
      </c>
      <c r="L27">
        <v>1065.592325070726</v>
      </c>
      <c r="M27">
        <v>646.15432049494541</v>
      </c>
    </row>
    <row r="28" spans="1:13" x14ac:dyDescent="0.25">
      <c r="A28" s="2">
        <v>42825</v>
      </c>
      <c r="B28">
        <v>251</v>
      </c>
      <c r="C28">
        <v>0</v>
      </c>
      <c r="D28">
        <v>28</v>
      </c>
      <c r="E28">
        <v>3</v>
      </c>
      <c r="F28">
        <v>4.7500000000000001E-2</v>
      </c>
      <c r="G28">
        <v>9.2499999999999999E-2</v>
      </c>
      <c r="H28">
        <v>0</v>
      </c>
      <c r="I28">
        <v>7.0000000000000007E-2</v>
      </c>
      <c r="J28">
        <v>0</v>
      </c>
      <c r="K28">
        <v>123.8053975999637</v>
      </c>
      <c r="L28">
        <v>29.629382643499731</v>
      </c>
      <c r="M28">
        <v>251.86351909277991</v>
      </c>
    </row>
    <row r="29" spans="1:13" x14ac:dyDescent="0.25">
      <c r="A29" s="2">
        <v>42855</v>
      </c>
      <c r="B29">
        <v>472</v>
      </c>
      <c r="C29">
        <v>6</v>
      </c>
      <c r="D29">
        <v>28.7</v>
      </c>
      <c r="E29">
        <v>88.5</v>
      </c>
      <c r="F29">
        <v>1.7999999999999999E-2</v>
      </c>
      <c r="G29">
        <v>3.7999999999999999E-2</v>
      </c>
      <c r="H29">
        <v>0</v>
      </c>
      <c r="I29">
        <v>4.2000000000000003E-2</v>
      </c>
      <c r="J29">
        <v>1.271186440677966E-2</v>
      </c>
      <c r="K29">
        <v>355.78261068126619</v>
      </c>
      <c r="L29">
        <v>420.87748533509972</v>
      </c>
      <c r="M29">
        <v>352.74303090556771</v>
      </c>
    </row>
    <row r="30" spans="1:13" x14ac:dyDescent="0.25">
      <c r="A30" s="2">
        <v>42886</v>
      </c>
      <c r="B30">
        <v>236</v>
      </c>
      <c r="C30">
        <v>4</v>
      </c>
      <c r="D30">
        <v>29.3</v>
      </c>
      <c r="E30">
        <v>236</v>
      </c>
      <c r="F30">
        <v>1.4999999999999999E-2</v>
      </c>
      <c r="G30">
        <v>0.105</v>
      </c>
      <c r="H30">
        <v>0</v>
      </c>
      <c r="I30">
        <v>0.06</v>
      </c>
      <c r="J30">
        <v>1.6949152542372881E-2</v>
      </c>
      <c r="K30">
        <v>1384.5662192803859</v>
      </c>
      <c r="L30">
        <v>1318.216569972672</v>
      </c>
      <c r="M30">
        <v>1170.5514473338119</v>
      </c>
    </row>
    <row r="31" spans="1:13" x14ac:dyDescent="0.25">
      <c r="A31" s="2">
        <v>42916</v>
      </c>
      <c r="B31">
        <v>478</v>
      </c>
      <c r="C31">
        <v>4</v>
      </c>
      <c r="D31">
        <v>29.3</v>
      </c>
      <c r="E31">
        <v>344.5</v>
      </c>
      <c r="F31">
        <v>5.7500000000000002E-2</v>
      </c>
      <c r="G31">
        <v>0.14000000000000001</v>
      </c>
      <c r="H31">
        <v>8.7499999999999994E-2</v>
      </c>
      <c r="I31">
        <v>0.1</v>
      </c>
      <c r="J31">
        <v>8.368200836820083E-3</v>
      </c>
      <c r="K31">
        <v>528.6228957253652</v>
      </c>
      <c r="L31">
        <v>503.9643654906759</v>
      </c>
      <c r="M31">
        <v>518.08183676838098</v>
      </c>
    </row>
    <row r="32" spans="1:13" x14ac:dyDescent="0.25">
      <c r="A32" s="2">
        <v>42947</v>
      </c>
      <c r="B32">
        <v>931</v>
      </c>
      <c r="C32">
        <v>4</v>
      </c>
      <c r="D32">
        <v>28.3</v>
      </c>
      <c r="E32">
        <v>296</v>
      </c>
      <c r="F32">
        <v>7.8E-2</v>
      </c>
      <c r="G32">
        <v>0.09</v>
      </c>
      <c r="H32">
        <v>0.14399999999999999</v>
      </c>
      <c r="I32">
        <v>0.152</v>
      </c>
      <c r="J32">
        <v>4.296455424274973E-3</v>
      </c>
      <c r="K32">
        <v>906.55079792467359</v>
      </c>
      <c r="L32">
        <v>894.07744791883999</v>
      </c>
      <c r="M32">
        <v>967.53985071387342</v>
      </c>
    </row>
    <row r="33" spans="1:13" x14ac:dyDescent="0.25">
      <c r="A33" s="2">
        <v>42978</v>
      </c>
      <c r="B33">
        <v>1744</v>
      </c>
      <c r="C33">
        <v>17</v>
      </c>
      <c r="D33">
        <v>29</v>
      </c>
      <c r="E33">
        <v>125.5</v>
      </c>
      <c r="F33">
        <v>8.5000000000000006E-2</v>
      </c>
      <c r="G33">
        <v>0.14749999999999999</v>
      </c>
      <c r="H33">
        <v>7.0000000000000007E-2</v>
      </c>
      <c r="I33">
        <v>9.7500000000000003E-2</v>
      </c>
      <c r="J33">
        <v>9.7477064220183492E-3</v>
      </c>
      <c r="K33">
        <v>2060.7812789414361</v>
      </c>
      <c r="L33">
        <v>2034.069870303696</v>
      </c>
      <c r="M33">
        <v>2038.5477677956319</v>
      </c>
    </row>
    <row r="34" spans="1:13" x14ac:dyDescent="0.25">
      <c r="A34" s="2">
        <v>43008</v>
      </c>
      <c r="B34">
        <v>1614</v>
      </c>
      <c r="C34">
        <v>0</v>
      </c>
      <c r="D34">
        <v>28.9</v>
      </c>
      <c r="E34">
        <v>329</v>
      </c>
      <c r="F34">
        <v>7.7499999999999999E-2</v>
      </c>
      <c r="G34">
        <v>0.20250000000000001</v>
      </c>
      <c r="H34">
        <v>0.12</v>
      </c>
      <c r="I34">
        <v>8.5000000000000006E-2</v>
      </c>
      <c r="J34">
        <v>0</v>
      </c>
      <c r="K34">
        <v>417.97915861575899</v>
      </c>
      <c r="L34">
        <v>211.1184391924468</v>
      </c>
      <c r="M34">
        <v>615.22714729897996</v>
      </c>
    </row>
    <row r="35" spans="1:13" x14ac:dyDescent="0.25">
      <c r="A35" s="2">
        <v>43039</v>
      </c>
      <c r="B35">
        <v>1751</v>
      </c>
      <c r="C35">
        <v>23</v>
      </c>
      <c r="D35">
        <v>28.5</v>
      </c>
      <c r="E35">
        <v>333</v>
      </c>
      <c r="F35">
        <v>0.04</v>
      </c>
      <c r="G35">
        <v>0.15</v>
      </c>
      <c r="H35">
        <v>4.3999999999999997E-2</v>
      </c>
      <c r="I35">
        <v>4.8000000000000001E-2</v>
      </c>
      <c r="J35">
        <v>1.3135351227869791E-2</v>
      </c>
      <c r="K35">
        <v>1919.627924448326</v>
      </c>
      <c r="L35">
        <v>1892.8846142669911</v>
      </c>
      <c r="M35">
        <v>1782.6416222872649</v>
      </c>
    </row>
    <row r="36" spans="1:13" x14ac:dyDescent="0.25">
      <c r="A36" s="2">
        <v>43069</v>
      </c>
      <c r="B36">
        <v>534</v>
      </c>
      <c r="C36">
        <v>7</v>
      </c>
      <c r="D36">
        <v>29</v>
      </c>
      <c r="E36">
        <v>191.5</v>
      </c>
      <c r="F36">
        <v>3.7499999999999999E-2</v>
      </c>
      <c r="G36">
        <v>7.7499999999999999E-2</v>
      </c>
      <c r="H36">
        <v>0</v>
      </c>
      <c r="I36">
        <v>2.75E-2</v>
      </c>
      <c r="J36">
        <v>1.310861423220974E-2</v>
      </c>
      <c r="K36">
        <v>2392.8292089864858</v>
      </c>
      <c r="L36">
        <v>1907.751390424874</v>
      </c>
      <c r="M36">
        <v>2693.6752988909311</v>
      </c>
    </row>
    <row r="37" spans="1:13" x14ac:dyDescent="0.25">
      <c r="A37" s="2">
        <v>43100</v>
      </c>
      <c r="B37">
        <v>1335</v>
      </c>
      <c r="C37">
        <v>12</v>
      </c>
      <c r="D37">
        <v>28</v>
      </c>
      <c r="E37">
        <v>476.5</v>
      </c>
      <c r="F37">
        <v>6.2E-2</v>
      </c>
      <c r="G37">
        <v>9.1999999999999998E-2</v>
      </c>
      <c r="H37">
        <v>8.5999999999999993E-2</v>
      </c>
      <c r="I37">
        <v>0.09</v>
      </c>
      <c r="J37">
        <v>8.988764044943821E-3</v>
      </c>
      <c r="K37">
        <v>1677.947912632711</v>
      </c>
      <c r="L37">
        <v>1643.9176010545009</v>
      </c>
      <c r="M37">
        <v>1749.911369917507</v>
      </c>
    </row>
    <row r="38" spans="1:13" x14ac:dyDescent="0.25">
      <c r="A38" s="2">
        <v>43131</v>
      </c>
      <c r="B38">
        <v>409</v>
      </c>
      <c r="C38">
        <v>2</v>
      </c>
      <c r="D38">
        <v>27.4</v>
      </c>
      <c r="E38">
        <v>209</v>
      </c>
      <c r="F38">
        <v>0.05</v>
      </c>
      <c r="G38">
        <v>0.1</v>
      </c>
      <c r="H38">
        <v>4.4999999999999998E-2</v>
      </c>
      <c r="I38">
        <v>0.08</v>
      </c>
      <c r="J38">
        <v>4.8899755501222494E-3</v>
      </c>
      <c r="K38">
        <v>5094.9309063213104</v>
      </c>
      <c r="L38">
        <v>4738.1568787046108</v>
      </c>
      <c r="M38">
        <v>5285.8566293903414</v>
      </c>
    </row>
    <row r="39" spans="1:13" x14ac:dyDescent="0.25">
      <c r="A39" s="2">
        <v>43159</v>
      </c>
      <c r="B39">
        <v>503</v>
      </c>
      <c r="C39">
        <v>3</v>
      </c>
      <c r="D39">
        <v>27.6</v>
      </c>
      <c r="E39">
        <v>153.5</v>
      </c>
      <c r="F39">
        <v>6.7500000000000004E-2</v>
      </c>
      <c r="G39">
        <v>4.7500000000000001E-2</v>
      </c>
      <c r="H39">
        <v>0</v>
      </c>
      <c r="I39">
        <v>2.5000000000000001E-2</v>
      </c>
      <c r="J39">
        <v>5.9642147117296221E-3</v>
      </c>
      <c r="K39">
        <v>399.1384341337581</v>
      </c>
      <c r="L39">
        <v>854.7434375888563</v>
      </c>
      <c r="M39">
        <v>390.67529062089483</v>
      </c>
    </row>
    <row r="40" spans="1:13" x14ac:dyDescent="0.25">
      <c r="A40" s="2">
        <v>43190</v>
      </c>
      <c r="B40">
        <v>570</v>
      </c>
      <c r="C40">
        <v>9</v>
      </c>
      <c r="D40">
        <v>28.4</v>
      </c>
      <c r="E40">
        <v>54</v>
      </c>
      <c r="F40">
        <v>3.7499999999999999E-2</v>
      </c>
      <c r="G40">
        <v>2.2499999999999999E-2</v>
      </c>
      <c r="H40">
        <v>0</v>
      </c>
      <c r="I40">
        <v>0.04</v>
      </c>
      <c r="J40">
        <v>1.578947368421053E-2</v>
      </c>
      <c r="K40">
        <v>2812.9174824592028</v>
      </c>
      <c r="L40">
        <v>2894.034264931724</v>
      </c>
      <c r="M40">
        <v>2779.1753645313952</v>
      </c>
    </row>
    <row r="41" spans="1:13" x14ac:dyDescent="0.25">
      <c r="A41" s="2">
        <v>43220</v>
      </c>
      <c r="B41">
        <v>368</v>
      </c>
      <c r="C41">
        <v>2</v>
      </c>
      <c r="D41">
        <v>29.3</v>
      </c>
      <c r="E41">
        <v>91.5</v>
      </c>
      <c r="F41">
        <v>2.1999999999999999E-2</v>
      </c>
      <c r="G41">
        <v>0.12</v>
      </c>
      <c r="H41">
        <v>0</v>
      </c>
      <c r="I41">
        <v>0.04</v>
      </c>
      <c r="J41">
        <v>5.434782608695652E-3</v>
      </c>
      <c r="K41">
        <v>170.795548706559</v>
      </c>
      <c r="L41">
        <v>105.87221678344601</v>
      </c>
      <c r="M41">
        <v>145.08631952262951</v>
      </c>
    </row>
    <row r="42" spans="1:13" x14ac:dyDescent="0.25">
      <c r="A42" s="2">
        <v>43251</v>
      </c>
      <c r="B42">
        <v>521</v>
      </c>
      <c r="C42">
        <v>2</v>
      </c>
      <c r="D42">
        <v>29.8</v>
      </c>
      <c r="E42">
        <v>205.5</v>
      </c>
      <c r="F42">
        <v>3.5000000000000003E-2</v>
      </c>
      <c r="G42">
        <v>7.4999999999999997E-2</v>
      </c>
      <c r="H42">
        <v>0</v>
      </c>
      <c r="I42">
        <v>0.06</v>
      </c>
      <c r="J42">
        <v>3.838771593090211E-3</v>
      </c>
      <c r="K42">
        <v>328.87960550832918</v>
      </c>
      <c r="L42">
        <v>239.04910749527761</v>
      </c>
      <c r="M42">
        <v>181.61664105908639</v>
      </c>
    </row>
    <row r="43" spans="1:13" x14ac:dyDescent="0.25">
      <c r="A43" s="2">
        <v>43281</v>
      </c>
      <c r="B43">
        <v>948</v>
      </c>
      <c r="C43">
        <v>10</v>
      </c>
      <c r="D43">
        <v>29</v>
      </c>
      <c r="E43">
        <v>279.5</v>
      </c>
      <c r="F43">
        <v>4.4999999999999998E-2</v>
      </c>
      <c r="G43">
        <v>3.5000000000000003E-2</v>
      </c>
      <c r="H43">
        <v>0</v>
      </c>
      <c r="I43">
        <v>6.25E-2</v>
      </c>
      <c r="J43">
        <v>1.0548523206751049E-2</v>
      </c>
      <c r="K43">
        <v>2252.4362945470998</v>
      </c>
      <c r="L43">
        <v>2233.827379424059</v>
      </c>
      <c r="M43">
        <v>2330.7062307032388</v>
      </c>
    </row>
    <row r="44" spans="1:13" x14ac:dyDescent="0.25">
      <c r="A44" s="2">
        <v>43312</v>
      </c>
      <c r="B44">
        <v>1761</v>
      </c>
      <c r="C44">
        <v>0</v>
      </c>
      <c r="D44">
        <v>28.8</v>
      </c>
      <c r="E44">
        <v>152</v>
      </c>
      <c r="F44">
        <v>6.4000000000000001E-2</v>
      </c>
      <c r="G44">
        <v>0.152</v>
      </c>
      <c r="H44">
        <v>0.1</v>
      </c>
      <c r="I44">
        <v>0.05</v>
      </c>
      <c r="J44">
        <v>0</v>
      </c>
      <c r="K44">
        <v>4235.1424646621899</v>
      </c>
      <c r="L44">
        <v>4204.2704213155384</v>
      </c>
      <c r="M44">
        <v>4337.674533447971</v>
      </c>
    </row>
    <row r="45" spans="1:13" x14ac:dyDescent="0.25">
      <c r="A45" s="2">
        <v>43343</v>
      </c>
      <c r="B45">
        <v>4471</v>
      </c>
      <c r="C45">
        <v>33</v>
      </c>
      <c r="D45">
        <v>28.9</v>
      </c>
      <c r="E45">
        <v>421.5</v>
      </c>
      <c r="F45">
        <v>9.2499999999999999E-2</v>
      </c>
      <c r="G45">
        <v>0.1275</v>
      </c>
      <c r="H45">
        <v>4.2500000000000003E-2</v>
      </c>
      <c r="I45">
        <v>0.11</v>
      </c>
      <c r="J45">
        <v>7.3808991277119224E-3</v>
      </c>
      <c r="K45">
        <v>5390.5546417221767</v>
      </c>
      <c r="L45">
        <v>5378.6212594711396</v>
      </c>
      <c r="M45">
        <v>5199.2871360248164</v>
      </c>
    </row>
    <row r="46" spans="1:13" x14ac:dyDescent="0.25">
      <c r="A46" s="2">
        <v>43373</v>
      </c>
      <c r="B46">
        <v>4310</v>
      </c>
      <c r="C46">
        <v>22.5</v>
      </c>
      <c r="D46">
        <v>28.5</v>
      </c>
      <c r="E46">
        <v>157</v>
      </c>
      <c r="F46">
        <v>8.199999999999999E-2</v>
      </c>
      <c r="G46">
        <v>9.4E-2</v>
      </c>
      <c r="H46">
        <v>3.2000000000000001E-2</v>
      </c>
      <c r="I46">
        <v>0.106</v>
      </c>
      <c r="J46">
        <v>5.2204176334106726E-3</v>
      </c>
      <c r="K46">
        <v>-2522.6838076863819</v>
      </c>
      <c r="L46">
        <v>-4507.6369751783041</v>
      </c>
      <c r="M46">
        <v>-2026.707992724206</v>
      </c>
    </row>
    <row r="47" spans="1:13" x14ac:dyDescent="0.25">
      <c r="A47" s="2">
        <v>43404</v>
      </c>
      <c r="B47">
        <v>3942.916666666667</v>
      </c>
      <c r="C47">
        <v>10.83333333333333</v>
      </c>
      <c r="D47">
        <v>29.2</v>
      </c>
      <c r="E47">
        <v>87</v>
      </c>
      <c r="F47">
        <v>6.5000000000000002E-2</v>
      </c>
      <c r="G47">
        <v>0.1075</v>
      </c>
      <c r="H47">
        <v>0.08</v>
      </c>
      <c r="I47">
        <v>6.5000000000000002E-2</v>
      </c>
      <c r="J47">
        <v>2.7475430624537668E-3</v>
      </c>
      <c r="K47">
        <v>-10693.4022321087</v>
      </c>
      <c r="L47">
        <v>-10146.72986304464</v>
      </c>
      <c r="M47">
        <v>-9955.263005330713</v>
      </c>
    </row>
    <row r="48" spans="1:13" x14ac:dyDescent="0.25">
      <c r="A48" s="2">
        <v>43434</v>
      </c>
      <c r="B48">
        <v>1684</v>
      </c>
      <c r="C48">
        <v>9</v>
      </c>
      <c r="D48">
        <v>28.8</v>
      </c>
      <c r="E48">
        <v>151</v>
      </c>
      <c r="F48">
        <v>7.2499999999999995E-2</v>
      </c>
      <c r="G48">
        <v>6.5000000000000002E-2</v>
      </c>
      <c r="H48">
        <v>4.2500000000000003E-2</v>
      </c>
      <c r="I48">
        <v>5.2499999999999998E-2</v>
      </c>
      <c r="J48">
        <v>5.3444180522565317E-3</v>
      </c>
      <c r="K48">
        <v>18725.906234326161</v>
      </c>
      <c r="L48">
        <v>18618.356230250662</v>
      </c>
      <c r="M48">
        <v>18875.003315758851</v>
      </c>
    </row>
    <row r="49" spans="1:13" x14ac:dyDescent="0.25">
      <c r="A49" s="2">
        <v>43465</v>
      </c>
      <c r="B49">
        <v>1855</v>
      </c>
      <c r="C49">
        <v>5</v>
      </c>
      <c r="D49">
        <v>28</v>
      </c>
      <c r="E49">
        <v>154.5</v>
      </c>
      <c r="F49">
        <v>6.4000000000000001E-2</v>
      </c>
      <c r="G49">
        <v>0.09</v>
      </c>
      <c r="H49">
        <v>0.06</v>
      </c>
      <c r="I49">
        <v>7.8E-2</v>
      </c>
      <c r="J49">
        <v>2.695417789757413E-3</v>
      </c>
      <c r="K49">
        <v>7089.5084267049433</v>
      </c>
      <c r="L49">
        <v>6869.4583226561481</v>
      </c>
      <c r="M49">
        <v>7154.3541638844781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abSelected="1" topLeftCell="A22" workbookViewId="0">
      <selection activeCell="O3" sqref="O3:O46"/>
    </sheetView>
  </sheetViews>
  <sheetFormatPr defaultRowHeight="15" x14ac:dyDescent="0.25"/>
  <sheetData>
    <row r="2" spans="1:17" x14ac:dyDescent="0.25">
      <c r="C2" t="s">
        <v>31</v>
      </c>
      <c r="E2" t="s">
        <v>32</v>
      </c>
      <c r="G2" t="s">
        <v>33</v>
      </c>
      <c r="I2" t="s">
        <v>34</v>
      </c>
    </row>
    <row r="3" spans="1:17" x14ac:dyDescent="0.25">
      <c r="A3" s="3">
        <v>42125</v>
      </c>
      <c r="C3">
        <v>214</v>
      </c>
      <c r="E3">
        <v>384.07139737243818</v>
      </c>
      <c r="F3">
        <f>IF(E3&lt;0,0,E3)</f>
        <v>384.07139737243818</v>
      </c>
      <c r="G3">
        <v>312.82122369715671</v>
      </c>
      <c r="H3">
        <f>IF(G3&lt;0,0,G3)</f>
        <v>312.82122369715671</v>
      </c>
      <c r="I3">
        <v>301.78343102418091</v>
      </c>
      <c r="J3">
        <f>IF(I3&lt;0,0,I3)</f>
        <v>301.78343102418091</v>
      </c>
      <c r="L3" t="s">
        <v>35</v>
      </c>
      <c r="M3" t="str">
        <f>CONCATENATE(K3,L3,TEXT(A3,"mmm-yy"),L3)</f>
        <v>"May-15"</v>
      </c>
      <c r="N3" t="str">
        <f>CONCATENATE(K3,L3,TEXT(C3,"##"),L3)</f>
        <v>"214"</v>
      </c>
      <c r="O3" t="str">
        <f>CONCATENATE(K3,L3,TEXT(F3,"##"),L3)</f>
        <v>"384"</v>
      </c>
      <c r="P3" t="str">
        <f>CONCATENATE(K3,L3,TEXT(H3,"##"),L3)</f>
        <v>"313"</v>
      </c>
      <c r="Q3" t="str">
        <f>CONCATENATE(K3,L3,TEXT(J3,"##"),L3)</f>
        <v>"302"</v>
      </c>
    </row>
    <row r="4" spans="1:17" x14ac:dyDescent="0.25">
      <c r="A4" s="3">
        <v>42156</v>
      </c>
      <c r="C4">
        <v>351</v>
      </c>
      <c r="E4">
        <v>614.36439054227242</v>
      </c>
      <c r="F4">
        <f t="shared" ref="F4:H46" si="0">IF(E4&lt;0,0,E4)</f>
        <v>614.36439054227242</v>
      </c>
      <c r="G4">
        <v>619.39526271324939</v>
      </c>
      <c r="H4">
        <f t="shared" si="0"/>
        <v>619.39526271324939</v>
      </c>
      <c r="I4">
        <v>650.49060959212284</v>
      </c>
      <c r="J4">
        <f t="shared" ref="J4" si="1">IF(I4&lt;0,0,I4)</f>
        <v>650.49060959212284</v>
      </c>
      <c r="K4" t="s">
        <v>36</v>
      </c>
      <c r="L4" t="s">
        <v>35</v>
      </c>
      <c r="M4" t="str">
        <f t="shared" ref="M4:M46" si="2">CONCATENATE(K4,L4,TEXT(A4,"mmm-yy"),L4)</f>
        <v>,"Jun-15"</v>
      </c>
      <c r="N4" t="str">
        <f t="shared" ref="N4:N43" si="3">CONCATENATE(K4,L4,TEXT(C4,"##"),L4)</f>
        <v>,"351"</v>
      </c>
      <c r="O4" t="str">
        <f t="shared" ref="O4:O46" si="4">CONCATENATE(K4,L4,TEXT(F4,"##"),L4)</f>
        <v>,"614"</v>
      </c>
      <c r="P4" t="str">
        <f t="shared" ref="P4:P46" si="5">CONCATENATE(K4,L4,TEXT(H4,"##"),L4)</f>
        <v>,"619"</v>
      </c>
      <c r="Q4" t="str">
        <f t="shared" ref="Q4:Q46" si="6">CONCATENATE(K4,L4,TEXT(J4,"##"),L4)</f>
        <v>,"650"</v>
      </c>
    </row>
    <row r="5" spans="1:17" x14ac:dyDescent="0.25">
      <c r="A5" s="3">
        <v>42186</v>
      </c>
      <c r="C5">
        <v>2163</v>
      </c>
      <c r="E5">
        <v>1577.217588463368</v>
      </c>
      <c r="F5">
        <f t="shared" si="0"/>
        <v>1577.217588463368</v>
      </c>
      <c r="G5">
        <v>1492.3306300443789</v>
      </c>
      <c r="H5">
        <f t="shared" si="0"/>
        <v>1492.3306300443789</v>
      </c>
      <c r="I5">
        <v>1635.2927116947401</v>
      </c>
      <c r="J5">
        <f t="shared" ref="J5" si="7">IF(I5&lt;0,0,I5)</f>
        <v>1635.2927116947401</v>
      </c>
      <c r="K5" t="s">
        <v>36</v>
      </c>
      <c r="L5" t="s">
        <v>35</v>
      </c>
      <c r="M5" t="str">
        <f t="shared" si="2"/>
        <v>,"Jul-15"</v>
      </c>
      <c r="N5" t="str">
        <f t="shared" si="3"/>
        <v>,"2163"</v>
      </c>
      <c r="O5" t="str">
        <f t="shared" si="4"/>
        <v>,"1577"</v>
      </c>
      <c r="P5" t="str">
        <f t="shared" si="5"/>
        <v>,"1492"</v>
      </c>
      <c r="Q5" t="str">
        <f t="shared" si="6"/>
        <v>,"1635"</v>
      </c>
    </row>
    <row r="6" spans="1:17" x14ac:dyDescent="0.25">
      <c r="A6" s="3">
        <v>42217</v>
      </c>
      <c r="C6">
        <v>1200</v>
      </c>
      <c r="E6">
        <v>976.41118871733147</v>
      </c>
      <c r="F6">
        <f t="shared" si="0"/>
        <v>976.41118871733147</v>
      </c>
      <c r="G6">
        <v>1275.1823743597499</v>
      </c>
      <c r="H6">
        <f t="shared" si="0"/>
        <v>1275.1823743597499</v>
      </c>
      <c r="I6">
        <v>1007.291778248711</v>
      </c>
      <c r="J6">
        <f t="shared" ref="J6" si="8">IF(I6&lt;0,0,I6)</f>
        <v>1007.291778248711</v>
      </c>
      <c r="K6" t="s">
        <v>36</v>
      </c>
      <c r="L6" t="s">
        <v>35</v>
      </c>
      <c r="M6" t="str">
        <f t="shared" si="2"/>
        <v>,"Aug-15"</v>
      </c>
      <c r="N6" t="str">
        <f t="shared" si="3"/>
        <v>,"1200"</v>
      </c>
      <c r="O6" t="str">
        <f t="shared" si="4"/>
        <v>,"976"</v>
      </c>
      <c r="P6" t="str">
        <f t="shared" si="5"/>
        <v>,"1275"</v>
      </c>
      <c r="Q6" t="str">
        <f t="shared" si="6"/>
        <v>,"1007"</v>
      </c>
    </row>
    <row r="7" spans="1:17" x14ac:dyDescent="0.25">
      <c r="A7" s="3">
        <v>42248</v>
      </c>
      <c r="C7">
        <v>1695</v>
      </c>
      <c r="E7">
        <v>1710.7106230425441</v>
      </c>
      <c r="F7">
        <f t="shared" si="0"/>
        <v>1710.7106230425441</v>
      </c>
      <c r="G7">
        <v>1802.5119482909579</v>
      </c>
      <c r="H7">
        <f t="shared" si="0"/>
        <v>1802.5119482909579</v>
      </c>
      <c r="I7">
        <v>1531.1700655355521</v>
      </c>
      <c r="J7">
        <f t="shared" ref="J7" si="9">IF(I7&lt;0,0,I7)</f>
        <v>1531.1700655355521</v>
      </c>
      <c r="K7" t="s">
        <v>36</v>
      </c>
      <c r="L7" t="s">
        <v>35</v>
      </c>
      <c r="M7" t="str">
        <f t="shared" si="2"/>
        <v>,"Sep-15"</v>
      </c>
      <c r="N7" t="str">
        <f t="shared" si="3"/>
        <v>,"1695"</v>
      </c>
      <c r="O7" t="str">
        <f t="shared" si="4"/>
        <v>,"1711"</v>
      </c>
      <c r="P7" t="str">
        <f t="shared" si="5"/>
        <v>,"1803"</v>
      </c>
      <c r="Q7" t="str">
        <f t="shared" si="6"/>
        <v>,"1531"</v>
      </c>
    </row>
    <row r="8" spans="1:17" x14ac:dyDescent="0.25">
      <c r="A8" s="3">
        <v>42278</v>
      </c>
      <c r="C8">
        <v>2118.75</v>
      </c>
      <c r="E8">
        <v>1351.023392148448</v>
      </c>
      <c r="F8">
        <f t="shared" si="0"/>
        <v>1351.023392148448</v>
      </c>
      <c r="G8">
        <v>1358.8368732567619</v>
      </c>
      <c r="H8">
        <f t="shared" si="0"/>
        <v>1358.8368732567619</v>
      </c>
      <c r="I8">
        <v>1454.3268777782971</v>
      </c>
      <c r="J8">
        <f t="shared" ref="J8" si="10">IF(I8&lt;0,0,I8)</f>
        <v>1454.3268777782971</v>
      </c>
      <c r="K8" t="s">
        <v>36</v>
      </c>
      <c r="L8" t="s">
        <v>35</v>
      </c>
      <c r="M8" t="str">
        <f t="shared" si="2"/>
        <v>,"Oct-15"</v>
      </c>
      <c r="N8" t="str">
        <f t="shared" si="3"/>
        <v>,"2119"</v>
      </c>
      <c r="O8" t="str">
        <f t="shared" si="4"/>
        <v>,"1351"</v>
      </c>
      <c r="P8" t="str">
        <f t="shared" si="5"/>
        <v>,"1359"</v>
      </c>
      <c r="Q8" t="str">
        <f t="shared" si="6"/>
        <v>,"1454"</v>
      </c>
    </row>
    <row r="9" spans="1:17" x14ac:dyDescent="0.25">
      <c r="A9" s="3">
        <v>42309</v>
      </c>
      <c r="C9">
        <v>1386.25</v>
      </c>
      <c r="E9">
        <v>1091.7632557455679</v>
      </c>
      <c r="F9">
        <f t="shared" si="0"/>
        <v>1091.7632557455679</v>
      </c>
      <c r="G9">
        <v>935.29750286020919</v>
      </c>
      <c r="H9">
        <f t="shared" si="0"/>
        <v>935.29750286020919</v>
      </c>
      <c r="I9">
        <v>1234.9787205075379</v>
      </c>
      <c r="J9">
        <f t="shared" ref="J9" si="11">IF(I9&lt;0,0,I9)</f>
        <v>1234.9787205075379</v>
      </c>
      <c r="K9" t="s">
        <v>36</v>
      </c>
      <c r="L9" t="s">
        <v>35</v>
      </c>
      <c r="M9" t="str">
        <f t="shared" si="2"/>
        <v>,"Nov-15"</v>
      </c>
      <c r="N9" t="str">
        <f t="shared" si="3"/>
        <v>,"1386"</v>
      </c>
      <c r="O9" t="str">
        <f t="shared" si="4"/>
        <v>,"1092"</v>
      </c>
      <c r="P9" t="str">
        <f t="shared" si="5"/>
        <v>,"935"</v>
      </c>
      <c r="Q9" t="str">
        <f t="shared" si="6"/>
        <v>,"1235"</v>
      </c>
    </row>
    <row r="10" spans="1:17" x14ac:dyDescent="0.25">
      <c r="A10" s="3">
        <v>42339</v>
      </c>
      <c r="C10">
        <v>2245.416666666667</v>
      </c>
      <c r="E10">
        <v>1160.4955163360701</v>
      </c>
      <c r="F10">
        <f t="shared" si="0"/>
        <v>1160.4955163360701</v>
      </c>
      <c r="G10">
        <v>1024.914814246835</v>
      </c>
      <c r="H10">
        <f t="shared" si="0"/>
        <v>1024.914814246835</v>
      </c>
      <c r="I10">
        <v>1049.0464662629661</v>
      </c>
      <c r="J10">
        <f t="shared" ref="J10" si="12">IF(I10&lt;0,0,I10)</f>
        <v>1049.0464662629661</v>
      </c>
      <c r="K10" t="s">
        <v>36</v>
      </c>
      <c r="L10" t="s">
        <v>35</v>
      </c>
      <c r="M10" t="str">
        <f t="shared" si="2"/>
        <v>,"Dec-15"</v>
      </c>
      <c r="N10" t="str">
        <f t="shared" si="3"/>
        <v>,"2245"</v>
      </c>
      <c r="O10" t="str">
        <f t="shared" si="4"/>
        <v>,"1160"</v>
      </c>
      <c r="P10" t="str">
        <f t="shared" si="5"/>
        <v>,"1025"</v>
      </c>
      <c r="Q10" t="str">
        <f t="shared" si="6"/>
        <v>,"1049"</v>
      </c>
    </row>
    <row r="11" spans="1:17" x14ac:dyDescent="0.25">
      <c r="A11" s="3">
        <v>42370</v>
      </c>
      <c r="C11">
        <v>460</v>
      </c>
      <c r="E11">
        <v>1834.7080063978001</v>
      </c>
      <c r="F11">
        <f t="shared" si="0"/>
        <v>1834.7080063978001</v>
      </c>
      <c r="G11">
        <v>2058.753303367921</v>
      </c>
      <c r="H11">
        <f t="shared" si="0"/>
        <v>2058.753303367921</v>
      </c>
      <c r="I11">
        <v>1559.620634262367</v>
      </c>
      <c r="J11">
        <f t="shared" ref="J11" si="13">IF(I11&lt;0,0,I11)</f>
        <v>1559.620634262367</v>
      </c>
      <c r="K11" t="s">
        <v>36</v>
      </c>
      <c r="L11" t="s">
        <v>35</v>
      </c>
      <c r="M11" t="str">
        <f t="shared" si="2"/>
        <v>,"Jan-16"</v>
      </c>
      <c r="N11" t="str">
        <f t="shared" si="3"/>
        <v>,"460"</v>
      </c>
      <c r="O11" t="str">
        <f t="shared" si="4"/>
        <v>,"1835"</v>
      </c>
      <c r="P11" t="str">
        <f t="shared" si="5"/>
        <v>,"2059"</v>
      </c>
      <c r="Q11" t="str">
        <f t="shared" si="6"/>
        <v>,"1560"</v>
      </c>
    </row>
    <row r="12" spans="1:17" x14ac:dyDescent="0.25">
      <c r="A12" s="3">
        <v>42401</v>
      </c>
      <c r="C12">
        <v>505</v>
      </c>
      <c r="E12">
        <v>297.21893993843599</v>
      </c>
      <c r="F12">
        <f t="shared" si="0"/>
        <v>297.21893993843599</v>
      </c>
      <c r="G12">
        <v>608.67365503386293</v>
      </c>
      <c r="H12">
        <f t="shared" si="0"/>
        <v>608.67365503386293</v>
      </c>
      <c r="I12">
        <v>310.91233688865088</v>
      </c>
      <c r="J12">
        <f t="shared" ref="J12" si="14">IF(I12&lt;0,0,I12)</f>
        <v>310.91233688865088</v>
      </c>
      <c r="K12" t="s">
        <v>36</v>
      </c>
      <c r="L12" t="s">
        <v>35</v>
      </c>
      <c r="M12" t="str">
        <f t="shared" si="2"/>
        <v>,"Feb-16"</v>
      </c>
      <c r="N12" t="str">
        <f t="shared" si="3"/>
        <v>,"505"</v>
      </c>
      <c r="O12" t="str">
        <f t="shared" si="4"/>
        <v>,"297"</v>
      </c>
      <c r="P12" t="str">
        <f t="shared" si="5"/>
        <v>,"609"</v>
      </c>
      <c r="Q12" t="str">
        <f t="shared" si="6"/>
        <v>,"311"</v>
      </c>
    </row>
    <row r="13" spans="1:17" x14ac:dyDescent="0.25">
      <c r="A13" s="3">
        <v>42430</v>
      </c>
      <c r="C13">
        <v>863</v>
      </c>
      <c r="E13">
        <v>1094.9757549555591</v>
      </c>
      <c r="F13">
        <f t="shared" si="0"/>
        <v>1094.9757549555591</v>
      </c>
      <c r="G13">
        <v>1202.3387486936001</v>
      </c>
      <c r="H13">
        <f t="shared" si="0"/>
        <v>1202.3387486936001</v>
      </c>
      <c r="I13">
        <v>1140.1575050816029</v>
      </c>
      <c r="J13">
        <f t="shared" ref="J13" si="15">IF(I13&lt;0,0,I13)</f>
        <v>1140.1575050816029</v>
      </c>
      <c r="K13" t="s">
        <v>36</v>
      </c>
      <c r="L13" t="s">
        <v>35</v>
      </c>
      <c r="M13" t="str">
        <f t="shared" si="2"/>
        <v>,"Mar-16"</v>
      </c>
      <c r="N13" t="str">
        <f t="shared" si="3"/>
        <v>,"863"</v>
      </c>
      <c r="O13" t="str">
        <f t="shared" si="4"/>
        <v>,"1095"</v>
      </c>
      <c r="P13" t="str">
        <f t="shared" si="5"/>
        <v>,"1202"</v>
      </c>
      <c r="Q13" t="str">
        <f t="shared" si="6"/>
        <v>,"1140"</v>
      </c>
    </row>
    <row r="14" spans="1:17" x14ac:dyDescent="0.25">
      <c r="A14" s="3">
        <v>42461</v>
      </c>
      <c r="C14">
        <v>1266</v>
      </c>
      <c r="E14">
        <v>1665.584091562064</v>
      </c>
      <c r="F14">
        <f t="shared" si="0"/>
        <v>1665.584091562064</v>
      </c>
      <c r="G14">
        <v>1441.771833290105</v>
      </c>
      <c r="H14">
        <f t="shared" si="0"/>
        <v>1441.771833290105</v>
      </c>
      <c r="I14">
        <v>1676.0349176433349</v>
      </c>
      <c r="J14">
        <f t="shared" ref="J14" si="16">IF(I14&lt;0,0,I14)</f>
        <v>1676.0349176433349</v>
      </c>
      <c r="K14" t="s">
        <v>36</v>
      </c>
      <c r="L14" t="s">
        <v>35</v>
      </c>
      <c r="M14" t="str">
        <f t="shared" si="2"/>
        <v>,"Apr-16"</v>
      </c>
      <c r="N14" t="str">
        <f t="shared" si="3"/>
        <v>,"1266"</v>
      </c>
      <c r="O14" t="str">
        <f t="shared" si="4"/>
        <v>,"1666"</v>
      </c>
      <c r="P14" t="str">
        <f t="shared" si="5"/>
        <v>,"1442"</v>
      </c>
      <c r="Q14" t="str">
        <f t="shared" si="6"/>
        <v>,"1676"</v>
      </c>
    </row>
    <row r="15" spans="1:17" x14ac:dyDescent="0.25">
      <c r="A15" s="3">
        <v>42491</v>
      </c>
      <c r="C15">
        <v>79</v>
      </c>
      <c r="E15">
        <v>-2606.4403826725402</v>
      </c>
      <c r="F15">
        <f t="shared" si="0"/>
        <v>0</v>
      </c>
      <c r="G15">
        <v>-2536.7880024217952</v>
      </c>
      <c r="H15">
        <f t="shared" si="0"/>
        <v>0</v>
      </c>
      <c r="I15">
        <v>-2942.1655029573171</v>
      </c>
      <c r="J15">
        <f t="shared" ref="J15" si="17">IF(I15&lt;0,0,I15)</f>
        <v>0</v>
      </c>
      <c r="K15" t="s">
        <v>36</v>
      </c>
      <c r="L15" t="s">
        <v>35</v>
      </c>
      <c r="M15" t="str">
        <f t="shared" si="2"/>
        <v>,"May-16"</v>
      </c>
      <c r="N15" t="str">
        <f t="shared" si="3"/>
        <v>,"79"</v>
      </c>
      <c r="O15" t="str">
        <f t="shared" si="4"/>
        <v>,""</v>
      </c>
      <c r="P15" t="str">
        <f t="shared" si="5"/>
        <v>,""</v>
      </c>
      <c r="Q15" t="str">
        <f t="shared" si="6"/>
        <v>,""</v>
      </c>
    </row>
    <row r="16" spans="1:17" x14ac:dyDescent="0.25">
      <c r="A16" s="3">
        <v>42522</v>
      </c>
      <c r="C16">
        <v>845</v>
      </c>
      <c r="E16">
        <v>730.4191661796242</v>
      </c>
      <c r="F16">
        <f t="shared" si="0"/>
        <v>730.4191661796242</v>
      </c>
      <c r="G16">
        <v>734.74623107808077</v>
      </c>
      <c r="H16">
        <f t="shared" si="0"/>
        <v>734.74623107808077</v>
      </c>
      <c r="I16">
        <v>726.57443004516699</v>
      </c>
      <c r="J16">
        <f t="shared" ref="J16" si="18">IF(I16&lt;0,0,I16)</f>
        <v>726.57443004516699</v>
      </c>
      <c r="K16" t="s">
        <v>36</v>
      </c>
      <c r="L16" t="s">
        <v>35</v>
      </c>
      <c r="M16" t="str">
        <f t="shared" si="2"/>
        <v>,"Jun-16"</v>
      </c>
      <c r="N16" t="str">
        <f t="shared" si="3"/>
        <v>,"845"</v>
      </c>
      <c r="O16" t="str">
        <f t="shared" si="4"/>
        <v>,"730"</v>
      </c>
      <c r="P16" t="str">
        <f t="shared" si="5"/>
        <v>,"735"</v>
      </c>
      <c r="Q16" t="str">
        <f t="shared" si="6"/>
        <v>,"727"</v>
      </c>
    </row>
    <row r="17" spans="1:17" x14ac:dyDescent="0.25">
      <c r="A17" s="3">
        <v>42552</v>
      </c>
      <c r="C17">
        <v>3445</v>
      </c>
      <c r="E17">
        <v>2647.7019683597659</v>
      </c>
      <c r="F17">
        <f t="shared" si="0"/>
        <v>2647.7019683597659</v>
      </c>
      <c r="G17">
        <v>2328.453647067317</v>
      </c>
      <c r="H17">
        <f t="shared" si="0"/>
        <v>2328.453647067317</v>
      </c>
      <c r="I17">
        <v>2614.4569535229089</v>
      </c>
      <c r="J17">
        <f t="shared" ref="J17" si="19">IF(I17&lt;0,0,I17)</f>
        <v>2614.4569535229089</v>
      </c>
      <c r="K17" t="s">
        <v>36</v>
      </c>
      <c r="L17" t="s">
        <v>35</v>
      </c>
      <c r="M17" t="str">
        <f t="shared" si="2"/>
        <v>,"Jul-16"</v>
      </c>
      <c r="N17" t="str">
        <f t="shared" si="3"/>
        <v>,"3445"</v>
      </c>
      <c r="O17" t="str">
        <f t="shared" si="4"/>
        <v>,"2648"</v>
      </c>
      <c r="P17" t="str">
        <f t="shared" si="5"/>
        <v>,"2328"</v>
      </c>
      <c r="Q17" t="str">
        <f t="shared" si="6"/>
        <v>,"2614"</v>
      </c>
    </row>
    <row r="18" spans="1:17" x14ac:dyDescent="0.25">
      <c r="A18" s="3">
        <v>42583</v>
      </c>
      <c r="C18">
        <v>6377</v>
      </c>
      <c r="E18">
        <v>5560.9160458633723</v>
      </c>
      <c r="F18">
        <f t="shared" si="0"/>
        <v>5560.9160458633723</v>
      </c>
      <c r="G18">
        <v>5183.9053928739959</v>
      </c>
      <c r="H18">
        <f t="shared" si="0"/>
        <v>5183.9053928739959</v>
      </c>
      <c r="I18">
        <v>5594.0038307483474</v>
      </c>
      <c r="J18">
        <f t="shared" ref="J18" si="20">IF(I18&lt;0,0,I18)</f>
        <v>5594.0038307483474</v>
      </c>
      <c r="K18" t="s">
        <v>36</v>
      </c>
      <c r="L18" t="s">
        <v>35</v>
      </c>
      <c r="M18" t="str">
        <f t="shared" si="2"/>
        <v>,"Aug-16"</v>
      </c>
      <c r="N18" t="str">
        <f t="shared" si="3"/>
        <v>,"6377"</v>
      </c>
      <c r="O18" t="str">
        <f t="shared" si="4"/>
        <v>,"5561"</v>
      </c>
      <c r="P18" t="str">
        <f t="shared" si="5"/>
        <v>,"5184"</v>
      </c>
      <c r="Q18" t="str">
        <f t="shared" si="6"/>
        <v>,"5594"</v>
      </c>
    </row>
    <row r="19" spans="1:17" x14ac:dyDescent="0.25">
      <c r="A19" s="3">
        <v>42614</v>
      </c>
      <c r="C19">
        <v>6154</v>
      </c>
      <c r="E19">
        <v>10443.805227908389</v>
      </c>
      <c r="F19">
        <f t="shared" si="0"/>
        <v>10443.805227908389</v>
      </c>
      <c r="G19">
        <v>10712.3514971062</v>
      </c>
      <c r="H19">
        <f t="shared" si="0"/>
        <v>10712.3514971062</v>
      </c>
      <c r="I19">
        <v>10676.669164847321</v>
      </c>
      <c r="J19">
        <f t="shared" ref="J19" si="21">IF(I19&lt;0,0,I19)</f>
        <v>10676.669164847321</v>
      </c>
      <c r="K19" t="s">
        <v>36</v>
      </c>
      <c r="L19" t="s">
        <v>35</v>
      </c>
      <c r="M19" t="str">
        <f t="shared" si="2"/>
        <v>,"Sep-16"</v>
      </c>
      <c r="N19" t="str">
        <f t="shared" si="3"/>
        <v>,"6154"</v>
      </c>
      <c r="O19" t="str">
        <f t="shared" si="4"/>
        <v>,"10444"</v>
      </c>
      <c r="P19" t="str">
        <f t="shared" si="5"/>
        <v>,"10712"</v>
      </c>
      <c r="Q19" t="str">
        <f t="shared" si="6"/>
        <v>,"10677"</v>
      </c>
    </row>
    <row r="20" spans="1:17" x14ac:dyDescent="0.25">
      <c r="A20" s="3">
        <v>42644</v>
      </c>
      <c r="C20">
        <v>4865</v>
      </c>
      <c r="E20">
        <v>7009.4092020842627</v>
      </c>
      <c r="F20">
        <f t="shared" si="0"/>
        <v>7009.4092020842627</v>
      </c>
      <c r="G20">
        <v>7083.0101905358861</v>
      </c>
      <c r="H20">
        <f t="shared" si="0"/>
        <v>7083.0101905358861</v>
      </c>
      <c r="I20">
        <v>7156.6607844468936</v>
      </c>
      <c r="J20">
        <f t="shared" ref="J20" si="22">IF(I20&lt;0,0,I20)</f>
        <v>7156.6607844468936</v>
      </c>
      <c r="K20" t="s">
        <v>36</v>
      </c>
      <c r="L20" t="s">
        <v>35</v>
      </c>
      <c r="M20" t="str">
        <f t="shared" si="2"/>
        <v>,"Oct-16"</v>
      </c>
      <c r="N20" t="str">
        <f t="shared" si="3"/>
        <v>,"4865"</v>
      </c>
      <c r="O20" t="str">
        <f t="shared" si="4"/>
        <v>,"7009"</v>
      </c>
      <c r="P20" t="str">
        <f t="shared" si="5"/>
        <v>,"7083"</v>
      </c>
      <c r="Q20" t="str">
        <f t="shared" si="6"/>
        <v>,"7157"</v>
      </c>
    </row>
    <row r="21" spans="1:17" x14ac:dyDescent="0.25">
      <c r="A21" s="3">
        <v>42675</v>
      </c>
      <c r="C21">
        <v>6081.25</v>
      </c>
      <c r="E21">
        <v>5364.9390335769267</v>
      </c>
      <c r="F21">
        <f t="shared" si="0"/>
        <v>5364.9390335769267</v>
      </c>
      <c r="G21">
        <v>5976.2100834151606</v>
      </c>
      <c r="H21">
        <f t="shared" si="0"/>
        <v>5976.2100834151606</v>
      </c>
      <c r="I21">
        <v>5382.3031360545911</v>
      </c>
      <c r="J21">
        <f t="shared" ref="J21" si="23">IF(I21&lt;0,0,I21)</f>
        <v>5382.3031360545911</v>
      </c>
      <c r="K21" t="s">
        <v>36</v>
      </c>
      <c r="L21" t="s">
        <v>35</v>
      </c>
      <c r="M21" t="str">
        <f t="shared" si="2"/>
        <v>,"Nov-16"</v>
      </c>
      <c r="N21" t="str">
        <f t="shared" si="3"/>
        <v>,"6081"</v>
      </c>
      <c r="O21" t="str">
        <f t="shared" si="4"/>
        <v>,"5365"</v>
      </c>
      <c r="P21" t="str">
        <f t="shared" si="5"/>
        <v>,"5976"</v>
      </c>
      <c r="Q21" t="str">
        <f t="shared" si="6"/>
        <v>,"5382"</v>
      </c>
    </row>
    <row r="22" spans="1:17" x14ac:dyDescent="0.25">
      <c r="A22" s="3">
        <v>42705</v>
      </c>
      <c r="C22">
        <v>2199</v>
      </c>
      <c r="E22">
        <v>6932.6885286210327</v>
      </c>
      <c r="F22">
        <f t="shared" si="0"/>
        <v>6932.6885286210327</v>
      </c>
      <c r="G22">
        <v>7528.1337449938419</v>
      </c>
      <c r="H22">
        <f t="shared" si="0"/>
        <v>7528.1337449938419</v>
      </c>
      <c r="I22">
        <v>7413.0604318200176</v>
      </c>
      <c r="J22">
        <f t="shared" ref="J22" si="24">IF(I22&lt;0,0,I22)</f>
        <v>7413.0604318200176</v>
      </c>
      <c r="K22" t="s">
        <v>36</v>
      </c>
      <c r="L22" t="s">
        <v>35</v>
      </c>
      <c r="M22" t="str">
        <f t="shared" si="2"/>
        <v>,"Dec-16"</v>
      </c>
      <c r="N22" t="str">
        <f t="shared" si="3"/>
        <v>,"2199"</v>
      </c>
      <c r="O22" t="str">
        <f t="shared" si="4"/>
        <v>,"6933"</v>
      </c>
      <c r="P22" t="str">
        <f t="shared" si="5"/>
        <v>,"7528"</v>
      </c>
      <c r="Q22" t="str">
        <f t="shared" si="6"/>
        <v>,"7413"</v>
      </c>
    </row>
    <row r="23" spans="1:17" x14ac:dyDescent="0.25">
      <c r="A23" s="3">
        <v>42736</v>
      </c>
      <c r="C23">
        <v>536</v>
      </c>
      <c r="E23">
        <v>-811.68327235569654</v>
      </c>
      <c r="F23">
        <f t="shared" si="0"/>
        <v>0</v>
      </c>
      <c r="G23">
        <v>-1123.454481298442</v>
      </c>
      <c r="H23">
        <f t="shared" si="0"/>
        <v>0</v>
      </c>
      <c r="I23">
        <v>-542.99113268944177</v>
      </c>
      <c r="J23">
        <f t="shared" ref="J23" si="25">IF(I23&lt;0,0,I23)</f>
        <v>0</v>
      </c>
      <c r="K23" t="s">
        <v>36</v>
      </c>
      <c r="L23" t="s">
        <v>35</v>
      </c>
      <c r="M23" t="str">
        <f t="shared" si="2"/>
        <v>,"Jan-17"</v>
      </c>
      <c r="N23" t="str">
        <f t="shared" si="3"/>
        <v>,"536"</v>
      </c>
      <c r="O23" t="str">
        <f t="shared" si="4"/>
        <v>,""</v>
      </c>
      <c r="P23" t="str">
        <f t="shared" si="5"/>
        <v>,""</v>
      </c>
      <c r="Q23" t="str">
        <f t="shared" si="6"/>
        <v>,""</v>
      </c>
    </row>
    <row r="24" spans="1:17" x14ac:dyDescent="0.25">
      <c r="A24" s="3">
        <v>42767</v>
      </c>
      <c r="C24">
        <v>420</v>
      </c>
      <c r="E24">
        <v>662.1101047673485</v>
      </c>
      <c r="F24">
        <f t="shared" si="0"/>
        <v>662.1101047673485</v>
      </c>
      <c r="G24">
        <v>1065.592325070726</v>
      </c>
      <c r="H24">
        <f t="shared" si="0"/>
        <v>1065.592325070726</v>
      </c>
      <c r="I24">
        <v>646.15432049494541</v>
      </c>
      <c r="J24">
        <f t="shared" ref="J24" si="26">IF(I24&lt;0,0,I24)</f>
        <v>646.15432049494541</v>
      </c>
      <c r="K24" t="s">
        <v>36</v>
      </c>
      <c r="L24" t="s">
        <v>35</v>
      </c>
      <c r="M24" t="str">
        <f t="shared" si="2"/>
        <v>,"Feb-17"</v>
      </c>
      <c r="N24" t="str">
        <f t="shared" si="3"/>
        <v>,"420"</v>
      </c>
      <c r="O24" t="str">
        <f t="shared" si="4"/>
        <v>,"662"</v>
      </c>
      <c r="P24" t="str">
        <f t="shared" si="5"/>
        <v>,"1066"</v>
      </c>
      <c r="Q24" t="str">
        <f t="shared" si="6"/>
        <v>,"646"</v>
      </c>
    </row>
    <row r="25" spans="1:17" x14ac:dyDescent="0.25">
      <c r="A25" s="3">
        <v>42795</v>
      </c>
      <c r="C25">
        <v>251</v>
      </c>
      <c r="E25">
        <v>123.8053975999637</v>
      </c>
      <c r="F25">
        <f t="shared" si="0"/>
        <v>123.8053975999637</v>
      </c>
      <c r="G25">
        <v>29.629382643499731</v>
      </c>
      <c r="H25">
        <f t="shared" si="0"/>
        <v>29.629382643499731</v>
      </c>
      <c r="I25">
        <v>251.86351909277991</v>
      </c>
      <c r="J25">
        <f t="shared" ref="J25" si="27">IF(I25&lt;0,0,I25)</f>
        <v>251.86351909277991</v>
      </c>
      <c r="K25" t="s">
        <v>36</v>
      </c>
      <c r="L25" t="s">
        <v>35</v>
      </c>
      <c r="M25" t="str">
        <f t="shared" si="2"/>
        <v>,"Mar-17"</v>
      </c>
      <c r="N25" t="str">
        <f t="shared" si="3"/>
        <v>,"251"</v>
      </c>
      <c r="O25" t="str">
        <f t="shared" si="4"/>
        <v>,"124"</v>
      </c>
      <c r="P25" t="str">
        <f t="shared" si="5"/>
        <v>,"30"</v>
      </c>
      <c r="Q25" t="str">
        <f t="shared" si="6"/>
        <v>,"252"</v>
      </c>
    </row>
    <row r="26" spans="1:17" x14ac:dyDescent="0.25">
      <c r="A26" s="3">
        <v>42826</v>
      </c>
      <c r="C26">
        <v>472</v>
      </c>
      <c r="E26">
        <v>355.78261068126619</v>
      </c>
      <c r="F26">
        <f t="shared" si="0"/>
        <v>355.78261068126619</v>
      </c>
      <c r="G26">
        <v>420.87748533509972</v>
      </c>
      <c r="H26">
        <f t="shared" si="0"/>
        <v>420.87748533509972</v>
      </c>
      <c r="I26">
        <v>352.74303090556771</v>
      </c>
      <c r="J26">
        <f t="shared" ref="J26" si="28">IF(I26&lt;0,0,I26)</f>
        <v>352.74303090556771</v>
      </c>
      <c r="K26" t="s">
        <v>36</v>
      </c>
      <c r="L26" t="s">
        <v>35</v>
      </c>
      <c r="M26" t="str">
        <f t="shared" si="2"/>
        <v>,"Apr-17"</v>
      </c>
      <c r="N26" t="str">
        <f t="shared" si="3"/>
        <v>,"472"</v>
      </c>
      <c r="O26" t="str">
        <f t="shared" si="4"/>
        <v>,"356"</v>
      </c>
      <c r="P26" t="str">
        <f t="shared" si="5"/>
        <v>,"421"</v>
      </c>
      <c r="Q26" t="str">
        <f t="shared" si="6"/>
        <v>,"353"</v>
      </c>
    </row>
    <row r="27" spans="1:17" x14ac:dyDescent="0.25">
      <c r="A27" s="3">
        <v>42856</v>
      </c>
      <c r="C27">
        <v>236</v>
      </c>
      <c r="E27">
        <v>1384.5662192803859</v>
      </c>
      <c r="F27">
        <f t="shared" si="0"/>
        <v>1384.5662192803859</v>
      </c>
      <c r="G27">
        <v>1318.216569972672</v>
      </c>
      <c r="H27">
        <f t="shared" si="0"/>
        <v>1318.216569972672</v>
      </c>
      <c r="I27">
        <v>1170.5514473338119</v>
      </c>
      <c r="J27">
        <f t="shared" ref="J27" si="29">IF(I27&lt;0,0,I27)</f>
        <v>1170.5514473338119</v>
      </c>
      <c r="K27" t="s">
        <v>36</v>
      </c>
      <c r="L27" t="s">
        <v>35</v>
      </c>
      <c r="M27" t="str">
        <f t="shared" si="2"/>
        <v>,"May-17"</v>
      </c>
      <c r="N27" t="str">
        <f t="shared" si="3"/>
        <v>,"236"</v>
      </c>
      <c r="O27" t="str">
        <f t="shared" si="4"/>
        <v>,"1385"</v>
      </c>
      <c r="P27" t="str">
        <f t="shared" si="5"/>
        <v>,"1318"</v>
      </c>
      <c r="Q27" t="str">
        <f t="shared" si="6"/>
        <v>,"1171"</v>
      </c>
    </row>
    <row r="28" spans="1:17" x14ac:dyDescent="0.25">
      <c r="A28" s="3">
        <v>42887</v>
      </c>
      <c r="C28">
        <v>478</v>
      </c>
      <c r="E28">
        <v>528.6228957253652</v>
      </c>
      <c r="F28">
        <f t="shared" si="0"/>
        <v>528.6228957253652</v>
      </c>
      <c r="G28">
        <v>503.9643654906759</v>
      </c>
      <c r="H28">
        <f t="shared" si="0"/>
        <v>503.9643654906759</v>
      </c>
      <c r="I28">
        <v>518.08183676838098</v>
      </c>
      <c r="J28">
        <f t="shared" ref="J28" si="30">IF(I28&lt;0,0,I28)</f>
        <v>518.08183676838098</v>
      </c>
      <c r="K28" t="s">
        <v>36</v>
      </c>
      <c r="L28" t="s">
        <v>35</v>
      </c>
      <c r="M28" t="str">
        <f t="shared" si="2"/>
        <v>,"Jun-17"</v>
      </c>
      <c r="N28" t="str">
        <f t="shared" si="3"/>
        <v>,"478"</v>
      </c>
      <c r="O28" t="str">
        <f t="shared" si="4"/>
        <v>,"529"</v>
      </c>
      <c r="P28" t="str">
        <f t="shared" si="5"/>
        <v>,"504"</v>
      </c>
      <c r="Q28" t="str">
        <f t="shared" si="6"/>
        <v>,"518"</v>
      </c>
    </row>
    <row r="29" spans="1:17" x14ac:dyDescent="0.25">
      <c r="A29" s="3">
        <v>42917</v>
      </c>
      <c r="C29">
        <v>931</v>
      </c>
      <c r="E29">
        <v>906.55079792467359</v>
      </c>
      <c r="F29">
        <f t="shared" si="0"/>
        <v>906.55079792467359</v>
      </c>
      <c r="G29">
        <v>894.07744791883999</v>
      </c>
      <c r="H29">
        <f t="shared" si="0"/>
        <v>894.07744791883999</v>
      </c>
      <c r="I29">
        <v>967.53985071387342</v>
      </c>
      <c r="J29">
        <f t="shared" ref="J29" si="31">IF(I29&lt;0,0,I29)</f>
        <v>967.53985071387342</v>
      </c>
      <c r="K29" t="s">
        <v>36</v>
      </c>
      <c r="L29" t="s">
        <v>35</v>
      </c>
      <c r="M29" t="str">
        <f t="shared" si="2"/>
        <v>,"Jul-17"</v>
      </c>
      <c r="N29" t="str">
        <f t="shared" si="3"/>
        <v>,"931"</v>
      </c>
      <c r="O29" t="str">
        <f t="shared" si="4"/>
        <v>,"907"</v>
      </c>
      <c r="P29" t="str">
        <f t="shared" si="5"/>
        <v>,"894"</v>
      </c>
      <c r="Q29" t="str">
        <f t="shared" si="6"/>
        <v>,"968"</v>
      </c>
    </row>
    <row r="30" spans="1:17" x14ac:dyDescent="0.25">
      <c r="A30" s="3">
        <v>42948</v>
      </c>
      <c r="C30">
        <v>1744</v>
      </c>
      <c r="E30">
        <v>2060.7812789414361</v>
      </c>
      <c r="F30">
        <f t="shared" si="0"/>
        <v>2060.7812789414361</v>
      </c>
      <c r="G30">
        <v>2034.069870303696</v>
      </c>
      <c r="H30">
        <f t="shared" si="0"/>
        <v>2034.069870303696</v>
      </c>
      <c r="I30">
        <v>2038.5477677956319</v>
      </c>
      <c r="J30">
        <f t="shared" ref="J30" si="32">IF(I30&lt;0,0,I30)</f>
        <v>2038.5477677956319</v>
      </c>
      <c r="K30" t="s">
        <v>36</v>
      </c>
      <c r="L30" t="s">
        <v>35</v>
      </c>
      <c r="M30" t="str">
        <f t="shared" si="2"/>
        <v>,"Aug-17"</v>
      </c>
      <c r="N30" t="str">
        <f t="shared" si="3"/>
        <v>,"1744"</v>
      </c>
      <c r="O30" t="str">
        <f t="shared" si="4"/>
        <v>,"2061"</v>
      </c>
      <c r="P30" t="str">
        <f t="shared" si="5"/>
        <v>,"2034"</v>
      </c>
      <c r="Q30" t="str">
        <f t="shared" si="6"/>
        <v>,"2039"</v>
      </c>
    </row>
    <row r="31" spans="1:17" x14ac:dyDescent="0.25">
      <c r="A31" s="3">
        <v>42979</v>
      </c>
      <c r="C31">
        <v>1614</v>
      </c>
      <c r="E31">
        <v>417.97915861575899</v>
      </c>
      <c r="F31">
        <f t="shared" si="0"/>
        <v>417.97915861575899</v>
      </c>
      <c r="G31">
        <v>211.1184391924468</v>
      </c>
      <c r="H31">
        <f t="shared" si="0"/>
        <v>211.1184391924468</v>
      </c>
      <c r="I31">
        <v>615.22714729897996</v>
      </c>
      <c r="J31">
        <f t="shared" ref="J31" si="33">IF(I31&lt;0,0,I31)</f>
        <v>615.22714729897996</v>
      </c>
      <c r="K31" t="s">
        <v>36</v>
      </c>
      <c r="L31" t="s">
        <v>35</v>
      </c>
      <c r="M31" t="str">
        <f t="shared" si="2"/>
        <v>,"Sep-17"</v>
      </c>
      <c r="N31" t="str">
        <f t="shared" si="3"/>
        <v>,"1614"</v>
      </c>
      <c r="O31" t="str">
        <f t="shared" si="4"/>
        <v>,"418"</v>
      </c>
      <c r="P31" t="str">
        <f t="shared" si="5"/>
        <v>,"211"</v>
      </c>
      <c r="Q31" t="str">
        <f t="shared" si="6"/>
        <v>,"615"</v>
      </c>
    </row>
    <row r="32" spans="1:17" x14ac:dyDescent="0.25">
      <c r="A32" s="3">
        <v>43009</v>
      </c>
      <c r="C32">
        <v>1751</v>
      </c>
      <c r="E32">
        <v>1919.627924448326</v>
      </c>
      <c r="F32">
        <f t="shared" si="0"/>
        <v>1919.627924448326</v>
      </c>
      <c r="G32">
        <v>1892.8846142669911</v>
      </c>
      <c r="H32">
        <f t="shared" si="0"/>
        <v>1892.8846142669911</v>
      </c>
      <c r="I32">
        <v>1782.6416222872649</v>
      </c>
      <c r="J32">
        <f t="shared" ref="J32" si="34">IF(I32&lt;0,0,I32)</f>
        <v>1782.6416222872649</v>
      </c>
      <c r="K32" t="s">
        <v>36</v>
      </c>
      <c r="L32" t="s">
        <v>35</v>
      </c>
      <c r="M32" t="str">
        <f t="shared" si="2"/>
        <v>,"Oct-17"</v>
      </c>
      <c r="N32" t="str">
        <f t="shared" si="3"/>
        <v>,"1751"</v>
      </c>
      <c r="O32" t="str">
        <f t="shared" si="4"/>
        <v>,"1920"</v>
      </c>
      <c r="P32" t="str">
        <f t="shared" si="5"/>
        <v>,"1893"</v>
      </c>
      <c r="Q32" t="str">
        <f t="shared" si="6"/>
        <v>,"1783"</v>
      </c>
    </row>
    <row r="33" spans="1:17" x14ac:dyDescent="0.25">
      <c r="A33" s="3">
        <v>43040</v>
      </c>
      <c r="C33">
        <v>534</v>
      </c>
      <c r="E33">
        <v>2392.8292089864858</v>
      </c>
      <c r="F33">
        <f t="shared" si="0"/>
        <v>2392.8292089864858</v>
      </c>
      <c r="G33">
        <v>1907.751390424874</v>
      </c>
      <c r="H33">
        <f t="shared" si="0"/>
        <v>1907.751390424874</v>
      </c>
      <c r="I33">
        <v>2693.6752988909311</v>
      </c>
      <c r="J33">
        <f t="shared" ref="J33" si="35">IF(I33&lt;0,0,I33)</f>
        <v>2693.6752988909311</v>
      </c>
      <c r="K33" t="s">
        <v>36</v>
      </c>
      <c r="L33" t="s">
        <v>35</v>
      </c>
      <c r="M33" t="str">
        <f t="shared" si="2"/>
        <v>,"Nov-17"</v>
      </c>
      <c r="N33" t="str">
        <f t="shared" si="3"/>
        <v>,"534"</v>
      </c>
      <c r="O33" t="str">
        <f t="shared" si="4"/>
        <v>,"2393"</v>
      </c>
      <c r="P33" t="str">
        <f t="shared" si="5"/>
        <v>,"1908"</v>
      </c>
      <c r="Q33" t="str">
        <f t="shared" si="6"/>
        <v>,"2694"</v>
      </c>
    </row>
    <row r="34" spans="1:17" x14ac:dyDescent="0.25">
      <c r="A34" s="3">
        <v>43070</v>
      </c>
      <c r="C34">
        <v>1335</v>
      </c>
      <c r="E34">
        <v>1677.947912632711</v>
      </c>
      <c r="F34">
        <f t="shared" si="0"/>
        <v>1677.947912632711</v>
      </c>
      <c r="G34">
        <v>1643.9176010545009</v>
      </c>
      <c r="H34">
        <f t="shared" si="0"/>
        <v>1643.9176010545009</v>
      </c>
      <c r="I34">
        <v>1749.911369917507</v>
      </c>
      <c r="J34">
        <f t="shared" ref="J34" si="36">IF(I34&lt;0,0,I34)</f>
        <v>1749.911369917507</v>
      </c>
      <c r="K34" t="s">
        <v>36</v>
      </c>
      <c r="L34" t="s">
        <v>35</v>
      </c>
      <c r="M34" t="str">
        <f t="shared" si="2"/>
        <v>,"Dec-17"</v>
      </c>
      <c r="N34" t="str">
        <f t="shared" si="3"/>
        <v>,"1335"</v>
      </c>
      <c r="O34" t="str">
        <f t="shared" si="4"/>
        <v>,"1678"</v>
      </c>
      <c r="P34" t="str">
        <f t="shared" si="5"/>
        <v>,"1644"</v>
      </c>
      <c r="Q34" t="str">
        <f t="shared" si="6"/>
        <v>,"1750"</v>
      </c>
    </row>
    <row r="35" spans="1:17" x14ac:dyDescent="0.25">
      <c r="A35" s="3">
        <v>43101</v>
      </c>
      <c r="C35">
        <v>409</v>
      </c>
      <c r="E35">
        <v>5094.9309063213104</v>
      </c>
      <c r="F35">
        <f t="shared" si="0"/>
        <v>5094.9309063213104</v>
      </c>
      <c r="G35">
        <v>4738.1568787046108</v>
      </c>
      <c r="H35">
        <f t="shared" si="0"/>
        <v>4738.1568787046108</v>
      </c>
      <c r="I35">
        <v>5285.8566293903414</v>
      </c>
      <c r="J35">
        <f t="shared" ref="J35" si="37">IF(I35&lt;0,0,I35)</f>
        <v>5285.8566293903414</v>
      </c>
      <c r="K35" t="s">
        <v>36</v>
      </c>
      <c r="L35" t="s">
        <v>35</v>
      </c>
      <c r="M35" t="str">
        <f t="shared" si="2"/>
        <v>,"Jan-18"</v>
      </c>
      <c r="N35" t="str">
        <f t="shared" si="3"/>
        <v>,"409"</v>
      </c>
      <c r="O35" t="str">
        <f t="shared" si="4"/>
        <v>,"5095"</v>
      </c>
      <c r="P35" t="str">
        <f t="shared" si="5"/>
        <v>,"4738"</v>
      </c>
      <c r="Q35" t="str">
        <f t="shared" si="6"/>
        <v>,"5286"</v>
      </c>
    </row>
    <row r="36" spans="1:17" x14ac:dyDescent="0.25">
      <c r="A36" s="3">
        <v>43132</v>
      </c>
      <c r="C36">
        <v>503</v>
      </c>
      <c r="E36">
        <v>399.1384341337581</v>
      </c>
      <c r="F36">
        <f t="shared" si="0"/>
        <v>399.1384341337581</v>
      </c>
      <c r="G36">
        <v>854.7434375888563</v>
      </c>
      <c r="H36">
        <f t="shared" si="0"/>
        <v>854.7434375888563</v>
      </c>
      <c r="I36">
        <v>390.67529062089483</v>
      </c>
      <c r="J36">
        <f t="shared" ref="J36" si="38">IF(I36&lt;0,0,I36)</f>
        <v>390.67529062089483</v>
      </c>
      <c r="K36" t="s">
        <v>36</v>
      </c>
      <c r="L36" t="s">
        <v>35</v>
      </c>
      <c r="M36" t="str">
        <f t="shared" si="2"/>
        <v>,"Feb-18"</v>
      </c>
      <c r="N36" t="str">
        <f t="shared" si="3"/>
        <v>,"503"</v>
      </c>
      <c r="O36" t="str">
        <f t="shared" si="4"/>
        <v>,"399"</v>
      </c>
      <c r="P36" t="str">
        <f t="shared" si="5"/>
        <v>,"855"</v>
      </c>
      <c r="Q36" t="str">
        <f t="shared" si="6"/>
        <v>,"391"</v>
      </c>
    </row>
    <row r="37" spans="1:17" x14ac:dyDescent="0.25">
      <c r="A37" s="3">
        <v>43160</v>
      </c>
      <c r="C37">
        <v>570</v>
      </c>
      <c r="E37">
        <v>2812.9174824592028</v>
      </c>
      <c r="F37">
        <f t="shared" si="0"/>
        <v>2812.9174824592028</v>
      </c>
      <c r="G37">
        <v>2894.034264931724</v>
      </c>
      <c r="H37">
        <f t="shared" si="0"/>
        <v>2894.034264931724</v>
      </c>
      <c r="I37">
        <v>2779.1753645313952</v>
      </c>
      <c r="J37">
        <f t="shared" ref="J37" si="39">IF(I37&lt;0,0,I37)</f>
        <v>2779.1753645313952</v>
      </c>
      <c r="K37" t="s">
        <v>36</v>
      </c>
      <c r="L37" t="s">
        <v>35</v>
      </c>
      <c r="M37" t="str">
        <f t="shared" si="2"/>
        <v>,"Mar-18"</v>
      </c>
      <c r="N37" t="str">
        <f t="shared" si="3"/>
        <v>,"570"</v>
      </c>
      <c r="O37" t="str">
        <f t="shared" si="4"/>
        <v>,"2813"</v>
      </c>
      <c r="P37" t="str">
        <f t="shared" si="5"/>
        <v>,"2894"</v>
      </c>
      <c r="Q37" t="str">
        <f t="shared" si="6"/>
        <v>,"2779"</v>
      </c>
    </row>
    <row r="38" spans="1:17" x14ac:dyDescent="0.25">
      <c r="A38" s="3">
        <v>43191</v>
      </c>
      <c r="C38">
        <v>368</v>
      </c>
      <c r="E38">
        <v>170.795548706559</v>
      </c>
      <c r="F38">
        <f t="shared" si="0"/>
        <v>170.795548706559</v>
      </c>
      <c r="G38">
        <v>105.87221678344601</v>
      </c>
      <c r="H38">
        <f t="shared" si="0"/>
        <v>105.87221678344601</v>
      </c>
      <c r="I38">
        <v>145.08631952262951</v>
      </c>
      <c r="J38">
        <f t="shared" ref="J38" si="40">IF(I38&lt;0,0,I38)</f>
        <v>145.08631952262951</v>
      </c>
      <c r="K38" t="s">
        <v>36</v>
      </c>
      <c r="L38" t="s">
        <v>35</v>
      </c>
      <c r="M38" t="str">
        <f t="shared" si="2"/>
        <v>,"Apr-18"</v>
      </c>
      <c r="N38" t="str">
        <f t="shared" si="3"/>
        <v>,"368"</v>
      </c>
      <c r="O38" t="str">
        <f t="shared" si="4"/>
        <v>,"171"</v>
      </c>
      <c r="P38" t="str">
        <f t="shared" si="5"/>
        <v>,"106"</v>
      </c>
      <c r="Q38" t="str">
        <f t="shared" si="6"/>
        <v>,"145"</v>
      </c>
    </row>
    <row r="39" spans="1:17" x14ac:dyDescent="0.25">
      <c r="A39" s="3">
        <v>43221</v>
      </c>
      <c r="C39">
        <v>521</v>
      </c>
      <c r="E39">
        <v>328.87960550832918</v>
      </c>
      <c r="F39">
        <f t="shared" si="0"/>
        <v>328.87960550832918</v>
      </c>
      <c r="G39">
        <v>239.04910749527761</v>
      </c>
      <c r="H39">
        <f t="shared" si="0"/>
        <v>239.04910749527761</v>
      </c>
      <c r="I39">
        <v>181.61664105908639</v>
      </c>
      <c r="J39">
        <f t="shared" ref="J39" si="41">IF(I39&lt;0,0,I39)</f>
        <v>181.61664105908639</v>
      </c>
      <c r="K39" t="s">
        <v>36</v>
      </c>
      <c r="L39" t="s">
        <v>35</v>
      </c>
      <c r="M39" t="str">
        <f t="shared" si="2"/>
        <v>,"May-18"</v>
      </c>
      <c r="N39" t="str">
        <f t="shared" si="3"/>
        <v>,"521"</v>
      </c>
      <c r="O39" t="str">
        <f t="shared" si="4"/>
        <v>,"329"</v>
      </c>
      <c r="P39" t="str">
        <f t="shared" si="5"/>
        <v>,"239"</v>
      </c>
      <c r="Q39" t="str">
        <f t="shared" si="6"/>
        <v>,"182"</v>
      </c>
    </row>
    <row r="40" spans="1:17" x14ac:dyDescent="0.25">
      <c r="A40" s="3">
        <v>43252</v>
      </c>
      <c r="C40">
        <v>948</v>
      </c>
      <c r="E40">
        <v>2252.4362945470998</v>
      </c>
      <c r="F40">
        <f t="shared" si="0"/>
        <v>2252.4362945470998</v>
      </c>
      <c r="G40">
        <v>2233.827379424059</v>
      </c>
      <c r="H40">
        <f t="shared" si="0"/>
        <v>2233.827379424059</v>
      </c>
      <c r="I40">
        <v>2330.7062307032388</v>
      </c>
      <c r="J40">
        <f t="shared" ref="J40" si="42">IF(I40&lt;0,0,I40)</f>
        <v>2330.7062307032388</v>
      </c>
      <c r="K40" t="s">
        <v>36</v>
      </c>
      <c r="L40" t="s">
        <v>35</v>
      </c>
      <c r="M40" t="str">
        <f t="shared" si="2"/>
        <v>,"Jun-18"</v>
      </c>
      <c r="N40" t="str">
        <f t="shared" si="3"/>
        <v>,"948"</v>
      </c>
      <c r="O40" t="str">
        <f t="shared" si="4"/>
        <v>,"2252"</v>
      </c>
      <c r="P40" t="str">
        <f t="shared" si="5"/>
        <v>,"2234"</v>
      </c>
      <c r="Q40" t="str">
        <f t="shared" si="6"/>
        <v>,"2331"</v>
      </c>
    </row>
    <row r="41" spans="1:17" x14ac:dyDescent="0.25">
      <c r="A41" s="3">
        <v>43282</v>
      </c>
      <c r="C41">
        <v>1761</v>
      </c>
      <c r="E41">
        <v>4235.1424646621899</v>
      </c>
      <c r="F41">
        <f t="shared" si="0"/>
        <v>4235.1424646621899</v>
      </c>
      <c r="G41">
        <v>4204.2704213155384</v>
      </c>
      <c r="H41">
        <f t="shared" si="0"/>
        <v>4204.2704213155384</v>
      </c>
      <c r="I41">
        <v>4337.674533447971</v>
      </c>
      <c r="J41">
        <f t="shared" ref="J41" si="43">IF(I41&lt;0,0,I41)</f>
        <v>4337.674533447971</v>
      </c>
      <c r="K41" t="s">
        <v>36</v>
      </c>
      <c r="L41" t="s">
        <v>35</v>
      </c>
      <c r="M41" t="str">
        <f t="shared" si="2"/>
        <v>,"Jul-18"</v>
      </c>
      <c r="N41" t="str">
        <f t="shared" si="3"/>
        <v>,"1761"</v>
      </c>
      <c r="O41" t="str">
        <f t="shared" si="4"/>
        <v>,"4235"</v>
      </c>
      <c r="P41" t="str">
        <f t="shared" si="5"/>
        <v>,"4204"</v>
      </c>
      <c r="Q41" t="str">
        <f t="shared" si="6"/>
        <v>,"4338"</v>
      </c>
    </row>
    <row r="42" spans="1:17" x14ac:dyDescent="0.25">
      <c r="A42" s="3">
        <v>43313</v>
      </c>
      <c r="C42">
        <v>4471</v>
      </c>
      <c r="E42">
        <v>5390.5546417221767</v>
      </c>
      <c r="F42">
        <f t="shared" si="0"/>
        <v>5390.5546417221767</v>
      </c>
      <c r="G42">
        <v>5378.6212594711396</v>
      </c>
      <c r="H42">
        <f t="shared" si="0"/>
        <v>5378.6212594711396</v>
      </c>
      <c r="I42">
        <v>5199.2871360248164</v>
      </c>
      <c r="J42">
        <f t="shared" ref="J42" si="44">IF(I42&lt;0,0,I42)</f>
        <v>5199.2871360248164</v>
      </c>
      <c r="K42" t="s">
        <v>36</v>
      </c>
      <c r="L42" t="s">
        <v>35</v>
      </c>
      <c r="M42" t="str">
        <f t="shared" si="2"/>
        <v>,"Aug-18"</v>
      </c>
      <c r="N42" t="str">
        <f t="shared" si="3"/>
        <v>,"4471"</v>
      </c>
      <c r="O42" t="str">
        <f t="shared" si="4"/>
        <v>,"5391"</v>
      </c>
      <c r="P42" t="str">
        <f t="shared" si="5"/>
        <v>,"5379"</v>
      </c>
      <c r="Q42" t="str">
        <f t="shared" si="6"/>
        <v>,"5199"</v>
      </c>
    </row>
    <row r="43" spans="1:17" x14ac:dyDescent="0.25">
      <c r="A43" s="3">
        <v>43344</v>
      </c>
      <c r="C43">
        <v>4310</v>
      </c>
      <c r="E43">
        <v>-2522.6838076863819</v>
      </c>
      <c r="F43">
        <f t="shared" si="0"/>
        <v>0</v>
      </c>
      <c r="G43">
        <v>-4507.6369751783041</v>
      </c>
      <c r="H43">
        <f t="shared" si="0"/>
        <v>0</v>
      </c>
      <c r="I43">
        <v>-2026.707992724206</v>
      </c>
      <c r="J43">
        <f t="shared" ref="J43" si="45">IF(I43&lt;0,0,I43)</f>
        <v>0</v>
      </c>
      <c r="K43" t="s">
        <v>36</v>
      </c>
      <c r="L43" t="s">
        <v>35</v>
      </c>
      <c r="M43" t="str">
        <f t="shared" si="2"/>
        <v>,"Sep-18"</v>
      </c>
      <c r="N43" t="str">
        <f t="shared" si="3"/>
        <v>,"4310"</v>
      </c>
      <c r="O43" t="str">
        <f t="shared" si="4"/>
        <v>,""</v>
      </c>
      <c r="P43" t="str">
        <f t="shared" si="5"/>
        <v>,""</v>
      </c>
      <c r="Q43" t="str">
        <f t="shared" si="6"/>
        <v>,""</v>
      </c>
    </row>
    <row r="44" spans="1:17" x14ac:dyDescent="0.25">
      <c r="A44" s="3">
        <v>43374</v>
      </c>
      <c r="C44">
        <v>3942.916666666667</v>
      </c>
      <c r="E44">
        <v>-10693.4022321087</v>
      </c>
      <c r="F44">
        <f t="shared" si="0"/>
        <v>0</v>
      </c>
      <c r="G44">
        <v>-10146.72986304464</v>
      </c>
      <c r="H44">
        <f t="shared" si="0"/>
        <v>0</v>
      </c>
      <c r="I44">
        <v>-9955.263005330713</v>
      </c>
      <c r="J44">
        <f t="shared" ref="J44" si="46">IF(I44&lt;0,0,I44)</f>
        <v>0</v>
      </c>
      <c r="K44" t="s">
        <v>36</v>
      </c>
      <c r="L44" t="s">
        <v>35</v>
      </c>
      <c r="M44" t="str">
        <f t="shared" si="2"/>
        <v>,"Oct-18"</v>
      </c>
      <c r="O44" t="str">
        <f t="shared" si="4"/>
        <v>,""</v>
      </c>
      <c r="P44" t="str">
        <f t="shared" si="5"/>
        <v>,""</v>
      </c>
      <c r="Q44" t="str">
        <f t="shared" si="6"/>
        <v>,""</v>
      </c>
    </row>
    <row r="45" spans="1:17" x14ac:dyDescent="0.25">
      <c r="A45" s="3">
        <v>43405</v>
      </c>
      <c r="C45">
        <v>1684</v>
      </c>
      <c r="E45">
        <v>18725.906234326161</v>
      </c>
      <c r="F45">
        <f t="shared" si="0"/>
        <v>18725.906234326161</v>
      </c>
      <c r="G45">
        <v>18618.356230250662</v>
      </c>
      <c r="H45">
        <f t="shared" si="0"/>
        <v>18618.356230250662</v>
      </c>
      <c r="I45">
        <v>18875.003315758851</v>
      </c>
      <c r="J45">
        <f t="shared" ref="J45" si="47">IF(I45&lt;0,0,I45)</f>
        <v>18875.003315758851</v>
      </c>
      <c r="K45" t="s">
        <v>36</v>
      </c>
      <c r="L45" t="s">
        <v>35</v>
      </c>
      <c r="M45" t="str">
        <f t="shared" si="2"/>
        <v>,"Nov-18"</v>
      </c>
      <c r="O45" t="str">
        <f t="shared" si="4"/>
        <v>,"18726"</v>
      </c>
      <c r="P45" t="str">
        <f t="shared" si="5"/>
        <v>,"18618"</v>
      </c>
      <c r="Q45" t="str">
        <f t="shared" si="6"/>
        <v>,"18875"</v>
      </c>
    </row>
    <row r="46" spans="1:17" x14ac:dyDescent="0.25">
      <c r="A46" s="3">
        <v>43435</v>
      </c>
      <c r="C46">
        <v>1855</v>
      </c>
      <c r="E46">
        <v>7089.5084267049433</v>
      </c>
      <c r="F46">
        <f t="shared" si="0"/>
        <v>7089.5084267049433</v>
      </c>
      <c r="G46">
        <v>6869.4583226561481</v>
      </c>
      <c r="H46">
        <f t="shared" si="0"/>
        <v>6869.4583226561481</v>
      </c>
      <c r="I46">
        <v>7154.3541638844781</v>
      </c>
      <c r="J46">
        <f t="shared" ref="J46" si="48">IF(I46&lt;0,0,I46)</f>
        <v>7154.3541638844781</v>
      </c>
      <c r="K46" t="s">
        <v>36</v>
      </c>
      <c r="L46" t="s">
        <v>35</v>
      </c>
      <c r="M46" t="str">
        <f t="shared" si="2"/>
        <v>,"Dec-18"</v>
      </c>
      <c r="O46" t="str">
        <f t="shared" si="4"/>
        <v>,"7090"</v>
      </c>
      <c r="P46" t="str">
        <f t="shared" si="5"/>
        <v>,"6869"</v>
      </c>
      <c r="Q46" t="str">
        <f t="shared" si="6"/>
        <v>,"7154"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defaultRowHeight="15" x14ac:dyDescent="0.25"/>
  <sheetData>
    <row r="1" spans="1:13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">
        <v>1</v>
      </c>
      <c r="B2">
        <v>17</v>
      </c>
      <c r="C2" t="s">
        <v>25</v>
      </c>
      <c r="D2" t="s">
        <v>28</v>
      </c>
      <c r="E2">
        <v>0.5</v>
      </c>
      <c r="F2">
        <v>0.80817534888352749</v>
      </c>
      <c r="G2">
        <v>0.57524541538495377</v>
      </c>
      <c r="H2">
        <v>0.82478309119240212</v>
      </c>
      <c r="I2">
        <v>0.85524003104563495</v>
      </c>
      <c r="J2">
        <v>0.54883084240026991</v>
      </c>
      <c r="K2">
        <v>2.2567937468851089</v>
      </c>
      <c r="L2">
        <v>7.3519926332981589</v>
      </c>
      <c r="M2">
        <v>2.7114558143731862</v>
      </c>
    </row>
    <row r="3" spans="1:13" x14ac:dyDescent="0.25">
      <c r="A3" s="1">
        <v>2</v>
      </c>
      <c r="B3">
        <v>16</v>
      </c>
      <c r="C3" t="s">
        <v>26</v>
      </c>
      <c r="D3" t="s">
        <v>29</v>
      </c>
      <c r="E3">
        <v>0.52941176470588236</v>
      </c>
      <c r="F3">
        <v>0.79402564782748741</v>
      </c>
      <c r="G3">
        <v>0.57431967217680735</v>
      </c>
      <c r="H3">
        <v>0.9918817523861001</v>
      </c>
      <c r="I3">
        <v>0.93122192977366147</v>
      </c>
      <c r="J3">
        <v>0.81377481914830019</v>
      </c>
      <c r="K3">
        <v>2.3353111670930038</v>
      </c>
      <c r="L3">
        <v>7.3574697684028649</v>
      </c>
      <c r="M3">
        <v>2.712465625294239</v>
      </c>
    </row>
    <row r="4" spans="1:13" x14ac:dyDescent="0.25">
      <c r="A4" s="1">
        <v>3</v>
      </c>
      <c r="B4">
        <v>18</v>
      </c>
      <c r="C4" t="s">
        <v>27</v>
      </c>
      <c r="D4" t="s">
        <v>30</v>
      </c>
      <c r="E4">
        <v>0.42105263157894729</v>
      </c>
      <c r="F4">
        <v>0.81401198227628635</v>
      </c>
      <c r="G4">
        <v>0.55649011158191364</v>
      </c>
      <c r="H4">
        <v>0.9099415699717851</v>
      </c>
      <c r="I4">
        <v>0.51100678429363799</v>
      </c>
      <c r="J4">
        <v>0.42598744087939311</v>
      </c>
      <c r="K4">
        <v>2.2972772127545369</v>
      </c>
      <c r="L4">
        <v>7.469564972423723</v>
      </c>
      <c r="M4">
        <v>2.7330504884512701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Fct</vt:lpstr>
      <vt:lpstr>Sheet1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CirroLytix</cp:lastModifiedBy>
  <dcterms:created xsi:type="dcterms:W3CDTF">2019-10-25T09:20:09Z</dcterms:created>
  <dcterms:modified xsi:type="dcterms:W3CDTF">2019-10-27T07:11:25Z</dcterms:modified>
</cp:coreProperties>
</file>