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model\datasets\"/>
    </mc:Choice>
  </mc:AlternateContent>
  <bookViews>
    <workbookView xWindow="0" yWindow="0" windowWidth="1956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R25" i="1"/>
  <c r="R24" i="1"/>
  <c r="S24" i="1" s="1"/>
  <c r="S23" i="1"/>
  <c r="R23" i="1"/>
  <c r="R20" i="1"/>
  <c r="S20" i="1" s="1"/>
  <c r="S19" i="1"/>
  <c r="R19" i="1"/>
  <c r="R18" i="1"/>
  <c r="S18" i="1" s="1"/>
  <c r="R15" i="1"/>
  <c r="S15" i="1" s="1"/>
  <c r="R14" i="1"/>
  <c r="S14" i="1" s="1"/>
  <c r="R13" i="1"/>
  <c r="S13" i="1" s="1"/>
  <c r="R10" i="1"/>
  <c r="S10" i="1" s="1"/>
  <c r="S9" i="1"/>
  <c r="R9" i="1"/>
  <c r="R8" i="1"/>
  <c r="S8" i="1" s="1"/>
  <c r="S5" i="1"/>
  <c r="S4" i="1"/>
  <c r="S3" i="1"/>
  <c r="R5" i="1"/>
  <c r="R4" i="1"/>
  <c r="R3" i="1"/>
</calcChain>
</file>

<file path=xl/sharedStrings.xml><?xml version="1.0" encoding="utf-8"?>
<sst xmlns="http://schemas.openxmlformats.org/spreadsheetml/2006/main" count="104" uniqueCount="54">
  <si>
    <t>num_features</t>
  </si>
  <si>
    <t>features</t>
  </si>
  <si>
    <t>P&gt;|t|</t>
  </si>
  <si>
    <t>pct_sig</t>
  </si>
  <si>
    <t>rsq</t>
  </si>
  <si>
    <t>adj_rsq</t>
  </si>
  <si>
    <t>serial_corr</t>
  </si>
  <si>
    <t>het</t>
  </si>
  <si>
    <t>normality</t>
  </si>
  <si>
    <t>mae</t>
  </si>
  <si>
    <t>mse</t>
  </si>
  <si>
    <t>rmse</t>
  </si>
  <si>
    <t>['GT_DengueMed_L1', 'm_11', 'GT_DengueFvr_L1', 'm_2', 'Temp_L3', 'm_5', 'm_9']</t>
  </si>
  <si>
    <t>[0.001584696370664151, 0.044768880241416086, 0.019362226226796578, 0.25324632170952616, 0.2481127145353621, 0.10558045605360183, 0.06612447423860701, 0.07156634372830342]</t>
  </si>
  <si>
    <t>['GT_DengueMed_L1', 'm_11', 'm_2', 'Temp_L3', 'm_5', 'm_9']</t>
  </si>
  <si>
    <t>[0.0014462437393815244, 0.009034093113258923, 0.014608582358435786, 0.27830655601556364, 0.07971403567979818, 0.03931305177613155, 0.10133028307004081]</t>
  </si>
  <si>
    <t>['GT_DengueMed_L1', 'm_11', 'GT_DengueFvr_L1', 'm_3', 'm_2', 'Temp_L3', 'm_5', 'm_9']</t>
  </si>
  <si>
    <t>[0.0016323121042014473, 0.039320759556571334, 0.016557094292541753, 0.290643056338691, 0.4320068726017722, 0.21844890279418097, 0.19086778475163754, 0.05646014745335013, 0.05829663148216058]</t>
  </si>
  <si>
    <t>PH</t>
  </si>
  <si>
    <t>['Rain_L3', 'm_9', 'Temp_L3', 'm_7', 'm_6']</t>
  </si>
  <si>
    <t>[0.09941722251201664, 0.016797373478735313, 0.23262169680963887, 2.5815869062106627e-05, 0.09764676357346036]</t>
  </si>
  <si>
    <t>['Rain_L3', 'm_9', 'm_4', 'Temp_L3', 'm_7', 'm_6']</t>
  </si>
  <si>
    <t>[0.13401448738761496, 0.015850809602492466, 0.42039444813615934, 0.3316152889453101, 6.237950158695405e-05, 0.1319623695961058]</t>
  </si>
  <si>
    <t>['m_6', 'm_9', 'Rain_L3', 'm_7']</t>
  </si>
  <si>
    <t>[0.2399641268594701, 0.005574859719993332, 0.20825181848463636, 1.2565087752239603e-06]</t>
  </si>
  <si>
    <t>NCR</t>
  </si>
  <si>
    <t>['m_7', 'Temp_L2', 'GT_Dengue_L1', 'm_6', 'm_9', 'm_10']</t>
  </si>
  <si>
    <t>[0.018644747369617447, 0.2234360082521179, 0.034045971918609294, 0.007493936288353374, 0.2206917491004054, 0.001063772164413709]</t>
  </si>
  <si>
    <t>['m_7', 'Temp_L2', 'GT_Dengue_L1', 'm_6', 'm_9', 'm_11', 'm_10']</t>
  </si>
  <si>
    <t>[0.01526627007366525, 0.15920735213603063, 0.03327295990687351, 0.0059995411844463165, 0.18890621649472317, 0.3480968852035844, 0.0009154650044283366]</t>
  </si>
  <si>
    <t>['GT_Dengue_L1', 'm_6', 'm_10', 'm_7']</t>
  </si>
  <si>
    <t>[0.05784943035148538, 0.011678269439319633, 0.0017556090355919842, 0.03760834453325931]</t>
  </si>
  <si>
    <t>Eastern</t>
  </si>
  <si>
    <t>['m_10', 'm_4', 'GT_Dengue_L1', 'GT_DengueFvr_L1', 'GT_DengueSym_L3', 'm_2', 'Rain_L2', 'Rain_L3', 'GT_DengueSym_L1', 'm_9', 'GT_Dengue_L2', 'm_8', 'GT_Dengue_L3', 'Temp_L2', 'Temp_L3', 'GT_DengueSym_L2', 'GT_DengueFvr_L3']</t>
  </si>
  <si>
    <t>[1.3292647943560245e-05, 0.0030345729587609774, 0.006479609727561121, 0.09082964197120447, 0.0530796515090736, 0.00040306657351598714, 0.32676845641847985, 0.09399238605433033, 0.1165899493743482, 0.23090666678689054, 0.0033834015462991885, 0.052282115250036044, 0.05435591066402156, 0.018008574565111613, 0.015570136806709843, 0.03676092772306107, 0.036733090828660386, 0.10647703539977302]</t>
  </si>
  <si>
    <t>['m_10', 'm_4', 'GT_Dengue_L1', 'GT_DengueFvr_L1', 'GT_DengueSym_L3', 'Rain_L2', 'Rain_L3', 'GT_DengueSym_L1', 'm_9', 'GT_Dengue_L2', 'm_8', 'GT_Dengue_L3', 'Temp_L2', 'Temp_L3', 'GT_DengueSym_L2', 'GT_DengueFvr_L3']</t>
  </si>
  <si>
    <t>[9.589533336395849e-06, 0.003497888936953634, 0.008363499398965683, 0.04118417511872751, 0.059949607514160425, 0.0001457481293451318, 0.09675642836666692, 0.12248208087079164, 0.14386808843015808, 0.0020213815460878967, 0.06992205186633377, 0.05989292591149542, 0.014800344456804709, 0.018655266702306404, 0.04317397894356941, 0.052083906502550875, 0.08146052512971041]</t>
  </si>
  <si>
    <t>['m_10', 'm_5', 'm_4', 'GT_Dengue_L1', 'GT_DengueFvr_L1', 'GT_DengueSym_L3', 'm_2', 'Rain_L2', 'Rain_L3', 'GT_DengueSym_L1', 'm_9', 'GT_Dengue_L2', 'm_8', 'GT_Dengue_L3', 'Temp_L2', 'Temp_L3', 'GT_DengueSym_L2', 'GT_DengueFvr_L3']</t>
  </si>
  <si>
    <t>[2.978673181693372e-05, 0.0039754215729217906, 0.5340970889497474, 0.0072764515515095106, 0.15593212233493137, 0.057294666788385774, 0.000791511670443451, 0.28418807544434915, 0.08781382123903754, 0.1254466572142237, 0.31111533201088926, 0.005381478419548524, 0.10741403637187245, 0.05410913531300976, 0.018393062589401037, 0.01596915962055207, 0.04063156138795153, 0.08833234063903823, 0.10544195472004383]</t>
  </si>
  <si>
    <t>Western</t>
  </si>
  <si>
    <t>['m_3', 'm_5', 'm_8', 'm_9', 'm_12', 'GT_Dengue_L1', 'm_1', 'Temp_L1', 'GT_DengueSym_L1', 'Rain_L1', 'Rain_L3', 'GT_Dengue_L3', 'GT_Dengue_L2', 'GT_DengueSym_L2', 'Temp_L3']</t>
  </si>
  <si>
    <t>[0.19012057934644055, 0.24500176110575578, 0.044243112851193075, 0.061104735000509953, 0.0032632197761157124, 0.08296834519940656, 0.05932303669715431, 0.03226955464238501, 0.0033578237310178667, 0.10124498686512357, 0.06815626367955861, 0.01870769285448887, 0.103700420088553, 0.024391855716764964, 0.014853840859110868]</t>
  </si>
  <si>
    <t>[0.11261084185064608, 0.07872946569267361, 0.0016353135315364002, 0.12083369052387224, 0.09694002315132541, 0.09568446947694548, 0.06154372286170457, 0.004968616601499162, 0.060819011196451646, 0.1468500145854426, 0.021695028007164153, 0.1444553168552512, 0.0416563563669327, 0.02664424788185421]</t>
  </si>
  <si>
    <t>['m_8', 'm_12', 'm_9', 'GT_Dengue_L1', 'Temp_L1', 'GT_DengueSym_L1', 'GT_Dengue_L3', 'GT_DengueSym_L2', 'Temp_L3']</t>
  </si>
  <si>
    <t>[0.38894372423437207, 0.0007773847877187681, 0.3500835935952973, 0.2482664653787246, 0.1618108420042725, 0.005308755994344569, 0.03139275364921938, 0.013008915215104028, 0.2880629220371174]</t>
  </si>
  <si>
    <t>ARMM</t>
  </si>
  <si>
    <t>Area</t>
  </si>
  <si>
    <t>Predictors</t>
  </si>
  <si>
    <t>R2</t>
  </si>
  <si>
    <t>PH Aggregated</t>
  </si>
  <si>
    <t>Search (Dengue Medicine) Lag 1, Month 11, Search(Dengue Fever) Lag 1, Month 2, Average Temperature Lag 3, Month 5</t>
  </si>
  <si>
    <t>Search (Dengue Medicine) Lag 1, Month 11, Month 2, Average Temperature Lag 3</t>
  </si>
  <si>
    <t>Search (Dengue Medicine) Lag 1, Month 11, Search (Dengue Fever) Lag 1, Month 3, Month 2, Average Temperature Lag 3</t>
  </si>
  <si>
    <t>['m_3', 'm_8', 'm_12', 'm_9', 'GT_Dengue_L1', 'm_1', 'Temp_L1', 'GT_DengueSym_L1', 'Rain_L1', 'Rain_L3', 'GT_Dengue_L3', 'GT_Dengue_+D8L2', 'GT_DengueSym_L2', 'Temp_L3']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</si>
</sst>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43" fontId="0" fillId="0" borderId="0" xfId="1" applyFont="1"/>
    <xf numFmtId="0" fontId="2" fillId="0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wrapText="1"/>
    </xf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"/>
  <sheetViews>
    <sheetView tabSelected="1" workbookViewId="0">
      <selection activeCell="A2" sqref="A2"/>
    </sheetView>
  </sheetViews>
  <sheetFormatPr defaultRowHeight="15" x14ac:dyDescent="0.25"/>
  <cols>
    <col min="4" max="4" width="42.28515625" customWidth="1"/>
    <col min="16" max="16" width="14.140625" bestFit="1" customWidth="1"/>
    <col min="17" max="17" width="18.85546875" customWidth="1"/>
  </cols>
  <sheetData>
    <row r="2" spans="1:19" x14ac:dyDescent="0.25">
      <c r="C2" s="1" t="s">
        <v>0</v>
      </c>
      <c r="D2" s="2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P2" s="5" t="s">
        <v>46</v>
      </c>
      <c r="Q2" s="5" t="s">
        <v>47</v>
      </c>
      <c r="R2" s="5" t="s">
        <v>48</v>
      </c>
    </row>
    <row r="3" spans="1:19" ht="120" x14ac:dyDescent="0.25">
      <c r="A3" t="s">
        <v>18</v>
      </c>
      <c r="B3" s="1">
        <v>1</v>
      </c>
      <c r="C3">
        <v>7</v>
      </c>
      <c r="D3" s="3" t="s">
        <v>12</v>
      </c>
      <c r="E3" t="s">
        <v>13</v>
      </c>
      <c r="F3">
        <v>0.375</v>
      </c>
      <c r="G3">
        <v>0.55798204335908541</v>
      </c>
      <c r="H3">
        <v>0.42906013933881859</v>
      </c>
      <c r="I3">
        <v>0.33215806258235459</v>
      </c>
      <c r="J3">
        <v>0.1202222581074353</v>
      </c>
      <c r="K3">
        <v>0.71507780226779694</v>
      </c>
      <c r="L3">
        <v>0.43077334959952379</v>
      </c>
      <c r="M3">
        <v>0.3009069435221246</v>
      </c>
      <c r="N3">
        <v>0.54854985509261112</v>
      </c>
      <c r="P3" s="6" t="s">
        <v>49</v>
      </c>
      <c r="Q3" s="7" t="s">
        <v>50</v>
      </c>
      <c r="R3" s="8">
        <f>G3</f>
        <v>0.55798204335908541</v>
      </c>
      <c r="S3" s="4">
        <f>SQRT(R3)</f>
        <v>0.74698195651507238</v>
      </c>
    </row>
    <row r="4" spans="1:19" ht="75" x14ac:dyDescent="0.25">
      <c r="B4" s="1">
        <v>2</v>
      </c>
      <c r="C4">
        <v>6</v>
      </c>
      <c r="D4" s="3" t="s">
        <v>14</v>
      </c>
      <c r="E4" t="s">
        <v>15</v>
      </c>
      <c r="F4">
        <v>0.5714285714285714</v>
      </c>
      <c r="G4">
        <v>0.53274393842798595</v>
      </c>
      <c r="H4">
        <v>0.42060248365070257</v>
      </c>
      <c r="I4">
        <v>0.21522644264446061</v>
      </c>
      <c r="J4">
        <v>9.2152015722728436E-2</v>
      </c>
      <c r="K4">
        <v>0.26813826678024388</v>
      </c>
      <c r="L4">
        <v>0.46949984690988572</v>
      </c>
      <c r="M4">
        <v>0.35838363858750721</v>
      </c>
      <c r="N4">
        <v>0.59865151681717743</v>
      </c>
      <c r="P4" s="6" t="s">
        <v>49</v>
      </c>
      <c r="Q4" s="7" t="s">
        <v>51</v>
      </c>
      <c r="R4" s="8">
        <f t="shared" ref="R4:R5" si="0">G4</f>
        <v>0.53274393842798595</v>
      </c>
      <c r="S4" s="4">
        <f t="shared" ref="S4:S5" si="1">SQRT(R4)</f>
        <v>0.72989310068528934</v>
      </c>
    </row>
    <row r="5" spans="1:19" ht="105" x14ac:dyDescent="0.25">
      <c r="B5" s="1">
        <v>3</v>
      </c>
      <c r="C5">
        <v>8</v>
      </c>
      <c r="D5" s="3" t="s">
        <v>16</v>
      </c>
      <c r="E5" t="s">
        <v>17</v>
      </c>
      <c r="F5">
        <v>0.33333333333333331</v>
      </c>
      <c r="G5">
        <v>0.56994303180868777</v>
      </c>
      <c r="H5">
        <v>0.42035799939431828</v>
      </c>
      <c r="I5">
        <v>0.29374311082746679</v>
      </c>
      <c r="J5">
        <v>7.8958699438334848E-2</v>
      </c>
      <c r="K5">
        <v>0.80077753936948226</v>
      </c>
      <c r="L5">
        <v>0.45111777582036772</v>
      </c>
      <c r="M5">
        <v>0.33194785955337769</v>
      </c>
      <c r="N5">
        <v>0.57614916432585217</v>
      </c>
      <c r="P5" s="6" t="s">
        <v>49</v>
      </c>
      <c r="Q5" s="7" t="s">
        <v>52</v>
      </c>
      <c r="R5" s="8">
        <f t="shared" si="0"/>
        <v>0.56994303180868777</v>
      </c>
      <c r="S5" s="4">
        <f t="shared" si="1"/>
        <v>0.7549457144779933</v>
      </c>
    </row>
    <row r="6" spans="1:19" x14ac:dyDescent="0.25">
      <c r="D6" s="3"/>
      <c r="Q6" s="3"/>
    </row>
    <row r="7" spans="1:19" x14ac:dyDescent="0.25">
      <c r="C7" s="1" t="s">
        <v>0</v>
      </c>
      <c r="D7" s="2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11</v>
      </c>
      <c r="Q7" s="3"/>
    </row>
    <row r="8" spans="1:19" x14ac:dyDescent="0.25">
      <c r="A8" t="s">
        <v>25</v>
      </c>
      <c r="B8" s="1">
        <v>1</v>
      </c>
      <c r="C8">
        <v>5</v>
      </c>
      <c r="D8" s="3" t="s">
        <v>19</v>
      </c>
      <c r="E8" t="s">
        <v>20</v>
      </c>
      <c r="F8">
        <v>0.4</v>
      </c>
      <c r="G8">
        <v>0.7044765689120478</v>
      </c>
      <c r="H8">
        <v>0.649750007599464</v>
      </c>
      <c r="I8">
        <v>0.62903904889223305</v>
      </c>
      <c r="J8">
        <v>0.6169125772191042</v>
      </c>
      <c r="K8">
        <v>0.34529467879938452</v>
      </c>
      <c r="L8">
        <v>0.50864189091356804</v>
      </c>
      <c r="M8">
        <v>0.33033286934221778</v>
      </c>
      <c r="N8">
        <v>0.57474591720360901</v>
      </c>
      <c r="Q8" s="3"/>
      <c r="R8" s="8">
        <f>G8</f>
        <v>0.7044765689120478</v>
      </c>
      <c r="S8" s="4">
        <f>SQRT(R8)</f>
        <v>0.83933102463333731</v>
      </c>
    </row>
    <row r="9" spans="1:19" ht="30" x14ac:dyDescent="0.25">
      <c r="B9" s="1">
        <v>2</v>
      </c>
      <c r="C9">
        <v>6</v>
      </c>
      <c r="D9" s="3" t="s">
        <v>21</v>
      </c>
      <c r="E9" t="s">
        <v>22</v>
      </c>
      <c r="F9">
        <v>0.33333333333333331</v>
      </c>
      <c r="G9">
        <v>0.71190370901690214</v>
      </c>
      <c r="H9">
        <v>0.64541994955926407</v>
      </c>
      <c r="I9">
        <v>0.8166931471066311</v>
      </c>
      <c r="J9">
        <v>0.64328075360130565</v>
      </c>
      <c r="K9">
        <v>0.170460493408499</v>
      </c>
      <c r="L9">
        <v>0.53983387444295727</v>
      </c>
      <c r="M9">
        <v>0.37206036068868192</v>
      </c>
      <c r="N9">
        <v>0.60996750789585663</v>
      </c>
      <c r="Q9" s="3"/>
      <c r="R9" s="8">
        <f t="shared" ref="R9:R10" si="2">G9</f>
        <v>0.71190370901690214</v>
      </c>
      <c r="S9" s="4">
        <f t="shared" ref="S9:S10" si="3">SQRT(R9)</f>
        <v>0.84374386458030148</v>
      </c>
    </row>
    <row r="10" spans="1:19" x14ac:dyDescent="0.25">
      <c r="B10" s="1">
        <v>3</v>
      </c>
      <c r="C10">
        <v>4</v>
      </c>
      <c r="D10" s="3" t="s">
        <v>23</v>
      </c>
      <c r="E10" t="s">
        <v>24</v>
      </c>
      <c r="F10">
        <v>0.5</v>
      </c>
      <c r="G10">
        <v>0.68815741834733557</v>
      </c>
      <c r="H10">
        <v>0.64360847811124067</v>
      </c>
      <c r="I10">
        <v>0.70010276876061117</v>
      </c>
      <c r="J10">
        <v>0.5355390770652444</v>
      </c>
      <c r="K10">
        <v>0.51267305303735522</v>
      </c>
      <c r="L10">
        <v>0.52312407509281977</v>
      </c>
      <c r="M10">
        <v>0.32941545443836162</v>
      </c>
      <c r="N10">
        <v>0.57394725754058762</v>
      </c>
      <c r="Q10" s="3"/>
      <c r="R10" s="8">
        <f t="shared" si="2"/>
        <v>0.68815741834733557</v>
      </c>
      <c r="S10" s="4">
        <f t="shared" si="3"/>
        <v>0.82955254104085263</v>
      </c>
    </row>
    <row r="11" spans="1:19" x14ac:dyDescent="0.25">
      <c r="D11" s="3"/>
      <c r="Q11" s="3"/>
    </row>
    <row r="12" spans="1:19" x14ac:dyDescent="0.25">
      <c r="C12" s="1" t="s">
        <v>0</v>
      </c>
      <c r="D12" s="2" t="s">
        <v>1</v>
      </c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  <c r="N12" s="1" t="s">
        <v>11</v>
      </c>
      <c r="Q12" s="3"/>
    </row>
    <row r="13" spans="1:19" ht="30" x14ac:dyDescent="0.25">
      <c r="A13" t="s">
        <v>32</v>
      </c>
      <c r="B13" s="1">
        <v>1</v>
      </c>
      <c r="C13">
        <v>6</v>
      </c>
      <c r="D13" s="3" t="s">
        <v>26</v>
      </c>
      <c r="E13" t="s">
        <v>27</v>
      </c>
      <c r="F13">
        <v>0.66666666666666663</v>
      </c>
      <c r="G13">
        <v>0.56944001152015511</v>
      </c>
      <c r="H13">
        <v>0.47008001417865242</v>
      </c>
      <c r="I13">
        <v>0.46318190654071978</v>
      </c>
      <c r="J13">
        <v>0.76536993109132867</v>
      </c>
      <c r="K13">
        <v>0.59159447883515548</v>
      </c>
      <c r="L13">
        <v>1.2086458856426541</v>
      </c>
      <c r="M13">
        <v>2.9047181673961151</v>
      </c>
      <c r="N13">
        <v>1.7043233752419511</v>
      </c>
      <c r="Q13" s="3"/>
      <c r="R13" s="8">
        <f>G13</f>
        <v>0.56944001152015511</v>
      </c>
      <c r="S13" s="4">
        <f>SQRT(R13)</f>
        <v>0.75461249096483629</v>
      </c>
    </row>
    <row r="14" spans="1:19" ht="30" x14ac:dyDescent="0.25">
      <c r="B14" s="1">
        <v>2</v>
      </c>
      <c r="C14">
        <v>7</v>
      </c>
      <c r="D14" s="3" t="s">
        <v>28</v>
      </c>
      <c r="E14" t="s">
        <v>29</v>
      </c>
      <c r="F14">
        <v>0.5714285714285714</v>
      </c>
      <c r="G14">
        <v>0.58463305264754895</v>
      </c>
      <c r="H14">
        <v>0.46833030738886261</v>
      </c>
      <c r="I14">
        <v>0.36877700442360473</v>
      </c>
      <c r="J14">
        <v>0.67330379827430509</v>
      </c>
      <c r="K14">
        <v>0.5528819608085227</v>
      </c>
      <c r="L14">
        <v>1.2680116349555799</v>
      </c>
      <c r="M14">
        <v>3.2846250730107118</v>
      </c>
      <c r="N14">
        <v>1.812353462493095</v>
      </c>
      <c r="Q14" s="3"/>
      <c r="R14" s="8">
        <f t="shared" ref="R14:R15" si="4">G14</f>
        <v>0.58463305264754895</v>
      </c>
      <c r="S14" s="4">
        <f t="shared" ref="S14:S15" si="5">SQRT(R14)</f>
        <v>0.76461300842161251</v>
      </c>
    </row>
    <row r="15" spans="1:19" x14ac:dyDescent="0.25">
      <c r="B15" s="1">
        <v>3</v>
      </c>
      <c r="C15">
        <v>4</v>
      </c>
      <c r="D15" s="3" t="s">
        <v>30</v>
      </c>
      <c r="E15" t="s">
        <v>31</v>
      </c>
      <c r="F15">
        <v>0.75</v>
      </c>
      <c r="G15">
        <v>0.53285300017542359</v>
      </c>
      <c r="H15">
        <v>0.46611771448619838</v>
      </c>
      <c r="I15">
        <v>0.4682255706736822</v>
      </c>
      <c r="J15">
        <v>0.56156972512576042</v>
      </c>
      <c r="K15">
        <v>0.64347132773542048</v>
      </c>
      <c r="L15">
        <v>1.187101079029053</v>
      </c>
      <c r="M15">
        <v>3.0351304996780191</v>
      </c>
      <c r="N15">
        <v>1.7421625927788771</v>
      </c>
      <c r="Q15" s="3"/>
      <c r="R15" s="8">
        <f t="shared" si="4"/>
        <v>0.53285300017542359</v>
      </c>
      <c r="S15" s="4">
        <f t="shared" si="5"/>
        <v>0.72996780762950331</v>
      </c>
    </row>
    <row r="16" spans="1:19" x14ac:dyDescent="0.25">
      <c r="D16" s="3"/>
      <c r="Q16" s="3"/>
    </row>
    <row r="17" spans="1:19" x14ac:dyDescent="0.25">
      <c r="C17" s="1" t="s">
        <v>0</v>
      </c>
      <c r="D17" s="2" t="s">
        <v>1</v>
      </c>
      <c r="E17" s="1" t="s">
        <v>2</v>
      </c>
      <c r="F17" s="1" t="s">
        <v>3</v>
      </c>
      <c r="G17" s="1" t="s">
        <v>4</v>
      </c>
      <c r="H17" s="1" t="s">
        <v>5</v>
      </c>
      <c r="I17" s="1" t="s">
        <v>6</v>
      </c>
      <c r="J17" s="1" t="s">
        <v>7</v>
      </c>
      <c r="K17" s="1" t="s">
        <v>8</v>
      </c>
      <c r="L17" s="1" t="s">
        <v>9</v>
      </c>
      <c r="M17" s="1" t="s">
        <v>10</v>
      </c>
      <c r="N17" s="1" t="s">
        <v>11</v>
      </c>
      <c r="Q17" s="3"/>
    </row>
    <row r="18" spans="1:19" ht="90" x14ac:dyDescent="0.25">
      <c r="A18" t="s">
        <v>39</v>
      </c>
      <c r="B18" s="1">
        <v>1</v>
      </c>
      <c r="C18">
        <v>17</v>
      </c>
      <c r="D18" s="3" t="s">
        <v>33</v>
      </c>
      <c r="E18" t="s">
        <v>34</v>
      </c>
      <c r="F18">
        <v>0.5</v>
      </c>
      <c r="G18">
        <v>0.80817534888352749</v>
      </c>
      <c r="H18">
        <v>0.57524541538495377</v>
      </c>
      <c r="I18">
        <v>0.82478309119240212</v>
      </c>
      <c r="J18">
        <v>0.85524003104563495</v>
      </c>
      <c r="K18">
        <v>0.54883084240026991</v>
      </c>
      <c r="L18">
        <v>2.2567937468851089</v>
      </c>
      <c r="M18">
        <v>7.3519926332981589</v>
      </c>
      <c r="N18">
        <v>2.7114558143731862</v>
      </c>
      <c r="Q18" s="3"/>
      <c r="R18" s="8">
        <f>G18</f>
        <v>0.80817534888352749</v>
      </c>
      <c r="S18" s="4">
        <f>SQRT(R18)</f>
        <v>0.89898573341490107</v>
      </c>
    </row>
    <row r="19" spans="1:19" ht="90" x14ac:dyDescent="0.25">
      <c r="B19" s="1">
        <v>2</v>
      </c>
      <c r="C19">
        <v>16</v>
      </c>
      <c r="D19" s="3" t="s">
        <v>35</v>
      </c>
      <c r="E19" t="s">
        <v>36</v>
      </c>
      <c r="F19">
        <v>0.52941176470588236</v>
      </c>
      <c r="G19">
        <v>0.79402564782748741</v>
      </c>
      <c r="H19">
        <v>0.57431967217680735</v>
      </c>
      <c r="I19">
        <v>0.9918817523861001</v>
      </c>
      <c r="J19">
        <v>0.93122192977366147</v>
      </c>
      <c r="K19">
        <v>0.81377481914830019</v>
      </c>
      <c r="L19">
        <v>2.3353111670930038</v>
      </c>
      <c r="M19">
        <v>7.3574697684028649</v>
      </c>
      <c r="N19">
        <v>2.712465625294239</v>
      </c>
      <c r="Q19" s="3"/>
      <c r="R19" s="8">
        <f t="shared" ref="R19:R20" si="6">G19</f>
        <v>0.79402564782748741</v>
      </c>
      <c r="S19" s="4">
        <f t="shared" ref="S19:S20" si="7">SQRT(R19)</f>
        <v>0.89108116792326353</v>
      </c>
    </row>
    <row r="20" spans="1:19" ht="90" x14ac:dyDescent="0.25">
      <c r="B20" s="1">
        <v>3</v>
      </c>
      <c r="C20">
        <v>18</v>
      </c>
      <c r="D20" s="3" t="s">
        <v>37</v>
      </c>
      <c r="E20" t="s">
        <v>38</v>
      </c>
      <c r="F20">
        <v>0.42105263157894729</v>
      </c>
      <c r="G20">
        <v>0.81401198227628635</v>
      </c>
      <c r="H20">
        <v>0.55649011158191364</v>
      </c>
      <c r="I20">
        <v>0.9099415699717851</v>
      </c>
      <c r="J20">
        <v>0.51100678429363799</v>
      </c>
      <c r="K20">
        <v>0.42598744087939311</v>
      </c>
      <c r="L20">
        <v>2.2972772127545369</v>
      </c>
      <c r="M20">
        <v>7.469564972423723</v>
      </c>
      <c r="N20">
        <v>2.7330504884512701</v>
      </c>
      <c r="Q20" s="3"/>
      <c r="R20" s="8">
        <f t="shared" si="6"/>
        <v>0.81401198227628635</v>
      </c>
      <c r="S20" s="4">
        <f t="shared" si="7"/>
        <v>0.90222612591095275</v>
      </c>
    </row>
    <row r="21" spans="1:19" x14ac:dyDescent="0.25">
      <c r="D21" s="3"/>
      <c r="Q21" s="3"/>
    </row>
    <row r="22" spans="1:19" x14ac:dyDescent="0.25">
      <c r="C22" s="1" t="s">
        <v>0</v>
      </c>
      <c r="D22" s="2" t="s">
        <v>1</v>
      </c>
      <c r="E22" s="1" t="s">
        <v>2</v>
      </c>
      <c r="F22" s="1" t="s">
        <v>3</v>
      </c>
      <c r="G22" s="1" t="s">
        <v>4</v>
      </c>
      <c r="H22" s="1" t="s">
        <v>5</v>
      </c>
      <c r="I22" s="1" t="s">
        <v>6</v>
      </c>
      <c r="J22" s="1" t="s">
        <v>7</v>
      </c>
      <c r="K22" s="1" t="s">
        <v>8</v>
      </c>
      <c r="L22" s="1" t="s">
        <v>9</v>
      </c>
      <c r="M22" s="1" t="s">
        <v>10</v>
      </c>
      <c r="N22" s="1" t="s">
        <v>11</v>
      </c>
      <c r="Q22" s="3"/>
    </row>
    <row r="23" spans="1:19" ht="75" x14ac:dyDescent="0.25">
      <c r="A23" t="s">
        <v>45</v>
      </c>
      <c r="B23" s="1">
        <v>1</v>
      </c>
      <c r="C23">
        <v>15</v>
      </c>
      <c r="D23" s="3" t="s">
        <v>40</v>
      </c>
      <c r="E23" t="s">
        <v>41</v>
      </c>
      <c r="F23">
        <v>0.46666666666666667</v>
      </c>
      <c r="G23">
        <v>0.75709839651639599</v>
      </c>
      <c r="H23">
        <v>0.54277345226615714</v>
      </c>
      <c r="I23">
        <v>0.28819778447400379</v>
      </c>
      <c r="J23">
        <v>0.75246997030332718</v>
      </c>
      <c r="K23">
        <v>0.46663089834456822</v>
      </c>
      <c r="L23">
        <v>4.8412205358915168</v>
      </c>
      <c r="M23">
        <v>35.114325608455921</v>
      </c>
      <c r="N23">
        <v>5.9257341830743577</v>
      </c>
      <c r="Q23" s="3"/>
      <c r="R23" s="8">
        <f>G23</f>
        <v>0.75709839651639599</v>
      </c>
      <c r="S23" s="4">
        <f>SQRT(R23)</f>
        <v>0.87011401351569784</v>
      </c>
    </row>
    <row r="24" spans="1:19" ht="75" x14ac:dyDescent="0.25">
      <c r="B24" s="1">
        <v>2</v>
      </c>
      <c r="C24">
        <v>14</v>
      </c>
      <c r="D24" s="3" t="s">
        <v>53</v>
      </c>
      <c r="E24" t="s">
        <v>42</v>
      </c>
      <c r="F24">
        <v>0.35714285714285721</v>
      </c>
      <c r="G24">
        <v>0.73637804351060498</v>
      </c>
      <c r="H24">
        <v>0.53133874401885328</v>
      </c>
      <c r="I24">
        <v>0.2116213396945624</v>
      </c>
      <c r="J24">
        <v>0.63251579766580934</v>
      </c>
      <c r="K24">
        <v>0.1695820465349081</v>
      </c>
      <c r="L24">
        <v>4.310602704989507</v>
      </c>
      <c r="M24">
        <v>28.880345108804999</v>
      </c>
      <c r="N24">
        <v>5.3740436459713461</v>
      </c>
      <c r="Q24" s="3"/>
      <c r="R24" s="8">
        <f t="shared" ref="R24:R25" si="8">G24</f>
        <v>0.73637804351060498</v>
      </c>
      <c r="S24" s="4">
        <f t="shared" ref="S24:S25" si="9">SQRT(R24)</f>
        <v>0.85812472491509351</v>
      </c>
    </row>
    <row r="25" spans="1:19" ht="60" x14ac:dyDescent="0.25">
      <c r="B25" s="1">
        <v>3</v>
      </c>
      <c r="C25">
        <v>9</v>
      </c>
      <c r="D25" s="3" t="s">
        <v>43</v>
      </c>
      <c r="E25" t="s">
        <v>44</v>
      </c>
      <c r="F25">
        <v>0.44444444444444442</v>
      </c>
      <c r="G25">
        <v>0.65581388747660907</v>
      </c>
      <c r="H25">
        <v>0.5211323651848474</v>
      </c>
      <c r="I25">
        <v>0.32302998412322181</v>
      </c>
      <c r="J25">
        <v>0.62359370853990859</v>
      </c>
      <c r="K25">
        <v>7.7558145833076519E-2</v>
      </c>
      <c r="L25">
        <v>3.1931045544186198</v>
      </c>
      <c r="M25">
        <v>17.423705418569028</v>
      </c>
      <c r="N25">
        <v>4.1741712253534873</v>
      </c>
      <c r="Q25" s="3"/>
      <c r="R25" s="8">
        <f t="shared" si="8"/>
        <v>0.65581388747660907</v>
      </c>
      <c r="S25" s="4">
        <f t="shared" si="9"/>
        <v>0.80982336807269839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2019-10-27T21:08:07Z</dcterms:created>
  <dcterms:modified xsi:type="dcterms:W3CDTF">2019-10-27T21:42:27Z</dcterms:modified>
</cp:coreProperties>
</file>