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 Material\SEM 6\CS425\Assignment\HW1\"/>
    </mc:Choice>
  </mc:AlternateContent>
  <xr:revisionPtr revIDLastSave="0" documentId="13_ncr:1_{11A93D59-FD98-492B-B32B-A5DA7760864C}" xr6:coauthVersionLast="47" xr6:coauthVersionMax="47" xr10:uidLastSave="{00000000-0000-0000-0000-000000000000}"/>
  <bookViews>
    <workbookView xWindow="-108" yWindow="-108" windowWidth="23256" windowHeight="12576" xr2:uid="{0180F2F1-449C-4705-84E0-0F43FB8AF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1" i="1"/>
  <c r="F49" i="1"/>
  <c r="F2" i="1"/>
  <c r="G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B26" i="1"/>
  <c r="B27" i="1"/>
  <c r="B28" i="1"/>
  <c r="B29" i="1"/>
  <c r="B47" i="1"/>
  <c r="B48" i="1"/>
  <c r="B49" i="1"/>
  <c r="B46" i="1"/>
  <c r="B43" i="1"/>
  <c r="B44" i="1"/>
  <c r="B45" i="1"/>
  <c r="B42" i="1"/>
  <c r="B39" i="1"/>
  <c r="B40" i="1"/>
  <c r="B41" i="1"/>
  <c r="B38" i="1"/>
  <c r="B35" i="1"/>
  <c r="B36" i="1"/>
  <c r="B37" i="1"/>
  <c r="B34" i="1"/>
  <c r="B31" i="1"/>
  <c r="B32" i="1"/>
  <c r="B33" i="1"/>
  <c r="B30" i="1"/>
  <c r="B11" i="1"/>
  <c r="B12" i="1"/>
  <c r="B13" i="1"/>
  <c r="B10" i="1"/>
  <c r="B3" i="1"/>
  <c r="B4" i="1"/>
  <c r="B5" i="1"/>
  <c r="B6" i="1"/>
  <c r="B7" i="1"/>
  <c r="B8" i="1"/>
  <c r="B9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<sst xmlns="http://schemas.openxmlformats.org/spreadsheetml/2006/main" count="9" uniqueCount="9">
  <si>
    <t>Distance(d)</t>
  </si>
  <si>
    <t>RSSI(dBm)</t>
  </si>
  <si>
    <t>Best Fit Line(dBm)</t>
  </si>
  <si>
    <t>dist estimation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</si>
  <si>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log(d)</t>
    </r>
  </si>
  <si>
    <r>
      <rPr>
        <b/>
        <sz val="11"/>
        <color theme="1"/>
        <rFont val="Calibri"/>
        <family val="2"/>
        <scheme val="minor"/>
      </rPr>
      <t>(Best Fit-RSSI)</t>
    </r>
    <r>
      <rPr>
        <vertAlign val="superscript"/>
        <sz val="12"/>
        <color theme="1"/>
        <rFont val="Calibri"/>
        <family val="2"/>
        <scheme val="minor"/>
      </rPr>
      <t>2</t>
    </r>
  </si>
  <si>
    <t>abs(dist est - dist)</t>
  </si>
  <si>
    <t>Variance = 3.648299981</t>
  </si>
  <si>
    <t xml:space="preserve">Dist Avg Error = 1.347804759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</si>
</sst>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RSSI(dBm)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77909011373572E-2"/>
                  <c:y val="-0.43343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0.17219412846693058</c:v>
                </c:pt>
                <c:pt idx="5">
                  <c:v>0.17219412846693058</c:v>
                </c:pt>
                <c:pt idx="6">
                  <c:v>0.17219412846693058</c:v>
                </c:pt>
                <c:pt idx="7">
                  <c:v>0.17219412846693058</c:v>
                </c:pt>
                <c:pt idx="8">
                  <c:v>0.38320477114864759</c:v>
                </c:pt>
                <c:pt idx="9">
                  <c:v>0.38320477114864759</c:v>
                </c:pt>
                <c:pt idx="10">
                  <c:v>0.38320477114864759</c:v>
                </c:pt>
                <c:pt idx="11">
                  <c:v>0.38320477114864759</c:v>
                </c:pt>
                <c:pt idx="12">
                  <c:v>0.53757985251764773</c:v>
                </c:pt>
                <c:pt idx="13">
                  <c:v>0.53757985251764773</c:v>
                </c:pt>
                <c:pt idx="14">
                  <c:v>0.53757985251764773</c:v>
                </c:pt>
                <c:pt idx="15">
                  <c:v>0.53757985251764773</c:v>
                </c:pt>
                <c:pt idx="16">
                  <c:v>0.65438834119057254</c:v>
                </c:pt>
                <c:pt idx="17">
                  <c:v>0.65438834119057254</c:v>
                </c:pt>
                <c:pt idx="18">
                  <c:v>0.65438834119057254</c:v>
                </c:pt>
                <c:pt idx="19">
                  <c:v>0.65438834119057254</c:v>
                </c:pt>
                <c:pt idx="20">
                  <c:v>0.74741957694898831</c:v>
                </c:pt>
                <c:pt idx="21">
                  <c:v>0.74741957694898831</c:v>
                </c:pt>
                <c:pt idx="22">
                  <c:v>0.74741957694898831</c:v>
                </c:pt>
                <c:pt idx="23">
                  <c:v>0.74741957694898831</c:v>
                </c:pt>
                <c:pt idx="24">
                  <c:v>0.89011908758971647</c:v>
                </c:pt>
                <c:pt idx="25">
                  <c:v>0.89011908758971647</c:v>
                </c:pt>
                <c:pt idx="26">
                  <c:v>0.89011908758971647</c:v>
                </c:pt>
                <c:pt idx="27">
                  <c:v>0.89011908758971647</c:v>
                </c:pt>
                <c:pt idx="28">
                  <c:v>1.04296907339318</c:v>
                </c:pt>
                <c:pt idx="29">
                  <c:v>1.04296907339318</c:v>
                </c:pt>
                <c:pt idx="30">
                  <c:v>1.04296907339318</c:v>
                </c:pt>
                <c:pt idx="31">
                  <c:v>1.04296907339318</c:v>
                </c:pt>
                <c:pt idx="32">
                  <c:v>1.121559844187501</c:v>
                </c:pt>
                <c:pt idx="33">
                  <c:v>1.121559844187501</c:v>
                </c:pt>
                <c:pt idx="34">
                  <c:v>1.121559844187501</c:v>
                </c:pt>
                <c:pt idx="35">
                  <c:v>1.121559844187501</c:v>
                </c:pt>
                <c:pt idx="36">
                  <c:v>1.2182781081613401</c:v>
                </c:pt>
                <c:pt idx="37">
                  <c:v>1.2182781081613401</c:v>
                </c:pt>
                <c:pt idx="38">
                  <c:v>1.2182781081613401</c:v>
                </c:pt>
                <c:pt idx="39">
                  <c:v>1.2182781081613401</c:v>
                </c:pt>
                <c:pt idx="40">
                  <c:v>1.2972175772485697</c:v>
                </c:pt>
                <c:pt idx="41">
                  <c:v>1.2972175772485697</c:v>
                </c:pt>
                <c:pt idx="42">
                  <c:v>1.2972175772485697</c:v>
                </c:pt>
                <c:pt idx="43">
                  <c:v>1.2972175772485697</c:v>
                </c:pt>
                <c:pt idx="44">
                  <c:v>1.3640178836900212</c:v>
                </c:pt>
                <c:pt idx="45">
                  <c:v>1.3640178836900212</c:v>
                </c:pt>
                <c:pt idx="46">
                  <c:v>1.3640178836900212</c:v>
                </c:pt>
                <c:pt idx="47">
                  <c:v>1.3640178836900212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-32</c:v>
                </c:pt>
                <c:pt idx="1">
                  <c:v>-32</c:v>
                </c:pt>
                <c:pt idx="2">
                  <c:v>-32</c:v>
                </c:pt>
                <c:pt idx="3">
                  <c:v>-32</c:v>
                </c:pt>
                <c:pt idx="4">
                  <c:v>-37</c:v>
                </c:pt>
                <c:pt idx="5">
                  <c:v>-37</c:v>
                </c:pt>
                <c:pt idx="6">
                  <c:v>-37</c:v>
                </c:pt>
                <c:pt idx="7">
                  <c:v>-37</c:v>
                </c:pt>
                <c:pt idx="8">
                  <c:v>-41</c:v>
                </c:pt>
                <c:pt idx="9">
                  <c:v>-41</c:v>
                </c:pt>
                <c:pt idx="10">
                  <c:v>-41</c:v>
                </c:pt>
                <c:pt idx="11">
                  <c:v>-41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-61</c:v>
                </c:pt>
                <c:pt idx="25">
                  <c:v>-61</c:v>
                </c:pt>
                <c:pt idx="26">
                  <c:v>-61</c:v>
                </c:pt>
                <c:pt idx="27">
                  <c:v>-61</c:v>
                </c:pt>
                <c:pt idx="28">
                  <c:v>-62</c:v>
                </c:pt>
                <c:pt idx="29">
                  <c:v>-62</c:v>
                </c:pt>
                <c:pt idx="30">
                  <c:v>-62</c:v>
                </c:pt>
                <c:pt idx="31">
                  <c:v>-62</c:v>
                </c:pt>
                <c:pt idx="32">
                  <c:v>-63</c:v>
                </c:pt>
                <c:pt idx="33">
                  <c:v>-63</c:v>
                </c:pt>
                <c:pt idx="34">
                  <c:v>-63</c:v>
                </c:pt>
                <c:pt idx="35">
                  <c:v>-63</c:v>
                </c:pt>
                <c:pt idx="36">
                  <c:v>-64</c:v>
                </c:pt>
                <c:pt idx="37">
                  <c:v>-64</c:v>
                </c:pt>
                <c:pt idx="38">
                  <c:v>-64</c:v>
                </c:pt>
                <c:pt idx="39">
                  <c:v>-64</c:v>
                </c:pt>
                <c:pt idx="40">
                  <c:v>-65</c:v>
                </c:pt>
                <c:pt idx="41">
                  <c:v>-65</c:v>
                </c:pt>
                <c:pt idx="42">
                  <c:v>-65</c:v>
                </c:pt>
                <c:pt idx="43">
                  <c:v>-65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4-49C1-A435-07DC1EB1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8543"/>
        <c:axId val="32926095"/>
      </c:scatterChart>
      <c:valAx>
        <c:axId val="292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095"/>
        <c:crosses val="autoZero"/>
        <c:crossBetween val="midCat"/>
      </c:valAx>
      <c:valAx>
        <c:axId val="329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</xdr:row>
      <xdr:rowOff>125730</xdr:rowOff>
    </xdr:from>
    <xdr:to>
      <xdr:col>17</xdr:col>
      <xdr:colOff>60960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B54E7-777C-BFB9-3F1B-A23B7AE89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7B40-9F30-4D6D-854D-C9E3D8BD5C50}">
  <dimension ref="A1:L51"/>
  <sheetViews>
    <sheetView tabSelected="1" workbookViewId="0">
      <selection activeCell="F4" sqref="F4"/>
    </sheetView>
  </sheetViews>
  <sheetFormatPr defaultRowHeight="14.4" x14ac:dyDescent="0.3"/>
  <cols>
    <col min="1" max="1" width="10.6640625" customWidth="1"/>
    <col min="2" max="2" width="9.88671875" customWidth="1"/>
    <col min="3" max="3" width="10.21875" customWidth="1"/>
    <col min="4" max="4" width="17.77734375" customWidth="1"/>
    <col min="5" max="5" width="15.88671875" customWidth="1"/>
    <col min="6" max="6" width="16.44140625" customWidth="1"/>
    <col min="7" max="7" width="17.21875" customWidth="1"/>
  </cols>
  <sheetData>
    <row r="1" spans="1:7" ht="17.399999999999999" x14ac:dyDescent="0.3">
      <c r="A1" s="1" t="s">
        <v>0</v>
      </c>
      <c r="B1" t="s">
        <v>4</v>
      </c>
      <c r="C1" s="1" t="s">
        <v>1</v>
      </c>
      <c r="D1" s="1" t="s">
        <v>2</v>
      </c>
      <c r="E1" s="1" t="s">
        <v>3</v>
      </c>
      <c r="F1" t="s">
        <v>5</v>
      </c>
      <c r="G1" s="1" t="s">
        <v>6</v>
      </c>
    </row>
    <row r="2" spans="1:7" x14ac:dyDescent="0.3">
      <c r="A2">
        <v>1</v>
      </c>
      <c r="B2">
        <f>LOG(A2)</f>
        <v>0</v>
      </c>
      <c r="C2">
        <v>-32</v>
      </c>
      <c r="D2">
        <f>-26.702*B2 -32.435</f>
        <v>-32.435000000000002</v>
      </c>
      <c r="E2">
        <f>POWER(10,(C2+32.435)/(-26.702))</f>
        <v>0.96318361366143324</v>
      </c>
      <c r="F2">
        <f>(D2-C2)*(D2-C2)</f>
        <v>0.18922500000000197</v>
      </c>
      <c r="G2">
        <f>ABS(E2-A2)</f>
        <v>3.6816386338566764E-2</v>
      </c>
    </row>
    <row r="3" spans="1:7" x14ac:dyDescent="0.3">
      <c r="A3">
        <v>1</v>
      </c>
      <c r="B3">
        <f t="shared" ref="B3:B49" si="0">LOG(A3)</f>
        <v>0</v>
      </c>
      <c r="C3">
        <v>-32</v>
      </c>
      <c r="D3">
        <f t="shared" ref="D3:D49" si="1">-26.702*B3 -32.435</f>
        <v>-32.435000000000002</v>
      </c>
      <c r="E3">
        <f t="shared" ref="E3:E49" si="2">POWER(10,(C3+32.435)/(-26.702))</f>
        <v>0.96318361366143324</v>
      </c>
      <c r="F3">
        <f>(D3-C3)*(D3-C3)</f>
        <v>0.18922500000000197</v>
      </c>
      <c r="G3">
        <f t="shared" ref="G3:G49" si="3">ABS(E3-A3)</f>
        <v>3.6816386338566764E-2</v>
      </c>
    </row>
    <row r="4" spans="1:7" x14ac:dyDescent="0.3">
      <c r="A4">
        <v>1</v>
      </c>
      <c r="B4">
        <f t="shared" si="0"/>
        <v>0</v>
      </c>
      <c r="C4">
        <v>-32</v>
      </c>
      <c r="D4">
        <f t="shared" si="1"/>
        <v>-32.435000000000002</v>
      </c>
      <c r="E4">
        <f t="shared" si="2"/>
        <v>0.96318361366143324</v>
      </c>
      <c r="F4">
        <f t="shared" ref="F3:F48" si="4">(D4-C4)*(D4-C4)</f>
        <v>0.18922500000000197</v>
      </c>
      <c r="G4">
        <f t="shared" si="3"/>
        <v>3.6816386338566764E-2</v>
      </c>
    </row>
    <row r="5" spans="1:7" x14ac:dyDescent="0.3">
      <c r="A5">
        <v>1</v>
      </c>
      <c r="B5">
        <f t="shared" si="0"/>
        <v>0</v>
      </c>
      <c r="C5">
        <v>-32</v>
      </c>
      <c r="D5">
        <f t="shared" si="1"/>
        <v>-32.435000000000002</v>
      </c>
      <c r="E5">
        <f t="shared" si="2"/>
        <v>0.96318361366143324</v>
      </c>
      <c r="F5">
        <f t="shared" si="4"/>
        <v>0.18922500000000197</v>
      </c>
      <c r="G5">
        <f t="shared" si="3"/>
        <v>3.6816386338566764E-2</v>
      </c>
    </row>
    <row r="6" spans="1:7" x14ac:dyDescent="0.3">
      <c r="A6">
        <v>1.4865999999999999</v>
      </c>
      <c r="B6">
        <f t="shared" si="0"/>
        <v>0.17219412846693058</v>
      </c>
      <c r="C6">
        <v>-37</v>
      </c>
      <c r="D6">
        <f t="shared" si="1"/>
        <v>-37.032927618323981</v>
      </c>
      <c r="E6">
        <f t="shared" si="2"/>
        <v>1.4823848802754731</v>
      </c>
      <c r="F6">
        <f t="shared" si="4"/>
        <v>1.0842280484897877E-3</v>
      </c>
      <c r="G6">
        <f t="shared" si="3"/>
        <v>4.2151197245268168E-3</v>
      </c>
    </row>
    <row r="7" spans="1:7" x14ac:dyDescent="0.3">
      <c r="A7">
        <v>1.4865999999999999</v>
      </c>
      <c r="B7">
        <f t="shared" si="0"/>
        <v>0.17219412846693058</v>
      </c>
      <c r="C7">
        <v>-37</v>
      </c>
      <c r="D7">
        <f t="shared" si="1"/>
        <v>-37.032927618323981</v>
      </c>
      <c r="E7">
        <f t="shared" si="2"/>
        <v>1.4823848802754731</v>
      </c>
      <c r="F7">
        <f t="shared" si="4"/>
        <v>1.0842280484897877E-3</v>
      </c>
      <c r="G7">
        <f t="shared" si="3"/>
        <v>4.2151197245268168E-3</v>
      </c>
    </row>
    <row r="8" spans="1:7" x14ac:dyDescent="0.3">
      <c r="A8">
        <v>1.4865999999999999</v>
      </c>
      <c r="B8">
        <f t="shared" si="0"/>
        <v>0.17219412846693058</v>
      </c>
      <c r="C8">
        <v>-37</v>
      </c>
      <c r="D8">
        <f t="shared" si="1"/>
        <v>-37.032927618323981</v>
      </c>
      <c r="E8">
        <f t="shared" si="2"/>
        <v>1.4823848802754731</v>
      </c>
      <c r="F8">
        <f t="shared" si="4"/>
        <v>1.0842280484897877E-3</v>
      </c>
      <c r="G8">
        <f t="shared" si="3"/>
        <v>4.2151197245268168E-3</v>
      </c>
    </row>
    <row r="9" spans="1:7" x14ac:dyDescent="0.3">
      <c r="A9">
        <v>1.4865999999999999</v>
      </c>
      <c r="B9">
        <f t="shared" si="0"/>
        <v>0.17219412846693058</v>
      </c>
      <c r="C9">
        <v>-37</v>
      </c>
      <c r="D9">
        <f t="shared" si="1"/>
        <v>-37.032927618323981</v>
      </c>
      <c r="E9">
        <f t="shared" si="2"/>
        <v>1.4823848802754731</v>
      </c>
      <c r="F9">
        <f t="shared" si="4"/>
        <v>1.0842280484897877E-3</v>
      </c>
      <c r="G9">
        <f t="shared" si="3"/>
        <v>4.2151197245268168E-3</v>
      </c>
    </row>
    <row r="10" spans="1:7" x14ac:dyDescent="0.3">
      <c r="A10">
        <v>2.4165999999999999</v>
      </c>
      <c r="B10">
        <f t="shared" si="0"/>
        <v>0.38320477114864759</v>
      </c>
      <c r="C10">
        <v>-41</v>
      </c>
      <c r="D10">
        <f t="shared" si="1"/>
        <v>-42.667333799211193</v>
      </c>
      <c r="E10">
        <f t="shared" si="2"/>
        <v>2.0929675246646227</v>
      </c>
      <c r="F10">
        <f t="shared" si="4"/>
        <v>2.7800019979920294</v>
      </c>
      <c r="G10">
        <f t="shared" si="3"/>
        <v>0.3236324753353772</v>
      </c>
    </row>
    <row r="11" spans="1:7" x14ac:dyDescent="0.3">
      <c r="A11">
        <v>2.4165999999999999</v>
      </c>
      <c r="B11">
        <f t="shared" si="0"/>
        <v>0.38320477114864759</v>
      </c>
      <c r="C11">
        <v>-41</v>
      </c>
      <c r="D11">
        <f t="shared" si="1"/>
        <v>-42.667333799211193</v>
      </c>
      <c r="E11">
        <f t="shared" si="2"/>
        <v>2.0929675246646227</v>
      </c>
      <c r="F11">
        <f t="shared" si="4"/>
        <v>2.7800019979920294</v>
      </c>
      <c r="G11">
        <f t="shared" si="3"/>
        <v>0.3236324753353772</v>
      </c>
    </row>
    <row r="12" spans="1:7" x14ac:dyDescent="0.3">
      <c r="A12">
        <v>2.4165999999999999</v>
      </c>
      <c r="B12">
        <f t="shared" si="0"/>
        <v>0.38320477114864759</v>
      </c>
      <c r="C12">
        <v>-41</v>
      </c>
      <c r="D12">
        <f t="shared" si="1"/>
        <v>-42.667333799211193</v>
      </c>
      <c r="E12">
        <f t="shared" si="2"/>
        <v>2.0929675246646227</v>
      </c>
      <c r="F12">
        <f t="shared" si="4"/>
        <v>2.7800019979920294</v>
      </c>
      <c r="G12">
        <f t="shared" si="3"/>
        <v>0.3236324753353772</v>
      </c>
    </row>
    <row r="13" spans="1:7" x14ac:dyDescent="0.3">
      <c r="A13">
        <v>2.4165999999999999</v>
      </c>
      <c r="B13">
        <f t="shared" si="0"/>
        <v>0.38320477114864759</v>
      </c>
      <c r="C13">
        <v>-41</v>
      </c>
      <c r="D13">
        <f t="shared" si="1"/>
        <v>-42.667333799211193</v>
      </c>
      <c r="E13">
        <f t="shared" si="2"/>
        <v>2.0929675246646227</v>
      </c>
      <c r="F13">
        <f t="shared" si="4"/>
        <v>2.7800019979920294</v>
      </c>
      <c r="G13">
        <f t="shared" si="3"/>
        <v>0.3236324753353772</v>
      </c>
    </row>
    <row r="14" spans="1:7" x14ac:dyDescent="0.3">
      <c r="A14">
        <v>3.4481000000000002</v>
      </c>
      <c r="B14">
        <f t="shared" si="0"/>
        <v>0.53757985251764773</v>
      </c>
      <c r="C14">
        <v>-45</v>
      </c>
      <c r="D14">
        <f t="shared" si="1"/>
        <v>-46.789457221926234</v>
      </c>
      <c r="E14">
        <f t="shared" si="2"/>
        <v>2.955044346166511</v>
      </c>
      <c r="F14">
        <f t="shared" si="4"/>
        <v>3.2021571491039564</v>
      </c>
      <c r="G14">
        <f t="shared" si="3"/>
        <v>0.49305565383348915</v>
      </c>
    </row>
    <row r="15" spans="1:7" x14ac:dyDescent="0.3">
      <c r="A15">
        <v>3.4481000000000002</v>
      </c>
      <c r="B15">
        <f t="shared" si="0"/>
        <v>0.53757985251764773</v>
      </c>
      <c r="C15">
        <v>-45</v>
      </c>
      <c r="D15">
        <f t="shared" si="1"/>
        <v>-46.789457221926234</v>
      </c>
      <c r="E15">
        <f t="shared" si="2"/>
        <v>2.955044346166511</v>
      </c>
      <c r="F15">
        <f t="shared" si="4"/>
        <v>3.2021571491039564</v>
      </c>
      <c r="G15">
        <f t="shared" si="3"/>
        <v>0.49305565383348915</v>
      </c>
    </row>
    <row r="16" spans="1:7" x14ac:dyDescent="0.3">
      <c r="A16">
        <v>3.4481000000000002</v>
      </c>
      <c r="B16">
        <f t="shared" si="0"/>
        <v>0.53757985251764773</v>
      </c>
      <c r="C16">
        <v>-45</v>
      </c>
      <c r="D16">
        <f t="shared" si="1"/>
        <v>-46.789457221926234</v>
      </c>
      <c r="E16">
        <f t="shared" si="2"/>
        <v>2.955044346166511</v>
      </c>
      <c r="F16">
        <f t="shared" si="4"/>
        <v>3.2021571491039564</v>
      </c>
      <c r="G16">
        <f t="shared" si="3"/>
        <v>0.49305565383348915</v>
      </c>
    </row>
    <row r="17" spans="1:12" x14ac:dyDescent="0.3">
      <c r="A17">
        <v>3.4481000000000002</v>
      </c>
      <c r="B17">
        <f t="shared" si="0"/>
        <v>0.53757985251764773</v>
      </c>
      <c r="C17">
        <v>-45</v>
      </c>
      <c r="D17">
        <f t="shared" si="1"/>
        <v>-46.789457221926234</v>
      </c>
      <c r="E17">
        <f t="shared" si="2"/>
        <v>2.955044346166511</v>
      </c>
      <c r="F17">
        <f t="shared" si="4"/>
        <v>3.2021571491039564</v>
      </c>
      <c r="G17">
        <f t="shared" si="3"/>
        <v>0.49305565383348915</v>
      </c>
    </row>
    <row r="18" spans="1:12" x14ac:dyDescent="0.3">
      <c r="A18">
        <v>4.5122</v>
      </c>
      <c r="B18">
        <f t="shared" si="0"/>
        <v>0.65438834119057254</v>
      </c>
      <c r="C18">
        <v>-50</v>
      </c>
      <c r="D18">
        <f t="shared" si="1"/>
        <v>-49.908477486470673</v>
      </c>
      <c r="E18">
        <f t="shared" si="2"/>
        <v>4.5479522254835025</v>
      </c>
      <c r="F18">
        <f t="shared" si="4"/>
        <v>8.3763704827258326E-3</v>
      </c>
      <c r="G18">
        <f t="shared" si="3"/>
        <v>3.5752225483502542E-2</v>
      </c>
    </row>
    <row r="19" spans="1:12" x14ac:dyDescent="0.3">
      <c r="A19">
        <v>4.5122</v>
      </c>
      <c r="B19">
        <f t="shared" si="0"/>
        <v>0.65438834119057254</v>
      </c>
      <c r="C19">
        <v>-50</v>
      </c>
      <c r="D19">
        <f t="shared" si="1"/>
        <v>-49.908477486470673</v>
      </c>
      <c r="E19">
        <f t="shared" si="2"/>
        <v>4.5479522254835025</v>
      </c>
      <c r="F19">
        <f t="shared" si="4"/>
        <v>8.3763704827258326E-3</v>
      </c>
      <c r="G19">
        <f t="shared" si="3"/>
        <v>3.5752225483502542E-2</v>
      </c>
    </row>
    <row r="20" spans="1:12" x14ac:dyDescent="0.3">
      <c r="A20">
        <v>4.5122</v>
      </c>
      <c r="B20">
        <f t="shared" si="0"/>
        <v>0.65438834119057254</v>
      </c>
      <c r="C20">
        <v>-50</v>
      </c>
      <c r="D20">
        <f t="shared" si="1"/>
        <v>-49.908477486470673</v>
      </c>
      <c r="E20">
        <f t="shared" si="2"/>
        <v>4.5479522254835025</v>
      </c>
      <c r="F20">
        <f t="shared" si="4"/>
        <v>8.3763704827258326E-3</v>
      </c>
      <c r="G20">
        <f t="shared" si="3"/>
        <v>3.5752225483502542E-2</v>
      </c>
      <c r="L20" t="s">
        <v>7</v>
      </c>
    </row>
    <row r="21" spans="1:12" x14ac:dyDescent="0.3">
      <c r="A21">
        <v>4.5122</v>
      </c>
      <c r="B21">
        <f t="shared" si="0"/>
        <v>0.65438834119057254</v>
      </c>
      <c r="C21">
        <v>-50</v>
      </c>
      <c r="D21">
        <f t="shared" si="1"/>
        <v>-49.908477486470673</v>
      </c>
      <c r="E21">
        <f t="shared" si="2"/>
        <v>4.5479522254835025</v>
      </c>
      <c r="F21">
        <f t="shared" si="4"/>
        <v>8.3763704827258326E-3</v>
      </c>
      <c r="G21">
        <f t="shared" si="3"/>
        <v>3.5752225483502542E-2</v>
      </c>
    </row>
    <row r="22" spans="1:12" x14ac:dyDescent="0.3">
      <c r="A22">
        <v>5.5900999999999996</v>
      </c>
      <c r="B22">
        <f t="shared" si="0"/>
        <v>0.74741957694898831</v>
      </c>
      <c r="C22">
        <v>-54</v>
      </c>
      <c r="D22">
        <f t="shared" si="1"/>
        <v>-52.392597543691892</v>
      </c>
      <c r="E22">
        <f t="shared" si="2"/>
        <v>6.4212178890372211</v>
      </c>
      <c r="F22">
        <f t="shared" si="4"/>
        <v>2.5837426565453399</v>
      </c>
      <c r="G22">
        <f t="shared" si="3"/>
        <v>0.8311178890372215</v>
      </c>
      <c r="L22" t="s">
        <v>8</v>
      </c>
    </row>
    <row r="23" spans="1:12" x14ac:dyDescent="0.3">
      <c r="A23">
        <v>5.5900999999999996</v>
      </c>
      <c r="B23">
        <f t="shared" si="0"/>
        <v>0.74741957694898831</v>
      </c>
      <c r="C23">
        <v>-54</v>
      </c>
      <c r="D23">
        <f t="shared" si="1"/>
        <v>-52.392597543691892</v>
      </c>
      <c r="E23">
        <f t="shared" si="2"/>
        <v>6.4212178890372211</v>
      </c>
      <c r="F23">
        <f t="shared" si="4"/>
        <v>2.5837426565453399</v>
      </c>
      <c r="G23">
        <f t="shared" si="3"/>
        <v>0.8311178890372215</v>
      </c>
    </row>
    <row r="24" spans="1:12" x14ac:dyDescent="0.3">
      <c r="A24">
        <v>5.5900999999999996</v>
      </c>
      <c r="B24">
        <f t="shared" si="0"/>
        <v>0.74741957694898831</v>
      </c>
      <c r="C24">
        <v>-54</v>
      </c>
      <c r="D24">
        <f t="shared" si="1"/>
        <v>-52.392597543691892</v>
      </c>
      <c r="E24">
        <f t="shared" si="2"/>
        <v>6.4212178890372211</v>
      </c>
      <c r="F24">
        <f t="shared" si="4"/>
        <v>2.5837426565453399</v>
      </c>
      <c r="G24">
        <f t="shared" si="3"/>
        <v>0.8311178890372215</v>
      </c>
    </row>
    <row r="25" spans="1:12" x14ac:dyDescent="0.3">
      <c r="A25">
        <v>5.5900999999999996</v>
      </c>
      <c r="B25">
        <f t="shared" si="0"/>
        <v>0.74741957694898831</v>
      </c>
      <c r="C25">
        <v>-54</v>
      </c>
      <c r="D25">
        <f t="shared" si="1"/>
        <v>-52.392597543691892</v>
      </c>
      <c r="E25">
        <f t="shared" si="2"/>
        <v>6.4212178890372211</v>
      </c>
      <c r="F25">
        <f t="shared" si="4"/>
        <v>2.5837426565453399</v>
      </c>
      <c r="G25">
        <f t="shared" si="3"/>
        <v>0.8311178890372215</v>
      </c>
    </row>
    <row r="26" spans="1:12" x14ac:dyDescent="0.3">
      <c r="A26">
        <v>7.7645999999999997</v>
      </c>
      <c r="B26">
        <f t="shared" si="0"/>
        <v>0.89011908758971647</v>
      </c>
      <c r="C26">
        <v>-61</v>
      </c>
      <c r="D26">
        <f t="shared" si="1"/>
        <v>-56.202959876820614</v>
      </c>
      <c r="E26">
        <f t="shared" si="2"/>
        <v>11.742756481463756</v>
      </c>
      <c r="F26">
        <f t="shared" si="4"/>
        <v>23.011593943392896</v>
      </c>
      <c r="G26">
        <f t="shared" si="3"/>
        <v>3.9781564814637562</v>
      </c>
    </row>
    <row r="27" spans="1:12" x14ac:dyDescent="0.3">
      <c r="A27">
        <v>7.7645999999999997</v>
      </c>
      <c r="B27">
        <f t="shared" si="0"/>
        <v>0.89011908758971647</v>
      </c>
      <c r="C27">
        <v>-61</v>
      </c>
      <c r="D27">
        <f t="shared" si="1"/>
        <v>-56.202959876820614</v>
      </c>
      <c r="E27">
        <f t="shared" si="2"/>
        <v>11.742756481463756</v>
      </c>
      <c r="F27">
        <f t="shared" si="4"/>
        <v>23.011593943392896</v>
      </c>
      <c r="G27">
        <f t="shared" si="3"/>
        <v>3.9781564814637562</v>
      </c>
    </row>
    <row r="28" spans="1:12" x14ac:dyDescent="0.3">
      <c r="A28">
        <v>7.7645999999999997</v>
      </c>
      <c r="B28">
        <f t="shared" si="0"/>
        <v>0.89011908758971647</v>
      </c>
      <c r="C28">
        <v>-61</v>
      </c>
      <c r="D28">
        <f t="shared" si="1"/>
        <v>-56.202959876820614</v>
      </c>
      <c r="E28">
        <f t="shared" si="2"/>
        <v>11.742756481463756</v>
      </c>
      <c r="F28">
        <f t="shared" si="4"/>
        <v>23.011593943392896</v>
      </c>
      <c r="G28">
        <f t="shared" si="3"/>
        <v>3.9781564814637562</v>
      </c>
    </row>
    <row r="29" spans="1:12" x14ac:dyDescent="0.3">
      <c r="A29">
        <v>7.7645999999999997</v>
      </c>
      <c r="B29">
        <f t="shared" si="0"/>
        <v>0.89011908758971647</v>
      </c>
      <c r="C29">
        <v>-61</v>
      </c>
      <c r="D29">
        <f t="shared" si="1"/>
        <v>-56.202959876820614</v>
      </c>
      <c r="E29">
        <f t="shared" si="2"/>
        <v>11.742756481463756</v>
      </c>
      <c r="F29">
        <f t="shared" si="4"/>
        <v>23.011593943392896</v>
      </c>
      <c r="G29">
        <f t="shared" si="3"/>
        <v>3.9781564814637562</v>
      </c>
    </row>
    <row r="30" spans="1:12" x14ac:dyDescent="0.3">
      <c r="A30">
        <v>11.04</v>
      </c>
      <c r="B30">
        <f t="shared" si="0"/>
        <v>1.04296907339318</v>
      </c>
      <c r="C30">
        <v>-62</v>
      </c>
      <c r="D30">
        <f t="shared" si="1"/>
        <v>-60.284360197744697</v>
      </c>
      <c r="E30">
        <f t="shared" si="2"/>
        <v>12.800308388855507</v>
      </c>
      <c r="F30">
        <f t="shared" si="4"/>
        <v>2.9434199310826168</v>
      </c>
      <c r="G30">
        <f t="shared" si="3"/>
        <v>1.760308388855508</v>
      </c>
    </row>
    <row r="31" spans="1:12" x14ac:dyDescent="0.3">
      <c r="A31">
        <v>11.04</v>
      </c>
      <c r="B31">
        <f t="shared" si="0"/>
        <v>1.04296907339318</v>
      </c>
      <c r="C31">
        <v>-62</v>
      </c>
      <c r="D31">
        <f t="shared" si="1"/>
        <v>-60.284360197744697</v>
      </c>
      <c r="E31">
        <f t="shared" si="2"/>
        <v>12.800308388855507</v>
      </c>
      <c r="F31">
        <f t="shared" si="4"/>
        <v>2.9434199310826168</v>
      </c>
      <c r="G31">
        <f t="shared" si="3"/>
        <v>1.760308388855508</v>
      </c>
    </row>
    <row r="32" spans="1:12" x14ac:dyDescent="0.3">
      <c r="A32">
        <v>11.04</v>
      </c>
      <c r="B32">
        <f t="shared" si="0"/>
        <v>1.04296907339318</v>
      </c>
      <c r="C32">
        <v>-62</v>
      </c>
      <c r="D32">
        <f t="shared" si="1"/>
        <v>-60.284360197744697</v>
      </c>
      <c r="E32">
        <f t="shared" si="2"/>
        <v>12.800308388855507</v>
      </c>
      <c r="F32">
        <f t="shared" si="4"/>
        <v>2.9434199310826168</v>
      </c>
      <c r="G32">
        <f t="shared" si="3"/>
        <v>1.760308388855508</v>
      </c>
    </row>
    <row r="33" spans="1:7" x14ac:dyDescent="0.3">
      <c r="A33">
        <v>11.04</v>
      </c>
      <c r="B33">
        <f t="shared" si="0"/>
        <v>1.04296907339318</v>
      </c>
      <c r="C33">
        <v>-62</v>
      </c>
      <c r="D33">
        <f t="shared" si="1"/>
        <v>-60.284360197744697</v>
      </c>
      <c r="E33">
        <f t="shared" si="2"/>
        <v>12.800308388855507</v>
      </c>
      <c r="F33">
        <f t="shared" si="4"/>
        <v>2.9434199310826168</v>
      </c>
      <c r="G33">
        <f t="shared" si="3"/>
        <v>1.760308388855508</v>
      </c>
    </row>
    <row r="34" spans="1:7" x14ac:dyDescent="0.3">
      <c r="A34">
        <v>13.23</v>
      </c>
      <c r="B34">
        <f t="shared" si="0"/>
        <v>1.121559844187501</v>
      </c>
      <c r="C34">
        <v>-63</v>
      </c>
      <c r="D34">
        <f t="shared" si="1"/>
        <v>-62.382890959494659</v>
      </c>
      <c r="E34">
        <f t="shared" si="2"/>
        <v>13.95310335426292</v>
      </c>
      <c r="F34">
        <f t="shared" si="4"/>
        <v>0.38082356787342203</v>
      </c>
      <c r="G34">
        <f t="shared" si="3"/>
        <v>0.7231033542629195</v>
      </c>
    </row>
    <row r="35" spans="1:7" x14ac:dyDescent="0.3">
      <c r="A35">
        <v>13.23</v>
      </c>
      <c r="B35">
        <f t="shared" si="0"/>
        <v>1.121559844187501</v>
      </c>
      <c r="C35">
        <v>-63</v>
      </c>
      <c r="D35">
        <f t="shared" si="1"/>
        <v>-62.382890959494659</v>
      </c>
      <c r="E35">
        <f t="shared" si="2"/>
        <v>13.95310335426292</v>
      </c>
      <c r="F35">
        <f t="shared" si="4"/>
        <v>0.38082356787342203</v>
      </c>
      <c r="G35">
        <f t="shared" si="3"/>
        <v>0.7231033542629195</v>
      </c>
    </row>
    <row r="36" spans="1:7" x14ac:dyDescent="0.3">
      <c r="A36">
        <v>13.23</v>
      </c>
      <c r="B36">
        <f t="shared" si="0"/>
        <v>1.121559844187501</v>
      </c>
      <c r="C36">
        <v>-63</v>
      </c>
      <c r="D36">
        <f t="shared" si="1"/>
        <v>-62.382890959494659</v>
      </c>
      <c r="E36">
        <f t="shared" si="2"/>
        <v>13.95310335426292</v>
      </c>
      <c r="F36">
        <f t="shared" si="4"/>
        <v>0.38082356787342203</v>
      </c>
      <c r="G36">
        <f t="shared" si="3"/>
        <v>0.7231033542629195</v>
      </c>
    </row>
    <row r="37" spans="1:7" x14ac:dyDescent="0.3">
      <c r="A37">
        <v>13.23</v>
      </c>
      <c r="B37">
        <f t="shared" si="0"/>
        <v>1.121559844187501</v>
      </c>
      <c r="C37">
        <v>-63</v>
      </c>
      <c r="D37">
        <f t="shared" si="1"/>
        <v>-62.382890959494659</v>
      </c>
      <c r="E37">
        <f t="shared" si="2"/>
        <v>13.95310335426292</v>
      </c>
      <c r="F37">
        <f t="shared" si="4"/>
        <v>0.38082356787342203</v>
      </c>
      <c r="G37">
        <f t="shared" si="3"/>
        <v>0.7231033542629195</v>
      </c>
    </row>
    <row r="38" spans="1:7" x14ac:dyDescent="0.3">
      <c r="A38">
        <v>16.530200000000001</v>
      </c>
      <c r="B38">
        <f t="shared" si="0"/>
        <v>1.2182781081613401</v>
      </c>
      <c r="C38">
        <v>-64</v>
      </c>
      <c r="D38">
        <f t="shared" si="1"/>
        <v>-64.965462044124109</v>
      </c>
      <c r="E38">
        <f t="shared" si="2"/>
        <v>15.209718961478142</v>
      </c>
      <c r="F38">
        <f t="shared" si="4"/>
        <v>0.93211695864430355</v>
      </c>
      <c r="G38">
        <f t="shared" si="3"/>
        <v>1.3204810385218586</v>
      </c>
    </row>
    <row r="39" spans="1:7" x14ac:dyDescent="0.3">
      <c r="A39">
        <v>16.530200000000001</v>
      </c>
      <c r="B39">
        <f t="shared" si="0"/>
        <v>1.2182781081613401</v>
      </c>
      <c r="C39">
        <v>-64</v>
      </c>
      <c r="D39">
        <f t="shared" si="1"/>
        <v>-64.965462044124109</v>
      </c>
      <c r="E39">
        <f t="shared" si="2"/>
        <v>15.209718961478142</v>
      </c>
      <c r="F39">
        <f t="shared" si="4"/>
        <v>0.93211695864430355</v>
      </c>
      <c r="G39">
        <f t="shared" si="3"/>
        <v>1.3204810385218586</v>
      </c>
    </row>
    <row r="40" spans="1:7" x14ac:dyDescent="0.3">
      <c r="A40">
        <v>16.530200000000001</v>
      </c>
      <c r="B40">
        <f t="shared" si="0"/>
        <v>1.2182781081613401</v>
      </c>
      <c r="C40">
        <v>-64</v>
      </c>
      <c r="D40">
        <f t="shared" si="1"/>
        <v>-64.965462044124109</v>
      </c>
      <c r="E40">
        <f t="shared" si="2"/>
        <v>15.209718961478142</v>
      </c>
      <c r="F40">
        <f t="shared" si="4"/>
        <v>0.93211695864430355</v>
      </c>
      <c r="G40">
        <f t="shared" si="3"/>
        <v>1.3204810385218586</v>
      </c>
    </row>
    <row r="41" spans="1:7" x14ac:dyDescent="0.3">
      <c r="A41">
        <v>16.530200000000001</v>
      </c>
      <c r="B41">
        <f t="shared" si="0"/>
        <v>1.2182781081613401</v>
      </c>
      <c r="C41">
        <v>-64</v>
      </c>
      <c r="D41">
        <f t="shared" si="1"/>
        <v>-64.965462044124109</v>
      </c>
      <c r="E41">
        <f t="shared" si="2"/>
        <v>15.209718961478142</v>
      </c>
      <c r="F41">
        <f t="shared" si="4"/>
        <v>0.93211695864430355</v>
      </c>
      <c r="G41">
        <f t="shared" si="3"/>
        <v>1.3204810385218586</v>
      </c>
    </row>
    <row r="42" spans="1:7" x14ac:dyDescent="0.3">
      <c r="A42">
        <v>19.825199999999999</v>
      </c>
      <c r="B42">
        <f t="shared" si="0"/>
        <v>1.2972175772485697</v>
      </c>
      <c r="C42">
        <v>-65</v>
      </c>
      <c r="D42">
        <f t="shared" si="1"/>
        <v>-67.073303747691313</v>
      </c>
      <c r="E42">
        <f t="shared" si="2"/>
        <v>16.579505290948084</v>
      </c>
      <c r="F42">
        <f t="shared" si="4"/>
        <v>4.2985884301908417</v>
      </c>
      <c r="G42">
        <f t="shared" si="3"/>
        <v>3.2456947090519144</v>
      </c>
    </row>
    <row r="43" spans="1:7" x14ac:dyDescent="0.3">
      <c r="A43">
        <v>19.825199999999999</v>
      </c>
      <c r="B43">
        <f t="shared" si="0"/>
        <v>1.2972175772485697</v>
      </c>
      <c r="C43">
        <v>-65</v>
      </c>
      <c r="D43">
        <f t="shared" si="1"/>
        <v>-67.073303747691313</v>
      </c>
      <c r="E43">
        <f t="shared" si="2"/>
        <v>16.579505290948084</v>
      </c>
      <c r="F43">
        <f t="shared" si="4"/>
        <v>4.2985884301908417</v>
      </c>
      <c r="G43">
        <f t="shared" si="3"/>
        <v>3.2456947090519144</v>
      </c>
    </row>
    <row r="44" spans="1:7" x14ac:dyDescent="0.3">
      <c r="A44">
        <v>19.825199999999999</v>
      </c>
      <c r="B44">
        <f t="shared" si="0"/>
        <v>1.2972175772485697</v>
      </c>
      <c r="C44">
        <v>-65</v>
      </c>
      <c r="D44">
        <f t="shared" si="1"/>
        <v>-67.073303747691313</v>
      </c>
      <c r="E44">
        <f t="shared" si="2"/>
        <v>16.579505290948084</v>
      </c>
      <c r="F44">
        <f t="shared" si="4"/>
        <v>4.2985884301908417</v>
      </c>
      <c r="G44">
        <f t="shared" si="3"/>
        <v>3.2456947090519144</v>
      </c>
    </row>
    <row r="45" spans="1:7" x14ac:dyDescent="0.3">
      <c r="A45">
        <v>19.825199999999999</v>
      </c>
      <c r="B45">
        <f t="shared" si="0"/>
        <v>1.2972175772485697</v>
      </c>
      <c r="C45">
        <v>-65</v>
      </c>
      <c r="D45">
        <f t="shared" si="1"/>
        <v>-67.073303747691313</v>
      </c>
      <c r="E45">
        <f t="shared" si="2"/>
        <v>16.579505290948084</v>
      </c>
      <c r="F45">
        <f t="shared" si="4"/>
        <v>4.2985884301908417</v>
      </c>
      <c r="G45">
        <f t="shared" si="3"/>
        <v>3.2456947090519144</v>
      </c>
    </row>
    <row r="46" spans="1:7" x14ac:dyDescent="0.3">
      <c r="A46">
        <v>23.121600000000001</v>
      </c>
      <c r="B46">
        <f t="shared" si="0"/>
        <v>1.3640178836900212</v>
      </c>
      <c r="C46">
        <v>-67</v>
      </c>
      <c r="D46">
        <f t="shared" si="1"/>
        <v>-68.857005530290948</v>
      </c>
      <c r="E46">
        <f t="shared" si="2"/>
        <v>19.700276613273612</v>
      </c>
      <c r="F46">
        <f t="shared" si="4"/>
        <v>3.4484695395311653</v>
      </c>
      <c r="G46">
        <f t="shared" si="3"/>
        <v>3.4213233867263888</v>
      </c>
    </row>
    <row r="47" spans="1:7" x14ac:dyDescent="0.3">
      <c r="A47">
        <v>23.121600000000001</v>
      </c>
      <c r="B47">
        <f t="shared" si="0"/>
        <v>1.3640178836900212</v>
      </c>
      <c r="C47">
        <v>-67</v>
      </c>
      <c r="D47">
        <f t="shared" si="1"/>
        <v>-68.857005530290948</v>
      </c>
      <c r="E47">
        <f t="shared" si="2"/>
        <v>19.700276613273612</v>
      </c>
      <c r="F47">
        <f t="shared" si="4"/>
        <v>3.4484695395311653</v>
      </c>
      <c r="G47">
        <f t="shared" si="3"/>
        <v>3.4213233867263888</v>
      </c>
    </row>
    <row r="48" spans="1:7" x14ac:dyDescent="0.3">
      <c r="A48">
        <v>23.121600000000001</v>
      </c>
      <c r="B48">
        <f t="shared" si="0"/>
        <v>1.3640178836900212</v>
      </c>
      <c r="C48">
        <v>-67</v>
      </c>
      <c r="D48">
        <f t="shared" si="1"/>
        <v>-68.857005530290948</v>
      </c>
      <c r="E48">
        <f t="shared" si="2"/>
        <v>19.700276613273612</v>
      </c>
      <c r="F48">
        <f t="shared" si="4"/>
        <v>3.4484695395311653</v>
      </c>
      <c r="G48">
        <f t="shared" si="3"/>
        <v>3.4213233867263888</v>
      </c>
    </row>
    <row r="49" spans="1:7" x14ac:dyDescent="0.3">
      <c r="A49">
        <v>23.121600000000001</v>
      </c>
      <c r="B49">
        <f t="shared" si="0"/>
        <v>1.3640178836900212</v>
      </c>
      <c r="C49">
        <v>-67</v>
      </c>
      <c r="D49">
        <f t="shared" si="1"/>
        <v>-68.857005530290948</v>
      </c>
      <c r="E49">
        <f t="shared" si="2"/>
        <v>19.700276613273612</v>
      </c>
      <c r="F49">
        <f>(D49-C49)*(D49-C49)</f>
        <v>3.4484695395311653</v>
      </c>
      <c r="G49">
        <f t="shared" si="3"/>
        <v>3.4213233867263888</v>
      </c>
    </row>
    <row r="51" spans="1:7" x14ac:dyDescent="0.3">
      <c r="F51">
        <f>SUM(F2:F49)/48</f>
        <v>3.6482999810739845</v>
      </c>
      <c r="G51">
        <f>SUM(G2:G49)/48</f>
        <v>1.3478047590529192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Chaudhary</dc:creator>
  <cp:lastModifiedBy>Anupam Chaudhary</cp:lastModifiedBy>
  <dcterms:created xsi:type="dcterms:W3CDTF">2024-02-02T13:20:19Z</dcterms:created>
  <dcterms:modified xsi:type="dcterms:W3CDTF">2024-02-03T23:40:41Z</dcterms:modified>
</cp:coreProperties>
</file>