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cademics\9th Sem\MS_Project\Final_Code_2-D\"/>
    </mc:Choice>
  </mc:AlternateContent>
  <bookViews>
    <workbookView xWindow="0" yWindow="0" windowWidth="15345" windowHeight="6705" firstSheet="2" activeTab="6"/>
  </bookViews>
  <sheets>
    <sheet name="sigmasq_1" sheetId="1" r:id="rId1"/>
    <sheet name="sigmasq_3" sheetId="2" r:id="rId2"/>
    <sheet name="sigmasq_6" sheetId="3" r:id="rId3"/>
    <sheet name="sigmasq_9" sheetId="4" r:id="rId4"/>
    <sheet name="sigmasq_15" sheetId="5" r:id="rId5"/>
    <sheet name="sigmasq_20" sheetId="6" r:id="rId6"/>
    <sheet name="sigmasq_30" sheetId="7" r:id="rId7"/>
    <sheet name="1_sigmasq_50" sheetId="8" r:id="rId8"/>
    <sheet name="1_sigmasq_15" sheetId="11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1" l="1" a="1"/>
  <c r="C8" i="11" s="1"/>
  <c r="E8" i="11"/>
  <c r="C9" i="11" a="1"/>
  <c r="C9" i="11" s="1"/>
  <c r="C7" i="11" a="1"/>
  <c r="C7" i="11" s="1"/>
  <c r="E7" i="11"/>
  <c r="C6" i="11" a="1"/>
  <c r="D6" i="11" s="1"/>
  <c r="C5" i="11" a="1"/>
  <c r="C5" i="11" s="1"/>
  <c r="E5" i="11"/>
  <c r="C4" i="11" a="1"/>
  <c r="C4" i="11" s="1"/>
  <c r="E4" i="11"/>
  <c r="C3" i="11" a="1"/>
  <c r="C3" i="11" s="1"/>
  <c r="E3" i="11"/>
  <c r="E8" i="8"/>
  <c r="D8" i="8"/>
  <c r="C8" i="8"/>
  <c r="E6" i="8"/>
  <c r="D6" i="8"/>
  <c r="C6" i="8"/>
  <c r="C9" i="8" a="1"/>
  <c r="D9" i="8" s="1"/>
  <c r="C9" i="8"/>
  <c r="E9" i="8"/>
  <c r="C7" i="8" a="1"/>
  <c r="C7" i="8" s="1"/>
  <c r="E7" i="8"/>
  <c r="C5" i="8" a="1"/>
  <c r="C5" i="8" s="1"/>
  <c r="E5" i="8"/>
  <c r="C4" i="8" a="1"/>
  <c r="C4" i="8" s="1"/>
  <c r="E4" i="8"/>
  <c r="C3" i="8" a="1"/>
  <c r="C3" i="8" s="1"/>
  <c r="E32" i="7" a="1"/>
  <c r="E32" i="7" s="1"/>
  <c r="G32" i="7"/>
  <c r="E31" i="7" a="1"/>
  <c r="E31" i="7" s="1"/>
  <c r="G31" i="7"/>
  <c r="E30" i="7" a="1"/>
  <c r="E30" i="7" s="1"/>
  <c r="E29" i="7" a="1"/>
  <c r="E29" i="7" s="1"/>
  <c r="G29" i="7"/>
  <c r="E28" i="7" a="1"/>
  <c r="F28" i="7" s="1"/>
  <c r="P4" i="7"/>
  <c r="Q4" i="7"/>
  <c r="R4" i="7"/>
  <c r="P5" i="7"/>
  <c r="Q5" i="7"/>
  <c r="R5" i="7"/>
  <c r="P6" i="7"/>
  <c r="Q6" i="7"/>
  <c r="R6" i="7"/>
  <c r="P7" i="7"/>
  <c r="Q7" i="7"/>
  <c r="R7" i="7"/>
  <c r="P8" i="7"/>
  <c r="Q8" i="7"/>
  <c r="R8" i="7"/>
  <c r="P9" i="7"/>
  <c r="Q9" i="7"/>
  <c r="R9" i="7"/>
  <c r="P10" i="7"/>
  <c r="Q10" i="7"/>
  <c r="R10" i="7"/>
  <c r="P11" i="7"/>
  <c r="Q11" i="7"/>
  <c r="R11" i="7"/>
  <c r="P12" i="7"/>
  <c r="Q12" i="7"/>
  <c r="R12" i="7"/>
  <c r="P13" i="7"/>
  <c r="Q13" i="7"/>
  <c r="R13" i="7"/>
  <c r="P14" i="7"/>
  <c r="Q14" i="7"/>
  <c r="R14" i="7"/>
  <c r="P15" i="7"/>
  <c r="Q15" i="7"/>
  <c r="R15" i="7"/>
  <c r="P16" i="7"/>
  <c r="Q16" i="7"/>
  <c r="R16" i="7"/>
  <c r="P17" i="7"/>
  <c r="Q17" i="7"/>
  <c r="R17" i="7"/>
  <c r="R3" i="7"/>
  <c r="Q3" i="7"/>
  <c r="P3" i="7"/>
  <c r="F34" i="6" a="1"/>
  <c r="F34" i="6" s="1"/>
  <c r="H34" i="6"/>
  <c r="F33" i="6" a="1"/>
  <c r="F33" i="6" s="1"/>
  <c r="H33" i="6"/>
  <c r="F32" i="6" a="1"/>
  <c r="F32" i="6" s="1"/>
  <c r="G32" i="6"/>
  <c r="H32" i="6"/>
  <c r="F31" i="6" a="1"/>
  <c r="F31" i="6" s="1"/>
  <c r="H31" i="6"/>
  <c r="F30" i="6" a="1"/>
  <c r="F30" i="6" s="1"/>
  <c r="P4" i="6"/>
  <c r="Q4" i="6"/>
  <c r="R4" i="6"/>
  <c r="P5" i="6"/>
  <c r="Q5" i="6"/>
  <c r="R5" i="6"/>
  <c r="P6" i="6"/>
  <c r="Q6" i="6"/>
  <c r="R6" i="6"/>
  <c r="P7" i="6"/>
  <c r="Q7" i="6"/>
  <c r="R7" i="6"/>
  <c r="P8" i="6"/>
  <c r="Q8" i="6"/>
  <c r="R8" i="6"/>
  <c r="P9" i="6"/>
  <c r="Q9" i="6"/>
  <c r="R9" i="6"/>
  <c r="P10" i="6"/>
  <c r="Q10" i="6"/>
  <c r="R10" i="6"/>
  <c r="P11" i="6"/>
  <c r="Q11" i="6"/>
  <c r="R11" i="6"/>
  <c r="P12" i="6"/>
  <c r="Q12" i="6"/>
  <c r="R12" i="6"/>
  <c r="P13" i="6"/>
  <c r="Q13" i="6"/>
  <c r="R13" i="6"/>
  <c r="P14" i="6"/>
  <c r="Q14" i="6"/>
  <c r="R14" i="6"/>
  <c r="P15" i="6"/>
  <c r="Q15" i="6"/>
  <c r="R15" i="6"/>
  <c r="P16" i="6"/>
  <c r="Q16" i="6"/>
  <c r="R16" i="6"/>
  <c r="P17" i="6"/>
  <c r="Q17" i="6"/>
  <c r="R17" i="6"/>
  <c r="R3" i="6"/>
  <c r="Q3" i="6"/>
  <c r="P3" i="6"/>
  <c r="E33" i="5" a="1"/>
  <c r="E33" i="5" s="1"/>
  <c r="G33" i="5"/>
  <c r="E32" i="5" a="1"/>
  <c r="E32" i="5" s="1"/>
  <c r="G32" i="5"/>
  <c r="E31" i="5" a="1"/>
  <c r="E31" i="5" s="1"/>
  <c r="G31" i="5"/>
  <c r="E30" i="5" a="1"/>
  <c r="E30" i="5" s="1"/>
  <c r="G30" i="5"/>
  <c r="E29" i="5" a="1"/>
  <c r="F29" i="5" s="1"/>
  <c r="P4" i="5"/>
  <c r="Q4" i="5"/>
  <c r="R4" i="5"/>
  <c r="P5" i="5"/>
  <c r="Q5" i="5"/>
  <c r="R5" i="5"/>
  <c r="P6" i="5"/>
  <c r="Q6" i="5"/>
  <c r="R6" i="5"/>
  <c r="P7" i="5"/>
  <c r="Q7" i="5"/>
  <c r="R7" i="5"/>
  <c r="P8" i="5"/>
  <c r="Q8" i="5"/>
  <c r="R8" i="5"/>
  <c r="P9" i="5"/>
  <c r="Q9" i="5"/>
  <c r="R9" i="5"/>
  <c r="P10" i="5"/>
  <c r="Q10" i="5"/>
  <c r="R10" i="5"/>
  <c r="P11" i="5"/>
  <c r="Q11" i="5"/>
  <c r="R11" i="5"/>
  <c r="P12" i="5"/>
  <c r="Q12" i="5"/>
  <c r="R12" i="5"/>
  <c r="P13" i="5"/>
  <c r="Q13" i="5"/>
  <c r="R13" i="5"/>
  <c r="P14" i="5"/>
  <c r="Q14" i="5"/>
  <c r="R14" i="5"/>
  <c r="P15" i="5"/>
  <c r="Q15" i="5"/>
  <c r="R15" i="5"/>
  <c r="P16" i="5"/>
  <c r="Q16" i="5"/>
  <c r="R16" i="5"/>
  <c r="P17" i="5"/>
  <c r="Q17" i="5"/>
  <c r="R17" i="5"/>
  <c r="R3" i="5"/>
  <c r="Q3" i="5"/>
  <c r="P3" i="5"/>
  <c r="E33" i="4" a="1"/>
  <c r="E33" i="4" s="1"/>
  <c r="E32" i="4" a="1"/>
  <c r="E32" i="4" s="1"/>
  <c r="E31" i="4" a="1"/>
  <c r="E31" i="4" s="1"/>
  <c r="E30" i="4" a="1"/>
  <c r="E30" i="4" s="1"/>
  <c r="E29" i="4" a="1"/>
  <c r="E29" i="4" s="1"/>
  <c r="P4" i="4"/>
  <c r="Q4" i="4"/>
  <c r="R4" i="4"/>
  <c r="P5" i="4"/>
  <c r="Q5" i="4"/>
  <c r="R5" i="4"/>
  <c r="P6" i="4"/>
  <c r="Q6" i="4"/>
  <c r="R6" i="4"/>
  <c r="P7" i="4"/>
  <c r="Q7" i="4"/>
  <c r="R7" i="4"/>
  <c r="P8" i="4"/>
  <c r="Q8" i="4"/>
  <c r="R8" i="4"/>
  <c r="P9" i="4"/>
  <c r="Q9" i="4"/>
  <c r="R9" i="4"/>
  <c r="P10" i="4"/>
  <c r="Q10" i="4"/>
  <c r="R10" i="4"/>
  <c r="P11" i="4"/>
  <c r="Q11" i="4"/>
  <c r="R11" i="4"/>
  <c r="P12" i="4"/>
  <c r="Q12" i="4"/>
  <c r="R12" i="4"/>
  <c r="P13" i="4"/>
  <c r="Q13" i="4"/>
  <c r="R13" i="4"/>
  <c r="P14" i="4"/>
  <c r="Q14" i="4"/>
  <c r="R14" i="4"/>
  <c r="P15" i="4"/>
  <c r="Q15" i="4"/>
  <c r="R15" i="4"/>
  <c r="P16" i="4"/>
  <c r="Q16" i="4"/>
  <c r="R16" i="4"/>
  <c r="P17" i="4"/>
  <c r="Q17" i="4"/>
  <c r="R17" i="4"/>
  <c r="R3" i="4"/>
  <c r="Q3" i="4"/>
  <c r="P3" i="4"/>
  <c r="E33" i="3" a="1"/>
  <c r="E33" i="3" s="1"/>
  <c r="E32" i="3" a="1"/>
  <c r="E32" i="3" s="1"/>
  <c r="E31" i="3" a="1"/>
  <c r="E31" i="3" s="1"/>
  <c r="G31" i="3"/>
  <c r="E30" i="3" a="1"/>
  <c r="E30" i="3" s="1"/>
  <c r="E29" i="3" a="1"/>
  <c r="E29" i="3" s="1"/>
  <c r="P4" i="3"/>
  <c r="Q4" i="3"/>
  <c r="R4" i="3"/>
  <c r="P5" i="3"/>
  <c r="Q5" i="3"/>
  <c r="R5" i="3"/>
  <c r="P6" i="3"/>
  <c r="Q6" i="3"/>
  <c r="R6" i="3"/>
  <c r="P7" i="3"/>
  <c r="Q7" i="3"/>
  <c r="R7" i="3"/>
  <c r="P8" i="3"/>
  <c r="Q8" i="3"/>
  <c r="R8" i="3"/>
  <c r="P9" i="3"/>
  <c r="Q9" i="3"/>
  <c r="R9" i="3"/>
  <c r="P10" i="3"/>
  <c r="Q10" i="3"/>
  <c r="R10" i="3"/>
  <c r="P11" i="3"/>
  <c r="Q11" i="3"/>
  <c r="R11" i="3"/>
  <c r="P12" i="3"/>
  <c r="Q12" i="3"/>
  <c r="R12" i="3"/>
  <c r="P13" i="3"/>
  <c r="Q13" i="3"/>
  <c r="R13" i="3"/>
  <c r="P14" i="3"/>
  <c r="Q14" i="3"/>
  <c r="R14" i="3"/>
  <c r="P15" i="3"/>
  <c r="Q15" i="3"/>
  <c r="R15" i="3"/>
  <c r="P16" i="3"/>
  <c r="Q16" i="3"/>
  <c r="R16" i="3"/>
  <c r="P17" i="3"/>
  <c r="Q17" i="3"/>
  <c r="R17" i="3"/>
  <c r="R3" i="3"/>
  <c r="Q3" i="3"/>
  <c r="P3" i="3"/>
  <c r="F33" i="2" a="1"/>
  <c r="F33" i="2" s="1"/>
  <c r="F32" i="2" a="1"/>
  <c r="F32" i="2" s="1"/>
  <c r="F31" i="2" a="1"/>
  <c r="F31" i="2" s="1"/>
  <c r="F30" i="2" a="1"/>
  <c r="F30" i="2" s="1"/>
  <c r="F29" i="2" a="1"/>
  <c r="F29" i="2" s="1"/>
  <c r="P4" i="2"/>
  <c r="Q4" i="2"/>
  <c r="R4" i="2"/>
  <c r="P5" i="2"/>
  <c r="Q5" i="2"/>
  <c r="R5" i="2"/>
  <c r="P6" i="2"/>
  <c r="Q6" i="2"/>
  <c r="R6" i="2"/>
  <c r="P7" i="2"/>
  <c r="Q7" i="2"/>
  <c r="R7" i="2"/>
  <c r="P8" i="2"/>
  <c r="Q8" i="2"/>
  <c r="R8" i="2"/>
  <c r="P9" i="2"/>
  <c r="Q9" i="2"/>
  <c r="R9" i="2"/>
  <c r="P10" i="2"/>
  <c r="Q10" i="2"/>
  <c r="R10" i="2"/>
  <c r="P11" i="2"/>
  <c r="Q11" i="2"/>
  <c r="R11" i="2"/>
  <c r="P12" i="2"/>
  <c r="Q12" i="2"/>
  <c r="R12" i="2"/>
  <c r="P13" i="2"/>
  <c r="Q13" i="2"/>
  <c r="R13" i="2"/>
  <c r="P14" i="2"/>
  <c r="Q14" i="2"/>
  <c r="R14" i="2"/>
  <c r="P15" i="2"/>
  <c r="Q15" i="2"/>
  <c r="R15" i="2"/>
  <c r="P16" i="2"/>
  <c r="Q16" i="2"/>
  <c r="R16" i="2"/>
  <c r="P17" i="2"/>
  <c r="Q17" i="2"/>
  <c r="R17" i="2"/>
  <c r="R3" i="2"/>
  <c r="Q3" i="2"/>
  <c r="P3" i="2"/>
  <c r="F31" i="1" a="1"/>
  <c r="F31" i="1" s="1"/>
  <c r="F30" i="1" a="1"/>
  <c r="F30" i="1" s="1"/>
  <c r="F29" i="1" a="1"/>
  <c r="F29" i="1" s="1"/>
  <c r="F28" i="1" a="1"/>
  <c r="F28" i="1" s="1"/>
  <c r="F27" i="1" a="1"/>
  <c r="G27" i="1" s="1"/>
  <c r="R16" i="1"/>
  <c r="Q7" i="1"/>
  <c r="Q3" i="1"/>
  <c r="P4" i="1"/>
  <c r="P3" i="1"/>
  <c r="R4" i="1"/>
  <c r="R5" i="1"/>
  <c r="R6" i="1"/>
  <c r="R7" i="1"/>
  <c r="R8" i="1"/>
  <c r="R9" i="1"/>
  <c r="R10" i="1"/>
  <c r="R11" i="1"/>
  <c r="R12" i="1"/>
  <c r="R13" i="1"/>
  <c r="R14" i="1"/>
  <c r="R15" i="1"/>
  <c r="R17" i="1"/>
  <c r="R3" i="1"/>
  <c r="Q4" i="1"/>
  <c r="Q5" i="1"/>
  <c r="Q6" i="1"/>
  <c r="Q8" i="1"/>
  <c r="Q9" i="1"/>
  <c r="Q10" i="1"/>
  <c r="Q11" i="1"/>
  <c r="Q12" i="1"/>
  <c r="Q13" i="1"/>
  <c r="Q14" i="1"/>
  <c r="Q15" i="1"/>
  <c r="Q16" i="1"/>
  <c r="Q17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D8" i="11" l="1"/>
  <c r="E9" i="11"/>
  <c r="D9" i="11"/>
  <c r="D7" i="11"/>
  <c r="E6" i="11"/>
  <c r="C6" i="11"/>
  <c r="D5" i="11"/>
  <c r="D4" i="11"/>
  <c r="D3" i="11"/>
  <c r="D7" i="8"/>
  <c r="D5" i="8"/>
  <c r="D4" i="8"/>
  <c r="E3" i="8"/>
  <c r="D3" i="8"/>
  <c r="F32" i="7"/>
  <c r="F31" i="7"/>
  <c r="G30" i="7"/>
  <c r="F30" i="7"/>
  <c r="F29" i="7"/>
  <c r="E28" i="7"/>
  <c r="G28" i="7"/>
  <c r="G34" i="6"/>
  <c r="G33" i="6"/>
  <c r="G31" i="6"/>
  <c r="H30" i="6"/>
  <c r="G30" i="6"/>
  <c r="F33" i="5"/>
  <c r="F32" i="5"/>
  <c r="F31" i="5"/>
  <c r="F30" i="5"/>
  <c r="G29" i="5"/>
  <c r="E29" i="5"/>
  <c r="G33" i="4"/>
  <c r="F33" i="4"/>
  <c r="G32" i="4"/>
  <c r="F32" i="4"/>
  <c r="G31" i="4"/>
  <c r="F31" i="4"/>
  <c r="G30" i="4"/>
  <c r="F30" i="4"/>
  <c r="G29" i="4"/>
  <c r="F29" i="4"/>
  <c r="G33" i="3"/>
  <c r="F33" i="3"/>
  <c r="G32" i="3"/>
  <c r="F32" i="3"/>
  <c r="F31" i="3"/>
  <c r="G30" i="3"/>
  <c r="F30" i="3"/>
  <c r="G29" i="3"/>
  <c r="F29" i="3"/>
  <c r="H33" i="2"/>
  <c r="G33" i="2"/>
  <c r="H32" i="2"/>
  <c r="G32" i="2"/>
  <c r="H31" i="2"/>
  <c r="G31" i="2"/>
  <c r="H30" i="2"/>
  <c r="G30" i="2"/>
  <c r="H29" i="2"/>
  <c r="G29" i="2"/>
  <c r="H31" i="1"/>
  <c r="G31" i="1"/>
  <c r="H30" i="1"/>
  <c r="G30" i="1"/>
  <c r="H29" i="1"/>
  <c r="G29" i="1"/>
  <c r="H28" i="1"/>
  <c r="G28" i="1"/>
  <c r="H27" i="1"/>
  <c r="F27" i="1"/>
  <c r="B4" i="11"/>
  <c r="B5" i="11"/>
  <c r="B6" i="11"/>
  <c r="B7" i="11"/>
  <c r="B8" i="11"/>
  <c r="B9" i="11"/>
  <c r="B3" i="11"/>
  <c r="B4" i="8"/>
  <c r="B5" i="8"/>
  <c r="B6" i="8"/>
  <c r="B7" i="8"/>
  <c r="B8" i="8"/>
  <c r="B9" i="8"/>
  <c r="B3" i="8"/>
  <c r="N3" i="6" l="1"/>
  <c r="E30" i="6" s="1"/>
  <c r="O3" i="6"/>
  <c r="O4" i="6"/>
  <c r="O5" i="6"/>
  <c r="N6" i="6"/>
  <c r="E31" i="6" s="1"/>
  <c r="O6" i="6"/>
  <c r="O7" i="6"/>
  <c r="O8" i="6"/>
  <c r="N9" i="6"/>
  <c r="E32" i="6" s="1"/>
  <c r="O9" i="6"/>
  <c r="O10" i="6"/>
  <c r="O11" i="6"/>
  <c r="N12" i="6"/>
  <c r="E33" i="6" s="1"/>
  <c r="O12" i="6"/>
  <c r="O13" i="6"/>
  <c r="O14" i="6"/>
  <c r="N15" i="6"/>
  <c r="E34" i="6" s="1"/>
  <c r="O15" i="6"/>
  <c r="O16" i="6"/>
  <c r="O17" i="6"/>
  <c r="O2" i="6"/>
  <c r="N2" i="6"/>
  <c r="N3" i="5"/>
  <c r="D29" i="5" s="1"/>
  <c r="O3" i="5"/>
  <c r="O4" i="5"/>
  <c r="O5" i="5"/>
  <c r="N6" i="5"/>
  <c r="D30" i="5" s="1"/>
  <c r="O6" i="5"/>
  <c r="O7" i="5"/>
  <c r="O8" i="5"/>
  <c r="N9" i="5"/>
  <c r="D31" i="5" s="1"/>
  <c r="O9" i="5"/>
  <c r="O10" i="5"/>
  <c r="O11" i="5"/>
  <c r="N12" i="5"/>
  <c r="D32" i="5" s="1"/>
  <c r="O12" i="5"/>
  <c r="O13" i="5"/>
  <c r="O14" i="5"/>
  <c r="N15" i="5"/>
  <c r="D33" i="5" s="1"/>
  <c r="O15" i="5"/>
  <c r="O16" i="5"/>
  <c r="O17" i="5"/>
  <c r="O2" i="5"/>
  <c r="N2" i="5"/>
  <c r="N3" i="7"/>
  <c r="D28" i="7" s="1"/>
  <c r="O3" i="7"/>
  <c r="O4" i="7"/>
  <c r="O5" i="7"/>
  <c r="N6" i="7"/>
  <c r="D29" i="7" s="1"/>
  <c r="O6" i="7"/>
  <c r="O7" i="7"/>
  <c r="O8" i="7"/>
  <c r="N9" i="7"/>
  <c r="D30" i="7" s="1"/>
  <c r="O9" i="7"/>
  <c r="O10" i="7"/>
  <c r="O11" i="7"/>
  <c r="N12" i="7"/>
  <c r="D31" i="7" s="1"/>
  <c r="O12" i="7"/>
  <c r="O13" i="7"/>
  <c r="O14" i="7"/>
  <c r="N15" i="7"/>
  <c r="D32" i="7" s="1"/>
  <c r="O15" i="7"/>
  <c r="O16" i="7"/>
  <c r="O17" i="7"/>
  <c r="O2" i="7"/>
  <c r="N2" i="7"/>
  <c r="N3" i="4"/>
  <c r="D29" i="4" s="1"/>
  <c r="O3" i="4"/>
  <c r="O4" i="4"/>
  <c r="O5" i="4"/>
  <c r="N6" i="4"/>
  <c r="D30" i="4" s="1"/>
  <c r="O6" i="4"/>
  <c r="O7" i="4"/>
  <c r="O8" i="4"/>
  <c r="N9" i="4"/>
  <c r="D31" i="4" s="1"/>
  <c r="O9" i="4"/>
  <c r="O10" i="4"/>
  <c r="O11" i="4"/>
  <c r="N12" i="4"/>
  <c r="D32" i="4" s="1"/>
  <c r="O12" i="4"/>
  <c r="O13" i="4"/>
  <c r="O14" i="4"/>
  <c r="N15" i="4"/>
  <c r="D33" i="4" s="1"/>
  <c r="O15" i="4"/>
  <c r="O16" i="4"/>
  <c r="O17" i="4"/>
  <c r="O2" i="4"/>
  <c r="N2" i="4"/>
  <c r="N15" i="3"/>
  <c r="D33" i="3" s="1"/>
  <c r="N12" i="3"/>
  <c r="D32" i="3" s="1"/>
  <c r="N9" i="3"/>
  <c r="D31" i="3" s="1"/>
  <c r="N6" i="3"/>
  <c r="D30" i="3" s="1"/>
  <c r="N3" i="3"/>
  <c r="D29" i="3" s="1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2" i="3"/>
  <c r="N2" i="3"/>
  <c r="N3" i="2"/>
  <c r="E29" i="2" s="1"/>
  <c r="O3" i="2"/>
  <c r="O4" i="2"/>
  <c r="O5" i="2"/>
  <c r="N6" i="2"/>
  <c r="E30" i="2" s="1"/>
  <c r="O6" i="2"/>
  <c r="O7" i="2"/>
  <c r="O8" i="2"/>
  <c r="N9" i="2"/>
  <c r="E31" i="2" s="1"/>
  <c r="O9" i="2"/>
  <c r="O10" i="2"/>
  <c r="O11" i="2"/>
  <c r="N12" i="2"/>
  <c r="E32" i="2" s="1"/>
  <c r="O12" i="2"/>
  <c r="O13" i="2"/>
  <c r="O14" i="2"/>
  <c r="N15" i="2"/>
  <c r="E33" i="2" s="1"/>
  <c r="O15" i="2"/>
  <c r="O16" i="2"/>
  <c r="O17" i="2"/>
  <c r="O2" i="2"/>
  <c r="N2" i="2"/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N3" i="1"/>
  <c r="E27" i="1" s="1"/>
  <c r="N6" i="1"/>
  <c r="E28" i="1" s="1"/>
  <c r="N9" i="1"/>
  <c r="E29" i="1" s="1"/>
  <c r="N12" i="1"/>
  <c r="E30" i="1" s="1"/>
  <c r="N15" i="1"/>
  <c r="E31" i="1" s="1"/>
  <c r="O2" i="1"/>
  <c r="N2" i="1"/>
</calcChain>
</file>

<file path=xl/sharedStrings.xml><?xml version="1.0" encoding="utf-8"?>
<sst xmlns="http://schemas.openxmlformats.org/spreadsheetml/2006/main" count="181" uniqueCount="18">
  <si>
    <t>BIC</t>
  </si>
  <si>
    <t>PAL</t>
  </si>
  <si>
    <t>AIC</t>
  </si>
  <si>
    <t>Sample Size</t>
  </si>
  <si>
    <t>Method</t>
  </si>
  <si>
    <t>P(underestimation)</t>
  </si>
  <si>
    <t>P(correct estimation)</t>
  </si>
  <si>
    <t>P(overestimation)</t>
  </si>
  <si>
    <t>Sample size</t>
  </si>
  <si>
    <t>Model Order(Number of components in the model)</t>
  </si>
  <si>
    <t>Model order(number of components in the model)</t>
  </si>
  <si>
    <t>P(Underestimation)</t>
  </si>
  <si>
    <t>Samplesize</t>
  </si>
  <si>
    <t>Model Order(number of components in the model)</t>
  </si>
  <si>
    <t>Sampesize</t>
  </si>
  <si>
    <t>Model Order(numbe of components in the model)</t>
  </si>
  <si>
    <t>Sigmasq</t>
  </si>
  <si>
    <t>1/Sigmasq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</si>
</sst>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" fontId="0" fillId="0" borderId="0" xfId="0" applyNumberFormat="1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BIC</c:v>
          </c:tx>
          <c:spPr>
            <a:ln w="1905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sigmasq_1!$E$27:$E$31</c:f>
              <c:numCache>
                <c:formatCode>General</c:formatCode>
                <c:ptCount val="5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sigmasq_1!$F$27:$F$31</c:f>
              <c:numCache>
                <c:formatCode>General</c:formatCode>
                <c:ptCount val="5"/>
                <c:pt idx="0">
                  <c:v>0.45</c:v>
                </c:pt>
                <c:pt idx="1">
                  <c:v>0.94</c:v>
                </c:pt>
                <c:pt idx="2">
                  <c:v>0.98</c:v>
                </c:pt>
                <c:pt idx="3">
                  <c:v>1</c:v>
                </c:pt>
                <c:pt idx="4">
                  <c:v>1</c:v>
                </c:pt>
              </c:numCache>
            </c:numRef>
          </c:yVal>
          <c:smooth val="0"/>
        </c:ser>
        <c:ser>
          <c:idx val="2"/>
          <c:order val="1"/>
          <c:tx>
            <c:v>AIC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sigmasq_1!$E$27:$E$31</c:f>
              <c:numCache>
                <c:formatCode>General</c:formatCode>
                <c:ptCount val="5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sigmasq_1!$H$27:$H$31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</c:ser>
        <c:ser>
          <c:idx val="3"/>
          <c:order val="2"/>
          <c:tx>
            <c:v>PAL</c:v>
          </c:tx>
          <c:spPr>
            <a:ln w="19050" cap="rnd">
              <a:solidFill>
                <a:schemeClr val="tx1"/>
              </a:solidFill>
              <a:prstDash val="lgDashDot"/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sigmasq_1!$E$27:$E$31</c:f>
              <c:numCache>
                <c:formatCode>General</c:formatCode>
                <c:ptCount val="5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sigmasq_1!$G$27:$G$31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0915712"/>
        <c:axId val="-1959767600"/>
      </c:scatterChart>
      <c:valAx>
        <c:axId val="-110915712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S,</a:t>
                </a:r>
                <a:r>
                  <a:rPr lang="en-US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T</a:t>
                </a:r>
                <a:endParaRPr lang="en-US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-1959767600"/>
        <c:crosses val="autoZero"/>
        <c:crossBetween val="midCat"/>
      </c:valAx>
      <c:valAx>
        <c:axId val="-1959767600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N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Probability of correct selection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-110915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BIC</c:v>
          </c:tx>
          <c:spPr>
            <a:ln w="1905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  <a:prstDash val="solid"/>
              </a:ln>
              <a:effectLst/>
            </c:spPr>
          </c:marker>
          <c:xVal>
            <c:numRef>
              <c:f>sigmasq_3!$E$29:$E$33</c:f>
              <c:numCache>
                <c:formatCode>General</c:formatCode>
                <c:ptCount val="5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sigmasq_3!$F$29:$F$33</c:f>
              <c:numCache>
                <c:formatCode>General</c:formatCode>
                <c:ptCount val="5"/>
                <c:pt idx="0">
                  <c:v>0.38</c:v>
                </c:pt>
                <c:pt idx="1">
                  <c:v>0.93</c:v>
                </c:pt>
                <c:pt idx="2">
                  <c:v>1</c:v>
                </c:pt>
                <c:pt idx="3">
                  <c:v>0.99</c:v>
                </c:pt>
                <c:pt idx="4">
                  <c:v>1</c:v>
                </c:pt>
              </c:numCache>
            </c:numRef>
          </c:yVal>
          <c:smooth val="0"/>
        </c:ser>
        <c:ser>
          <c:idx val="2"/>
          <c:order val="1"/>
          <c:tx>
            <c:v>AIC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sigmasq_3!$E$29:$E$33</c:f>
              <c:numCache>
                <c:formatCode>General</c:formatCode>
                <c:ptCount val="5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sigmasq_3!$H$29:$H$33</c:f>
              <c:numCache>
                <c:formatCode>General</c:formatCode>
                <c:ptCount val="5"/>
                <c:pt idx="0">
                  <c:v>0.01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</c:ser>
        <c:ser>
          <c:idx val="3"/>
          <c:order val="2"/>
          <c:tx>
            <c:v>PAL</c:v>
          </c:tx>
          <c:spPr>
            <a:ln w="19050" cap="rnd">
              <a:solidFill>
                <a:schemeClr val="tx1"/>
              </a:solidFill>
              <a:prstDash val="lgDashDot"/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sigmasq_3!$E$29:$E$33</c:f>
              <c:numCache>
                <c:formatCode>General</c:formatCode>
                <c:ptCount val="5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sigmasq_3!$G$29:$G$33</c:f>
              <c:numCache>
                <c:formatCode>General</c:formatCode>
                <c:ptCount val="5"/>
                <c:pt idx="0">
                  <c:v>0.91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59762160"/>
        <c:axId val="-23978416"/>
      </c:scatterChart>
      <c:valAx>
        <c:axId val="-1959762160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N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S,</a:t>
                </a:r>
                <a:r>
                  <a:rPr lang="en-IN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T</a:t>
                </a:r>
                <a:endParaRPr lang="en-IN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3978416"/>
        <c:crosses val="autoZero"/>
        <c:crossBetween val="midCat"/>
      </c:valAx>
      <c:valAx>
        <c:axId val="-23978416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N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Probability of correct selection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-1959762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BIC</c:v>
          </c:tx>
          <c:spPr>
            <a:ln w="1905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sigmasq_6!$D$29:$D$33</c:f>
              <c:numCache>
                <c:formatCode>General</c:formatCode>
                <c:ptCount val="5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sigmasq_6!$E$29:$E$33</c:f>
              <c:numCache>
                <c:formatCode>General</c:formatCode>
                <c:ptCount val="5"/>
                <c:pt idx="0">
                  <c:v>0.37</c:v>
                </c:pt>
                <c:pt idx="1">
                  <c:v>0.95</c:v>
                </c:pt>
                <c:pt idx="2">
                  <c:v>0.97</c:v>
                </c:pt>
                <c:pt idx="3">
                  <c:v>0.98</c:v>
                </c:pt>
                <c:pt idx="4">
                  <c:v>1</c:v>
                </c:pt>
              </c:numCache>
            </c:numRef>
          </c:yVal>
          <c:smooth val="0"/>
        </c:ser>
        <c:ser>
          <c:idx val="2"/>
          <c:order val="1"/>
          <c:tx>
            <c:v>AIC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sigmasq_6!$D$29:$D$33</c:f>
              <c:numCache>
                <c:formatCode>General</c:formatCode>
                <c:ptCount val="5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sigmasq_6!$G$29:$G$33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</c:ser>
        <c:ser>
          <c:idx val="3"/>
          <c:order val="2"/>
          <c:tx>
            <c:v>PAL</c:v>
          </c:tx>
          <c:spPr>
            <a:ln w="19050" cap="rnd">
              <a:solidFill>
                <a:schemeClr val="tx1"/>
              </a:solidFill>
              <a:prstDash val="lgDashDot"/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sigmasq_6!$D$29:$D$33</c:f>
              <c:numCache>
                <c:formatCode>General</c:formatCode>
                <c:ptCount val="5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sigmasq_6!$F$29:$F$33</c:f>
              <c:numCache>
                <c:formatCode>General</c:formatCode>
                <c:ptCount val="5"/>
                <c:pt idx="0">
                  <c:v>0.48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93443072"/>
        <c:axId val="-1893434368"/>
      </c:scatterChart>
      <c:valAx>
        <c:axId val="-1893443072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N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S,</a:t>
                </a:r>
                <a:r>
                  <a:rPr lang="en-IN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T</a:t>
                </a:r>
                <a:endParaRPr lang="en-IN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93434368"/>
        <c:crosses val="autoZero"/>
        <c:crossBetween val="midCat"/>
      </c:valAx>
      <c:valAx>
        <c:axId val="-1893434368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N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Probability of correct selection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-1893443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BIC</c:v>
          </c:tx>
          <c:spPr>
            <a:ln w="1905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sigmasq_9!$D$29:$D$33</c:f>
              <c:numCache>
                <c:formatCode>General</c:formatCode>
                <c:ptCount val="5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sigmasq_9!$E$29:$E$33</c:f>
              <c:numCache>
                <c:formatCode>General</c:formatCode>
                <c:ptCount val="5"/>
                <c:pt idx="0">
                  <c:v>0.39</c:v>
                </c:pt>
                <c:pt idx="1">
                  <c:v>0.92</c:v>
                </c:pt>
                <c:pt idx="2">
                  <c:v>1</c:v>
                </c:pt>
                <c:pt idx="3">
                  <c:v>0.98</c:v>
                </c:pt>
                <c:pt idx="4">
                  <c:v>1</c:v>
                </c:pt>
              </c:numCache>
            </c:numRef>
          </c:yVal>
          <c:smooth val="0"/>
        </c:ser>
        <c:ser>
          <c:idx val="2"/>
          <c:order val="1"/>
          <c:tx>
            <c:v>AIC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sigmasq_9!$D$29:$D$33</c:f>
              <c:numCache>
                <c:formatCode>General</c:formatCode>
                <c:ptCount val="5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sigmasq_9!$G$29:$G$33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</c:ser>
        <c:ser>
          <c:idx val="3"/>
          <c:order val="2"/>
          <c:tx>
            <c:v>PAL</c:v>
          </c:tx>
          <c:spPr>
            <a:ln w="19050" cap="rnd">
              <a:solidFill>
                <a:schemeClr val="tx1"/>
              </a:solidFill>
              <a:prstDash val="lgDashDot"/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sigmasq_9!$D$29:$D$33</c:f>
              <c:numCache>
                <c:formatCode>General</c:formatCode>
                <c:ptCount val="5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sigmasq_9!$F$29:$F$33</c:f>
              <c:numCache>
                <c:formatCode>General</c:formatCode>
                <c:ptCount val="5"/>
                <c:pt idx="0">
                  <c:v>0.27</c:v>
                </c:pt>
                <c:pt idx="1">
                  <c:v>0.98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93439808"/>
        <c:axId val="-1893445792"/>
      </c:scatterChart>
      <c:valAx>
        <c:axId val="-1893439808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N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S,</a:t>
                </a:r>
                <a:r>
                  <a:rPr lang="en-IN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T</a:t>
                </a:r>
                <a:endParaRPr lang="en-IN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-1893445792"/>
        <c:crosses val="autoZero"/>
        <c:crossBetween val="midCat"/>
        <c:majorUnit val="20"/>
      </c:valAx>
      <c:valAx>
        <c:axId val="-1893445792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N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Probability of correct selection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-1893439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BIC</c:v>
          </c:tx>
          <c:spPr>
            <a:ln w="1905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sigmasq_15!$D$29:$D$33</c:f>
              <c:numCache>
                <c:formatCode>General</c:formatCode>
                <c:ptCount val="5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sigmasq_15!$E$29:$E$33</c:f>
              <c:numCache>
                <c:formatCode>General</c:formatCode>
                <c:ptCount val="5"/>
                <c:pt idx="0">
                  <c:v>0.25</c:v>
                </c:pt>
                <c:pt idx="1">
                  <c:v>0.94</c:v>
                </c:pt>
                <c:pt idx="2">
                  <c:v>1</c:v>
                </c:pt>
                <c:pt idx="3">
                  <c:v>0.99</c:v>
                </c:pt>
                <c:pt idx="4">
                  <c:v>1</c:v>
                </c:pt>
              </c:numCache>
            </c:numRef>
          </c:yVal>
          <c:smooth val="0"/>
        </c:ser>
        <c:ser>
          <c:idx val="2"/>
          <c:order val="1"/>
          <c:tx>
            <c:v>AIC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sigmasq_15!$D$29:$D$33</c:f>
              <c:numCache>
                <c:formatCode>General</c:formatCode>
                <c:ptCount val="5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sigmasq_15!$G$29:$G$33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</c:ser>
        <c:ser>
          <c:idx val="3"/>
          <c:order val="2"/>
          <c:tx>
            <c:v>PAL</c:v>
          </c:tx>
          <c:spPr>
            <a:ln w="19050" cap="rnd">
              <a:solidFill>
                <a:schemeClr val="tx1"/>
              </a:solidFill>
              <a:prstDash val="lgDashDot"/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sigmasq_15!$D$29:$D$33</c:f>
              <c:numCache>
                <c:formatCode>General</c:formatCode>
                <c:ptCount val="5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sigmasq_15!$F$29:$F$33</c:f>
              <c:numCache>
                <c:formatCode>General</c:formatCode>
                <c:ptCount val="5"/>
                <c:pt idx="0">
                  <c:v>0.06</c:v>
                </c:pt>
                <c:pt idx="1">
                  <c:v>0.98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93434912"/>
        <c:axId val="-1893449056"/>
      </c:scatterChart>
      <c:valAx>
        <c:axId val="-1893434912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N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S ,</a:t>
                </a:r>
                <a:r>
                  <a:rPr lang="en-IN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T</a:t>
                </a:r>
                <a:endParaRPr lang="en-IN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-1893449056"/>
        <c:crosses val="autoZero"/>
        <c:crossBetween val="midCat"/>
      </c:valAx>
      <c:valAx>
        <c:axId val="-1893449056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N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Probability of correct selection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-1893434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sigmasq_20!$F$29</c:f>
              <c:strCache>
                <c:ptCount val="1"/>
                <c:pt idx="0">
                  <c:v>BIC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sigmasq_20!$E$30:$E$34</c:f>
              <c:numCache>
                <c:formatCode>General</c:formatCode>
                <c:ptCount val="5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sigmasq_20!$F$30:$F$34</c:f>
              <c:numCache>
                <c:formatCode>General</c:formatCode>
                <c:ptCount val="5"/>
                <c:pt idx="0">
                  <c:v>0.2</c:v>
                </c:pt>
                <c:pt idx="1">
                  <c:v>0.92</c:v>
                </c:pt>
                <c:pt idx="2">
                  <c:v>1</c:v>
                </c:pt>
                <c:pt idx="3">
                  <c:v>0.98</c:v>
                </c:pt>
                <c:pt idx="4">
                  <c:v>1</c:v>
                </c:pt>
              </c:numCache>
            </c:numRef>
          </c:yVal>
          <c:smooth val="0"/>
        </c:ser>
        <c:ser>
          <c:idx val="2"/>
          <c:order val="1"/>
          <c:tx>
            <c:v>AIC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sigmasq_20!$E$30:$E$34</c:f>
              <c:numCache>
                <c:formatCode>General</c:formatCode>
                <c:ptCount val="5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sigmasq_20!$H$30:$H$34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</c:ser>
        <c:ser>
          <c:idx val="3"/>
          <c:order val="2"/>
          <c:tx>
            <c:v>PAL</c:v>
          </c:tx>
          <c:spPr>
            <a:ln w="19050" cap="rnd">
              <a:solidFill>
                <a:schemeClr val="tx1"/>
              </a:solidFill>
              <a:prstDash val="lgDashDot"/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sigmasq_20!$E$30:$E$34</c:f>
              <c:numCache>
                <c:formatCode>General</c:formatCode>
                <c:ptCount val="5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sigmasq_20!$G$30:$G$34</c:f>
              <c:numCache>
                <c:formatCode>General</c:formatCode>
                <c:ptCount val="5"/>
                <c:pt idx="0">
                  <c:v>0.09</c:v>
                </c:pt>
                <c:pt idx="1">
                  <c:v>0.95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93447968"/>
        <c:axId val="-1893435456"/>
      </c:scatterChart>
      <c:valAx>
        <c:axId val="-1893447968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S,</a:t>
                </a:r>
                <a:r>
                  <a:rPr lang="en-US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T</a:t>
                </a:r>
                <a:endParaRPr lang="en-US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-1893435456"/>
        <c:crosses val="autoZero"/>
        <c:crossBetween val="midCat"/>
      </c:valAx>
      <c:valAx>
        <c:axId val="-1893435456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Probability of correct</a:t>
                </a:r>
                <a:r>
                  <a:rPr lang="en-IN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en-IN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selection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-1893447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BIC</c:v>
          </c:tx>
          <c:spPr>
            <a:ln w="1905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sigmasq_30!$D$28:$D$32</c:f>
              <c:numCache>
                <c:formatCode>General</c:formatCode>
                <c:ptCount val="5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sigmasq_30!$E$28:$E$32</c:f>
              <c:numCache>
                <c:formatCode>General</c:formatCode>
                <c:ptCount val="5"/>
                <c:pt idx="0">
                  <c:v>0.15</c:v>
                </c:pt>
                <c:pt idx="1">
                  <c:v>0.91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yVal>
          <c:smooth val="0"/>
        </c:ser>
        <c:ser>
          <c:idx val="2"/>
          <c:order val="1"/>
          <c:tx>
            <c:v>AIC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sigmasq_30!$D$28:$D$32</c:f>
              <c:numCache>
                <c:formatCode>General</c:formatCode>
                <c:ptCount val="5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sigmasq_30!$G$28:$G$32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</c:ser>
        <c:ser>
          <c:idx val="3"/>
          <c:order val="2"/>
          <c:tx>
            <c:v>PAL</c:v>
          </c:tx>
          <c:spPr>
            <a:ln w="19050" cap="rnd">
              <a:solidFill>
                <a:schemeClr val="tx1"/>
              </a:solidFill>
              <a:prstDash val="lgDashDot"/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sigmasq_30!$D$28:$D$32</c:f>
              <c:numCache>
                <c:formatCode>General</c:formatCode>
                <c:ptCount val="5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sigmasq_30!$F$28:$F$32</c:f>
              <c:numCache>
                <c:formatCode>General</c:formatCode>
                <c:ptCount val="5"/>
                <c:pt idx="0">
                  <c:v>0.04</c:v>
                </c:pt>
                <c:pt idx="1">
                  <c:v>0.83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93446336"/>
        <c:axId val="-1893438720"/>
      </c:scatterChart>
      <c:valAx>
        <c:axId val="-1893446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S,</a:t>
                </a:r>
                <a:r>
                  <a:rPr lang="en-IN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-1893438720"/>
        <c:crosses val="autoZero"/>
        <c:crossBetween val="midCat"/>
      </c:valAx>
      <c:valAx>
        <c:axId val="-1893438720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N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Probability</a:t>
                </a:r>
                <a:r>
                  <a:rPr lang="en-IN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of correct  selection</a:t>
                </a:r>
                <a:endParaRPr lang="en-IN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-1893446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BIC</c:v>
          </c:tx>
          <c:spPr>
            <a:ln w="1905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'1_sigmasq_50'!$B$3:$B$9</c:f>
              <c:numCache>
                <c:formatCode>0.00</c:formatCode>
                <c:ptCount val="7"/>
                <c:pt idx="0">
                  <c:v>1</c:v>
                </c:pt>
                <c:pt idx="1">
                  <c:v>0.33333333333333331</c:v>
                </c:pt>
                <c:pt idx="2">
                  <c:v>0.16666666666666666</c:v>
                </c:pt>
                <c:pt idx="3">
                  <c:v>0.1111111111111111</c:v>
                </c:pt>
                <c:pt idx="4">
                  <c:v>6.6666666666666666E-2</c:v>
                </c:pt>
                <c:pt idx="5">
                  <c:v>0.05</c:v>
                </c:pt>
                <c:pt idx="6">
                  <c:v>3.3333333333333333E-2</c:v>
                </c:pt>
              </c:numCache>
            </c:numRef>
          </c:xVal>
          <c:yVal>
            <c:numRef>
              <c:f>'1_sigmasq_50'!$C$3:$C$9</c:f>
              <c:numCache>
                <c:formatCode>General</c:formatCode>
                <c:ptCount val="7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0.98</c:v>
                </c:pt>
                <c:pt idx="4">
                  <c:v>0.99</c:v>
                </c:pt>
                <c:pt idx="5">
                  <c:v>0.98</c:v>
                </c:pt>
                <c:pt idx="6">
                  <c:v>1</c:v>
                </c:pt>
              </c:numCache>
            </c:numRef>
          </c:yVal>
          <c:smooth val="0"/>
        </c:ser>
        <c:ser>
          <c:idx val="2"/>
          <c:order val="1"/>
          <c:tx>
            <c:v>AIC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'1_sigmasq_50'!$B$3:$B$9</c:f>
              <c:numCache>
                <c:formatCode>0.00</c:formatCode>
                <c:ptCount val="7"/>
                <c:pt idx="0">
                  <c:v>1</c:v>
                </c:pt>
                <c:pt idx="1">
                  <c:v>0.33333333333333331</c:v>
                </c:pt>
                <c:pt idx="2">
                  <c:v>0.16666666666666666</c:v>
                </c:pt>
                <c:pt idx="3">
                  <c:v>0.1111111111111111</c:v>
                </c:pt>
                <c:pt idx="4">
                  <c:v>6.6666666666666666E-2</c:v>
                </c:pt>
                <c:pt idx="5">
                  <c:v>0.05</c:v>
                </c:pt>
                <c:pt idx="6">
                  <c:v>3.3333333333333333E-2</c:v>
                </c:pt>
              </c:numCache>
            </c:numRef>
          </c:xVal>
          <c:yVal>
            <c:numRef>
              <c:f>'1_sigmasq_50'!$E$3:$E$9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</c:ser>
        <c:ser>
          <c:idx val="3"/>
          <c:order val="2"/>
          <c:tx>
            <c:v>PAL</c:v>
          </c:tx>
          <c:spPr>
            <a:ln w="19050" cap="rnd">
              <a:solidFill>
                <a:schemeClr val="tx1"/>
              </a:solidFill>
              <a:prstDash val="lgDashDot"/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'1_sigmasq_50'!$B$3:$B$9</c:f>
              <c:numCache>
                <c:formatCode>0.00</c:formatCode>
                <c:ptCount val="7"/>
                <c:pt idx="0">
                  <c:v>1</c:v>
                </c:pt>
                <c:pt idx="1">
                  <c:v>0.33333333333333331</c:v>
                </c:pt>
                <c:pt idx="2">
                  <c:v>0.16666666666666666</c:v>
                </c:pt>
                <c:pt idx="3">
                  <c:v>0.1111111111111111</c:v>
                </c:pt>
                <c:pt idx="4">
                  <c:v>6.6666666666666666E-2</c:v>
                </c:pt>
                <c:pt idx="5">
                  <c:v>0.05</c:v>
                </c:pt>
                <c:pt idx="6">
                  <c:v>3.3333333333333333E-2</c:v>
                </c:pt>
              </c:numCache>
            </c:numRef>
          </c:xVal>
          <c:yVal>
            <c:numRef>
              <c:f>'1_sigmasq_50'!$D$3:$D$9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93439264"/>
        <c:axId val="-1893444160"/>
      </c:scatterChart>
      <c:valAx>
        <c:axId val="-1893439264"/>
        <c:scaling>
          <c:orientation val="minMax"/>
          <c:max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N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1/Sigmasq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-1893444160"/>
        <c:crosses val="autoZero"/>
        <c:crossBetween val="midCat"/>
      </c:valAx>
      <c:valAx>
        <c:axId val="-1893444160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N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Probability of correct estimation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-1893439264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BIC</c:v>
          </c:tx>
          <c:spPr>
            <a:ln w="1905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'1_sigmasq_15'!$B$3:$B$9</c:f>
              <c:numCache>
                <c:formatCode>0.00</c:formatCode>
                <c:ptCount val="7"/>
                <c:pt idx="0">
                  <c:v>1</c:v>
                </c:pt>
                <c:pt idx="1">
                  <c:v>0.33333333333333331</c:v>
                </c:pt>
                <c:pt idx="2">
                  <c:v>0.16666666666666666</c:v>
                </c:pt>
                <c:pt idx="3">
                  <c:v>0.1111111111111111</c:v>
                </c:pt>
                <c:pt idx="4">
                  <c:v>6.6666666666666666E-2</c:v>
                </c:pt>
                <c:pt idx="5">
                  <c:v>0.05</c:v>
                </c:pt>
                <c:pt idx="6">
                  <c:v>3.3333333333333333E-2</c:v>
                </c:pt>
              </c:numCache>
            </c:numRef>
          </c:xVal>
          <c:yVal>
            <c:numRef>
              <c:f>'1_sigmasq_15'!$C$3:$C$9</c:f>
              <c:numCache>
                <c:formatCode>General</c:formatCode>
                <c:ptCount val="7"/>
                <c:pt idx="0">
                  <c:v>0.94</c:v>
                </c:pt>
                <c:pt idx="1">
                  <c:v>0.93</c:v>
                </c:pt>
                <c:pt idx="2">
                  <c:v>0.95</c:v>
                </c:pt>
                <c:pt idx="3">
                  <c:v>0.92</c:v>
                </c:pt>
                <c:pt idx="4">
                  <c:v>0.94</c:v>
                </c:pt>
                <c:pt idx="5">
                  <c:v>0.92</c:v>
                </c:pt>
                <c:pt idx="6">
                  <c:v>0.91</c:v>
                </c:pt>
              </c:numCache>
            </c:numRef>
          </c:yVal>
          <c:smooth val="0"/>
        </c:ser>
        <c:ser>
          <c:idx val="2"/>
          <c:order val="1"/>
          <c:tx>
            <c:v>AIC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'1_sigmasq_15'!$B$3:$B$9</c:f>
              <c:numCache>
                <c:formatCode>0.00</c:formatCode>
                <c:ptCount val="7"/>
                <c:pt idx="0">
                  <c:v>1</c:v>
                </c:pt>
                <c:pt idx="1">
                  <c:v>0.33333333333333331</c:v>
                </c:pt>
                <c:pt idx="2">
                  <c:v>0.16666666666666666</c:v>
                </c:pt>
                <c:pt idx="3">
                  <c:v>0.1111111111111111</c:v>
                </c:pt>
                <c:pt idx="4">
                  <c:v>6.6666666666666666E-2</c:v>
                </c:pt>
                <c:pt idx="5">
                  <c:v>0.05</c:v>
                </c:pt>
                <c:pt idx="6">
                  <c:v>3.3333333333333333E-2</c:v>
                </c:pt>
              </c:numCache>
            </c:numRef>
          </c:xVal>
          <c:yVal>
            <c:numRef>
              <c:f>'1_sigmasq_15'!$E$3:$E$9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</c:ser>
        <c:ser>
          <c:idx val="3"/>
          <c:order val="2"/>
          <c:tx>
            <c:v>PAL</c:v>
          </c:tx>
          <c:spPr>
            <a:ln w="19050" cap="rnd">
              <a:solidFill>
                <a:schemeClr val="tx1"/>
              </a:solidFill>
              <a:prstDash val="lgDashDot"/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'1_sigmasq_15'!$B$3:$B$9</c:f>
              <c:numCache>
                <c:formatCode>0.00</c:formatCode>
                <c:ptCount val="7"/>
                <c:pt idx="0">
                  <c:v>1</c:v>
                </c:pt>
                <c:pt idx="1">
                  <c:v>0.33333333333333331</c:v>
                </c:pt>
                <c:pt idx="2">
                  <c:v>0.16666666666666666</c:v>
                </c:pt>
                <c:pt idx="3">
                  <c:v>0.1111111111111111</c:v>
                </c:pt>
                <c:pt idx="4">
                  <c:v>6.6666666666666666E-2</c:v>
                </c:pt>
                <c:pt idx="5">
                  <c:v>0.05</c:v>
                </c:pt>
                <c:pt idx="6">
                  <c:v>3.3333333333333333E-2</c:v>
                </c:pt>
              </c:numCache>
            </c:numRef>
          </c:xVal>
          <c:yVal>
            <c:numRef>
              <c:f>'1_sigmasq_15'!$D$3:$D$9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0.98</c:v>
                </c:pt>
                <c:pt idx="4">
                  <c:v>0.98</c:v>
                </c:pt>
                <c:pt idx="5">
                  <c:v>0.95</c:v>
                </c:pt>
                <c:pt idx="6">
                  <c:v>0.83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93443616"/>
        <c:axId val="-1893437088"/>
      </c:scatterChart>
      <c:valAx>
        <c:axId val="-1893443616"/>
        <c:scaling>
          <c:orientation val="minMax"/>
          <c:max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1/sigmasq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-1893437088"/>
        <c:crosses val="autoZero"/>
        <c:crossBetween val="midCat"/>
      </c:valAx>
      <c:valAx>
        <c:axId val="-1893437088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N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Probability</a:t>
                </a:r>
                <a:r>
                  <a:rPr lang="en-IN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of correct estimation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-1893443616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519112</xdr:colOff>
      <xdr:row>21</xdr:row>
      <xdr:rowOff>190499</xdr:rowOff>
    </xdr:from>
    <xdr:to>
      <xdr:col>16</xdr:col>
      <xdr:colOff>633412</xdr:colOff>
      <xdr:row>36</xdr:row>
      <xdr:rowOff>76199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385762</xdr:colOff>
      <xdr:row>27</xdr:row>
      <xdr:rowOff>176212</xdr:rowOff>
    </xdr:from>
    <xdr:to>
      <xdr:col>17</xdr:col>
      <xdr:colOff>500062</xdr:colOff>
      <xdr:row>42</xdr:row>
      <xdr:rowOff>61912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509587</xdr:colOff>
      <xdr:row>28</xdr:row>
      <xdr:rowOff>71437</xdr:rowOff>
    </xdr:from>
    <xdr:to>
      <xdr:col>18</xdr:col>
      <xdr:colOff>100012</xdr:colOff>
      <xdr:row>42</xdr:row>
      <xdr:rowOff>147637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404812</xdr:colOff>
      <xdr:row>27</xdr:row>
      <xdr:rowOff>185737</xdr:rowOff>
    </xdr:from>
    <xdr:to>
      <xdr:col>16</xdr:col>
      <xdr:colOff>1014412</xdr:colOff>
      <xdr:row>42</xdr:row>
      <xdr:rowOff>71437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566737</xdr:colOff>
      <xdr:row>28</xdr:row>
      <xdr:rowOff>4762</xdr:rowOff>
    </xdr:from>
    <xdr:to>
      <xdr:col>17</xdr:col>
      <xdr:colOff>661987</xdr:colOff>
      <xdr:row>42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233362</xdr:colOff>
      <xdr:row>28</xdr:row>
      <xdr:rowOff>61912</xdr:rowOff>
    </xdr:from>
    <xdr:to>
      <xdr:col>17</xdr:col>
      <xdr:colOff>890587</xdr:colOff>
      <xdr:row>42</xdr:row>
      <xdr:rowOff>138112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561975</xdr:colOff>
      <xdr:row>27</xdr:row>
      <xdr:rowOff>71437</xdr:rowOff>
    </xdr:from>
    <xdr:to>
      <xdr:col>17</xdr:col>
      <xdr:colOff>561975</xdr:colOff>
      <xdr:row>41</xdr:row>
      <xdr:rowOff>147637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128587</xdr:colOff>
      <xdr:row>13</xdr:row>
      <xdr:rowOff>119062</xdr:rowOff>
    </xdr:from>
    <xdr:to>
      <xdr:col>13</xdr:col>
      <xdr:colOff>433387</xdr:colOff>
      <xdr:row>28</xdr:row>
      <xdr:rowOff>4762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538162</xdr:colOff>
      <xdr:row>9</xdr:row>
      <xdr:rowOff>61912</xdr:rowOff>
    </xdr:from>
    <xdr:to>
      <xdr:col>14</xdr:col>
      <xdr:colOff>233362</xdr:colOff>
      <xdr:row>23</xdr:row>
      <xdr:rowOff>138112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opLeftCell="F17" workbookViewId="0">
      <selection activeCell="J38" sqref="J38"/>
    </sheetView>
  </sheetViews>
  <sheetFormatPr defaultRowHeight="15" x14ac:dyDescent="0.25"/>
  <cols>
    <col min="12" max="12" width="8.7109375" customWidth="1"/>
    <col min="13" max="13" width="1.85546875" customWidth="1"/>
    <col min="14" max="14" width="11" customWidth="1"/>
    <col min="15" max="15" width="8.140625" customWidth="1"/>
    <col min="16" max="16" width="18.85546875" customWidth="1"/>
    <col min="17" max="17" width="20.140625" customWidth="1"/>
    <col min="18" max="18" width="17.5703125" customWidth="1"/>
  </cols>
  <sheetData>
    <row r="1" spans="1:18" x14ac:dyDescent="0.25">
      <c r="C1" s="16" t="s">
        <v>9</v>
      </c>
      <c r="D1" s="16"/>
      <c r="E1" s="16"/>
      <c r="F1" s="16"/>
      <c r="G1" s="16"/>
      <c r="H1" s="12"/>
      <c r="I1" s="12"/>
      <c r="J1" s="12"/>
      <c r="K1" s="12"/>
      <c r="L1" s="12"/>
      <c r="M1" s="1"/>
    </row>
    <row r="2" spans="1:18" x14ac:dyDescent="0.25">
      <c r="A2" t="s">
        <v>3</v>
      </c>
      <c r="B2" t="s">
        <v>4</v>
      </c>
      <c r="C2">
        <v>1</v>
      </c>
      <c r="D2">
        <v>2</v>
      </c>
      <c r="E2">
        <v>3</v>
      </c>
      <c r="F2">
        <v>4</v>
      </c>
      <c r="G2">
        <v>5</v>
      </c>
      <c r="N2" t="str">
        <f>A2</f>
        <v>Sample Size</v>
      </c>
      <c r="O2" t="str">
        <f>B2</f>
        <v>Method</v>
      </c>
      <c r="P2" t="s">
        <v>5</v>
      </c>
      <c r="Q2" t="s">
        <v>6</v>
      </c>
      <c r="R2" t="s">
        <v>7</v>
      </c>
    </row>
    <row r="3" spans="1:18" x14ac:dyDescent="0.25">
      <c r="A3">
        <v>5</v>
      </c>
      <c r="B3" t="s">
        <v>0</v>
      </c>
      <c r="C3" s="10">
        <v>0</v>
      </c>
      <c r="D3" s="10">
        <v>0.45</v>
      </c>
      <c r="E3" s="10">
        <v>0.13</v>
      </c>
      <c r="F3" s="10">
        <v>0.14000000000000001</v>
      </c>
      <c r="G3" s="10">
        <v>0.28000000000000003</v>
      </c>
      <c r="N3" s="16">
        <f t="shared" ref="N3:N15" si="0">A3</f>
        <v>5</v>
      </c>
      <c r="O3" t="str">
        <f t="shared" ref="O3:O17" si="1">B3</f>
        <v>BIC</v>
      </c>
      <c r="P3">
        <f>C3</f>
        <v>0</v>
      </c>
      <c r="Q3">
        <f>D3</f>
        <v>0.45</v>
      </c>
      <c r="R3">
        <f>SUM(E3:G3)</f>
        <v>0.55000000000000004</v>
      </c>
    </row>
    <row r="4" spans="1:18" x14ac:dyDescent="0.25">
      <c r="A4">
        <v>5</v>
      </c>
      <c r="B4" t="s">
        <v>1</v>
      </c>
      <c r="C4" s="10">
        <v>0</v>
      </c>
      <c r="D4" s="10">
        <v>1</v>
      </c>
      <c r="E4" s="10">
        <v>0</v>
      </c>
      <c r="F4" s="10">
        <v>0</v>
      </c>
      <c r="G4" s="10">
        <v>0</v>
      </c>
      <c r="N4" s="16"/>
      <c r="O4" t="str">
        <f t="shared" si="1"/>
        <v>PAL</v>
      </c>
      <c r="P4" s="10">
        <f>C4</f>
        <v>0</v>
      </c>
      <c r="Q4" s="10">
        <f t="shared" ref="Q4:Q17" si="2">D4</f>
        <v>1</v>
      </c>
      <c r="R4" s="10">
        <f t="shared" ref="R4:R17" si="3">SUM(E4:G4)</f>
        <v>0</v>
      </c>
    </row>
    <row r="5" spans="1:18" x14ac:dyDescent="0.25">
      <c r="A5">
        <v>5</v>
      </c>
      <c r="B5" t="s">
        <v>2</v>
      </c>
      <c r="C5" s="10">
        <v>0</v>
      </c>
      <c r="D5" s="10">
        <v>0</v>
      </c>
      <c r="E5" s="10">
        <v>0.01</v>
      </c>
      <c r="F5" s="10">
        <v>0.03</v>
      </c>
      <c r="G5" s="10">
        <v>0.96</v>
      </c>
      <c r="N5" s="16"/>
      <c r="O5" t="str">
        <f t="shared" si="1"/>
        <v>AIC</v>
      </c>
      <c r="P5" s="10">
        <f t="shared" ref="P5:P17" si="4">C5</f>
        <v>0</v>
      </c>
      <c r="Q5" s="10">
        <f t="shared" si="2"/>
        <v>0</v>
      </c>
      <c r="R5" s="10">
        <f t="shared" si="3"/>
        <v>1</v>
      </c>
    </row>
    <row r="6" spans="1:18" x14ac:dyDescent="0.25">
      <c r="A6">
        <v>15</v>
      </c>
      <c r="B6" t="s">
        <v>0</v>
      </c>
      <c r="C6" s="10">
        <v>0</v>
      </c>
      <c r="D6" s="10">
        <v>0.94</v>
      </c>
      <c r="E6" s="10">
        <v>0.06</v>
      </c>
      <c r="F6" s="10">
        <v>0</v>
      </c>
      <c r="G6" s="10">
        <v>0</v>
      </c>
      <c r="N6" s="16">
        <f t="shared" si="0"/>
        <v>15</v>
      </c>
      <c r="O6" t="str">
        <f t="shared" si="1"/>
        <v>BIC</v>
      </c>
      <c r="P6" s="10">
        <f t="shared" si="4"/>
        <v>0</v>
      </c>
      <c r="Q6" s="10">
        <f t="shared" si="2"/>
        <v>0.94</v>
      </c>
      <c r="R6" s="10">
        <f t="shared" si="3"/>
        <v>0.06</v>
      </c>
    </row>
    <row r="7" spans="1:18" x14ac:dyDescent="0.25">
      <c r="A7">
        <v>15</v>
      </c>
      <c r="B7" t="s">
        <v>1</v>
      </c>
      <c r="C7" s="10">
        <v>0</v>
      </c>
      <c r="D7" s="10">
        <v>1</v>
      </c>
      <c r="E7" s="10">
        <v>0</v>
      </c>
      <c r="F7" s="10">
        <v>0</v>
      </c>
      <c r="G7" s="10">
        <v>0</v>
      </c>
      <c r="N7" s="16"/>
      <c r="O7" t="str">
        <f t="shared" si="1"/>
        <v>PAL</v>
      </c>
      <c r="P7" s="10">
        <f t="shared" si="4"/>
        <v>0</v>
      </c>
      <c r="Q7" s="10">
        <f>D7</f>
        <v>1</v>
      </c>
      <c r="R7" s="10">
        <f t="shared" si="3"/>
        <v>0</v>
      </c>
    </row>
    <row r="8" spans="1:18" x14ac:dyDescent="0.25">
      <c r="A8">
        <v>15</v>
      </c>
      <c r="B8" t="s">
        <v>2</v>
      </c>
      <c r="C8" s="10">
        <v>0</v>
      </c>
      <c r="D8" s="10">
        <v>0</v>
      </c>
      <c r="E8" s="10">
        <v>0</v>
      </c>
      <c r="F8" s="10">
        <v>0</v>
      </c>
      <c r="G8" s="10">
        <v>1</v>
      </c>
      <c r="N8" s="16"/>
      <c r="O8" t="str">
        <f t="shared" si="1"/>
        <v>AIC</v>
      </c>
      <c r="P8" s="10">
        <f t="shared" si="4"/>
        <v>0</v>
      </c>
      <c r="Q8" s="10">
        <f t="shared" si="2"/>
        <v>0</v>
      </c>
      <c r="R8" s="10">
        <f t="shared" si="3"/>
        <v>1</v>
      </c>
    </row>
    <row r="9" spans="1:18" x14ac:dyDescent="0.25">
      <c r="A9">
        <v>25</v>
      </c>
      <c r="B9" t="s">
        <v>0</v>
      </c>
      <c r="C9" s="10">
        <v>0</v>
      </c>
      <c r="D9" s="10">
        <v>0.98</v>
      </c>
      <c r="E9" s="10">
        <v>0.02</v>
      </c>
      <c r="F9" s="10">
        <v>0</v>
      </c>
      <c r="G9" s="10">
        <v>0</v>
      </c>
      <c r="N9" s="16">
        <f t="shared" si="0"/>
        <v>25</v>
      </c>
      <c r="O9" t="str">
        <f t="shared" si="1"/>
        <v>BIC</v>
      </c>
      <c r="P9" s="10">
        <f t="shared" si="4"/>
        <v>0</v>
      </c>
      <c r="Q9" s="10">
        <f t="shared" si="2"/>
        <v>0.98</v>
      </c>
      <c r="R9" s="10">
        <f t="shared" si="3"/>
        <v>0.02</v>
      </c>
    </row>
    <row r="10" spans="1:18" x14ac:dyDescent="0.25">
      <c r="A10">
        <v>25</v>
      </c>
      <c r="B10" t="s">
        <v>1</v>
      </c>
      <c r="C10" s="10">
        <v>0</v>
      </c>
      <c r="D10" s="10">
        <v>1</v>
      </c>
      <c r="E10" s="10">
        <v>0</v>
      </c>
      <c r="F10" s="10">
        <v>0</v>
      </c>
      <c r="G10" s="10">
        <v>0</v>
      </c>
      <c r="N10" s="16"/>
      <c r="O10" t="str">
        <f t="shared" si="1"/>
        <v>PAL</v>
      </c>
      <c r="P10" s="10">
        <f t="shared" si="4"/>
        <v>0</v>
      </c>
      <c r="Q10" s="10">
        <f t="shared" si="2"/>
        <v>1</v>
      </c>
      <c r="R10" s="10">
        <f t="shared" si="3"/>
        <v>0</v>
      </c>
    </row>
    <row r="11" spans="1:18" x14ac:dyDescent="0.25">
      <c r="A11">
        <v>25</v>
      </c>
      <c r="B11" t="s">
        <v>2</v>
      </c>
      <c r="C11" s="10">
        <v>0</v>
      </c>
      <c r="D11" s="10">
        <v>0</v>
      </c>
      <c r="E11" s="10">
        <v>0</v>
      </c>
      <c r="F11" s="10">
        <v>0</v>
      </c>
      <c r="G11" s="10">
        <v>1</v>
      </c>
      <c r="N11" s="16"/>
      <c r="O11" t="str">
        <f t="shared" si="1"/>
        <v>AIC</v>
      </c>
      <c r="P11" s="10">
        <f t="shared" si="4"/>
        <v>0</v>
      </c>
      <c r="Q11" s="10">
        <f t="shared" si="2"/>
        <v>0</v>
      </c>
      <c r="R11" s="10">
        <f t="shared" si="3"/>
        <v>1</v>
      </c>
    </row>
    <row r="12" spans="1:18" x14ac:dyDescent="0.25">
      <c r="A12">
        <v>50</v>
      </c>
      <c r="B12" t="s">
        <v>0</v>
      </c>
      <c r="C12" s="10">
        <v>0</v>
      </c>
      <c r="D12" s="10">
        <v>1</v>
      </c>
      <c r="E12" s="10">
        <v>0</v>
      </c>
      <c r="F12" s="10">
        <v>0</v>
      </c>
      <c r="G12" s="10">
        <v>0</v>
      </c>
      <c r="N12" s="16">
        <f t="shared" si="0"/>
        <v>50</v>
      </c>
      <c r="O12" t="str">
        <f t="shared" si="1"/>
        <v>BIC</v>
      </c>
      <c r="P12" s="10">
        <f t="shared" si="4"/>
        <v>0</v>
      </c>
      <c r="Q12" s="10">
        <f t="shared" si="2"/>
        <v>1</v>
      </c>
      <c r="R12" s="10">
        <f t="shared" si="3"/>
        <v>0</v>
      </c>
    </row>
    <row r="13" spans="1:18" x14ac:dyDescent="0.25">
      <c r="A13">
        <v>50</v>
      </c>
      <c r="B13" t="s">
        <v>1</v>
      </c>
      <c r="C13" s="10">
        <v>0</v>
      </c>
      <c r="D13" s="10">
        <v>1</v>
      </c>
      <c r="E13" s="10">
        <v>0</v>
      </c>
      <c r="F13" s="10">
        <v>0</v>
      </c>
      <c r="G13" s="10">
        <v>0</v>
      </c>
      <c r="N13" s="16"/>
      <c r="O13" t="str">
        <f t="shared" si="1"/>
        <v>PAL</v>
      </c>
      <c r="P13" s="10">
        <f t="shared" si="4"/>
        <v>0</v>
      </c>
      <c r="Q13" s="10">
        <f t="shared" si="2"/>
        <v>1</v>
      </c>
      <c r="R13" s="10">
        <f t="shared" si="3"/>
        <v>0</v>
      </c>
    </row>
    <row r="14" spans="1:18" x14ac:dyDescent="0.25">
      <c r="A14">
        <v>50</v>
      </c>
      <c r="B14" t="s">
        <v>2</v>
      </c>
      <c r="C14" s="10">
        <v>0</v>
      </c>
      <c r="D14" s="10">
        <v>0</v>
      </c>
      <c r="E14" s="10">
        <v>0</v>
      </c>
      <c r="F14" s="10">
        <v>0</v>
      </c>
      <c r="G14" s="10">
        <v>1</v>
      </c>
      <c r="N14" s="16"/>
      <c r="O14" t="str">
        <f t="shared" si="1"/>
        <v>AIC</v>
      </c>
      <c r="P14" s="10">
        <f t="shared" si="4"/>
        <v>0</v>
      </c>
      <c r="Q14" s="10">
        <f t="shared" si="2"/>
        <v>0</v>
      </c>
      <c r="R14" s="10">
        <f t="shared" si="3"/>
        <v>1</v>
      </c>
    </row>
    <row r="15" spans="1:18" x14ac:dyDescent="0.25">
      <c r="A15">
        <v>100</v>
      </c>
      <c r="B15" t="s">
        <v>0</v>
      </c>
      <c r="C15" s="10">
        <v>0</v>
      </c>
      <c r="D15" s="10">
        <v>1</v>
      </c>
      <c r="E15" s="10">
        <v>0</v>
      </c>
      <c r="F15" s="10">
        <v>0</v>
      </c>
      <c r="G15" s="10">
        <v>0</v>
      </c>
      <c r="N15" s="16">
        <f t="shared" si="0"/>
        <v>100</v>
      </c>
      <c r="O15" t="str">
        <f t="shared" si="1"/>
        <v>BIC</v>
      </c>
      <c r="P15" s="10">
        <f t="shared" si="4"/>
        <v>0</v>
      </c>
      <c r="Q15" s="10">
        <f t="shared" si="2"/>
        <v>1</v>
      </c>
      <c r="R15" s="10">
        <f t="shared" si="3"/>
        <v>0</v>
      </c>
    </row>
    <row r="16" spans="1:18" x14ac:dyDescent="0.25">
      <c r="A16">
        <v>100</v>
      </c>
      <c r="B16" t="s">
        <v>1</v>
      </c>
      <c r="C16" s="10">
        <v>0</v>
      </c>
      <c r="D16" s="10">
        <v>1</v>
      </c>
      <c r="E16" s="10">
        <v>0</v>
      </c>
      <c r="F16" s="10">
        <v>0</v>
      </c>
      <c r="G16" s="10">
        <v>0</v>
      </c>
      <c r="N16" s="16"/>
      <c r="O16" t="str">
        <f t="shared" si="1"/>
        <v>PAL</v>
      </c>
      <c r="P16" s="10">
        <f t="shared" si="4"/>
        <v>0</v>
      </c>
      <c r="Q16" s="10">
        <f t="shared" si="2"/>
        <v>1</v>
      </c>
      <c r="R16" s="10">
        <f>SUM(E16:G16)</f>
        <v>0</v>
      </c>
    </row>
    <row r="17" spans="1:19" x14ac:dyDescent="0.25">
      <c r="A17">
        <v>100</v>
      </c>
      <c r="B17" t="s">
        <v>2</v>
      </c>
      <c r="C17" s="10">
        <v>0</v>
      </c>
      <c r="D17" s="10">
        <v>0</v>
      </c>
      <c r="E17" s="10">
        <v>0</v>
      </c>
      <c r="F17" s="10">
        <v>0</v>
      </c>
      <c r="G17" s="10">
        <v>1</v>
      </c>
      <c r="N17" s="16"/>
      <c r="O17" t="str">
        <f t="shared" si="1"/>
        <v>AIC</v>
      </c>
      <c r="P17" s="10">
        <f t="shared" si="4"/>
        <v>0</v>
      </c>
      <c r="Q17" s="10">
        <f t="shared" si="2"/>
        <v>0</v>
      </c>
      <c r="R17" s="10">
        <f t="shared" si="3"/>
        <v>1</v>
      </c>
    </row>
    <row r="18" spans="1:19" x14ac:dyDescent="0.25">
      <c r="N18" s="12"/>
      <c r="R18" s="10"/>
    </row>
    <row r="19" spans="1:19" x14ac:dyDescent="0.25">
      <c r="N19" s="12"/>
    </row>
    <row r="20" spans="1:19" x14ac:dyDescent="0.25">
      <c r="N20" s="12"/>
    </row>
    <row r="21" spans="1:19" x14ac:dyDescent="0.25">
      <c r="N21" s="12"/>
      <c r="Q21" s="10"/>
      <c r="R21" s="10"/>
      <c r="S21" s="10"/>
    </row>
    <row r="22" spans="1:19" x14ac:dyDescent="0.25">
      <c r="N22" s="12"/>
    </row>
    <row r="23" spans="1:19" x14ac:dyDescent="0.25">
      <c r="N23" s="12"/>
    </row>
    <row r="26" spans="1:19" x14ac:dyDescent="0.25">
      <c r="F26" t="s">
        <v>0</v>
      </c>
      <c r="G26" t="s">
        <v>1</v>
      </c>
      <c r="H26" t="s">
        <v>2</v>
      </c>
    </row>
    <row r="27" spans="1:19" x14ac:dyDescent="0.25">
      <c r="E27">
        <f>N3</f>
        <v>5</v>
      </c>
      <c r="F27" s="10">
        <f t="array" ref="F27:H27">TRANSPOSE(Q3:Q5)</f>
        <v>0.45</v>
      </c>
      <c r="G27" s="10">
        <v>1</v>
      </c>
      <c r="H27" s="10">
        <v>0</v>
      </c>
    </row>
    <row r="28" spans="1:19" x14ac:dyDescent="0.25">
      <c r="E28">
        <f>N6</f>
        <v>15</v>
      </c>
      <c r="F28">
        <f t="array" ref="F28:H28">TRANSPOSE(Q6:Q8)</f>
        <v>0.94</v>
      </c>
      <c r="G28">
        <v>1</v>
      </c>
      <c r="H28">
        <v>0</v>
      </c>
    </row>
    <row r="29" spans="1:19" x14ac:dyDescent="0.25">
      <c r="E29">
        <f>N9</f>
        <v>25</v>
      </c>
      <c r="F29">
        <f t="array" ref="F29:H29">TRANSPOSE(Q9:Q11)</f>
        <v>0.98</v>
      </c>
      <c r="G29">
        <v>1</v>
      </c>
      <c r="H29">
        <v>0</v>
      </c>
    </row>
    <row r="30" spans="1:19" x14ac:dyDescent="0.25">
      <c r="E30">
        <f>N12</f>
        <v>50</v>
      </c>
      <c r="F30">
        <f t="array" ref="F30:H30">TRANSPOSE(Q12:Q14)</f>
        <v>1</v>
      </c>
      <c r="G30">
        <v>1</v>
      </c>
      <c r="H30">
        <v>0</v>
      </c>
    </row>
    <row r="31" spans="1:19" x14ac:dyDescent="0.25">
      <c r="E31">
        <f>N15</f>
        <v>100</v>
      </c>
      <c r="F31">
        <f t="array" ref="F31:H31">TRANSPOSE(Q15:Q17)</f>
        <v>1</v>
      </c>
      <c r="G31">
        <v>1</v>
      </c>
      <c r="H31">
        <v>0</v>
      </c>
    </row>
  </sheetData>
  <mergeCells count="6">
    <mergeCell ref="N15:N17"/>
    <mergeCell ref="C1:G1"/>
    <mergeCell ref="N3:N5"/>
    <mergeCell ref="N6:N8"/>
    <mergeCell ref="N9:N11"/>
    <mergeCell ref="N12:N1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topLeftCell="E24" workbookViewId="0">
      <selection activeCell="P3" sqref="P3:R17"/>
    </sheetView>
  </sheetViews>
  <sheetFormatPr defaultRowHeight="15" x14ac:dyDescent="0.25"/>
  <cols>
    <col min="13" max="13" width="1.85546875" customWidth="1"/>
    <col min="16" max="16" width="18.28515625" customWidth="1"/>
    <col min="17" max="17" width="19.28515625" customWidth="1"/>
    <col min="18" max="18" width="17.140625" customWidth="1"/>
  </cols>
  <sheetData>
    <row r="1" spans="1:22" x14ac:dyDescent="0.25">
      <c r="C1" s="16" t="s">
        <v>9</v>
      </c>
      <c r="D1" s="16"/>
      <c r="E1" s="16"/>
      <c r="F1" s="16"/>
      <c r="G1" s="16"/>
      <c r="H1" s="16"/>
      <c r="I1" s="16"/>
      <c r="J1" s="16"/>
      <c r="K1" s="16"/>
      <c r="L1" s="16"/>
    </row>
    <row r="2" spans="1:22" x14ac:dyDescent="0.25">
      <c r="A2" t="s">
        <v>8</v>
      </c>
      <c r="B2" t="s">
        <v>4</v>
      </c>
      <c r="C2">
        <v>1</v>
      </c>
      <c r="D2">
        <v>2</v>
      </c>
      <c r="E2">
        <v>3</v>
      </c>
      <c r="F2">
        <v>4</v>
      </c>
      <c r="G2">
        <v>5</v>
      </c>
      <c r="N2" t="str">
        <f>A2</f>
        <v>Sample size</v>
      </c>
      <c r="O2" t="str">
        <f>B2</f>
        <v>Method</v>
      </c>
      <c r="P2" t="s">
        <v>5</v>
      </c>
      <c r="Q2" t="s">
        <v>6</v>
      </c>
      <c r="R2" t="s">
        <v>7</v>
      </c>
    </row>
    <row r="3" spans="1:22" x14ac:dyDescent="0.25">
      <c r="A3">
        <v>5</v>
      </c>
      <c r="B3" t="s">
        <v>0</v>
      </c>
      <c r="C3" s="10">
        <v>0</v>
      </c>
      <c r="D3" s="10">
        <v>0.38</v>
      </c>
      <c r="E3" s="10">
        <v>0.17</v>
      </c>
      <c r="F3" s="10">
        <v>0.12</v>
      </c>
      <c r="G3" s="10">
        <v>0.33</v>
      </c>
      <c r="N3" s="16">
        <f t="shared" ref="N3:N15" si="0">A3</f>
        <v>5</v>
      </c>
      <c r="O3" t="str">
        <f t="shared" ref="O3:O17" si="1">B3</f>
        <v>BIC</v>
      </c>
      <c r="P3">
        <f>C3</f>
        <v>0</v>
      </c>
      <c r="Q3">
        <f>D3</f>
        <v>0.38</v>
      </c>
      <c r="R3">
        <f>SUM(E3:G3)</f>
        <v>0.62000000000000011</v>
      </c>
    </row>
    <row r="4" spans="1:22" x14ac:dyDescent="0.25">
      <c r="A4">
        <v>5</v>
      </c>
      <c r="B4" t="s">
        <v>1</v>
      </c>
      <c r="C4" s="10">
        <v>7.0000000000000007E-2</v>
      </c>
      <c r="D4" s="10">
        <v>0.91</v>
      </c>
      <c r="E4" s="10">
        <v>0.02</v>
      </c>
      <c r="F4" s="10">
        <v>0</v>
      </c>
      <c r="G4" s="10">
        <v>0</v>
      </c>
      <c r="N4" s="16"/>
      <c r="O4" t="str">
        <f t="shared" si="1"/>
        <v>PAL</v>
      </c>
      <c r="P4" s="13">
        <f t="shared" ref="P4:P17" si="2">C4</f>
        <v>7.0000000000000007E-2</v>
      </c>
      <c r="Q4" s="13">
        <f t="shared" ref="Q4:Q17" si="3">D4</f>
        <v>0.91</v>
      </c>
      <c r="R4" s="13">
        <f t="shared" ref="R4:R17" si="4">SUM(E4:G4)</f>
        <v>0.02</v>
      </c>
    </row>
    <row r="5" spans="1:22" x14ac:dyDescent="0.25">
      <c r="A5">
        <v>5</v>
      </c>
      <c r="B5" t="s">
        <v>2</v>
      </c>
      <c r="C5" s="10">
        <v>0</v>
      </c>
      <c r="D5" s="10">
        <v>0.01</v>
      </c>
      <c r="E5" s="10">
        <v>0</v>
      </c>
      <c r="F5" s="10">
        <v>0.01</v>
      </c>
      <c r="G5" s="10">
        <v>0.98</v>
      </c>
      <c r="N5" s="16"/>
      <c r="O5" t="str">
        <f t="shared" si="1"/>
        <v>AIC</v>
      </c>
      <c r="P5" s="13">
        <f t="shared" si="2"/>
        <v>0</v>
      </c>
      <c r="Q5" s="13">
        <f t="shared" si="3"/>
        <v>0.01</v>
      </c>
      <c r="R5" s="13">
        <f t="shared" si="4"/>
        <v>0.99</v>
      </c>
    </row>
    <row r="6" spans="1:22" x14ac:dyDescent="0.25">
      <c r="A6">
        <v>15</v>
      </c>
      <c r="B6" t="s">
        <v>0</v>
      </c>
      <c r="C6" s="10">
        <v>0</v>
      </c>
      <c r="D6" s="10">
        <v>0.93</v>
      </c>
      <c r="E6" s="10">
        <v>7.0000000000000007E-2</v>
      </c>
      <c r="F6" s="10">
        <v>0</v>
      </c>
      <c r="G6" s="10">
        <v>0</v>
      </c>
      <c r="N6" s="16">
        <f t="shared" si="0"/>
        <v>15</v>
      </c>
      <c r="O6" t="str">
        <f t="shared" si="1"/>
        <v>BIC</v>
      </c>
      <c r="P6" s="13">
        <f t="shared" si="2"/>
        <v>0</v>
      </c>
      <c r="Q6" s="13">
        <f t="shared" si="3"/>
        <v>0.93</v>
      </c>
      <c r="R6" s="13">
        <f t="shared" si="4"/>
        <v>7.0000000000000007E-2</v>
      </c>
    </row>
    <row r="7" spans="1:22" x14ac:dyDescent="0.25">
      <c r="A7">
        <v>15</v>
      </c>
      <c r="B7" t="s">
        <v>1</v>
      </c>
      <c r="C7" s="10">
        <v>0</v>
      </c>
      <c r="D7" s="10">
        <v>1</v>
      </c>
      <c r="E7" s="10">
        <v>0</v>
      </c>
      <c r="F7" s="10">
        <v>0</v>
      </c>
      <c r="G7" s="10">
        <v>0</v>
      </c>
      <c r="N7" s="16"/>
      <c r="O7" t="str">
        <f t="shared" si="1"/>
        <v>PAL</v>
      </c>
      <c r="P7" s="13">
        <f t="shared" si="2"/>
        <v>0</v>
      </c>
      <c r="Q7" s="13">
        <f t="shared" si="3"/>
        <v>1</v>
      </c>
      <c r="R7" s="13">
        <f t="shared" si="4"/>
        <v>0</v>
      </c>
    </row>
    <row r="8" spans="1:22" x14ac:dyDescent="0.25">
      <c r="A8">
        <v>15</v>
      </c>
      <c r="B8" t="s">
        <v>2</v>
      </c>
      <c r="C8" s="10">
        <v>0</v>
      </c>
      <c r="D8" s="10">
        <v>0</v>
      </c>
      <c r="E8" s="10">
        <v>0</v>
      </c>
      <c r="F8" s="10">
        <v>0</v>
      </c>
      <c r="G8" s="10">
        <v>1</v>
      </c>
      <c r="N8" s="16"/>
      <c r="O8" t="str">
        <f t="shared" si="1"/>
        <v>AIC</v>
      </c>
      <c r="P8" s="13">
        <f t="shared" si="2"/>
        <v>0</v>
      </c>
      <c r="Q8" s="13">
        <f t="shared" si="3"/>
        <v>0</v>
      </c>
      <c r="R8" s="13">
        <f t="shared" si="4"/>
        <v>1</v>
      </c>
    </row>
    <row r="9" spans="1:22" x14ac:dyDescent="0.25">
      <c r="A9">
        <v>25</v>
      </c>
      <c r="B9" t="s">
        <v>0</v>
      </c>
      <c r="C9" s="10">
        <v>0</v>
      </c>
      <c r="D9" s="10">
        <v>1</v>
      </c>
      <c r="E9" s="10">
        <v>0</v>
      </c>
      <c r="F9" s="10">
        <v>0</v>
      </c>
      <c r="G9" s="10">
        <v>0</v>
      </c>
      <c r="N9" s="16">
        <f t="shared" si="0"/>
        <v>25</v>
      </c>
      <c r="O9" t="str">
        <f t="shared" si="1"/>
        <v>BIC</v>
      </c>
      <c r="P9" s="13">
        <f t="shared" si="2"/>
        <v>0</v>
      </c>
      <c r="Q9" s="13">
        <f t="shared" si="3"/>
        <v>1</v>
      </c>
      <c r="R9" s="13">
        <f t="shared" si="4"/>
        <v>0</v>
      </c>
    </row>
    <row r="10" spans="1:22" x14ac:dyDescent="0.25">
      <c r="A10">
        <v>25</v>
      </c>
      <c r="B10" t="s">
        <v>1</v>
      </c>
      <c r="C10" s="10">
        <v>0</v>
      </c>
      <c r="D10" s="10">
        <v>1</v>
      </c>
      <c r="E10" s="10">
        <v>0</v>
      </c>
      <c r="F10" s="10">
        <v>0</v>
      </c>
      <c r="G10" s="10">
        <v>0</v>
      </c>
      <c r="N10" s="16"/>
      <c r="O10" t="str">
        <f t="shared" si="1"/>
        <v>PAL</v>
      </c>
      <c r="P10" s="13">
        <f t="shared" si="2"/>
        <v>0</v>
      </c>
      <c r="Q10" s="13">
        <f t="shared" si="3"/>
        <v>1</v>
      </c>
      <c r="R10" s="13">
        <f t="shared" si="4"/>
        <v>0</v>
      </c>
    </row>
    <row r="11" spans="1:22" x14ac:dyDescent="0.25">
      <c r="A11">
        <v>25</v>
      </c>
      <c r="B11" t="s">
        <v>2</v>
      </c>
      <c r="C11" s="10">
        <v>0</v>
      </c>
      <c r="D11" s="10">
        <v>0</v>
      </c>
      <c r="E11" s="10">
        <v>0</v>
      </c>
      <c r="F11" s="10">
        <v>0</v>
      </c>
      <c r="G11" s="10">
        <v>1</v>
      </c>
      <c r="N11" s="16"/>
      <c r="O11" t="str">
        <f t="shared" si="1"/>
        <v>AIC</v>
      </c>
      <c r="P11" s="13">
        <f t="shared" si="2"/>
        <v>0</v>
      </c>
      <c r="Q11" s="13">
        <f t="shared" si="3"/>
        <v>0</v>
      </c>
      <c r="R11" s="13">
        <f t="shared" si="4"/>
        <v>1</v>
      </c>
    </row>
    <row r="12" spans="1:22" x14ac:dyDescent="0.25">
      <c r="A12">
        <v>50</v>
      </c>
      <c r="B12" t="s">
        <v>0</v>
      </c>
      <c r="C12" s="13">
        <v>0</v>
      </c>
      <c r="D12" s="13">
        <v>0.99</v>
      </c>
      <c r="E12" s="13">
        <v>0.01</v>
      </c>
      <c r="F12" s="13">
        <v>0</v>
      </c>
      <c r="G12" s="13">
        <v>0</v>
      </c>
      <c r="N12" s="16">
        <f t="shared" si="0"/>
        <v>50</v>
      </c>
      <c r="O12" t="str">
        <f t="shared" si="1"/>
        <v>BIC</v>
      </c>
      <c r="P12" s="13">
        <f t="shared" si="2"/>
        <v>0</v>
      </c>
      <c r="Q12" s="13">
        <f t="shared" si="3"/>
        <v>0.99</v>
      </c>
      <c r="R12" s="13">
        <f t="shared" si="4"/>
        <v>0.01</v>
      </c>
      <c r="T12" s="15"/>
      <c r="U12" s="15"/>
      <c r="V12" s="15"/>
    </row>
    <row r="13" spans="1:22" x14ac:dyDescent="0.25">
      <c r="A13">
        <v>50</v>
      </c>
      <c r="B13" t="s">
        <v>1</v>
      </c>
      <c r="C13" s="13">
        <v>0</v>
      </c>
      <c r="D13" s="13">
        <v>1</v>
      </c>
      <c r="E13" s="13">
        <v>0</v>
      </c>
      <c r="F13" s="13">
        <v>0</v>
      </c>
      <c r="G13" s="13">
        <v>0</v>
      </c>
      <c r="N13" s="16"/>
      <c r="O13" t="str">
        <f t="shared" si="1"/>
        <v>PAL</v>
      </c>
      <c r="P13" s="13">
        <f t="shared" si="2"/>
        <v>0</v>
      </c>
      <c r="Q13" s="13">
        <f t="shared" si="3"/>
        <v>1</v>
      </c>
      <c r="R13" s="13">
        <f t="shared" si="4"/>
        <v>0</v>
      </c>
    </row>
    <row r="14" spans="1:22" x14ac:dyDescent="0.25">
      <c r="A14">
        <v>50</v>
      </c>
      <c r="B14" t="s">
        <v>2</v>
      </c>
      <c r="C14" s="13">
        <v>0</v>
      </c>
      <c r="D14" s="13">
        <v>0</v>
      </c>
      <c r="E14" s="13">
        <v>0</v>
      </c>
      <c r="F14" s="13">
        <v>0</v>
      </c>
      <c r="G14" s="13">
        <v>1</v>
      </c>
      <c r="N14" s="16"/>
      <c r="O14" t="str">
        <f t="shared" si="1"/>
        <v>AIC</v>
      </c>
      <c r="P14" s="13">
        <f t="shared" si="2"/>
        <v>0</v>
      </c>
      <c r="Q14" s="13">
        <f t="shared" si="3"/>
        <v>0</v>
      </c>
      <c r="R14" s="13">
        <f t="shared" si="4"/>
        <v>1</v>
      </c>
    </row>
    <row r="15" spans="1:22" x14ac:dyDescent="0.25">
      <c r="A15">
        <v>100</v>
      </c>
      <c r="B15" t="s">
        <v>0</v>
      </c>
      <c r="C15" s="13">
        <v>0</v>
      </c>
      <c r="D15" s="13">
        <v>1</v>
      </c>
      <c r="E15" s="13">
        <v>0</v>
      </c>
      <c r="F15" s="13">
        <v>0</v>
      </c>
      <c r="G15" s="13">
        <v>0</v>
      </c>
      <c r="N15" s="16">
        <f t="shared" si="0"/>
        <v>100</v>
      </c>
      <c r="O15" t="str">
        <f t="shared" si="1"/>
        <v>BIC</v>
      </c>
      <c r="P15" s="13">
        <f t="shared" si="2"/>
        <v>0</v>
      </c>
      <c r="Q15" s="13">
        <f t="shared" si="3"/>
        <v>1</v>
      </c>
      <c r="R15" s="13">
        <f t="shared" si="4"/>
        <v>0</v>
      </c>
    </row>
    <row r="16" spans="1:22" x14ac:dyDescent="0.25">
      <c r="A16">
        <v>100</v>
      </c>
      <c r="B16" t="s">
        <v>1</v>
      </c>
      <c r="C16" s="13">
        <v>0</v>
      </c>
      <c r="D16" s="13">
        <v>1</v>
      </c>
      <c r="E16" s="13">
        <v>0</v>
      </c>
      <c r="F16" s="13">
        <v>0</v>
      </c>
      <c r="G16" s="13">
        <v>0</v>
      </c>
      <c r="N16" s="16"/>
      <c r="O16" t="str">
        <f t="shared" si="1"/>
        <v>PAL</v>
      </c>
      <c r="P16" s="13">
        <f t="shared" si="2"/>
        <v>0</v>
      </c>
      <c r="Q16" s="13">
        <f t="shared" si="3"/>
        <v>1</v>
      </c>
      <c r="R16" s="13">
        <f t="shared" si="4"/>
        <v>0</v>
      </c>
    </row>
    <row r="17" spans="1:18" x14ac:dyDescent="0.25">
      <c r="A17">
        <v>100</v>
      </c>
      <c r="B17" t="s">
        <v>2</v>
      </c>
      <c r="C17" s="13">
        <v>0</v>
      </c>
      <c r="D17" s="13">
        <v>0</v>
      </c>
      <c r="E17" s="13">
        <v>0</v>
      </c>
      <c r="F17" s="13">
        <v>0</v>
      </c>
      <c r="G17" s="13">
        <v>1</v>
      </c>
      <c r="N17" s="16"/>
      <c r="O17" t="str">
        <f t="shared" si="1"/>
        <v>AIC</v>
      </c>
      <c r="P17" s="13">
        <f t="shared" si="2"/>
        <v>0</v>
      </c>
      <c r="Q17" s="13">
        <f t="shared" si="3"/>
        <v>0</v>
      </c>
      <c r="R17" s="13">
        <f t="shared" si="4"/>
        <v>1</v>
      </c>
    </row>
    <row r="18" spans="1:18" x14ac:dyDescent="0.25">
      <c r="N18" s="16"/>
    </row>
    <row r="19" spans="1:18" x14ac:dyDescent="0.25">
      <c r="N19" s="16"/>
    </row>
    <row r="20" spans="1:18" x14ac:dyDescent="0.25">
      <c r="N20" s="16"/>
    </row>
    <row r="21" spans="1:18" x14ac:dyDescent="0.25">
      <c r="N21" s="16"/>
    </row>
    <row r="22" spans="1:18" x14ac:dyDescent="0.25">
      <c r="N22" s="16"/>
    </row>
    <row r="23" spans="1:18" x14ac:dyDescent="0.25">
      <c r="N23" s="16"/>
    </row>
    <row r="24" spans="1:18" x14ac:dyDescent="0.25">
      <c r="N24" s="16"/>
    </row>
    <row r="25" spans="1:18" x14ac:dyDescent="0.25">
      <c r="N25" s="16"/>
    </row>
    <row r="28" spans="1:18" x14ac:dyDescent="0.25">
      <c r="F28" t="s">
        <v>0</v>
      </c>
      <c r="G28" t="s">
        <v>1</v>
      </c>
      <c r="H28" t="s">
        <v>2</v>
      </c>
    </row>
    <row r="29" spans="1:18" x14ac:dyDescent="0.25">
      <c r="E29">
        <f>N3</f>
        <v>5</v>
      </c>
      <c r="F29">
        <f t="array" ref="F29:H29">TRANSPOSE(Q3:Q5)</f>
        <v>0.38</v>
      </c>
      <c r="G29">
        <v>0.91</v>
      </c>
      <c r="H29">
        <v>0.01</v>
      </c>
    </row>
    <row r="30" spans="1:18" x14ac:dyDescent="0.25">
      <c r="E30">
        <f>N6</f>
        <v>15</v>
      </c>
      <c r="F30">
        <f t="array" ref="F30:H30">TRANSPOSE(Q6:Q8)</f>
        <v>0.93</v>
      </c>
      <c r="G30">
        <v>1</v>
      </c>
      <c r="H30">
        <v>0</v>
      </c>
    </row>
    <row r="31" spans="1:18" x14ac:dyDescent="0.25">
      <c r="E31">
        <f>N9</f>
        <v>25</v>
      </c>
      <c r="F31">
        <f t="array" ref="F31:H31">TRANSPOSE(Q9:Q11)</f>
        <v>1</v>
      </c>
      <c r="G31">
        <v>1</v>
      </c>
      <c r="H31">
        <v>0</v>
      </c>
    </row>
    <row r="32" spans="1:18" x14ac:dyDescent="0.25">
      <c r="E32">
        <f>N12</f>
        <v>50</v>
      </c>
      <c r="F32">
        <f t="array" ref="F32:H32">TRANSPOSE(Q12:Q14)</f>
        <v>0.99</v>
      </c>
      <c r="G32">
        <v>1</v>
      </c>
      <c r="H32">
        <v>0</v>
      </c>
    </row>
    <row r="33" spans="5:8" x14ac:dyDescent="0.25">
      <c r="E33">
        <f>N15</f>
        <v>100</v>
      </c>
      <c r="F33">
        <f t="array" ref="F33:H33">TRANSPOSE(Q15:Q17)</f>
        <v>1</v>
      </c>
      <c r="G33">
        <v>1</v>
      </c>
      <c r="H33">
        <v>0</v>
      </c>
    </row>
  </sheetData>
  <mergeCells count="8">
    <mergeCell ref="N18:N21"/>
    <mergeCell ref="N22:N25"/>
    <mergeCell ref="C1:L1"/>
    <mergeCell ref="N3:N5"/>
    <mergeCell ref="N6:N8"/>
    <mergeCell ref="N9:N11"/>
    <mergeCell ref="N12:N14"/>
    <mergeCell ref="N15:N17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opLeftCell="N24" workbookViewId="0">
      <selection activeCell="P3" sqref="P3:R17"/>
    </sheetView>
  </sheetViews>
  <sheetFormatPr defaultRowHeight="15" x14ac:dyDescent="0.25"/>
  <cols>
    <col min="13" max="13" width="1.42578125" customWidth="1"/>
    <col min="14" max="14" width="11.5703125" customWidth="1"/>
    <col min="16" max="16" width="17.85546875" customWidth="1"/>
    <col min="17" max="17" width="19.28515625" customWidth="1"/>
    <col min="18" max="18" width="16.85546875" customWidth="1"/>
  </cols>
  <sheetData>
    <row r="1" spans="1:18" s="4" customFormat="1" x14ac:dyDescent="0.25">
      <c r="C1" s="16" t="s">
        <v>10</v>
      </c>
      <c r="D1" s="16"/>
      <c r="E1" s="16"/>
      <c r="F1" s="16"/>
      <c r="G1" s="16"/>
      <c r="H1" s="16"/>
      <c r="I1" s="16"/>
      <c r="J1" s="16"/>
      <c r="K1" s="16"/>
      <c r="L1" s="16"/>
    </row>
    <row r="2" spans="1:18" s="4" customFormat="1" x14ac:dyDescent="0.25">
      <c r="A2" s="4" t="s">
        <v>3</v>
      </c>
      <c r="B2" s="4" t="s">
        <v>4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N2" s="4" t="str">
        <f>A2</f>
        <v>Sample Size</v>
      </c>
      <c r="O2" s="4" t="str">
        <f>B2</f>
        <v>Method</v>
      </c>
      <c r="P2" s="4" t="s">
        <v>11</v>
      </c>
      <c r="Q2" s="4" t="s">
        <v>6</v>
      </c>
      <c r="R2" s="4" t="s">
        <v>7</v>
      </c>
    </row>
    <row r="3" spans="1:18" x14ac:dyDescent="0.25">
      <c r="A3" s="12">
        <v>5</v>
      </c>
      <c r="B3" s="4" t="s">
        <v>0</v>
      </c>
      <c r="C3" s="14">
        <v>0.02</v>
      </c>
      <c r="D3" s="14">
        <v>0.37</v>
      </c>
      <c r="E3" s="14">
        <v>0.18</v>
      </c>
      <c r="F3" s="14">
        <v>0.15</v>
      </c>
      <c r="G3" s="14">
        <v>0.28000000000000003</v>
      </c>
      <c r="H3" s="3"/>
      <c r="I3" s="3"/>
      <c r="J3" s="3"/>
      <c r="K3" s="3"/>
      <c r="L3" s="3"/>
      <c r="N3" s="16">
        <f>A3</f>
        <v>5</v>
      </c>
      <c r="O3" s="4" t="str">
        <f t="shared" ref="O3:O17" si="0">B3</f>
        <v>BIC</v>
      </c>
      <c r="P3">
        <f>C3</f>
        <v>0.02</v>
      </c>
      <c r="Q3">
        <f>D3</f>
        <v>0.37</v>
      </c>
      <c r="R3">
        <f>SUM(E3:G3)</f>
        <v>0.61</v>
      </c>
    </row>
    <row r="4" spans="1:18" x14ac:dyDescent="0.25">
      <c r="A4" s="12">
        <v>5</v>
      </c>
      <c r="B4" s="4" t="s">
        <v>1</v>
      </c>
      <c r="C4" s="14">
        <v>0.45</v>
      </c>
      <c r="D4" s="14">
        <v>0.48</v>
      </c>
      <c r="E4" s="14">
        <v>7.0000000000000007E-2</v>
      </c>
      <c r="F4" s="14">
        <v>0</v>
      </c>
      <c r="G4" s="14">
        <v>0</v>
      </c>
      <c r="H4" s="3"/>
      <c r="I4" s="3"/>
      <c r="J4" s="3"/>
      <c r="K4" s="3"/>
      <c r="L4" s="3"/>
      <c r="N4" s="16"/>
      <c r="O4" s="4" t="str">
        <f t="shared" si="0"/>
        <v>PAL</v>
      </c>
      <c r="P4" s="14">
        <f t="shared" ref="P4:P17" si="1">C4</f>
        <v>0.45</v>
      </c>
      <c r="Q4" s="14">
        <f t="shared" ref="Q4:Q17" si="2">D4</f>
        <v>0.48</v>
      </c>
      <c r="R4" s="14">
        <f t="shared" ref="R4:R17" si="3">SUM(E4:G4)</f>
        <v>7.0000000000000007E-2</v>
      </c>
    </row>
    <row r="5" spans="1:18" x14ac:dyDescent="0.25">
      <c r="A5" s="12">
        <v>5</v>
      </c>
      <c r="B5" s="4" t="s">
        <v>2</v>
      </c>
      <c r="C5" s="14">
        <v>0</v>
      </c>
      <c r="D5" s="14">
        <v>0</v>
      </c>
      <c r="E5" s="14">
        <v>0.02</v>
      </c>
      <c r="F5" s="14">
        <v>0</v>
      </c>
      <c r="G5" s="14">
        <v>0.98</v>
      </c>
      <c r="H5" s="3"/>
      <c r="I5" s="3"/>
      <c r="J5" s="3"/>
      <c r="K5" s="3"/>
      <c r="L5" s="3"/>
      <c r="N5" s="16"/>
      <c r="O5" s="4" t="str">
        <f t="shared" si="0"/>
        <v>AIC</v>
      </c>
      <c r="P5" s="14">
        <f t="shared" si="1"/>
        <v>0</v>
      </c>
      <c r="Q5" s="14">
        <f t="shared" si="2"/>
        <v>0</v>
      </c>
      <c r="R5" s="14">
        <f t="shared" si="3"/>
        <v>1</v>
      </c>
    </row>
    <row r="6" spans="1:18" x14ac:dyDescent="0.25">
      <c r="A6" s="3">
        <v>15</v>
      </c>
      <c r="B6" s="4" t="s">
        <v>0</v>
      </c>
      <c r="C6" s="14">
        <v>0</v>
      </c>
      <c r="D6" s="14">
        <v>0.95</v>
      </c>
      <c r="E6" s="14">
        <v>0.05</v>
      </c>
      <c r="F6" s="14">
        <v>0</v>
      </c>
      <c r="G6" s="14">
        <v>0</v>
      </c>
      <c r="H6" s="3"/>
      <c r="I6" s="3"/>
      <c r="J6" s="3"/>
      <c r="K6" s="3"/>
      <c r="L6" s="3"/>
      <c r="N6" s="16">
        <f>A8</f>
        <v>15</v>
      </c>
      <c r="O6" s="4" t="str">
        <f t="shared" si="0"/>
        <v>BIC</v>
      </c>
      <c r="P6" s="14">
        <f t="shared" si="1"/>
        <v>0</v>
      </c>
      <c r="Q6" s="14">
        <f t="shared" si="2"/>
        <v>0.95</v>
      </c>
      <c r="R6" s="14">
        <f t="shared" si="3"/>
        <v>0.05</v>
      </c>
    </row>
    <row r="7" spans="1:18" x14ac:dyDescent="0.25">
      <c r="A7" s="3">
        <v>15</v>
      </c>
      <c r="B7" s="4" t="s">
        <v>1</v>
      </c>
      <c r="C7" s="14">
        <v>0</v>
      </c>
      <c r="D7" s="14">
        <v>1</v>
      </c>
      <c r="E7" s="14">
        <v>0</v>
      </c>
      <c r="F7" s="14">
        <v>0</v>
      </c>
      <c r="G7" s="14">
        <v>0</v>
      </c>
      <c r="H7" s="3"/>
      <c r="I7" s="3"/>
      <c r="J7" s="3"/>
      <c r="K7" s="3"/>
      <c r="L7" s="3"/>
      <c r="N7" s="16"/>
      <c r="O7" s="4" t="str">
        <f t="shared" si="0"/>
        <v>PAL</v>
      </c>
      <c r="P7" s="14">
        <f t="shared" si="1"/>
        <v>0</v>
      </c>
      <c r="Q7" s="14">
        <f t="shared" si="2"/>
        <v>1</v>
      </c>
      <c r="R7" s="14">
        <f t="shared" si="3"/>
        <v>0</v>
      </c>
    </row>
    <row r="8" spans="1:18" x14ac:dyDescent="0.25">
      <c r="A8" s="3">
        <v>15</v>
      </c>
      <c r="B8" s="4" t="s">
        <v>2</v>
      </c>
      <c r="C8" s="14">
        <v>0</v>
      </c>
      <c r="D8" s="14">
        <v>0</v>
      </c>
      <c r="E8" s="14">
        <v>0</v>
      </c>
      <c r="F8" s="14">
        <v>0</v>
      </c>
      <c r="G8" s="14">
        <v>1</v>
      </c>
      <c r="H8" s="3"/>
      <c r="I8" s="3"/>
      <c r="J8" s="3"/>
      <c r="K8" s="3"/>
      <c r="L8" s="3"/>
      <c r="N8" s="16"/>
      <c r="O8" s="4" t="str">
        <f t="shared" si="0"/>
        <v>AIC</v>
      </c>
      <c r="P8" s="14">
        <f t="shared" si="1"/>
        <v>0</v>
      </c>
      <c r="Q8" s="14">
        <f t="shared" si="2"/>
        <v>0</v>
      </c>
      <c r="R8" s="14">
        <f t="shared" si="3"/>
        <v>1</v>
      </c>
    </row>
    <row r="9" spans="1:18" x14ac:dyDescent="0.25">
      <c r="A9" s="3">
        <v>25</v>
      </c>
      <c r="B9" s="4" t="s">
        <v>0</v>
      </c>
      <c r="C9" s="14">
        <v>0</v>
      </c>
      <c r="D9" s="14">
        <v>0.97</v>
      </c>
      <c r="E9" s="14">
        <v>0.03</v>
      </c>
      <c r="F9" s="14">
        <v>0</v>
      </c>
      <c r="G9" s="14">
        <v>0</v>
      </c>
      <c r="H9" s="3"/>
      <c r="I9" s="3"/>
      <c r="J9" s="3"/>
      <c r="K9" s="3"/>
      <c r="L9" s="3"/>
      <c r="N9" s="16">
        <f>A9</f>
        <v>25</v>
      </c>
      <c r="O9" s="4" t="str">
        <f t="shared" si="0"/>
        <v>BIC</v>
      </c>
      <c r="P9" s="14">
        <f t="shared" si="1"/>
        <v>0</v>
      </c>
      <c r="Q9" s="14">
        <f t="shared" si="2"/>
        <v>0.97</v>
      </c>
      <c r="R9" s="14">
        <f t="shared" si="3"/>
        <v>0.03</v>
      </c>
    </row>
    <row r="10" spans="1:18" x14ac:dyDescent="0.25">
      <c r="A10" s="3">
        <v>25</v>
      </c>
      <c r="B10" s="4" t="s">
        <v>1</v>
      </c>
      <c r="C10" s="14">
        <v>0</v>
      </c>
      <c r="D10" s="14">
        <v>1</v>
      </c>
      <c r="E10" s="14">
        <v>0</v>
      </c>
      <c r="F10" s="14">
        <v>0</v>
      </c>
      <c r="G10" s="14">
        <v>0</v>
      </c>
      <c r="H10" s="3"/>
      <c r="I10" s="3"/>
      <c r="J10" s="3"/>
      <c r="K10" s="3"/>
      <c r="L10" s="3"/>
      <c r="N10" s="16"/>
      <c r="O10" s="4" t="str">
        <f t="shared" si="0"/>
        <v>PAL</v>
      </c>
      <c r="P10" s="14">
        <f t="shared" si="1"/>
        <v>0</v>
      </c>
      <c r="Q10" s="14">
        <f t="shared" si="2"/>
        <v>1</v>
      </c>
      <c r="R10" s="14">
        <f t="shared" si="3"/>
        <v>0</v>
      </c>
    </row>
    <row r="11" spans="1:18" x14ac:dyDescent="0.25">
      <c r="A11" s="3">
        <v>25</v>
      </c>
      <c r="B11" s="4" t="s">
        <v>2</v>
      </c>
      <c r="C11" s="14">
        <v>0</v>
      </c>
      <c r="D11" s="14">
        <v>0</v>
      </c>
      <c r="E11" s="14">
        <v>0</v>
      </c>
      <c r="F11" s="14">
        <v>0</v>
      </c>
      <c r="G11" s="14">
        <v>1</v>
      </c>
      <c r="H11" s="3"/>
      <c r="I11" s="3"/>
      <c r="J11" s="3"/>
      <c r="K11" s="3"/>
      <c r="L11" s="3"/>
      <c r="N11" s="16"/>
      <c r="O11" s="4" t="str">
        <f t="shared" si="0"/>
        <v>AIC</v>
      </c>
      <c r="P11" s="14">
        <f t="shared" si="1"/>
        <v>0</v>
      </c>
      <c r="Q11" s="14">
        <f t="shared" si="2"/>
        <v>0</v>
      </c>
      <c r="R11" s="14">
        <f t="shared" si="3"/>
        <v>1</v>
      </c>
    </row>
    <row r="12" spans="1:18" x14ac:dyDescent="0.25">
      <c r="A12">
        <v>50</v>
      </c>
      <c r="B12" s="4" t="s">
        <v>0</v>
      </c>
      <c r="C12" s="14">
        <v>0</v>
      </c>
      <c r="D12" s="14">
        <v>0.98</v>
      </c>
      <c r="E12" s="14">
        <v>0.02</v>
      </c>
      <c r="F12" s="14">
        <v>0</v>
      </c>
      <c r="G12" s="14">
        <v>0</v>
      </c>
      <c r="N12" s="16">
        <f>A12</f>
        <v>50</v>
      </c>
      <c r="O12" s="4" t="str">
        <f t="shared" si="0"/>
        <v>BIC</v>
      </c>
      <c r="P12" s="14">
        <f t="shared" si="1"/>
        <v>0</v>
      </c>
      <c r="Q12" s="14">
        <f t="shared" si="2"/>
        <v>0.98</v>
      </c>
      <c r="R12" s="14">
        <f t="shared" si="3"/>
        <v>0.02</v>
      </c>
    </row>
    <row r="13" spans="1:18" x14ac:dyDescent="0.25">
      <c r="A13">
        <v>50</v>
      </c>
      <c r="B13" s="4" t="s">
        <v>1</v>
      </c>
      <c r="C13" s="14">
        <v>0</v>
      </c>
      <c r="D13" s="14">
        <v>1</v>
      </c>
      <c r="E13" s="14">
        <v>0</v>
      </c>
      <c r="F13" s="14">
        <v>0</v>
      </c>
      <c r="G13" s="14">
        <v>0</v>
      </c>
      <c r="N13" s="16"/>
      <c r="O13" s="4" t="str">
        <f t="shared" si="0"/>
        <v>PAL</v>
      </c>
      <c r="P13" s="14">
        <f t="shared" si="1"/>
        <v>0</v>
      </c>
      <c r="Q13" s="14">
        <f t="shared" si="2"/>
        <v>1</v>
      </c>
      <c r="R13" s="14">
        <f t="shared" si="3"/>
        <v>0</v>
      </c>
    </row>
    <row r="14" spans="1:18" x14ac:dyDescent="0.25">
      <c r="A14">
        <v>50</v>
      </c>
      <c r="B14" s="4" t="s">
        <v>2</v>
      </c>
      <c r="C14" s="14">
        <v>0</v>
      </c>
      <c r="D14" s="14">
        <v>0</v>
      </c>
      <c r="E14" s="14">
        <v>0</v>
      </c>
      <c r="F14" s="14">
        <v>0</v>
      </c>
      <c r="G14" s="14">
        <v>1</v>
      </c>
      <c r="N14" s="16"/>
      <c r="O14" s="4" t="str">
        <f t="shared" si="0"/>
        <v>AIC</v>
      </c>
      <c r="P14" s="14">
        <f t="shared" si="1"/>
        <v>0</v>
      </c>
      <c r="Q14" s="14">
        <f t="shared" si="2"/>
        <v>0</v>
      </c>
      <c r="R14" s="14">
        <f t="shared" si="3"/>
        <v>1</v>
      </c>
    </row>
    <row r="15" spans="1:18" x14ac:dyDescent="0.25">
      <c r="A15">
        <v>100</v>
      </c>
      <c r="B15" s="4" t="s">
        <v>0</v>
      </c>
      <c r="C15" s="14">
        <v>0</v>
      </c>
      <c r="D15" s="14">
        <v>1</v>
      </c>
      <c r="E15" s="14">
        <v>0</v>
      </c>
      <c r="F15" s="14">
        <v>0</v>
      </c>
      <c r="G15" s="14">
        <v>0</v>
      </c>
      <c r="N15" s="16">
        <f>A15</f>
        <v>100</v>
      </c>
      <c r="O15" s="4" t="str">
        <f t="shared" si="0"/>
        <v>BIC</v>
      </c>
      <c r="P15" s="14">
        <f t="shared" si="1"/>
        <v>0</v>
      </c>
      <c r="Q15" s="14">
        <f t="shared" si="2"/>
        <v>1</v>
      </c>
      <c r="R15" s="14">
        <f t="shared" si="3"/>
        <v>0</v>
      </c>
    </row>
    <row r="16" spans="1:18" x14ac:dyDescent="0.25">
      <c r="A16">
        <v>100</v>
      </c>
      <c r="B16" s="4" t="s">
        <v>1</v>
      </c>
      <c r="C16" s="14">
        <v>0</v>
      </c>
      <c r="D16" s="14">
        <v>1</v>
      </c>
      <c r="E16" s="14">
        <v>0</v>
      </c>
      <c r="F16" s="14">
        <v>0</v>
      </c>
      <c r="G16" s="14">
        <v>0</v>
      </c>
      <c r="N16" s="16"/>
      <c r="O16" s="4" t="str">
        <f t="shared" si="0"/>
        <v>PAL</v>
      </c>
      <c r="P16" s="14">
        <f t="shared" si="1"/>
        <v>0</v>
      </c>
      <c r="Q16" s="14">
        <f t="shared" si="2"/>
        <v>1</v>
      </c>
      <c r="R16" s="14">
        <f t="shared" si="3"/>
        <v>0</v>
      </c>
    </row>
    <row r="17" spans="1:18" x14ac:dyDescent="0.25">
      <c r="A17">
        <v>100</v>
      </c>
      <c r="B17" s="4" t="s">
        <v>2</v>
      </c>
      <c r="C17" s="14">
        <v>0</v>
      </c>
      <c r="D17" s="14">
        <v>0</v>
      </c>
      <c r="E17" s="14">
        <v>0</v>
      </c>
      <c r="F17" s="14">
        <v>0</v>
      </c>
      <c r="G17" s="14">
        <v>1</v>
      </c>
      <c r="N17" s="16"/>
      <c r="O17" s="4" t="str">
        <f t="shared" si="0"/>
        <v>AIC</v>
      </c>
      <c r="P17" s="14">
        <f t="shared" si="1"/>
        <v>0</v>
      </c>
      <c r="Q17" s="14">
        <f t="shared" si="2"/>
        <v>0</v>
      </c>
      <c r="R17" s="14">
        <f t="shared" si="3"/>
        <v>1</v>
      </c>
    </row>
    <row r="18" spans="1:18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N18" s="12"/>
      <c r="O18" s="4"/>
      <c r="P18" s="4"/>
      <c r="Q18" s="4"/>
      <c r="R18" s="4"/>
    </row>
    <row r="19" spans="1:18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N19" s="12"/>
      <c r="O19" s="4"/>
      <c r="P19" s="4"/>
      <c r="Q19" s="4"/>
      <c r="R19" s="4"/>
    </row>
    <row r="20" spans="1:18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N20" s="12"/>
      <c r="O20" s="4"/>
      <c r="P20" s="4"/>
      <c r="Q20" s="4"/>
      <c r="R20" s="4"/>
    </row>
    <row r="21" spans="1:18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N21" s="12"/>
      <c r="O21" s="4"/>
      <c r="P21" s="4"/>
      <c r="Q21" s="4"/>
      <c r="R21" s="4"/>
    </row>
    <row r="22" spans="1:18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N22" s="12"/>
      <c r="O22" s="4"/>
      <c r="P22" s="4"/>
      <c r="Q22" s="4"/>
      <c r="R22" s="4"/>
    </row>
    <row r="23" spans="1:18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N23" s="12"/>
      <c r="O23" s="4"/>
      <c r="P23" s="4"/>
      <c r="Q23" s="4"/>
      <c r="R23" s="4"/>
    </row>
    <row r="24" spans="1:18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N24" s="12"/>
      <c r="O24" s="4"/>
      <c r="P24" s="4"/>
      <c r="Q24" s="4"/>
      <c r="R24" s="4"/>
    </row>
    <row r="25" spans="1:18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N25" s="12"/>
      <c r="O25" s="4"/>
      <c r="P25" s="4"/>
      <c r="Q25" s="4"/>
      <c r="R25" s="4"/>
    </row>
    <row r="28" spans="1:18" x14ac:dyDescent="0.25">
      <c r="E28" t="s">
        <v>0</v>
      </c>
      <c r="F28" t="s">
        <v>1</v>
      </c>
      <c r="G28" t="s">
        <v>2</v>
      </c>
    </row>
    <row r="29" spans="1:18" x14ac:dyDescent="0.25">
      <c r="D29">
        <f>N3</f>
        <v>5</v>
      </c>
      <c r="E29">
        <f t="array" ref="E29:G29">TRANSPOSE(Q3:Q5)</f>
        <v>0.37</v>
      </c>
      <c r="F29">
        <v>0.48</v>
      </c>
      <c r="G29">
        <v>0</v>
      </c>
    </row>
    <row r="30" spans="1:18" x14ac:dyDescent="0.25">
      <c r="D30">
        <f>N6</f>
        <v>15</v>
      </c>
      <c r="E30">
        <f t="array" ref="E30:G30">TRANSPOSE(Q6:Q8)</f>
        <v>0.95</v>
      </c>
      <c r="F30">
        <v>1</v>
      </c>
      <c r="G30">
        <v>0</v>
      </c>
    </row>
    <row r="31" spans="1:18" x14ac:dyDescent="0.25">
      <c r="D31">
        <f>N9</f>
        <v>25</v>
      </c>
      <c r="E31">
        <f t="array" ref="E31:G31">TRANSPOSE(Q9:Q11)</f>
        <v>0.97</v>
      </c>
      <c r="F31">
        <v>1</v>
      </c>
      <c r="G31">
        <v>0</v>
      </c>
    </row>
    <row r="32" spans="1:18" x14ac:dyDescent="0.25">
      <c r="D32">
        <f>N12</f>
        <v>50</v>
      </c>
      <c r="E32">
        <f t="array" ref="E32:G32">TRANSPOSE(Q12:Q14)</f>
        <v>0.98</v>
      </c>
      <c r="F32">
        <v>1</v>
      </c>
      <c r="G32">
        <v>0</v>
      </c>
    </row>
    <row r="33" spans="4:7" x14ac:dyDescent="0.25">
      <c r="D33">
        <f>N15</f>
        <v>100</v>
      </c>
      <c r="E33">
        <f t="array" ref="E33:G33">TRANSPOSE(Q15:Q17)</f>
        <v>1</v>
      </c>
      <c r="F33">
        <v>1</v>
      </c>
      <c r="G33">
        <v>0</v>
      </c>
    </row>
  </sheetData>
  <mergeCells count="6">
    <mergeCell ref="N15:N17"/>
    <mergeCell ref="C1:L1"/>
    <mergeCell ref="N3:N5"/>
    <mergeCell ref="N6:N8"/>
    <mergeCell ref="N9:N11"/>
    <mergeCell ref="N12:N1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opLeftCell="G24" workbookViewId="0">
      <selection activeCell="L45" sqref="L45"/>
    </sheetView>
  </sheetViews>
  <sheetFormatPr defaultRowHeight="15" x14ac:dyDescent="0.25"/>
  <cols>
    <col min="13" max="13" width="1.85546875" customWidth="1"/>
    <col min="14" max="14" width="11.140625" customWidth="1"/>
    <col min="16" max="16" width="19" customWidth="1"/>
    <col min="17" max="17" width="19.28515625" customWidth="1"/>
    <col min="18" max="18" width="17.28515625" customWidth="1"/>
  </cols>
  <sheetData>
    <row r="1" spans="1:18" s="7" customFormat="1" x14ac:dyDescent="0.25">
      <c r="C1" s="16" t="s">
        <v>10</v>
      </c>
      <c r="D1" s="16"/>
      <c r="E1" s="16"/>
      <c r="F1" s="16"/>
      <c r="G1" s="16"/>
      <c r="H1" s="16"/>
      <c r="I1" s="16"/>
      <c r="J1" s="16"/>
      <c r="K1" s="16"/>
      <c r="L1" s="16"/>
    </row>
    <row r="2" spans="1:18" s="7" customFormat="1" x14ac:dyDescent="0.25">
      <c r="A2" s="7" t="s">
        <v>12</v>
      </c>
      <c r="B2" s="7" t="s">
        <v>4</v>
      </c>
      <c r="C2" s="7">
        <v>1</v>
      </c>
      <c r="D2" s="7">
        <v>2</v>
      </c>
      <c r="E2" s="7">
        <v>3</v>
      </c>
      <c r="F2" s="7">
        <v>4</v>
      </c>
      <c r="G2" s="7">
        <v>5</v>
      </c>
      <c r="N2" s="7" t="str">
        <f>A2</f>
        <v>Samplesize</v>
      </c>
      <c r="O2" s="7" t="str">
        <f>B2</f>
        <v>Method</v>
      </c>
      <c r="P2" s="7" t="s">
        <v>5</v>
      </c>
      <c r="Q2" s="7" t="s">
        <v>6</v>
      </c>
      <c r="R2" s="7" t="s">
        <v>7</v>
      </c>
    </row>
    <row r="3" spans="1:18" x14ac:dyDescent="0.25">
      <c r="A3" s="6">
        <v>5</v>
      </c>
      <c r="B3" s="7" t="s">
        <v>0</v>
      </c>
      <c r="C3" s="14">
        <v>7.0000000000000007E-2</v>
      </c>
      <c r="D3" s="14">
        <v>0.39</v>
      </c>
      <c r="E3" s="14">
        <v>0.11</v>
      </c>
      <c r="F3" s="14">
        <v>0.1</v>
      </c>
      <c r="G3" s="14">
        <v>0.33</v>
      </c>
      <c r="H3" s="6"/>
      <c r="I3" s="6"/>
      <c r="J3" s="6"/>
      <c r="K3" s="6"/>
      <c r="L3" s="6"/>
      <c r="N3" s="16">
        <f t="shared" ref="N3:N15" si="0">A3</f>
        <v>5</v>
      </c>
      <c r="O3" s="7" t="str">
        <f t="shared" ref="O3:O17" si="1">B3</f>
        <v>BIC</v>
      </c>
      <c r="P3">
        <f>C3</f>
        <v>7.0000000000000007E-2</v>
      </c>
      <c r="Q3">
        <f>D3</f>
        <v>0.39</v>
      </c>
      <c r="R3">
        <f>SUM(E3:G3)</f>
        <v>0.54</v>
      </c>
    </row>
    <row r="4" spans="1:18" x14ac:dyDescent="0.25">
      <c r="A4" s="6">
        <v>5</v>
      </c>
      <c r="B4" s="7" t="s">
        <v>1</v>
      </c>
      <c r="C4" s="14">
        <v>0.69</v>
      </c>
      <c r="D4" s="14">
        <v>0.27</v>
      </c>
      <c r="E4" s="14">
        <v>0.04</v>
      </c>
      <c r="F4" s="14">
        <v>0</v>
      </c>
      <c r="G4" s="14">
        <v>0</v>
      </c>
      <c r="H4" s="6"/>
      <c r="I4" s="6"/>
      <c r="J4" s="6"/>
      <c r="K4" s="6"/>
      <c r="L4" s="6"/>
      <c r="N4" s="16"/>
      <c r="O4" s="7" t="str">
        <f t="shared" si="1"/>
        <v>PAL</v>
      </c>
      <c r="P4" s="14">
        <f t="shared" ref="P4:P17" si="2">C4</f>
        <v>0.69</v>
      </c>
      <c r="Q4" s="14">
        <f t="shared" ref="Q4:Q17" si="3">D4</f>
        <v>0.27</v>
      </c>
      <c r="R4" s="14">
        <f t="shared" ref="R4:R17" si="4">SUM(E4:G4)</f>
        <v>0.04</v>
      </c>
    </row>
    <row r="5" spans="1:18" x14ac:dyDescent="0.25">
      <c r="A5" s="6">
        <v>5</v>
      </c>
      <c r="B5" s="7" t="s">
        <v>2</v>
      </c>
      <c r="C5" s="14">
        <v>0</v>
      </c>
      <c r="D5" s="14">
        <v>0</v>
      </c>
      <c r="E5" s="14">
        <v>0.02</v>
      </c>
      <c r="F5" s="14">
        <v>0.01</v>
      </c>
      <c r="G5" s="14">
        <v>0.97</v>
      </c>
      <c r="H5" s="6"/>
      <c r="I5" s="6"/>
      <c r="J5" s="6"/>
      <c r="K5" s="6"/>
      <c r="L5" s="6"/>
      <c r="N5" s="16"/>
      <c r="O5" s="7" t="str">
        <f t="shared" si="1"/>
        <v>AIC</v>
      </c>
      <c r="P5" s="14">
        <f t="shared" si="2"/>
        <v>0</v>
      </c>
      <c r="Q5" s="14">
        <f t="shared" si="3"/>
        <v>0</v>
      </c>
      <c r="R5" s="14">
        <f t="shared" si="4"/>
        <v>1</v>
      </c>
    </row>
    <row r="6" spans="1:18" x14ac:dyDescent="0.25">
      <c r="A6" s="6">
        <v>15</v>
      </c>
      <c r="B6" s="7" t="s">
        <v>0</v>
      </c>
      <c r="C6" s="14">
        <v>0</v>
      </c>
      <c r="D6" s="14">
        <v>0.92</v>
      </c>
      <c r="E6" s="14">
        <v>0.08</v>
      </c>
      <c r="F6" s="14">
        <v>0</v>
      </c>
      <c r="G6" s="14">
        <v>0</v>
      </c>
      <c r="H6" s="6"/>
      <c r="I6" s="6"/>
      <c r="J6" s="6"/>
      <c r="K6" s="6"/>
      <c r="L6" s="6"/>
      <c r="N6" s="16">
        <f t="shared" si="0"/>
        <v>15</v>
      </c>
      <c r="O6" s="7" t="str">
        <f t="shared" si="1"/>
        <v>BIC</v>
      </c>
      <c r="P6" s="14">
        <f t="shared" si="2"/>
        <v>0</v>
      </c>
      <c r="Q6" s="14">
        <f t="shared" si="3"/>
        <v>0.92</v>
      </c>
      <c r="R6" s="14">
        <f t="shared" si="4"/>
        <v>0.08</v>
      </c>
    </row>
    <row r="7" spans="1:18" x14ac:dyDescent="0.25">
      <c r="A7" s="6">
        <v>15</v>
      </c>
      <c r="B7" s="7" t="s">
        <v>1</v>
      </c>
      <c r="C7" s="14">
        <v>0</v>
      </c>
      <c r="D7" s="14">
        <v>0.98</v>
      </c>
      <c r="E7" s="14">
        <v>0.02</v>
      </c>
      <c r="F7" s="14">
        <v>0</v>
      </c>
      <c r="G7" s="14">
        <v>0</v>
      </c>
      <c r="H7" s="6"/>
      <c r="I7" s="6"/>
      <c r="J7" s="6"/>
      <c r="K7" s="6"/>
      <c r="L7" s="6"/>
      <c r="N7" s="16"/>
      <c r="O7" s="7" t="str">
        <f t="shared" si="1"/>
        <v>PAL</v>
      </c>
      <c r="P7" s="14">
        <f t="shared" si="2"/>
        <v>0</v>
      </c>
      <c r="Q7" s="14">
        <f t="shared" si="3"/>
        <v>0.98</v>
      </c>
      <c r="R7" s="14">
        <f t="shared" si="4"/>
        <v>0.02</v>
      </c>
    </row>
    <row r="8" spans="1:18" x14ac:dyDescent="0.25">
      <c r="A8" s="6">
        <v>15</v>
      </c>
      <c r="B8" s="7" t="s">
        <v>2</v>
      </c>
      <c r="C8" s="14">
        <v>0</v>
      </c>
      <c r="D8" s="14">
        <v>0</v>
      </c>
      <c r="E8" s="14">
        <v>0</v>
      </c>
      <c r="F8" s="14">
        <v>0</v>
      </c>
      <c r="G8" s="14">
        <v>1</v>
      </c>
      <c r="H8" s="6"/>
      <c r="I8" s="6"/>
      <c r="J8" s="6"/>
      <c r="K8" s="6"/>
      <c r="L8" s="6"/>
      <c r="N8" s="16"/>
      <c r="O8" s="7" t="str">
        <f t="shared" si="1"/>
        <v>AIC</v>
      </c>
      <c r="P8" s="14">
        <f t="shared" si="2"/>
        <v>0</v>
      </c>
      <c r="Q8" s="14">
        <f t="shared" si="3"/>
        <v>0</v>
      </c>
      <c r="R8" s="14">
        <f t="shared" si="4"/>
        <v>1</v>
      </c>
    </row>
    <row r="9" spans="1:18" x14ac:dyDescent="0.25">
      <c r="A9" s="6">
        <v>25</v>
      </c>
      <c r="B9" s="7" t="s">
        <v>0</v>
      </c>
      <c r="C9" s="14">
        <v>0</v>
      </c>
      <c r="D9" s="14">
        <v>1</v>
      </c>
      <c r="E9" s="14">
        <v>0</v>
      </c>
      <c r="F9" s="14">
        <v>0</v>
      </c>
      <c r="G9" s="14">
        <v>0</v>
      </c>
      <c r="H9" s="6"/>
      <c r="I9" s="6"/>
      <c r="J9" s="6"/>
      <c r="K9" s="6"/>
      <c r="L9" s="6"/>
      <c r="N9" s="16">
        <f t="shared" si="0"/>
        <v>25</v>
      </c>
      <c r="O9" s="7" t="str">
        <f t="shared" si="1"/>
        <v>BIC</v>
      </c>
      <c r="P9" s="14">
        <f t="shared" si="2"/>
        <v>0</v>
      </c>
      <c r="Q9" s="14">
        <f t="shared" si="3"/>
        <v>1</v>
      </c>
      <c r="R9" s="14">
        <f t="shared" si="4"/>
        <v>0</v>
      </c>
    </row>
    <row r="10" spans="1:18" x14ac:dyDescent="0.25">
      <c r="A10" s="6">
        <v>25</v>
      </c>
      <c r="B10" s="7" t="s">
        <v>1</v>
      </c>
      <c r="C10" s="14">
        <v>0</v>
      </c>
      <c r="D10" s="14">
        <v>1</v>
      </c>
      <c r="E10" s="14">
        <v>0</v>
      </c>
      <c r="F10" s="14">
        <v>0</v>
      </c>
      <c r="G10" s="14">
        <v>0</v>
      </c>
      <c r="H10" s="6"/>
      <c r="I10" s="6"/>
      <c r="J10" s="6"/>
      <c r="K10" s="6"/>
      <c r="L10" s="6"/>
      <c r="N10" s="16"/>
      <c r="O10" s="7" t="str">
        <f t="shared" si="1"/>
        <v>PAL</v>
      </c>
      <c r="P10" s="14">
        <f t="shared" si="2"/>
        <v>0</v>
      </c>
      <c r="Q10" s="14">
        <f t="shared" si="3"/>
        <v>1</v>
      </c>
      <c r="R10" s="14">
        <f t="shared" si="4"/>
        <v>0</v>
      </c>
    </row>
    <row r="11" spans="1:18" x14ac:dyDescent="0.25">
      <c r="A11" s="6">
        <v>25</v>
      </c>
      <c r="B11" s="7" t="s">
        <v>2</v>
      </c>
      <c r="C11" s="14">
        <v>0</v>
      </c>
      <c r="D11" s="14">
        <v>0</v>
      </c>
      <c r="E11" s="14">
        <v>0</v>
      </c>
      <c r="F11" s="14">
        <v>0</v>
      </c>
      <c r="G11" s="14">
        <v>1</v>
      </c>
      <c r="H11" s="6"/>
      <c r="I11" s="6"/>
      <c r="J11" s="6"/>
      <c r="K11" s="6"/>
      <c r="L11" s="6"/>
      <c r="N11" s="16"/>
      <c r="O11" s="7" t="str">
        <f t="shared" si="1"/>
        <v>AIC</v>
      </c>
      <c r="P11" s="14">
        <f t="shared" si="2"/>
        <v>0</v>
      </c>
      <c r="Q11" s="14">
        <f t="shared" si="3"/>
        <v>0</v>
      </c>
      <c r="R11" s="14">
        <f t="shared" si="4"/>
        <v>1</v>
      </c>
    </row>
    <row r="12" spans="1:18" x14ac:dyDescent="0.25">
      <c r="A12" s="7">
        <v>50</v>
      </c>
      <c r="B12" s="7" t="s">
        <v>0</v>
      </c>
      <c r="C12" s="14">
        <v>0</v>
      </c>
      <c r="D12" s="14">
        <v>0.98</v>
      </c>
      <c r="E12" s="14">
        <v>0.02</v>
      </c>
      <c r="F12" s="14">
        <v>0</v>
      </c>
      <c r="G12" s="14">
        <v>0</v>
      </c>
      <c r="H12" s="7"/>
      <c r="I12" s="7"/>
      <c r="J12" s="7"/>
      <c r="K12" s="7"/>
      <c r="L12" s="7"/>
      <c r="N12" s="16">
        <f t="shared" si="0"/>
        <v>50</v>
      </c>
      <c r="O12" s="7" t="str">
        <f t="shared" si="1"/>
        <v>BIC</v>
      </c>
      <c r="P12" s="14">
        <f t="shared" si="2"/>
        <v>0</v>
      </c>
      <c r="Q12" s="14">
        <f t="shared" si="3"/>
        <v>0.98</v>
      </c>
      <c r="R12" s="14">
        <f t="shared" si="4"/>
        <v>0.02</v>
      </c>
    </row>
    <row r="13" spans="1:18" x14ac:dyDescent="0.25">
      <c r="A13" s="7">
        <v>50</v>
      </c>
      <c r="B13" s="7" t="s">
        <v>1</v>
      </c>
      <c r="C13" s="14">
        <v>0</v>
      </c>
      <c r="D13" s="14">
        <v>1</v>
      </c>
      <c r="E13" s="14">
        <v>0</v>
      </c>
      <c r="F13" s="14">
        <v>0</v>
      </c>
      <c r="G13" s="14">
        <v>0</v>
      </c>
      <c r="H13" s="7"/>
      <c r="I13" s="7"/>
      <c r="J13" s="7"/>
      <c r="K13" s="7"/>
      <c r="L13" s="7"/>
      <c r="N13" s="16"/>
      <c r="O13" s="7" t="str">
        <f t="shared" si="1"/>
        <v>PAL</v>
      </c>
      <c r="P13" s="14">
        <f t="shared" si="2"/>
        <v>0</v>
      </c>
      <c r="Q13" s="14">
        <f t="shared" si="3"/>
        <v>1</v>
      </c>
      <c r="R13" s="14">
        <f t="shared" si="4"/>
        <v>0</v>
      </c>
    </row>
    <row r="14" spans="1:18" x14ac:dyDescent="0.25">
      <c r="A14" s="7">
        <v>50</v>
      </c>
      <c r="B14" s="7" t="s">
        <v>2</v>
      </c>
      <c r="C14" s="14">
        <v>0</v>
      </c>
      <c r="D14" s="14">
        <v>0</v>
      </c>
      <c r="E14" s="14">
        <v>0</v>
      </c>
      <c r="F14" s="14">
        <v>0</v>
      </c>
      <c r="G14" s="14">
        <v>1</v>
      </c>
      <c r="H14" s="7"/>
      <c r="I14" s="7"/>
      <c r="J14" s="7"/>
      <c r="K14" s="7"/>
      <c r="L14" s="7"/>
      <c r="N14" s="16"/>
      <c r="O14" s="7" t="str">
        <f t="shared" si="1"/>
        <v>AIC</v>
      </c>
      <c r="P14" s="14">
        <f t="shared" si="2"/>
        <v>0</v>
      </c>
      <c r="Q14" s="14">
        <f t="shared" si="3"/>
        <v>0</v>
      </c>
      <c r="R14" s="14">
        <f t="shared" si="4"/>
        <v>1</v>
      </c>
    </row>
    <row r="15" spans="1:18" x14ac:dyDescent="0.25">
      <c r="A15" s="7">
        <v>100</v>
      </c>
      <c r="B15" s="7" t="s">
        <v>0</v>
      </c>
      <c r="C15" s="14">
        <v>0</v>
      </c>
      <c r="D15" s="14">
        <v>1</v>
      </c>
      <c r="E15" s="14">
        <v>0</v>
      </c>
      <c r="F15" s="14">
        <v>0</v>
      </c>
      <c r="G15" s="14">
        <v>0</v>
      </c>
      <c r="H15" s="7"/>
      <c r="I15" s="7"/>
      <c r="J15" s="7"/>
      <c r="K15" s="7"/>
      <c r="L15" s="7"/>
      <c r="N15" s="16">
        <f t="shared" si="0"/>
        <v>100</v>
      </c>
      <c r="O15" s="7" t="str">
        <f t="shared" si="1"/>
        <v>BIC</v>
      </c>
      <c r="P15" s="14">
        <f t="shared" si="2"/>
        <v>0</v>
      </c>
      <c r="Q15" s="14">
        <f t="shared" si="3"/>
        <v>1</v>
      </c>
      <c r="R15" s="14">
        <f t="shared" si="4"/>
        <v>0</v>
      </c>
    </row>
    <row r="16" spans="1:18" x14ac:dyDescent="0.25">
      <c r="A16" s="7">
        <v>100</v>
      </c>
      <c r="B16" s="7" t="s">
        <v>1</v>
      </c>
      <c r="C16" s="14">
        <v>0</v>
      </c>
      <c r="D16" s="14">
        <v>1</v>
      </c>
      <c r="E16" s="14">
        <v>0</v>
      </c>
      <c r="F16" s="14">
        <v>0</v>
      </c>
      <c r="G16" s="14">
        <v>0</v>
      </c>
      <c r="H16" s="7"/>
      <c r="I16" s="7"/>
      <c r="J16" s="7"/>
      <c r="K16" s="7"/>
      <c r="L16" s="7"/>
      <c r="N16" s="16"/>
      <c r="O16" s="7" t="str">
        <f t="shared" si="1"/>
        <v>PAL</v>
      </c>
      <c r="P16" s="14">
        <f t="shared" si="2"/>
        <v>0</v>
      </c>
      <c r="Q16" s="14">
        <f t="shared" si="3"/>
        <v>1</v>
      </c>
      <c r="R16" s="14">
        <f t="shared" si="4"/>
        <v>0</v>
      </c>
    </row>
    <row r="17" spans="1:18" x14ac:dyDescent="0.25">
      <c r="A17" s="7">
        <v>100</v>
      </c>
      <c r="B17" s="7" t="s">
        <v>2</v>
      </c>
      <c r="C17" s="14">
        <v>0</v>
      </c>
      <c r="D17" s="14">
        <v>0</v>
      </c>
      <c r="E17" s="14">
        <v>0</v>
      </c>
      <c r="F17" s="14">
        <v>0</v>
      </c>
      <c r="G17" s="14">
        <v>1</v>
      </c>
      <c r="H17" s="7"/>
      <c r="I17" s="7"/>
      <c r="J17" s="7"/>
      <c r="K17" s="7"/>
      <c r="L17" s="7"/>
      <c r="N17" s="16"/>
      <c r="O17" s="7" t="str">
        <f t="shared" si="1"/>
        <v>AIC</v>
      </c>
      <c r="P17" s="14">
        <f t="shared" si="2"/>
        <v>0</v>
      </c>
      <c r="Q17" s="14">
        <f t="shared" si="3"/>
        <v>0</v>
      </c>
      <c r="R17" s="14">
        <f t="shared" si="4"/>
        <v>1</v>
      </c>
    </row>
    <row r="18" spans="1:18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N18" s="16"/>
      <c r="O18" s="7"/>
      <c r="P18" s="7"/>
      <c r="Q18" s="7"/>
      <c r="R18" s="7"/>
    </row>
    <row r="19" spans="1:18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N19" s="16"/>
      <c r="O19" s="7"/>
      <c r="P19" s="7"/>
      <c r="Q19" s="7"/>
      <c r="R19" s="7"/>
    </row>
    <row r="20" spans="1:18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N20" s="16"/>
      <c r="O20" s="7"/>
      <c r="P20" s="7"/>
      <c r="Q20" s="7"/>
      <c r="R20" s="7"/>
    </row>
    <row r="21" spans="1:18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N21" s="16"/>
      <c r="O21" s="7"/>
      <c r="P21" s="7"/>
      <c r="Q21" s="7"/>
      <c r="R21" s="7"/>
    </row>
    <row r="22" spans="1:18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N22" s="16"/>
      <c r="O22" s="7"/>
      <c r="P22" s="7"/>
      <c r="Q22" s="7"/>
      <c r="R22" s="7"/>
    </row>
    <row r="23" spans="1:18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N23" s="16"/>
      <c r="O23" s="7"/>
      <c r="P23" s="7"/>
      <c r="Q23" s="7"/>
      <c r="R23" s="7"/>
    </row>
    <row r="24" spans="1:18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N24" s="16"/>
      <c r="O24" s="7"/>
      <c r="P24" s="7"/>
      <c r="Q24" s="7"/>
      <c r="R24" s="7"/>
    </row>
    <row r="25" spans="1:18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N25" s="16"/>
      <c r="O25" s="7"/>
      <c r="P25" s="7"/>
      <c r="Q25" s="7"/>
      <c r="R25" s="7"/>
    </row>
    <row r="28" spans="1:18" x14ac:dyDescent="0.25">
      <c r="E28" t="s">
        <v>0</v>
      </c>
      <c r="F28" t="s">
        <v>1</v>
      </c>
      <c r="G28" t="s">
        <v>2</v>
      </c>
    </row>
    <row r="29" spans="1:18" x14ac:dyDescent="0.25">
      <c r="D29">
        <f>N3</f>
        <v>5</v>
      </c>
      <c r="E29">
        <f t="array" ref="E29:G29">TRANSPOSE(Q3:Q5)</f>
        <v>0.39</v>
      </c>
      <c r="F29">
        <v>0.27</v>
      </c>
      <c r="G29">
        <v>0</v>
      </c>
    </row>
    <row r="30" spans="1:18" x14ac:dyDescent="0.25">
      <c r="D30">
        <f>N6</f>
        <v>15</v>
      </c>
      <c r="E30">
        <f t="array" ref="E30:G30">TRANSPOSE(Q6:Q8)</f>
        <v>0.92</v>
      </c>
      <c r="F30">
        <v>0.98</v>
      </c>
      <c r="G30">
        <v>0</v>
      </c>
    </row>
    <row r="31" spans="1:18" x14ac:dyDescent="0.25">
      <c r="D31">
        <f>N9</f>
        <v>25</v>
      </c>
      <c r="E31">
        <f t="array" ref="E31:G31">TRANSPOSE(Q9:Q11)</f>
        <v>1</v>
      </c>
      <c r="F31">
        <v>1</v>
      </c>
      <c r="G31">
        <v>0</v>
      </c>
    </row>
    <row r="32" spans="1:18" x14ac:dyDescent="0.25">
      <c r="D32">
        <f>N12</f>
        <v>50</v>
      </c>
      <c r="E32">
        <f t="array" ref="E32:G32">TRANSPOSE(Q12:Q14)</f>
        <v>0.98</v>
      </c>
      <c r="F32">
        <v>1</v>
      </c>
      <c r="G32">
        <v>0</v>
      </c>
    </row>
    <row r="33" spans="4:7" x14ac:dyDescent="0.25">
      <c r="D33">
        <f>N15</f>
        <v>100</v>
      </c>
      <c r="E33">
        <f t="array" ref="E33:G33">TRANSPOSE(Q15:Q17)</f>
        <v>1</v>
      </c>
      <c r="F33">
        <v>1</v>
      </c>
      <c r="G33">
        <v>0</v>
      </c>
    </row>
  </sheetData>
  <mergeCells count="8">
    <mergeCell ref="N18:N21"/>
    <mergeCell ref="N22:N25"/>
    <mergeCell ref="C1:L1"/>
    <mergeCell ref="N3:N5"/>
    <mergeCell ref="N6:N8"/>
    <mergeCell ref="N9:N11"/>
    <mergeCell ref="N12:N14"/>
    <mergeCell ref="N15:N1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opLeftCell="N24" workbookViewId="0">
      <selection activeCell="P44" sqref="P44"/>
    </sheetView>
  </sheetViews>
  <sheetFormatPr defaultRowHeight="15" x14ac:dyDescent="0.25"/>
  <cols>
    <col min="13" max="13" width="1.42578125" customWidth="1"/>
    <col min="14" max="14" width="10.28515625" customWidth="1"/>
    <col min="15" max="15" width="8" customWidth="1"/>
    <col min="16" max="16" width="18.5703125" customWidth="1"/>
    <col min="17" max="17" width="19.7109375" customWidth="1"/>
    <col min="18" max="18" width="17.42578125" customWidth="1"/>
  </cols>
  <sheetData>
    <row r="1" spans="1:18" s="5" customFormat="1" x14ac:dyDescent="0.25">
      <c r="C1" s="16" t="s">
        <v>15</v>
      </c>
      <c r="D1" s="16"/>
      <c r="E1" s="16"/>
      <c r="F1" s="16"/>
      <c r="G1" s="16"/>
      <c r="H1" s="16"/>
      <c r="I1" s="16"/>
      <c r="J1" s="16"/>
      <c r="K1" s="16"/>
      <c r="L1" s="16"/>
    </row>
    <row r="2" spans="1:18" s="5" customFormat="1" x14ac:dyDescent="0.25">
      <c r="A2" s="5" t="s">
        <v>14</v>
      </c>
      <c r="B2" s="5" t="s">
        <v>4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N2" s="5" t="str">
        <f>A2</f>
        <v>Sampesize</v>
      </c>
      <c r="O2" s="5" t="str">
        <f>B2</f>
        <v>Method</v>
      </c>
      <c r="P2" s="5" t="s">
        <v>11</v>
      </c>
      <c r="Q2" s="5" t="s">
        <v>6</v>
      </c>
      <c r="R2" s="5" t="s">
        <v>7</v>
      </c>
    </row>
    <row r="3" spans="1:18" x14ac:dyDescent="0.25">
      <c r="A3" s="4">
        <v>5</v>
      </c>
      <c r="B3" s="5" t="s">
        <v>0</v>
      </c>
      <c r="C3" s="14">
        <v>0.35</v>
      </c>
      <c r="D3" s="14">
        <v>0.25</v>
      </c>
      <c r="E3" s="14">
        <v>0.13</v>
      </c>
      <c r="F3" s="14">
        <v>7.0000000000000007E-2</v>
      </c>
      <c r="G3" s="14">
        <v>0.2</v>
      </c>
      <c r="H3" s="4"/>
      <c r="I3" s="4"/>
      <c r="J3" s="4"/>
      <c r="K3" s="4"/>
      <c r="L3" s="4"/>
      <c r="N3" s="16">
        <f t="shared" ref="N3:N15" si="0">A3</f>
        <v>5</v>
      </c>
      <c r="O3" s="7" t="str">
        <f t="shared" ref="O3:O17" si="1">B3</f>
        <v>BIC</v>
      </c>
      <c r="P3">
        <f>C3</f>
        <v>0.35</v>
      </c>
      <c r="Q3">
        <f>D3</f>
        <v>0.25</v>
      </c>
      <c r="R3">
        <f>SUM(E3:G3)</f>
        <v>0.4</v>
      </c>
    </row>
    <row r="4" spans="1:18" x14ac:dyDescent="0.25">
      <c r="A4" s="4">
        <v>5</v>
      </c>
      <c r="B4" s="5" t="s">
        <v>1</v>
      </c>
      <c r="C4" s="14">
        <v>0.91</v>
      </c>
      <c r="D4" s="14">
        <v>0.06</v>
      </c>
      <c r="E4" s="14">
        <v>0.03</v>
      </c>
      <c r="F4" s="14">
        <v>0</v>
      </c>
      <c r="G4" s="14">
        <v>0</v>
      </c>
      <c r="H4" s="4"/>
      <c r="I4" s="4"/>
      <c r="J4" s="4"/>
      <c r="K4" s="4"/>
      <c r="L4" s="4"/>
      <c r="N4" s="16"/>
      <c r="O4" s="7" t="str">
        <f t="shared" si="1"/>
        <v>PAL</v>
      </c>
      <c r="P4" s="14">
        <f t="shared" ref="P4:P17" si="2">C4</f>
        <v>0.91</v>
      </c>
      <c r="Q4" s="14">
        <f t="shared" ref="Q4:Q17" si="3">D4</f>
        <v>0.06</v>
      </c>
      <c r="R4" s="14">
        <f t="shared" ref="R4:R17" si="4">SUM(E4:G4)</f>
        <v>0.03</v>
      </c>
    </row>
    <row r="5" spans="1:18" x14ac:dyDescent="0.25">
      <c r="A5" s="4">
        <v>5</v>
      </c>
      <c r="B5" s="5" t="s">
        <v>2</v>
      </c>
      <c r="C5" s="14">
        <v>0</v>
      </c>
      <c r="D5" s="14">
        <v>0</v>
      </c>
      <c r="E5" s="14">
        <v>0</v>
      </c>
      <c r="F5" s="14">
        <v>0</v>
      </c>
      <c r="G5" s="14">
        <v>1</v>
      </c>
      <c r="H5" s="4"/>
      <c r="I5" s="4"/>
      <c r="J5" s="4"/>
      <c r="K5" s="4"/>
      <c r="L5" s="4"/>
      <c r="N5" s="16"/>
      <c r="O5" s="7" t="str">
        <f t="shared" si="1"/>
        <v>AIC</v>
      </c>
      <c r="P5" s="14">
        <f t="shared" si="2"/>
        <v>0</v>
      </c>
      <c r="Q5" s="14">
        <f t="shared" si="3"/>
        <v>0</v>
      </c>
      <c r="R5" s="14">
        <f t="shared" si="4"/>
        <v>1</v>
      </c>
    </row>
    <row r="6" spans="1:18" x14ac:dyDescent="0.25">
      <c r="A6" s="4">
        <v>15</v>
      </c>
      <c r="B6" s="5" t="s">
        <v>0</v>
      </c>
      <c r="C6" s="14">
        <v>0</v>
      </c>
      <c r="D6" s="14">
        <v>0.94</v>
      </c>
      <c r="E6" s="14">
        <v>0.06</v>
      </c>
      <c r="F6" s="14">
        <v>0</v>
      </c>
      <c r="G6" s="14">
        <v>0</v>
      </c>
      <c r="H6" s="4"/>
      <c r="I6" s="4"/>
      <c r="J6" s="4"/>
      <c r="K6" s="4"/>
      <c r="L6" s="4"/>
      <c r="N6" s="16">
        <f t="shared" si="0"/>
        <v>15</v>
      </c>
      <c r="O6" s="7" t="str">
        <f t="shared" si="1"/>
        <v>BIC</v>
      </c>
      <c r="P6" s="14">
        <f t="shared" si="2"/>
        <v>0</v>
      </c>
      <c r="Q6" s="14">
        <f t="shared" si="3"/>
        <v>0.94</v>
      </c>
      <c r="R6" s="14">
        <f t="shared" si="4"/>
        <v>0.06</v>
      </c>
    </row>
    <row r="7" spans="1:18" x14ac:dyDescent="0.25">
      <c r="A7" s="4">
        <v>15</v>
      </c>
      <c r="B7" s="5" t="s">
        <v>1</v>
      </c>
      <c r="C7" s="14">
        <v>0</v>
      </c>
      <c r="D7" s="14">
        <v>0.98</v>
      </c>
      <c r="E7" s="14">
        <v>0.02</v>
      </c>
      <c r="F7" s="14">
        <v>0</v>
      </c>
      <c r="G7" s="14">
        <v>0</v>
      </c>
      <c r="H7" s="4"/>
      <c r="I7" s="4"/>
      <c r="J7" s="4"/>
      <c r="K7" s="4"/>
      <c r="L7" s="4"/>
      <c r="N7" s="16"/>
      <c r="O7" s="7" t="str">
        <f t="shared" si="1"/>
        <v>PAL</v>
      </c>
      <c r="P7" s="14">
        <f t="shared" si="2"/>
        <v>0</v>
      </c>
      <c r="Q7" s="14">
        <f t="shared" si="3"/>
        <v>0.98</v>
      </c>
      <c r="R7" s="14">
        <f t="shared" si="4"/>
        <v>0.02</v>
      </c>
    </row>
    <row r="8" spans="1:18" x14ac:dyDescent="0.25">
      <c r="A8" s="4">
        <v>15</v>
      </c>
      <c r="B8" s="5" t="s">
        <v>2</v>
      </c>
      <c r="C8" s="14">
        <v>0</v>
      </c>
      <c r="D8" s="14">
        <v>0</v>
      </c>
      <c r="E8" s="14">
        <v>0</v>
      </c>
      <c r="F8" s="14">
        <v>0</v>
      </c>
      <c r="G8" s="14">
        <v>1</v>
      </c>
      <c r="H8" s="4"/>
      <c r="I8" s="4"/>
      <c r="J8" s="4"/>
      <c r="K8" s="4"/>
      <c r="L8" s="4"/>
      <c r="N8" s="16"/>
      <c r="O8" s="7" t="str">
        <f t="shared" si="1"/>
        <v>AIC</v>
      </c>
      <c r="P8" s="14">
        <f t="shared" si="2"/>
        <v>0</v>
      </c>
      <c r="Q8" s="14">
        <f t="shared" si="3"/>
        <v>0</v>
      </c>
      <c r="R8" s="14">
        <f t="shared" si="4"/>
        <v>1</v>
      </c>
    </row>
    <row r="9" spans="1:18" x14ac:dyDescent="0.25">
      <c r="A9" s="4">
        <v>25</v>
      </c>
      <c r="B9" s="5" t="s">
        <v>0</v>
      </c>
      <c r="C9" s="14">
        <v>0</v>
      </c>
      <c r="D9" s="14">
        <v>1</v>
      </c>
      <c r="E9" s="14">
        <v>0</v>
      </c>
      <c r="F9" s="14">
        <v>0</v>
      </c>
      <c r="G9" s="14">
        <v>0</v>
      </c>
      <c r="H9" s="4"/>
      <c r="I9" s="4"/>
      <c r="J9" s="4"/>
      <c r="K9" s="4"/>
      <c r="L9" s="4"/>
      <c r="N9" s="16">
        <f t="shared" si="0"/>
        <v>25</v>
      </c>
      <c r="O9" s="7" t="str">
        <f t="shared" si="1"/>
        <v>BIC</v>
      </c>
      <c r="P9" s="14">
        <f t="shared" si="2"/>
        <v>0</v>
      </c>
      <c r="Q9" s="14">
        <f t="shared" si="3"/>
        <v>1</v>
      </c>
      <c r="R9" s="14">
        <f t="shared" si="4"/>
        <v>0</v>
      </c>
    </row>
    <row r="10" spans="1:18" x14ac:dyDescent="0.25">
      <c r="A10" s="4">
        <v>25</v>
      </c>
      <c r="B10" s="5" t="s">
        <v>1</v>
      </c>
      <c r="C10" s="14">
        <v>0</v>
      </c>
      <c r="D10" s="14">
        <v>1</v>
      </c>
      <c r="E10" s="14">
        <v>0</v>
      </c>
      <c r="F10" s="14">
        <v>0</v>
      </c>
      <c r="G10" s="14">
        <v>0</v>
      </c>
      <c r="H10" s="4"/>
      <c r="I10" s="4"/>
      <c r="J10" s="4"/>
      <c r="K10" s="4"/>
      <c r="L10" s="4"/>
      <c r="N10" s="16"/>
      <c r="O10" s="7" t="str">
        <f t="shared" si="1"/>
        <v>PAL</v>
      </c>
      <c r="P10" s="14">
        <f t="shared" si="2"/>
        <v>0</v>
      </c>
      <c r="Q10" s="14">
        <f t="shared" si="3"/>
        <v>1</v>
      </c>
      <c r="R10" s="14">
        <f t="shared" si="4"/>
        <v>0</v>
      </c>
    </row>
    <row r="11" spans="1:18" x14ac:dyDescent="0.25">
      <c r="A11" s="4">
        <v>25</v>
      </c>
      <c r="B11" s="5" t="s">
        <v>2</v>
      </c>
      <c r="C11" s="14">
        <v>0</v>
      </c>
      <c r="D11" s="14">
        <v>0</v>
      </c>
      <c r="E11" s="14">
        <v>0</v>
      </c>
      <c r="F11" s="14">
        <v>0</v>
      </c>
      <c r="G11" s="14">
        <v>1</v>
      </c>
      <c r="H11" s="4"/>
      <c r="I11" s="4"/>
      <c r="J11" s="4"/>
      <c r="K11" s="4"/>
      <c r="L11" s="4"/>
      <c r="N11" s="16"/>
      <c r="O11" s="7" t="str">
        <f t="shared" si="1"/>
        <v>AIC</v>
      </c>
      <c r="P11" s="14">
        <f t="shared" si="2"/>
        <v>0</v>
      </c>
      <c r="Q11" s="14">
        <f t="shared" si="3"/>
        <v>0</v>
      </c>
      <c r="R11" s="14">
        <f t="shared" si="4"/>
        <v>1</v>
      </c>
    </row>
    <row r="12" spans="1:18" x14ac:dyDescent="0.25">
      <c r="A12" s="4">
        <v>50</v>
      </c>
      <c r="B12" s="5" t="s">
        <v>0</v>
      </c>
      <c r="C12" s="14">
        <v>0</v>
      </c>
      <c r="D12" s="14">
        <v>0.99</v>
      </c>
      <c r="E12" s="14">
        <v>0.01</v>
      </c>
      <c r="F12" s="14">
        <v>0</v>
      </c>
      <c r="G12" s="14">
        <v>0</v>
      </c>
      <c r="H12" s="4"/>
      <c r="I12" s="4"/>
      <c r="J12" s="4"/>
      <c r="K12" s="4"/>
      <c r="L12" s="4"/>
      <c r="N12" s="16">
        <f t="shared" si="0"/>
        <v>50</v>
      </c>
      <c r="O12" s="7" t="str">
        <f t="shared" si="1"/>
        <v>BIC</v>
      </c>
      <c r="P12" s="14">
        <f t="shared" si="2"/>
        <v>0</v>
      </c>
      <c r="Q12" s="14">
        <f t="shared" si="3"/>
        <v>0.99</v>
      </c>
      <c r="R12" s="14">
        <f t="shared" si="4"/>
        <v>0.01</v>
      </c>
    </row>
    <row r="13" spans="1:18" x14ac:dyDescent="0.25">
      <c r="A13" s="4">
        <v>50</v>
      </c>
      <c r="B13" s="5" t="s">
        <v>1</v>
      </c>
      <c r="C13" s="14">
        <v>0</v>
      </c>
      <c r="D13" s="14">
        <v>1</v>
      </c>
      <c r="E13" s="14">
        <v>0</v>
      </c>
      <c r="F13" s="14">
        <v>0</v>
      </c>
      <c r="G13" s="14">
        <v>0</v>
      </c>
      <c r="H13" s="4"/>
      <c r="I13" s="4"/>
      <c r="J13" s="4"/>
      <c r="K13" s="4"/>
      <c r="L13" s="4"/>
      <c r="N13" s="16"/>
      <c r="O13" s="7" t="str">
        <f t="shared" si="1"/>
        <v>PAL</v>
      </c>
      <c r="P13" s="14">
        <f t="shared" si="2"/>
        <v>0</v>
      </c>
      <c r="Q13" s="14">
        <f t="shared" si="3"/>
        <v>1</v>
      </c>
      <c r="R13" s="14">
        <f t="shared" si="4"/>
        <v>0</v>
      </c>
    </row>
    <row r="14" spans="1:18" x14ac:dyDescent="0.25">
      <c r="A14" s="4">
        <v>50</v>
      </c>
      <c r="B14" s="5" t="s">
        <v>2</v>
      </c>
      <c r="C14" s="14">
        <v>0</v>
      </c>
      <c r="D14" s="14">
        <v>0</v>
      </c>
      <c r="E14" s="14">
        <v>0</v>
      </c>
      <c r="F14" s="14">
        <v>0</v>
      </c>
      <c r="G14" s="14">
        <v>1</v>
      </c>
      <c r="H14" s="4"/>
      <c r="I14" s="4"/>
      <c r="J14" s="4"/>
      <c r="K14" s="4"/>
      <c r="L14" s="4"/>
      <c r="N14" s="16"/>
      <c r="O14" s="7" t="str">
        <f t="shared" si="1"/>
        <v>AIC</v>
      </c>
      <c r="P14" s="14">
        <f t="shared" si="2"/>
        <v>0</v>
      </c>
      <c r="Q14" s="14">
        <f t="shared" si="3"/>
        <v>0</v>
      </c>
      <c r="R14" s="14">
        <f t="shared" si="4"/>
        <v>1</v>
      </c>
    </row>
    <row r="15" spans="1:18" x14ac:dyDescent="0.25">
      <c r="A15" s="4">
        <v>100</v>
      </c>
      <c r="B15" s="5" t="s">
        <v>0</v>
      </c>
      <c r="C15" s="14">
        <v>0</v>
      </c>
      <c r="D15" s="14">
        <v>1</v>
      </c>
      <c r="E15" s="14">
        <v>0</v>
      </c>
      <c r="F15" s="14">
        <v>0</v>
      </c>
      <c r="G15" s="14">
        <v>0</v>
      </c>
      <c r="H15" s="4"/>
      <c r="I15" s="4"/>
      <c r="J15" s="4"/>
      <c r="K15" s="4"/>
      <c r="L15" s="4"/>
      <c r="N15" s="16">
        <f t="shared" si="0"/>
        <v>100</v>
      </c>
      <c r="O15" s="7" t="str">
        <f t="shared" si="1"/>
        <v>BIC</v>
      </c>
      <c r="P15" s="14">
        <f t="shared" si="2"/>
        <v>0</v>
      </c>
      <c r="Q15" s="14">
        <f t="shared" si="3"/>
        <v>1</v>
      </c>
      <c r="R15" s="14">
        <f t="shared" si="4"/>
        <v>0</v>
      </c>
    </row>
    <row r="16" spans="1:18" x14ac:dyDescent="0.25">
      <c r="A16" s="4">
        <v>100</v>
      </c>
      <c r="B16" s="5" t="s">
        <v>1</v>
      </c>
      <c r="C16" s="14">
        <v>0</v>
      </c>
      <c r="D16" s="14">
        <v>1</v>
      </c>
      <c r="E16" s="14">
        <v>0</v>
      </c>
      <c r="F16" s="14">
        <v>0</v>
      </c>
      <c r="G16" s="14">
        <v>0</v>
      </c>
      <c r="H16" s="4"/>
      <c r="I16" s="4"/>
      <c r="J16" s="4"/>
      <c r="K16" s="4"/>
      <c r="L16" s="4"/>
      <c r="N16" s="16"/>
      <c r="O16" s="7" t="str">
        <f t="shared" si="1"/>
        <v>PAL</v>
      </c>
      <c r="P16" s="14">
        <f t="shared" si="2"/>
        <v>0</v>
      </c>
      <c r="Q16" s="14">
        <f t="shared" si="3"/>
        <v>1</v>
      </c>
      <c r="R16" s="14">
        <f t="shared" si="4"/>
        <v>0</v>
      </c>
    </row>
    <row r="17" spans="1:18" x14ac:dyDescent="0.25">
      <c r="A17" s="4">
        <v>100</v>
      </c>
      <c r="B17" s="5" t="s">
        <v>2</v>
      </c>
      <c r="C17" s="14">
        <v>0</v>
      </c>
      <c r="D17" s="14">
        <v>0</v>
      </c>
      <c r="E17" s="14">
        <v>0</v>
      </c>
      <c r="F17" s="14">
        <v>0</v>
      </c>
      <c r="G17" s="14">
        <v>1</v>
      </c>
      <c r="H17" s="4"/>
      <c r="I17" s="4"/>
      <c r="J17" s="4"/>
      <c r="K17" s="4"/>
      <c r="L17" s="4"/>
      <c r="N17" s="16"/>
      <c r="O17" s="7" t="str">
        <f t="shared" si="1"/>
        <v>AIC</v>
      </c>
      <c r="P17" s="14">
        <f t="shared" si="2"/>
        <v>0</v>
      </c>
      <c r="Q17" s="14">
        <f t="shared" si="3"/>
        <v>0</v>
      </c>
      <c r="R17" s="14">
        <f t="shared" si="4"/>
        <v>1</v>
      </c>
    </row>
    <row r="18" spans="1:18" x14ac:dyDescent="0.25">
      <c r="A18" s="4"/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N18" s="16"/>
      <c r="O18" s="7"/>
      <c r="P18" s="7"/>
      <c r="Q18" s="7"/>
      <c r="R18" s="7"/>
    </row>
    <row r="19" spans="1:18" x14ac:dyDescent="0.25">
      <c r="A19" s="4"/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N19" s="16"/>
      <c r="O19" s="7"/>
      <c r="P19" s="7"/>
      <c r="Q19" s="7"/>
      <c r="R19" s="7"/>
    </row>
    <row r="20" spans="1:18" x14ac:dyDescent="0.25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N20" s="16"/>
      <c r="O20" s="7"/>
      <c r="P20" s="7"/>
      <c r="Q20" s="7"/>
      <c r="R20" s="7"/>
    </row>
    <row r="21" spans="1:18" x14ac:dyDescent="0.25">
      <c r="A21" s="4"/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  <c r="N21" s="16"/>
      <c r="O21" s="7"/>
      <c r="P21" s="7"/>
      <c r="Q21" s="7"/>
      <c r="R21" s="7"/>
    </row>
    <row r="22" spans="1:18" x14ac:dyDescent="0.25">
      <c r="A22" s="4"/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N22" s="16"/>
      <c r="O22" s="7"/>
      <c r="P22" s="7"/>
      <c r="Q22" s="7"/>
      <c r="R22" s="7"/>
    </row>
    <row r="23" spans="1:18" x14ac:dyDescent="0.25">
      <c r="A23" s="4"/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  <c r="N23" s="16"/>
      <c r="O23" s="7"/>
      <c r="P23" s="7"/>
      <c r="Q23" s="7"/>
      <c r="R23" s="7"/>
    </row>
    <row r="24" spans="1:18" x14ac:dyDescent="0.25">
      <c r="A24" s="4"/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N24" s="16"/>
      <c r="O24" s="7"/>
      <c r="P24" s="7"/>
      <c r="Q24" s="7"/>
      <c r="R24" s="7"/>
    </row>
    <row r="25" spans="1:18" x14ac:dyDescent="0.25">
      <c r="A25" s="4"/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N25" s="16"/>
      <c r="O25" s="7"/>
      <c r="P25" s="7"/>
      <c r="Q25" s="7"/>
      <c r="R25" s="7"/>
    </row>
    <row r="28" spans="1:18" x14ac:dyDescent="0.25">
      <c r="E28" t="s">
        <v>0</v>
      </c>
      <c r="F28" t="s">
        <v>1</v>
      </c>
      <c r="G28" t="s">
        <v>2</v>
      </c>
    </row>
    <row r="29" spans="1:18" x14ac:dyDescent="0.25">
      <c r="D29">
        <f>N3</f>
        <v>5</v>
      </c>
      <c r="E29">
        <f t="array" ref="E29:G29">TRANSPOSE(Q3:Q5)</f>
        <v>0.25</v>
      </c>
      <c r="F29">
        <v>0.06</v>
      </c>
      <c r="G29">
        <v>0</v>
      </c>
    </row>
    <row r="30" spans="1:18" x14ac:dyDescent="0.25">
      <c r="D30">
        <f>N6</f>
        <v>15</v>
      </c>
      <c r="E30">
        <f t="array" ref="E30:G30">TRANSPOSE(Q6:Q8)</f>
        <v>0.94</v>
      </c>
      <c r="F30">
        <v>0.98</v>
      </c>
      <c r="G30">
        <v>0</v>
      </c>
    </row>
    <row r="31" spans="1:18" x14ac:dyDescent="0.25">
      <c r="D31">
        <f>N9</f>
        <v>25</v>
      </c>
      <c r="E31">
        <f t="array" ref="E31:G31">TRANSPOSE(Q9:Q11)</f>
        <v>1</v>
      </c>
      <c r="F31">
        <v>1</v>
      </c>
      <c r="G31">
        <v>0</v>
      </c>
    </row>
    <row r="32" spans="1:18" x14ac:dyDescent="0.25">
      <c r="D32">
        <f>N12</f>
        <v>50</v>
      </c>
      <c r="E32">
        <f t="array" ref="E32:G32">TRANSPOSE(Q12:Q14)</f>
        <v>0.99</v>
      </c>
      <c r="F32">
        <v>1</v>
      </c>
      <c r="G32">
        <v>0</v>
      </c>
    </row>
    <row r="33" spans="4:7" x14ac:dyDescent="0.25">
      <c r="D33">
        <f>N15</f>
        <v>100</v>
      </c>
      <c r="E33">
        <f t="array" ref="E33:G33">TRANSPOSE(Q15:Q17)</f>
        <v>1</v>
      </c>
      <c r="F33">
        <v>1</v>
      </c>
      <c r="G33">
        <v>0</v>
      </c>
    </row>
  </sheetData>
  <mergeCells count="8">
    <mergeCell ref="N18:N21"/>
    <mergeCell ref="N22:N25"/>
    <mergeCell ref="C1:L1"/>
    <mergeCell ref="N3:N5"/>
    <mergeCell ref="N6:N8"/>
    <mergeCell ref="N9:N11"/>
    <mergeCell ref="N12:N14"/>
    <mergeCell ref="N15:N1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topLeftCell="M24" workbookViewId="0">
      <selection activeCell="P3" sqref="P3:R17"/>
    </sheetView>
  </sheetViews>
  <sheetFormatPr defaultRowHeight="15" x14ac:dyDescent="0.25"/>
  <cols>
    <col min="13" max="13" width="1.140625" customWidth="1"/>
    <col min="14" max="14" width="11.7109375" customWidth="1"/>
    <col min="15" max="15" width="8.42578125" customWidth="1"/>
    <col min="16" max="16" width="18.42578125" customWidth="1"/>
    <col min="17" max="17" width="20.140625" customWidth="1"/>
    <col min="18" max="18" width="17.42578125" customWidth="1"/>
  </cols>
  <sheetData>
    <row r="1" spans="1:18" s="9" customFormat="1" x14ac:dyDescent="0.25">
      <c r="C1" s="16" t="s">
        <v>10</v>
      </c>
      <c r="D1" s="16"/>
      <c r="E1" s="16"/>
      <c r="F1" s="16"/>
      <c r="G1" s="16"/>
      <c r="H1" s="16"/>
      <c r="I1" s="16"/>
      <c r="J1" s="16"/>
      <c r="K1" s="16"/>
      <c r="L1" s="16"/>
    </row>
    <row r="2" spans="1:18" s="9" customFormat="1" x14ac:dyDescent="0.25">
      <c r="A2" s="9" t="s">
        <v>8</v>
      </c>
      <c r="B2" s="9" t="s">
        <v>4</v>
      </c>
      <c r="C2" s="9">
        <v>1</v>
      </c>
      <c r="D2" s="9">
        <v>2</v>
      </c>
      <c r="E2" s="9">
        <v>3</v>
      </c>
      <c r="F2" s="9">
        <v>4</v>
      </c>
      <c r="G2" s="9">
        <v>5</v>
      </c>
      <c r="N2" s="9" t="str">
        <f>A2</f>
        <v>Sample size</v>
      </c>
      <c r="O2" s="9" t="str">
        <f>B2</f>
        <v>Method</v>
      </c>
      <c r="P2" s="9" t="s">
        <v>5</v>
      </c>
      <c r="Q2" s="9" t="s">
        <v>6</v>
      </c>
      <c r="R2" s="9" t="s">
        <v>7</v>
      </c>
    </row>
    <row r="3" spans="1:18" x14ac:dyDescent="0.25">
      <c r="A3" s="8">
        <v>5</v>
      </c>
      <c r="B3" s="10" t="s">
        <v>0</v>
      </c>
      <c r="C3" s="14">
        <v>0.37</v>
      </c>
      <c r="D3" s="14">
        <v>0.2</v>
      </c>
      <c r="E3" s="14">
        <v>0.06</v>
      </c>
      <c r="F3" s="14">
        <v>7.0000000000000007E-2</v>
      </c>
      <c r="G3" s="14">
        <v>0.3</v>
      </c>
      <c r="H3" s="8"/>
      <c r="I3" s="8"/>
      <c r="J3" s="8"/>
      <c r="K3" s="8"/>
      <c r="L3" s="8"/>
      <c r="N3" s="16">
        <f t="shared" ref="N3:N15" si="0">A3</f>
        <v>5</v>
      </c>
      <c r="O3" s="9" t="str">
        <f t="shared" ref="O3:O17" si="1">B3</f>
        <v>BIC</v>
      </c>
      <c r="P3">
        <f>C3</f>
        <v>0.37</v>
      </c>
      <c r="Q3">
        <f>D3</f>
        <v>0.2</v>
      </c>
      <c r="R3">
        <f>SUM(E3:G3)</f>
        <v>0.43</v>
      </c>
    </row>
    <row r="4" spans="1:18" x14ac:dyDescent="0.25">
      <c r="A4" s="8">
        <v>5</v>
      </c>
      <c r="B4" s="10" t="s">
        <v>1</v>
      </c>
      <c r="C4" s="14">
        <v>0.91</v>
      </c>
      <c r="D4" s="14">
        <v>0.09</v>
      </c>
      <c r="E4" s="14">
        <v>0</v>
      </c>
      <c r="F4" s="14">
        <v>0</v>
      </c>
      <c r="G4" s="14">
        <v>0</v>
      </c>
      <c r="H4" s="8"/>
      <c r="I4" s="8"/>
      <c r="J4" s="8"/>
      <c r="K4" s="8"/>
      <c r="L4" s="8"/>
      <c r="N4" s="16"/>
      <c r="O4" s="9" t="str">
        <f t="shared" si="1"/>
        <v>PAL</v>
      </c>
      <c r="P4" s="15">
        <f t="shared" ref="P4:P17" si="2">C4</f>
        <v>0.91</v>
      </c>
      <c r="Q4" s="15">
        <f t="shared" ref="Q4:Q17" si="3">D4</f>
        <v>0.09</v>
      </c>
      <c r="R4" s="15">
        <f t="shared" ref="R4:R17" si="4">SUM(E4:G4)</f>
        <v>0</v>
      </c>
    </row>
    <row r="5" spans="1:18" x14ac:dyDescent="0.25">
      <c r="A5" s="8">
        <v>5</v>
      </c>
      <c r="B5" s="10" t="s">
        <v>2</v>
      </c>
      <c r="C5" s="14">
        <v>0</v>
      </c>
      <c r="D5" s="14">
        <v>0</v>
      </c>
      <c r="E5" s="14">
        <v>0</v>
      </c>
      <c r="F5" s="14">
        <v>0</v>
      </c>
      <c r="G5" s="14">
        <v>1</v>
      </c>
      <c r="H5" s="8"/>
      <c r="I5" s="8"/>
      <c r="J5" s="8"/>
      <c r="K5" s="8"/>
      <c r="L5" s="8"/>
      <c r="N5" s="16"/>
      <c r="O5" s="9" t="str">
        <f t="shared" si="1"/>
        <v>AIC</v>
      </c>
      <c r="P5" s="15">
        <f t="shared" si="2"/>
        <v>0</v>
      </c>
      <c r="Q5" s="15">
        <f t="shared" si="3"/>
        <v>0</v>
      </c>
      <c r="R5" s="15">
        <f t="shared" si="4"/>
        <v>1</v>
      </c>
    </row>
    <row r="6" spans="1:18" x14ac:dyDescent="0.25">
      <c r="A6" s="8">
        <v>15</v>
      </c>
      <c r="B6" s="10" t="s">
        <v>0</v>
      </c>
      <c r="C6" s="14">
        <v>0</v>
      </c>
      <c r="D6" s="14">
        <v>0.92</v>
      </c>
      <c r="E6" s="14">
        <v>0.08</v>
      </c>
      <c r="F6" s="14">
        <v>0</v>
      </c>
      <c r="G6" s="14">
        <v>0</v>
      </c>
      <c r="H6" s="8"/>
      <c r="I6" s="8"/>
      <c r="J6" s="8"/>
      <c r="K6" s="8"/>
      <c r="L6" s="8"/>
      <c r="N6" s="16">
        <f t="shared" si="0"/>
        <v>15</v>
      </c>
      <c r="O6" s="9" t="str">
        <f t="shared" si="1"/>
        <v>BIC</v>
      </c>
      <c r="P6" s="15">
        <f t="shared" si="2"/>
        <v>0</v>
      </c>
      <c r="Q6" s="15">
        <f t="shared" si="3"/>
        <v>0.92</v>
      </c>
      <c r="R6" s="15">
        <f t="shared" si="4"/>
        <v>0.08</v>
      </c>
    </row>
    <row r="7" spans="1:18" x14ac:dyDescent="0.25">
      <c r="A7" s="8">
        <v>15</v>
      </c>
      <c r="B7" s="10" t="s">
        <v>1</v>
      </c>
      <c r="C7" s="14">
        <v>0</v>
      </c>
      <c r="D7" s="14">
        <v>0.95</v>
      </c>
      <c r="E7" s="14">
        <v>0.05</v>
      </c>
      <c r="F7" s="14">
        <v>0</v>
      </c>
      <c r="G7" s="14">
        <v>0</v>
      </c>
      <c r="H7" s="8"/>
      <c r="I7" s="8"/>
      <c r="J7" s="8"/>
      <c r="K7" s="8"/>
      <c r="L7" s="8"/>
      <c r="N7" s="16"/>
      <c r="O7" s="9" t="str">
        <f t="shared" si="1"/>
        <v>PAL</v>
      </c>
      <c r="P7" s="15">
        <f t="shared" si="2"/>
        <v>0</v>
      </c>
      <c r="Q7" s="15">
        <f t="shared" si="3"/>
        <v>0.95</v>
      </c>
      <c r="R7" s="15">
        <f t="shared" si="4"/>
        <v>0.05</v>
      </c>
    </row>
    <row r="8" spans="1:18" x14ac:dyDescent="0.25">
      <c r="A8" s="8">
        <v>15</v>
      </c>
      <c r="B8" s="10" t="s">
        <v>2</v>
      </c>
      <c r="C8" s="14">
        <v>0</v>
      </c>
      <c r="D8" s="14">
        <v>0</v>
      </c>
      <c r="E8" s="14">
        <v>0</v>
      </c>
      <c r="F8" s="14">
        <v>0</v>
      </c>
      <c r="G8" s="14">
        <v>1</v>
      </c>
      <c r="H8" s="8"/>
      <c r="I8" s="8"/>
      <c r="J8" s="8"/>
      <c r="K8" s="8"/>
      <c r="L8" s="8"/>
      <c r="N8" s="16"/>
      <c r="O8" s="9" t="str">
        <f t="shared" si="1"/>
        <v>AIC</v>
      </c>
      <c r="P8" s="15">
        <f t="shared" si="2"/>
        <v>0</v>
      </c>
      <c r="Q8" s="15">
        <f t="shared" si="3"/>
        <v>0</v>
      </c>
      <c r="R8" s="15">
        <f t="shared" si="4"/>
        <v>1</v>
      </c>
    </row>
    <row r="9" spans="1:18" x14ac:dyDescent="0.25">
      <c r="A9" s="8">
        <v>25</v>
      </c>
      <c r="B9" s="10" t="s">
        <v>0</v>
      </c>
      <c r="C9" s="14">
        <v>0</v>
      </c>
      <c r="D9" s="14">
        <v>1</v>
      </c>
      <c r="E9" s="14">
        <v>0</v>
      </c>
      <c r="F9" s="14">
        <v>0</v>
      </c>
      <c r="G9" s="14">
        <v>0</v>
      </c>
      <c r="H9" s="8"/>
      <c r="I9" s="8"/>
      <c r="J9" s="8"/>
      <c r="K9" s="8"/>
      <c r="L9" s="8"/>
      <c r="N9" s="16">
        <f t="shared" si="0"/>
        <v>25</v>
      </c>
      <c r="O9" s="9" t="str">
        <f t="shared" si="1"/>
        <v>BIC</v>
      </c>
      <c r="P9" s="15">
        <f t="shared" si="2"/>
        <v>0</v>
      </c>
      <c r="Q9" s="15">
        <f t="shared" si="3"/>
        <v>1</v>
      </c>
      <c r="R9" s="15">
        <f t="shared" si="4"/>
        <v>0</v>
      </c>
    </row>
    <row r="10" spans="1:18" x14ac:dyDescent="0.25">
      <c r="A10" s="8">
        <v>25</v>
      </c>
      <c r="B10" s="10" t="s">
        <v>1</v>
      </c>
      <c r="C10" s="14">
        <v>0</v>
      </c>
      <c r="D10" s="14">
        <v>1</v>
      </c>
      <c r="E10" s="14">
        <v>0</v>
      </c>
      <c r="F10" s="14">
        <v>0</v>
      </c>
      <c r="G10" s="14">
        <v>0</v>
      </c>
      <c r="H10" s="8"/>
      <c r="I10" s="8"/>
      <c r="J10" s="8"/>
      <c r="K10" s="8"/>
      <c r="L10" s="8"/>
      <c r="N10" s="16"/>
      <c r="O10" s="9" t="str">
        <f t="shared" si="1"/>
        <v>PAL</v>
      </c>
      <c r="P10" s="15">
        <f t="shared" si="2"/>
        <v>0</v>
      </c>
      <c r="Q10" s="15">
        <f t="shared" si="3"/>
        <v>1</v>
      </c>
      <c r="R10" s="15">
        <f t="shared" si="4"/>
        <v>0</v>
      </c>
    </row>
    <row r="11" spans="1:18" x14ac:dyDescent="0.25">
      <c r="A11" s="8">
        <v>25</v>
      </c>
      <c r="B11" s="10" t="s">
        <v>2</v>
      </c>
      <c r="C11" s="14">
        <v>0</v>
      </c>
      <c r="D11" s="14">
        <v>0</v>
      </c>
      <c r="E11" s="14">
        <v>0</v>
      </c>
      <c r="F11" s="14">
        <v>0</v>
      </c>
      <c r="G11" s="14">
        <v>1</v>
      </c>
      <c r="H11" s="8"/>
      <c r="I11" s="8"/>
      <c r="J11" s="8"/>
      <c r="K11" s="8"/>
      <c r="L11" s="8"/>
      <c r="N11" s="16"/>
      <c r="O11" s="9" t="str">
        <f t="shared" si="1"/>
        <v>AIC</v>
      </c>
      <c r="P11" s="15">
        <f t="shared" si="2"/>
        <v>0</v>
      </c>
      <c r="Q11" s="15">
        <f t="shared" si="3"/>
        <v>0</v>
      </c>
      <c r="R11" s="15">
        <f t="shared" si="4"/>
        <v>1</v>
      </c>
    </row>
    <row r="12" spans="1:18" x14ac:dyDescent="0.25">
      <c r="A12" s="9">
        <v>50</v>
      </c>
      <c r="B12" s="10" t="s">
        <v>0</v>
      </c>
      <c r="C12" s="15">
        <v>0</v>
      </c>
      <c r="D12" s="15">
        <v>0.98</v>
      </c>
      <c r="E12" s="15">
        <v>0.02</v>
      </c>
      <c r="F12" s="15">
        <v>0</v>
      </c>
      <c r="G12" s="15">
        <v>0</v>
      </c>
      <c r="H12" s="9"/>
      <c r="I12" s="9"/>
      <c r="J12" s="9"/>
      <c r="K12" s="9"/>
      <c r="L12" s="9"/>
      <c r="N12" s="16">
        <f t="shared" si="0"/>
        <v>50</v>
      </c>
      <c r="O12" s="9" t="str">
        <f t="shared" si="1"/>
        <v>BIC</v>
      </c>
      <c r="P12" s="15">
        <f t="shared" si="2"/>
        <v>0</v>
      </c>
      <c r="Q12" s="15">
        <f t="shared" si="3"/>
        <v>0.98</v>
      </c>
      <c r="R12" s="15">
        <f t="shared" si="4"/>
        <v>0.02</v>
      </c>
    </row>
    <row r="13" spans="1:18" x14ac:dyDescent="0.25">
      <c r="A13" s="9">
        <v>50</v>
      </c>
      <c r="B13" s="10" t="s">
        <v>1</v>
      </c>
      <c r="C13" s="15">
        <v>0</v>
      </c>
      <c r="D13" s="15">
        <v>1</v>
      </c>
      <c r="E13" s="15">
        <v>0</v>
      </c>
      <c r="F13" s="15">
        <v>0</v>
      </c>
      <c r="G13" s="15">
        <v>0</v>
      </c>
      <c r="H13" s="9"/>
      <c r="I13" s="9"/>
      <c r="J13" s="9"/>
      <c r="K13" s="9"/>
      <c r="L13" s="9"/>
      <c r="N13" s="16"/>
      <c r="O13" s="9" t="str">
        <f t="shared" si="1"/>
        <v>PAL</v>
      </c>
      <c r="P13" s="15">
        <f t="shared" si="2"/>
        <v>0</v>
      </c>
      <c r="Q13" s="15">
        <f t="shared" si="3"/>
        <v>1</v>
      </c>
      <c r="R13" s="15">
        <f t="shared" si="4"/>
        <v>0</v>
      </c>
    </row>
    <row r="14" spans="1:18" x14ac:dyDescent="0.25">
      <c r="A14" s="9">
        <v>50</v>
      </c>
      <c r="B14" s="10" t="s">
        <v>2</v>
      </c>
      <c r="C14" s="15">
        <v>0</v>
      </c>
      <c r="D14" s="15">
        <v>0</v>
      </c>
      <c r="E14" s="15">
        <v>0</v>
      </c>
      <c r="F14" s="15">
        <v>0</v>
      </c>
      <c r="G14" s="15">
        <v>1</v>
      </c>
      <c r="H14" s="9"/>
      <c r="I14" s="9"/>
      <c r="J14" s="9"/>
      <c r="K14" s="9"/>
      <c r="L14" s="9"/>
      <c r="N14" s="16"/>
      <c r="O14" s="9" t="str">
        <f t="shared" si="1"/>
        <v>AIC</v>
      </c>
      <c r="P14" s="15">
        <f t="shared" si="2"/>
        <v>0</v>
      </c>
      <c r="Q14" s="15">
        <f t="shared" si="3"/>
        <v>0</v>
      </c>
      <c r="R14" s="15">
        <f t="shared" si="4"/>
        <v>1</v>
      </c>
    </row>
    <row r="15" spans="1:18" x14ac:dyDescent="0.25">
      <c r="A15" s="9">
        <v>100</v>
      </c>
      <c r="B15" s="10" t="s">
        <v>0</v>
      </c>
      <c r="C15" s="15">
        <v>0</v>
      </c>
      <c r="D15" s="15">
        <v>1</v>
      </c>
      <c r="E15" s="15">
        <v>0</v>
      </c>
      <c r="F15" s="15">
        <v>0</v>
      </c>
      <c r="G15" s="15">
        <v>0</v>
      </c>
      <c r="H15" s="9"/>
      <c r="I15" s="9"/>
      <c r="J15" s="9"/>
      <c r="K15" s="9"/>
      <c r="L15" s="9"/>
      <c r="N15" s="16">
        <f t="shared" si="0"/>
        <v>100</v>
      </c>
      <c r="O15" s="9" t="str">
        <f t="shared" si="1"/>
        <v>BIC</v>
      </c>
      <c r="P15" s="15">
        <f t="shared" si="2"/>
        <v>0</v>
      </c>
      <c r="Q15" s="15">
        <f t="shared" si="3"/>
        <v>1</v>
      </c>
      <c r="R15" s="15">
        <f t="shared" si="4"/>
        <v>0</v>
      </c>
    </row>
    <row r="16" spans="1:18" x14ac:dyDescent="0.25">
      <c r="A16" s="9">
        <v>100</v>
      </c>
      <c r="B16" s="10" t="s">
        <v>1</v>
      </c>
      <c r="C16" s="15">
        <v>0</v>
      </c>
      <c r="D16" s="15">
        <v>1</v>
      </c>
      <c r="E16" s="15">
        <v>0</v>
      </c>
      <c r="F16" s="15">
        <v>0</v>
      </c>
      <c r="G16" s="15">
        <v>0</v>
      </c>
      <c r="H16" s="9"/>
      <c r="I16" s="9"/>
      <c r="J16" s="9"/>
      <c r="K16" s="9"/>
      <c r="L16" s="9"/>
      <c r="N16" s="16"/>
      <c r="O16" s="9" t="str">
        <f t="shared" si="1"/>
        <v>PAL</v>
      </c>
      <c r="P16" s="15">
        <f t="shared" si="2"/>
        <v>0</v>
      </c>
      <c r="Q16" s="15">
        <f t="shared" si="3"/>
        <v>1</v>
      </c>
      <c r="R16" s="15">
        <f t="shared" si="4"/>
        <v>0</v>
      </c>
    </row>
    <row r="17" spans="1:18" x14ac:dyDescent="0.25">
      <c r="A17" s="9">
        <v>100</v>
      </c>
      <c r="B17" s="10" t="s">
        <v>2</v>
      </c>
      <c r="C17" s="15">
        <v>0</v>
      </c>
      <c r="D17" s="15">
        <v>0</v>
      </c>
      <c r="E17" s="15">
        <v>0</v>
      </c>
      <c r="F17" s="15">
        <v>0</v>
      </c>
      <c r="G17" s="15">
        <v>1</v>
      </c>
      <c r="H17" s="9"/>
      <c r="I17" s="9"/>
      <c r="J17" s="9"/>
      <c r="K17" s="9"/>
      <c r="L17" s="9"/>
      <c r="N17" s="16"/>
      <c r="O17" s="9" t="str">
        <f t="shared" si="1"/>
        <v>AIC</v>
      </c>
      <c r="P17" s="15">
        <f t="shared" si="2"/>
        <v>0</v>
      </c>
      <c r="Q17" s="15">
        <f t="shared" si="3"/>
        <v>0</v>
      </c>
      <c r="R17" s="15">
        <f t="shared" si="4"/>
        <v>1</v>
      </c>
    </row>
    <row r="18" spans="1:18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N18" s="16"/>
      <c r="O18" s="9"/>
      <c r="P18" s="9"/>
      <c r="Q18" s="9"/>
      <c r="R18" s="9"/>
    </row>
    <row r="19" spans="1:18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N19" s="16"/>
      <c r="O19" s="9"/>
      <c r="P19" s="9"/>
      <c r="Q19" s="9"/>
      <c r="R19" s="9"/>
    </row>
    <row r="20" spans="1:18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N20" s="16"/>
      <c r="O20" s="9"/>
      <c r="P20" s="9"/>
      <c r="Q20" s="9"/>
      <c r="R20" s="9"/>
    </row>
    <row r="21" spans="1:18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N21" s="16"/>
      <c r="O21" s="9"/>
      <c r="P21" s="9"/>
      <c r="Q21" s="9"/>
      <c r="R21" s="9"/>
    </row>
    <row r="22" spans="1:18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N22" s="16"/>
      <c r="O22" s="9"/>
      <c r="P22" s="9"/>
      <c r="Q22" s="9"/>
      <c r="R22" s="9"/>
    </row>
    <row r="23" spans="1:18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N23" s="16"/>
      <c r="O23" s="9"/>
      <c r="P23" s="9"/>
      <c r="Q23" s="9"/>
      <c r="R23" s="9"/>
    </row>
    <row r="24" spans="1:18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N24" s="16"/>
      <c r="O24" s="9"/>
      <c r="P24" s="9"/>
      <c r="Q24" s="9"/>
      <c r="R24" s="9"/>
    </row>
    <row r="25" spans="1:18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N25" s="16"/>
      <c r="O25" s="9"/>
      <c r="P25" s="9"/>
      <c r="Q25" s="9"/>
      <c r="R25" s="9"/>
    </row>
    <row r="29" spans="1:18" x14ac:dyDescent="0.25">
      <c r="E29" t="s">
        <v>8</v>
      </c>
      <c r="F29" t="s">
        <v>0</v>
      </c>
      <c r="G29" t="s">
        <v>1</v>
      </c>
      <c r="H29" t="s">
        <v>2</v>
      </c>
    </row>
    <row r="30" spans="1:18" x14ac:dyDescent="0.25">
      <c r="E30">
        <f>N3</f>
        <v>5</v>
      </c>
      <c r="F30">
        <f t="array" ref="F30:H30">TRANSPOSE(Q3:Q5)</f>
        <v>0.2</v>
      </c>
      <c r="G30">
        <v>0.09</v>
      </c>
      <c r="H30">
        <v>0</v>
      </c>
    </row>
    <row r="31" spans="1:18" x14ac:dyDescent="0.25">
      <c r="E31">
        <f>N6</f>
        <v>15</v>
      </c>
      <c r="F31">
        <f t="array" ref="F31:H31">TRANSPOSE(Q6:Q8)</f>
        <v>0.92</v>
      </c>
      <c r="G31">
        <v>0.95</v>
      </c>
      <c r="H31">
        <v>0</v>
      </c>
    </row>
    <row r="32" spans="1:18" x14ac:dyDescent="0.25">
      <c r="E32">
        <f>N9</f>
        <v>25</v>
      </c>
      <c r="F32">
        <f t="array" ref="F32:H32">TRANSPOSE(Q9:Q11)</f>
        <v>1</v>
      </c>
      <c r="G32">
        <v>1</v>
      </c>
      <c r="H32">
        <v>0</v>
      </c>
    </row>
    <row r="33" spans="5:8" x14ac:dyDescent="0.25">
      <c r="E33">
        <f>N12</f>
        <v>50</v>
      </c>
      <c r="F33">
        <f t="array" ref="F33:H33">TRANSPOSE(Q12:Q14)</f>
        <v>0.98</v>
      </c>
      <c r="G33">
        <v>1</v>
      </c>
      <c r="H33">
        <v>0</v>
      </c>
    </row>
    <row r="34" spans="5:8" x14ac:dyDescent="0.25">
      <c r="E34">
        <f>N15</f>
        <v>100</v>
      </c>
      <c r="F34">
        <f t="array" ref="F34:H34">TRANSPOSE(Q15:Q17)</f>
        <v>1</v>
      </c>
      <c r="G34">
        <v>1</v>
      </c>
      <c r="H34">
        <v>0</v>
      </c>
    </row>
  </sheetData>
  <mergeCells count="8">
    <mergeCell ref="N18:N21"/>
    <mergeCell ref="N22:N25"/>
    <mergeCell ref="C1:L1"/>
    <mergeCell ref="N15:N17"/>
    <mergeCell ref="N12:N14"/>
    <mergeCell ref="N9:N11"/>
    <mergeCell ref="N6:N8"/>
    <mergeCell ref="N3:N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topLeftCell="D24" workbookViewId="0">
      <selection activeCell="L44" sqref="L44"/>
    </sheetView>
  </sheetViews>
  <sheetFormatPr defaultRowHeight="15" x14ac:dyDescent="0.25"/>
  <cols>
    <col min="13" max="13" width="2" customWidth="1"/>
    <col min="14" max="14" width="11.28515625" customWidth="1"/>
    <col min="15" max="15" width="7.85546875" customWidth="1"/>
    <col min="16" max="16" width="18.85546875" customWidth="1"/>
    <col min="17" max="17" width="19.42578125" customWidth="1"/>
    <col min="18" max="18" width="17.140625" customWidth="1"/>
  </cols>
  <sheetData>
    <row r="1" spans="1:18" s="5" customFormat="1" x14ac:dyDescent="0.25">
      <c r="C1" s="16" t="s">
        <v>13</v>
      </c>
      <c r="D1" s="16"/>
      <c r="E1" s="16"/>
      <c r="F1" s="16"/>
      <c r="G1" s="16"/>
      <c r="H1" s="16"/>
      <c r="I1" s="16"/>
      <c r="J1" s="16"/>
      <c r="K1" s="16"/>
      <c r="L1" s="16"/>
    </row>
    <row r="2" spans="1:18" s="5" customFormat="1" x14ac:dyDescent="0.25">
      <c r="A2" s="5" t="s">
        <v>12</v>
      </c>
      <c r="B2" s="5" t="s">
        <v>4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N2" s="5" t="str">
        <f>A2</f>
        <v>Samplesize</v>
      </c>
      <c r="O2" s="5" t="str">
        <f>B2</f>
        <v>Method</v>
      </c>
      <c r="P2" s="5" t="s">
        <v>5</v>
      </c>
      <c r="Q2" s="5" t="s">
        <v>6</v>
      </c>
      <c r="R2" s="5" t="s">
        <v>7</v>
      </c>
    </row>
    <row r="3" spans="1:18" x14ac:dyDescent="0.25">
      <c r="A3" s="5">
        <v>5</v>
      </c>
      <c r="B3" s="5" t="s">
        <v>0</v>
      </c>
      <c r="C3" s="15">
        <v>0.41</v>
      </c>
      <c r="D3" s="15">
        <v>0.15</v>
      </c>
      <c r="E3" s="15">
        <v>0.12</v>
      </c>
      <c r="F3" s="15">
        <v>0.11</v>
      </c>
      <c r="G3" s="15">
        <v>0.21</v>
      </c>
      <c r="H3" s="5"/>
      <c r="I3" s="5"/>
      <c r="J3" s="5"/>
      <c r="K3" s="5"/>
      <c r="L3" s="5"/>
      <c r="N3" s="16">
        <f t="shared" ref="N3:N15" si="0">A3</f>
        <v>5</v>
      </c>
      <c r="O3" s="7" t="str">
        <f t="shared" ref="O3:O17" si="1">B3</f>
        <v>BIC</v>
      </c>
      <c r="P3">
        <f>C3</f>
        <v>0.41</v>
      </c>
      <c r="Q3">
        <f>D3</f>
        <v>0.15</v>
      </c>
      <c r="R3">
        <f>SUM(E3:G3)</f>
        <v>0.43999999999999995</v>
      </c>
    </row>
    <row r="4" spans="1:18" x14ac:dyDescent="0.25">
      <c r="A4" s="5">
        <v>5</v>
      </c>
      <c r="B4" s="5" t="s">
        <v>1</v>
      </c>
      <c r="C4" s="15">
        <v>0.95</v>
      </c>
      <c r="D4" s="15">
        <v>0.04</v>
      </c>
      <c r="E4" s="15">
        <v>0.01</v>
      </c>
      <c r="F4" s="15">
        <v>0</v>
      </c>
      <c r="G4" s="15">
        <v>0</v>
      </c>
      <c r="H4" s="5"/>
      <c r="I4" s="5"/>
      <c r="J4" s="5"/>
      <c r="K4" s="5"/>
      <c r="L4" s="5"/>
      <c r="N4" s="16"/>
      <c r="O4" s="7" t="str">
        <f t="shared" si="1"/>
        <v>PAL</v>
      </c>
      <c r="P4" s="15">
        <f t="shared" ref="P4:P17" si="2">C4</f>
        <v>0.95</v>
      </c>
      <c r="Q4" s="15">
        <f t="shared" ref="Q4:Q17" si="3">D4</f>
        <v>0.04</v>
      </c>
      <c r="R4" s="15">
        <f t="shared" ref="R4:R17" si="4">SUM(E4:G4)</f>
        <v>0.01</v>
      </c>
    </row>
    <row r="5" spans="1:18" x14ac:dyDescent="0.25">
      <c r="A5" s="5">
        <v>5</v>
      </c>
      <c r="B5" s="5" t="s">
        <v>2</v>
      </c>
      <c r="C5" s="15">
        <v>0</v>
      </c>
      <c r="D5" s="15">
        <v>0</v>
      </c>
      <c r="E5" s="15">
        <v>0</v>
      </c>
      <c r="F5" s="15">
        <v>0.01</v>
      </c>
      <c r="G5" s="15">
        <v>0.99</v>
      </c>
      <c r="H5" s="5"/>
      <c r="I5" s="5"/>
      <c r="J5" s="5"/>
      <c r="K5" s="5"/>
      <c r="L5" s="5"/>
      <c r="N5" s="16"/>
      <c r="O5" s="7" t="str">
        <f t="shared" si="1"/>
        <v>AIC</v>
      </c>
      <c r="P5" s="15">
        <f t="shared" si="2"/>
        <v>0</v>
      </c>
      <c r="Q5" s="15">
        <f t="shared" si="3"/>
        <v>0</v>
      </c>
      <c r="R5" s="15">
        <f t="shared" si="4"/>
        <v>1</v>
      </c>
    </row>
    <row r="6" spans="1:18" x14ac:dyDescent="0.25">
      <c r="A6" s="5">
        <v>15</v>
      </c>
      <c r="B6" s="5" t="s">
        <v>0</v>
      </c>
      <c r="C6" s="15">
        <v>0.02</v>
      </c>
      <c r="D6" s="15">
        <v>0.91</v>
      </c>
      <c r="E6" s="15">
        <v>7.0000000000000007E-2</v>
      </c>
      <c r="F6" s="15">
        <v>0</v>
      </c>
      <c r="G6" s="15">
        <v>0</v>
      </c>
      <c r="H6" s="5"/>
      <c r="I6" s="5"/>
      <c r="J6" s="5"/>
      <c r="K6" s="5"/>
      <c r="L6" s="5"/>
      <c r="N6" s="16">
        <f t="shared" si="0"/>
        <v>15</v>
      </c>
      <c r="O6" s="7" t="str">
        <f t="shared" si="1"/>
        <v>BIC</v>
      </c>
      <c r="P6" s="15">
        <f t="shared" si="2"/>
        <v>0.02</v>
      </c>
      <c r="Q6" s="15">
        <f t="shared" si="3"/>
        <v>0.91</v>
      </c>
      <c r="R6" s="15">
        <f t="shared" si="4"/>
        <v>7.0000000000000007E-2</v>
      </c>
    </row>
    <row r="7" spans="1:18" x14ac:dyDescent="0.25">
      <c r="A7" s="5">
        <v>15</v>
      </c>
      <c r="B7" s="5" t="s">
        <v>1</v>
      </c>
      <c r="C7" s="15">
        <v>0.09</v>
      </c>
      <c r="D7" s="15">
        <v>0.83</v>
      </c>
      <c r="E7" s="15">
        <v>0.08</v>
      </c>
      <c r="F7" s="15">
        <v>0</v>
      </c>
      <c r="G7" s="15">
        <v>0</v>
      </c>
      <c r="H7" s="5"/>
      <c r="I7" s="5"/>
      <c r="J7" s="5"/>
      <c r="K7" s="5"/>
      <c r="L7" s="5"/>
      <c r="N7" s="16"/>
      <c r="O7" s="7" t="str">
        <f t="shared" si="1"/>
        <v>PAL</v>
      </c>
      <c r="P7" s="15">
        <f t="shared" si="2"/>
        <v>0.09</v>
      </c>
      <c r="Q7" s="15">
        <f t="shared" si="3"/>
        <v>0.83</v>
      </c>
      <c r="R7" s="15">
        <f t="shared" si="4"/>
        <v>0.08</v>
      </c>
    </row>
    <row r="8" spans="1:18" x14ac:dyDescent="0.25">
      <c r="A8" s="5">
        <v>15</v>
      </c>
      <c r="B8" s="5" t="s">
        <v>2</v>
      </c>
      <c r="C8" s="15">
        <v>0</v>
      </c>
      <c r="D8" s="15">
        <v>0</v>
      </c>
      <c r="E8" s="15">
        <v>0</v>
      </c>
      <c r="F8" s="15">
        <v>0</v>
      </c>
      <c r="G8" s="15">
        <v>1</v>
      </c>
      <c r="H8" s="5"/>
      <c r="I8" s="5"/>
      <c r="J8" s="5"/>
      <c r="K8" s="5"/>
      <c r="L8" s="5"/>
      <c r="N8" s="16"/>
      <c r="O8" s="7" t="str">
        <f t="shared" si="1"/>
        <v>AIC</v>
      </c>
      <c r="P8" s="15">
        <f t="shared" si="2"/>
        <v>0</v>
      </c>
      <c r="Q8" s="15">
        <f t="shared" si="3"/>
        <v>0</v>
      </c>
      <c r="R8" s="15">
        <f t="shared" si="4"/>
        <v>1</v>
      </c>
    </row>
    <row r="9" spans="1:18" x14ac:dyDescent="0.25">
      <c r="A9" s="5">
        <v>25</v>
      </c>
      <c r="B9" s="5" t="s">
        <v>0</v>
      </c>
      <c r="C9" s="15">
        <v>0</v>
      </c>
      <c r="D9" s="15">
        <v>1</v>
      </c>
      <c r="E9" s="15">
        <v>0</v>
      </c>
      <c r="F9" s="15">
        <v>0</v>
      </c>
      <c r="G9" s="15">
        <v>0</v>
      </c>
      <c r="H9" s="5"/>
      <c r="I9" s="5"/>
      <c r="J9" s="5"/>
      <c r="K9" s="5"/>
      <c r="L9" s="5"/>
      <c r="N9" s="16">
        <f t="shared" si="0"/>
        <v>25</v>
      </c>
      <c r="O9" s="7" t="str">
        <f t="shared" si="1"/>
        <v>BIC</v>
      </c>
      <c r="P9" s="15">
        <f t="shared" si="2"/>
        <v>0</v>
      </c>
      <c r="Q9" s="15">
        <f t="shared" si="3"/>
        <v>1</v>
      </c>
      <c r="R9" s="15">
        <f t="shared" si="4"/>
        <v>0</v>
      </c>
    </row>
    <row r="10" spans="1:18" x14ac:dyDescent="0.25">
      <c r="A10" s="5">
        <v>25</v>
      </c>
      <c r="B10" s="5" t="s">
        <v>1</v>
      </c>
      <c r="C10" s="15">
        <v>0</v>
      </c>
      <c r="D10" s="15">
        <v>1</v>
      </c>
      <c r="E10" s="15">
        <v>0</v>
      </c>
      <c r="F10" s="15">
        <v>0</v>
      </c>
      <c r="G10" s="15">
        <v>0</v>
      </c>
      <c r="H10" s="5"/>
      <c r="I10" s="5"/>
      <c r="J10" s="5"/>
      <c r="K10" s="5"/>
      <c r="L10" s="5"/>
      <c r="N10" s="16"/>
      <c r="O10" s="7" t="str">
        <f t="shared" si="1"/>
        <v>PAL</v>
      </c>
      <c r="P10" s="15">
        <f t="shared" si="2"/>
        <v>0</v>
      </c>
      <c r="Q10" s="15">
        <f t="shared" si="3"/>
        <v>1</v>
      </c>
      <c r="R10" s="15">
        <f t="shared" si="4"/>
        <v>0</v>
      </c>
    </row>
    <row r="11" spans="1:18" x14ac:dyDescent="0.25">
      <c r="A11" s="5">
        <v>25</v>
      </c>
      <c r="B11" s="5" t="s">
        <v>2</v>
      </c>
      <c r="C11" s="15">
        <v>0</v>
      </c>
      <c r="D11" s="15">
        <v>0</v>
      </c>
      <c r="E11" s="15">
        <v>0</v>
      </c>
      <c r="F11" s="15">
        <v>0</v>
      </c>
      <c r="G11" s="15">
        <v>1</v>
      </c>
      <c r="H11" s="5"/>
      <c r="I11" s="5"/>
      <c r="J11" s="5"/>
      <c r="K11" s="5"/>
      <c r="L11" s="5"/>
      <c r="N11" s="16"/>
      <c r="O11" s="7" t="str">
        <f t="shared" si="1"/>
        <v>AIC</v>
      </c>
      <c r="P11" s="15">
        <f t="shared" si="2"/>
        <v>0</v>
      </c>
      <c r="Q11" s="15">
        <f t="shared" si="3"/>
        <v>0</v>
      </c>
      <c r="R11" s="15">
        <f t="shared" si="4"/>
        <v>1</v>
      </c>
    </row>
    <row r="12" spans="1:18" x14ac:dyDescent="0.25">
      <c r="A12" s="5">
        <v>50</v>
      </c>
      <c r="B12" s="5" t="s">
        <v>0</v>
      </c>
      <c r="C12" s="15">
        <v>0</v>
      </c>
      <c r="D12" s="15">
        <v>1</v>
      </c>
      <c r="E12" s="15">
        <v>0</v>
      </c>
      <c r="F12" s="15">
        <v>0</v>
      </c>
      <c r="G12" s="15">
        <v>0</v>
      </c>
      <c r="H12" s="5"/>
      <c r="I12" s="5"/>
      <c r="J12" s="5"/>
      <c r="K12" s="5"/>
      <c r="L12" s="5"/>
      <c r="N12" s="16">
        <f t="shared" si="0"/>
        <v>50</v>
      </c>
      <c r="O12" s="7" t="str">
        <f t="shared" si="1"/>
        <v>BIC</v>
      </c>
      <c r="P12" s="15">
        <f t="shared" si="2"/>
        <v>0</v>
      </c>
      <c r="Q12" s="15">
        <f t="shared" si="3"/>
        <v>1</v>
      </c>
      <c r="R12" s="15">
        <f t="shared" si="4"/>
        <v>0</v>
      </c>
    </row>
    <row r="13" spans="1:18" x14ac:dyDescent="0.25">
      <c r="A13" s="5">
        <v>50</v>
      </c>
      <c r="B13" s="5" t="s">
        <v>1</v>
      </c>
      <c r="C13" s="15">
        <v>0</v>
      </c>
      <c r="D13" s="15">
        <v>1</v>
      </c>
      <c r="E13" s="15">
        <v>0</v>
      </c>
      <c r="F13" s="15">
        <v>0</v>
      </c>
      <c r="G13" s="15">
        <v>0</v>
      </c>
      <c r="H13" s="5"/>
      <c r="I13" s="5"/>
      <c r="J13" s="5"/>
      <c r="K13" s="5"/>
      <c r="L13" s="5"/>
      <c r="N13" s="16"/>
      <c r="O13" s="7" t="str">
        <f t="shared" si="1"/>
        <v>PAL</v>
      </c>
      <c r="P13" s="15">
        <f t="shared" si="2"/>
        <v>0</v>
      </c>
      <c r="Q13" s="15">
        <f t="shared" si="3"/>
        <v>1</v>
      </c>
      <c r="R13" s="15">
        <f t="shared" si="4"/>
        <v>0</v>
      </c>
    </row>
    <row r="14" spans="1:18" x14ac:dyDescent="0.25">
      <c r="A14" s="5">
        <v>50</v>
      </c>
      <c r="B14" s="5" t="s">
        <v>2</v>
      </c>
      <c r="C14" s="15">
        <v>0</v>
      </c>
      <c r="D14" s="15">
        <v>0</v>
      </c>
      <c r="E14" s="15">
        <v>0</v>
      </c>
      <c r="F14" s="15">
        <v>0</v>
      </c>
      <c r="G14" s="15">
        <v>1</v>
      </c>
      <c r="H14" s="5"/>
      <c r="I14" s="5"/>
      <c r="J14" s="5"/>
      <c r="K14" s="5"/>
      <c r="L14" s="5"/>
      <c r="N14" s="16"/>
      <c r="O14" s="7" t="str">
        <f t="shared" si="1"/>
        <v>AIC</v>
      </c>
      <c r="P14" s="15">
        <f t="shared" si="2"/>
        <v>0</v>
      </c>
      <c r="Q14" s="15">
        <f t="shared" si="3"/>
        <v>0</v>
      </c>
      <c r="R14" s="15">
        <f t="shared" si="4"/>
        <v>1</v>
      </c>
    </row>
    <row r="15" spans="1:18" x14ac:dyDescent="0.25">
      <c r="A15" s="5">
        <v>100</v>
      </c>
      <c r="B15" s="5" t="s">
        <v>0</v>
      </c>
      <c r="C15" s="15">
        <v>0</v>
      </c>
      <c r="D15" s="15">
        <v>1</v>
      </c>
      <c r="E15" s="15">
        <v>0</v>
      </c>
      <c r="F15" s="15">
        <v>0</v>
      </c>
      <c r="G15" s="15">
        <v>0</v>
      </c>
      <c r="H15" s="5"/>
      <c r="I15" s="5"/>
      <c r="J15" s="5"/>
      <c r="K15" s="5"/>
      <c r="L15" s="5"/>
      <c r="N15" s="16">
        <f t="shared" si="0"/>
        <v>100</v>
      </c>
      <c r="O15" s="7" t="str">
        <f t="shared" si="1"/>
        <v>BIC</v>
      </c>
      <c r="P15" s="15">
        <f t="shared" si="2"/>
        <v>0</v>
      </c>
      <c r="Q15" s="15">
        <f t="shared" si="3"/>
        <v>1</v>
      </c>
      <c r="R15" s="15">
        <f t="shared" si="4"/>
        <v>0</v>
      </c>
    </row>
    <row r="16" spans="1:18" x14ac:dyDescent="0.25">
      <c r="A16" s="5">
        <v>100</v>
      </c>
      <c r="B16" s="5" t="s">
        <v>1</v>
      </c>
      <c r="C16" s="15">
        <v>0</v>
      </c>
      <c r="D16" s="15">
        <v>1</v>
      </c>
      <c r="E16" s="15">
        <v>0</v>
      </c>
      <c r="F16" s="15">
        <v>0</v>
      </c>
      <c r="G16" s="15">
        <v>0</v>
      </c>
      <c r="H16" s="5"/>
      <c r="I16" s="5"/>
      <c r="J16" s="5"/>
      <c r="K16" s="5"/>
      <c r="L16" s="5"/>
      <c r="N16" s="16"/>
      <c r="O16" s="7" t="str">
        <f t="shared" si="1"/>
        <v>PAL</v>
      </c>
      <c r="P16" s="15">
        <f t="shared" si="2"/>
        <v>0</v>
      </c>
      <c r="Q16" s="15">
        <f t="shared" si="3"/>
        <v>1</v>
      </c>
      <c r="R16" s="15">
        <f t="shared" si="4"/>
        <v>0</v>
      </c>
    </row>
    <row r="17" spans="1:18" x14ac:dyDescent="0.25">
      <c r="A17" s="5">
        <v>100</v>
      </c>
      <c r="B17" s="5" t="s">
        <v>2</v>
      </c>
      <c r="C17" s="15">
        <v>0</v>
      </c>
      <c r="D17" s="15">
        <v>0</v>
      </c>
      <c r="E17" s="15">
        <v>0</v>
      </c>
      <c r="F17" s="15">
        <v>0</v>
      </c>
      <c r="G17" s="15">
        <v>1</v>
      </c>
      <c r="H17" s="5"/>
      <c r="I17" s="5"/>
      <c r="J17" s="5"/>
      <c r="K17" s="5"/>
      <c r="L17" s="5"/>
      <c r="N17" s="16"/>
      <c r="O17" s="7" t="str">
        <f t="shared" si="1"/>
        <v>AIC</v>
      </c>
      <c r="P17" s="15">
        <f t="shared" si="2"/>
        <v>0</v>
      </c>
      <c r="Q17" s="15">
        <f t="shared" si="3"/>
        <v>0</v>
      </c>
      <c r="R17" s="15">
        <f t="shared" si="4"/>
        <v>1</v>
      </c>
    </row>
    <row r="18" spans="1:18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N18" s="16"/>
      <c r="O18" s="7"/>
      <c r="P18" s="7"/>
      <c r="Q18" s="7"/>
      <c r="R18" s="7"/>
    </row>
    <row r="19" spans="1:18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N19" s="16"/>
      <c r="O19" s="7"/>
      <c r="P19" s="7"/>
      <c r="Q19" s="7"/>
      <c r="R19" s="7"/>
    </row>
    <row r="20" spans="1:18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N20" s="16"/>
      <c r="O20" s="7"/>
      <c r="P20" s="7"/>
      <c r="Q20" s="7"/>
      <c r="R20" s="7"/>
    </row>
    <row r="21" spans="1:18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N21" s="16"/>
      <c r="O21" s="7"/>
      <c r="P21" s="7"/>
      <c r="Q21" s="7"/>
      <c r="R21" s="7"/>
    </row>
    <row r="22" spans="1:18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N22" s="16"/>
      <c r="O22" s="7"/>
      <c r="P22" s="7"/>
      <c r="Q22" s="7"/>
      <c r="R22" s="7"/>
    </row>
    <row r="23" spans="1:18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N23" s="16"/>
      <c r="O23" s="7"/>
      <c r="P23" s="7"/>
      <c r="Q23" s="7"/>
      <c r="R23" s="7"/>
    </row>
    <row r="24" spans="1:18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N24" s="16"/>
      <c r="O24" s="7"/>
      <c r="P24" s="7"/>
      <c r="Q24" s="7"/>
      <c r="R24" s="7"/>
    </row>
    <row r="25" spans="1:18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N25" s="16"/>
      <c r="O25" s="7"/>
      <c r="P25" s="7"/>
      <c r="Q25" s="7"/>
      <c r="R25" s="7"/>
    </row>
    <row r="27" spans="1:18" x14ac:dyDescent="0.25">
      <c r="E27" t="s">
        <v>0</v>
      </c>
      <c r="F27" t="s">
        <v>1</v>
      </c>
      <c r="G27" t="s">
        <v>2</v>
      </c>
    </row>
    <row r="28" spans="1:18" x14ac:dyDescent="0.25">
      <c r="D28">
        <f>N3</f>
        <v>5</v>
      </c>
      <c r="E28">
        <f t="array" ref="E28:G28">TRANSPOSE(Q3:Q5)</f>
        <v>0.15</v>
      </c>
      <c r="F28">
        <v>0.04</v>
      </c>
      <c r="G28">
        <v>0</v>
      </c>
    </row>
    <row r="29" spans="1:18" x14ac:dyDescent="0.25">
      <c r="D29" s="10">
        <f>N6</f>
        <v>15</v>
      </c>
      <c r="E29">
        <f t="array" ref="E29:G29">TRANSPOSE(Q6:Q8)</f>
        <v>0.91</v>
      </c>
      <c r="F29">
        <v>0.83</v>
      </c>
      <c r="G29">
        <v>0</v>
      </c>
    </row>
    <row r="30" spans="1:18" x14ac:dyDescent="0.25">
      <c r="D30" s="10">
        <f>N9</f>
        <v>25</v>
      </c>
      <c r="E30">
        <f t="array" ref="E30:G30">TRANSPOSE(Q9:Q11)</f>
        <v>1</v>
      </c>
      <c r="F30">
        <v>1</v>
      </c>
      <c r="G30">
        <v>0</v>
      </c>
    </row>
    <row r="31" spans="1:18" x14ac:dyDescent="0.25">
      <c r="D31" s="10">
        <f>N12</f>
        <v>50</v>
      </c>
      <c r="E31">
        <f t="array" ref="E31:G31">TRANSPOSE(Q12:Q14)</f>
        <v>1</v>
      </c>
      <c r="F31">
        <v>1</v>
      </c>
      <c r="G31">
        <v>0</v>
      </c>
    </row>
    <row r="32" spans="1:18" x14ac:dyDescent="0.25">
      <c r="D32" s="10">
        <f>N15</f>
        <v>100</v>
      </c>
      <c r="E32">
        <f t="array" ref="E32:G32">TRANSPOSE(Q15:Q17)</f>
        <v>1</v>
      </c>
      <c r="F32">
        <v>1</v>
      </c>
      <c r="G32">
        <v>0</v>
      </c>
    </row>
  </sheetData>
  <mergeCells count="8">
    <mergeCell ref="N18:N21"/>
    <mergeCell ref="N22:N25"/>
    <mergeCell ref="C1:L1"/>
    <mergeCell ref="N15:N17"/>
    <mergeCell ref="N12:N14"/>
    <mergeCell ref="N9:N11"/>
    <mergeCell ref="N6:N8"/>
    <mergeCell ref="N3:N5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A7" workbookViewId="0">
      <selection activeCell="E13" sqref="E13"/>
    </sheetView>
  </sheetViews>
  <sheetFormatPr defaultRowHeight="15" x14ac:dyDescent="0.25"/>
  <sheetData>
    <row r="1" spans="1:9" x14ac:dyDescent="0.25">
      <c r="C1" s="16" t="s">
        <v>4</v>
      </c>
      <c r="D1" s="16"/>
      <c r="E1" s="16"/>
      <c r="F1" s="12"/>
      <c r="G1" s="2"/>
      <c r="H1" s="2"/>
      <c r="I1" s="2"/>
    </row>
    <row r="2" spans="1:9" x14ac:dyDescent="0.25">
      <c r="A2" t="s">
        <v>16</v>
      </c>
      <c r="B2" t="s">
        <v>17</v>
      </c>
      <c r="C2" t="s">
        <v>0</v>
      </c>
      <c r="D2" t="s">
        <v>1</v>
      </c>
      <c r="E2" t="s">
        <v>2</v>
      </c>
    </row>
    <row r="3" spans="1:9" x14ac:dyDescent="0.25">
      <c r="A3">
        <v>1</v>
      </c>
      <c r="B3" s="11">
        <f>1/A3</f>
        <v>1</v>
      </c>
      <c r="C3">
        <f t="array" ref="C3:E3">TRANSPOSE(sigmasq_1!Q12:Q14)</f>
        <v>1</v>
      </c>
      <c r="D3">
        <v>1</v>
      </c>
      <c r="E3">
        <v>0</v>
      </c>
    </row>
    <row r="4" spans="1:9" x14ac:dyDescent="0.25">
      <c r="A4">
        <v>3</v>
      </c>
      <c r="B4" s="11">
        <f t="shared" ref="B4:B9" si="0">1/A4</f>
        <v>0.33333333333333331</v>
      </c>
      <c r="C4" s="15">
        <f t="array" ref="C4:E4">TRANSPOSE(sigmasq_3!Q12:Q14)</f>
        <v>0.99</v>
      </c>
      <c r="D4" s="15">
        <v>1</v>
      </c>
      <c r="E4" s="15">
        <v>0</v>
      </c>
    </row>
    <row r="5" spans="1:9" x14ac:dyDescent="0.25">
      <c r="A5">
        <v>6</v>
      </c>
      <c r="B5" s="11">
        <f t="shared" si="0"/>
        <v>0.16666666666666666</v>
      </c>
      <c r="C5">
        <f t="array" ref="C5:E5">TRANSPOSE(sigmasq_6!Q12:Q14)</f>
        <v>0.98</v>
      </c>
      <c r="D5">
        <v>1</v>
      </c>
      <c r="E5">
        <v>0</v>
      </c>
    </row>
    <row r="6" spans="1:9" x14ac:dyDescent="0.25">
      <c r="A6">
        <v>9</v>
      </c>
      <c r="B6" s="11">
        <f t="shared" si="0"/>
        <v>0.1111111111111111</v>
      </c>
      <c r="C6">
        <f>sigmasq_9!$Q$12</f>
        <v>0.98</v>
      </c>
      <c r="D6">
        <f>sigmasq_9!$Q$13</f>
        <v>1</v>
      </c>
      <c r="E6">
        <f>sigmasq_9!$Q$14</f>
        <v>0</v>
      </c>
    </row>
    <row r="7" spans="1:9" x14ac:dyDescent="0.25">
      <c r="A7">
        <v>15</v>
      </c>
      <c r="B7" s="11">
        <f t="shared" si="0"/>
        <v>6.6666666666666666E-2</v>
      </c>
      <c r="C7">
        <f t="array" ref="C7:E7">TRANSPOSE(sigmasq_15!Q12:Q14)</f>
        <v>0.99</v>
      </c>
      <c r="D7">
        <v>1</v>
      </c>
      <c r="E7">
        <v>0</v>
      </c>
    </row>
    <row r="8" spans="1:9" x14ac:dyDescent="0.25">
      <c r="A8">
        <v>20</v>
      </c>
      <c r="B8" s="11">
        <f t="shared" si="0"/>
        <v>0.05</v>
      </c>
      <c r="C8">
        <f>sigmasq_20!$Q$12</f>
        <v>0.98</v>
      </c>
      <c r="D8">
        <f>sigmasq_20!$Q$13</f>
        <v>1</v>
      </c>
      <c r="E8">
        <f>sigmasq_20!$Q$14</f>
        <v>0</v>
      </c>
    </row>
    <row r="9" spans="1:9" x14ac:dyDescent="0.25">
      <c r="A9">
        <v>30</v>
      </c>
      <c r="B9" s="11">
        <f t="shared" si="0"/>
        <v>3.3333333333333333E-2</v>
      </c>
      <c r="C9">
        <f t="array" ref="C9:E9">TRANSPOSE(sigmasq_30!Q12:Q14)</f>
        <v>1</v>
      </c>
      <c r="D9">
        <v>1</v>
      </c>
      <c r="E9">
        <v>0</v>
      </c>
    </row>
  </sheetData>
  <mergeCells count="1">
    <mergeCell ref="C1:E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11" sqref="D11"/>
    </sheetView>
  </sheetViews>
  <sheetFormatPr defaultRowHeight="15" x14ac:dyDescent="0.25"/>
  <sheetData>
    <row r="1" spans="1:5" x14ac:dyDescent="0.25">
      <c r="A1" s="10"/>
      <c r="B1" s="10"/>
      <c r="C1" s="12" t="s">
        <v>4</v>
      </c>
      <c r="D1" s="12"/>
      <c r="E1" s="12"/>
    </row>
    <row r="2" spans="1:5" x14ac:dyDescent="0.25">
      <c r="A2" s="10" t="s">
        <v>16</v>
      </c>
      <c r="B2" s="10" t="s">
        <v>17</v>
      </c>
      <c r="C2" s="10" t="s">
        <v>0</v>
      </c>
      <c r="D2" s="10" t="s">
        <v>1</v>
      </c>
      <c r="E2" s="10" t="s">
        <v>2</v>
      </c>
    </row>
    <row r="3" spans="1:5" x14ac:dyDescent="0.25">
      <c r="A3" s="10">
        <v>1</v>
      </c>
      <c r="B3" s="11">
        <f>1/A3</f>
        <v>1</v>
      </c>
      <c r="C3">
        <f t="array" ref="C3:E3">TRANSPOSE(sigmasq_1!Q6:Q8)</f>
        <v>0.94</v>
      </c>
      <c r="D3">
        <v>1</v>
      </c>
      <c r="E3">
        <v>0</v>
      </c>
    </row>
    <row r="4" spans="1:5" x14ac:dyDescent="0.25">
      <c r="A4" s="10">
        <v>3</v>
      </c>
      <c r="B4" s="11">
        <f t="shared" ref="B4:B9" si="0">1/A4</f>
        <v>0.33333333333333331</v>
      </c>
      <c r="C4">
        <f t="array" ref="C4:E4">TRANSPOSE(sigmasq_3!Q6:Q8)</f>
        <v>0.93</v>
      </c>
      <c r="D4">
        <v>1</v>
      </c>
      <c r="E4">
        <v>0</v>
      </c>
    </row>
    <row r="5" spans="1:5" x14ac:dyDescent="0.25">
      <c r="A5" s="10">
        <v>6</v>
      </c>
      <c r="B5" s="11">
        <f t="shared" si="0"/>
        <v>0.16666666666666666</v>
      </c>
      <c r="C5">
        <f t="array" ref="C5:E5">TRANSPOSE(sigmasq_6!Q6:Q8)</f>
        <v>0.95</v>
      </c>
      <c r="D5">
        <v>1</v>
      </c>
      <c r="E5">
        <v>0</v>
      </c>
    </row>
    <row r="6" spans="1:5" x14ac:dyDescent="0.25">
      <c r="A6" s="10">
        <v>9</v>
      </c>
      <c r="B6" s="11">
        <f t="shared" si="0"/>
        <v>0.1111111111111111</v>
      </c>
      <c r="C6">
        <f t="array" ref="C6:E6">TRANSPOSE(sigmasq_9!Q6:Q8)</f>
        <v>0.92</v>
      </c>
      <c r="D6">
        <v>0.98</v>
      </c>
      <c r="E6">
        <v>0</v>
      </c>
    </row>
    <row r="7" spans="1:5" x14ac:dyDescent="0.25">
      <c r="A7" s="10">
        <v>15</v>
      </c>
      <c r="B7" s="11">
        <f t="shared" si="0"/>
        <v>6.6666666666666666E-2</v>
      </c>
      <c r="C7">
        <f t="array" ref="C7:E7">TRANSPOSE(sigmasq_15!Q6:Q8)</f>
        <v>0.94</v>
      </c>
      <c r="D7">
        <v>0.98</v>
      </c>
      <c r="E7">
        <v>0</v>
      </c>
    </row>
    <row r="8" spans="1:5" x14ac:dyDescent="0.25">
      <c r="A8" s="10">
        <v>20</v>
      </c>
      <c r="B8" s="11">
        <f t="shared" si="0"/>
        <v>0.05</v>
      </c>
      <c r="C8">
        <f t="array" ref="C8:E8">TRANSPOSE(sigmasq_20!Q6:Q8)</f>
        <v>0.92</v>
      </c>
      <c r="D8">
        <v>0.95</v>
      </c>
      <c r="E8">
        <v>0</v>
      </c>
    </row>
    <row r="9" spans="1:5" x14ac:dyDescent="0.25">
      <c r="A9" s="10">
        <v>30</v>
      </c>
      <c r="B9" s="11">
        <f t="shared" si="0"/>
        <v>3.3333333333333333E-2</v>
      </c>
      <c r="C9">
        <f t="array" ref="C9:E9">TRANSPOSE(sigmasq_30!Q6:Q8)</f>
        <v>0.91</v>
      </c>
      <c r="D9">
        <v>0.83</v>
      </c>
      <c r="E9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sigmasq_1</vt:lpstr>
      <vt:lpstr>sigmasq_3</vt:lpstr>
      <vt:lpstr>sigmasq_6</vt:lpstr>
      <vt:lpstr>sigmasq_9</vt:lpstr>
      <vt:lpstr>sigmasq_15</vt:lpstr>
      <vt:lpstr>sigmasq_20</vt:lpstr>
      <vt:lpstr>sigmasq_30</vt:lpstr>
      <vt:lpstr>1_sigmasq_50</vt:lpstr>
      <vt:lpstr>1_sigmasq_15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win8.1</dc:creator>
  <cp:lastModifiedBy>win8.1</cp:lastModifiedBy>
  <dcterms:created xsi:type="dcterms:W3CDTF">2016-11-01T18:33:26Z</dcterms:created>
  <dcterms:modified xsi:type="dcterms:W3CDTF">2017-11-26T07:59:45Z</dcterms:modified>
</cp:coreProperties>
</file>