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E:\Excel Dashboard Project\"/>
    </mc:Choice>
  </mc:AlternateContent>
  <xr:revisionPtr revIDLastSave="0" documentId="13_ncr:1_{5435C20B-2D01-443B-B25A-EC688ABEA8B3}" xr6:coauthVersionLast="47" xr6:coauthVersionMax="47" xr10:uidLastSave="{00000000-0000-0000-0000-000000000000}"/>
  <bookViews>
    <workbookView xWindow="-108" yWindow="-108" windowWidth="23256" windowHeight="12456" activeTab="1" xr2:uid="{F8420BDF-C08E-4FBB-891B-F574F63AC6D0}"/>
  </bookViews>
  <sheets>
    <sheet name="Sheets Design" sheetId="2" r:id="rId1"/>
    <sheet name="Dashboard" sheetId="3" r:id="rId2"/>
    <sheet name="BlinkIT Grocery Data" sheetId="1" r:id="rId3"/>
  </sheets>
  <definedNames>
    <definedName name="_xlchart.v2.0" hidden="1">'Sheets Design'!$D$81:$D$83</definedName>
    <definedName name="_xlchart.v2.1" hidden="1">'Sheets Design'!$E$80</definedName>
    <definedName name="_xlchart.v2.2" hidden="1">'Sheets Design'!$E$81:$E$83</definedName>
    <definedName name="_xlchart.v2.3" hidden="1">'Sheets Design'!$D$81:$D$83</definedName>
    <definedName name="_xlchart.v2.4" hidden="1">'Sheets Design'!$E$80</definedName>
    <definedName name="_xlchart.v2.5" hidden="1">'Sheets Design'!$E$81:$E$83</definedName>
    <definedName name="Slicer_Item_Type">#N/A</definedName>
    <definedName name="Slicer_Outlet_Location_Type">#N/A</definedName>
    <definedName name="Slicer_Outlet_Siz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2" i="2" l="1"/>
  <c r="D83" i="2"/>
  <c r="D81" i="2"/>
  <c r="E82" i="2"/>
  <c r="E83" i="2"/>
  <c r="E81" i="2"/>
  <c r="A9" i="2"/>
  <c r="C9" i="2"/>
  <c r="B9" i="2"/>
  <c r="D9" i="2"/>
</calcChain>
</file>

<file path=xl/sharedStrings.xml><?xml version="1.0" encoding="utf-8"?>
<sst xmlns="http://schemas.openxmlformats.org/spreadsheetml/2006/main" count="59752" uniqueCount="1633">
  <si>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</si>
  <si>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</si>
  <si>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</si>
  <si>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</si>
  <si>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</si>
  <si>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</si>
  <si>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</si>
  <si>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</si>
  <si>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</si>
  <si>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</si>
  <si>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</si>
  <si>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</si>
  <si>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</si>
  <si>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</si>
  <si>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</si>
  <si>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</si>
  <si>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</si>
  <si>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</si>
  <si>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</si>
  <si>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</si>
  <si>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</si>
  <si>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</si>
  <si>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</si>
  <si>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</si>
  <si>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</si>
  <si>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</si>
  <si>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</si>
  <si>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</si>
  <si>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</si>
  <si>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</si>
  <si>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</si>
  <si>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</si>
  <si>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</si>
  <si>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</si>
  <si>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</si>
  <si>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</si>
  <si>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</si>
  <si>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</si>
  <si>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</si>
  <si>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</si>
  <si>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</si>
  <si>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</si>
  <si>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</si>
  <si>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</si>
  <si>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</si>
  <si>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</si>
  <si>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</si>
  <si>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</si>
  <si>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</si>
  <si>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</si>
  <si>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</si>
  <si>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</si>
  <si>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</si>
  <si>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</si>
  <si>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</si>
  <si>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</si>
  <si>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</si>
  <si>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</si>
  <si>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</si>
  <si>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</si>
  <si>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</si>
  <si>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</si>
  <si>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</si>
  <si>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</si>
  <si>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</si>
  <si>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</si>
  <si>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</si>
  <si>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</si>
  <si>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</si>
  <si>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</si>
  <si>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</si>
  <si>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</si>
  <si>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</si>
  <si>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</si>
  <si>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</si>
  <si>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</si>
  <si>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</si>
  <si>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</si>
  <si>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</si>
  <si>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</si>
  <si>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</si>
  <si>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</si>
  <si>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</si>
  <si>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</si>
  <si>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</si>
  <si>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</si>
  <si>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</si>
  <si>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</si>
  <si>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</si>
  <si>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</si>
  <si>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</si>
  <si>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</si>
  <si>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</si>
  <si>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</si>
  <si>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</si>
  <si>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</si>
  <si>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</si>
  <si>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</si>
  <si>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</si>
  <si>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</si>
  <si>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</si>
  <si>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</si>
  <si>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</si>
  <si>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</si>
  <si>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</si>
  <si>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</si>
  <si>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</si>
  <si>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</si>
  <si>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</si>
  <si>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</si>
  <si>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</si>
  <si>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</si>
  <si>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</si>
  <si>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</si>
  <si>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</si>
  <si>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</si>
  <si>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</si>
  <si>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</si>
  <si>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</si>
  <si>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</si>
  <si>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</si>
  <si>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</si>
  <si>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</si>
  <si>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</si>
  <si>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</si>
  <si>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</si>
  <si>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</si>
  <si>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</si>
  <si>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</si>
  <si>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</si>
  <si>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</si>
  <si>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</si>
  <si>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</si>
  <si>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</si>
  <si>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</si>
  <si>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</si>
  <si>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</si>
  <si>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</si>
  <si>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</si>
  <si>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</si>
  <si>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</si>
  <si>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</si>
  <si>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</si>
  <si>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</si>
  <si>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</si>
  <si>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</si>
  <si>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</si>
  <si>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</si>
  <si>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</si>
  <si>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</si>
  <si>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</si>
  <si>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</si>
  <si>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</si>
  <si>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</si>
  <si>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</si>
  <si>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</si>
  <si>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</si>
  <si>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</si>
  <si>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</si>
  <si>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</si>
  <si>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</si>
  <si>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</si>
  <si>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</si>
  <si>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</si>
  <si>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</si>
  <si>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</si>
  <si>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</si>
  <si>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</si>
  <si>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</si>
  <si>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</si>
  <si>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</si>
  <si>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</si>
  <si>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</si>
  <si>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</si>
  <si>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</si>
  <si>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</si>
  <si>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</si>
  <si>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</si>
  <si>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</si>
  <si>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</si>
  <si>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</si>
  <si>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</si>
  <si>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</si>
  <si>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</si>
  <si>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</si>
  <si>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</si>
  <si>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</si>
  <si>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</si>
  <si>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</si>
  <si>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</si>
  <si>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</si>
  <si>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</si>
  <si>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</si>
  <si>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</si>
  <si>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</si>
  <si>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</si>
  <si>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</si>
  <si>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</si>
  <si>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</si>
  <si>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</si>
  <si>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</si>
  <si>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</si>
  <si>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</si>
  <si>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</si>
  <si>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</si>
  <si>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</si>
  <si>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</si>
  <si>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</si>
  <si>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</si>
  <si>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</si>
  <si>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</si>
  <si>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</si>
  <si>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</si>
  <si>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</si>
  <si>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</si>
  <si>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</si>
  <si>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</si>
  <si>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</si>
  <si>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</si>
  <si>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</si>
  <si>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</si>
  <si>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</si>
  <si>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</si>
  <si>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</si>
  <si>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</si>
  <si>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</si>
  <si>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</si>
  <si>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</si>
  <si>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</si>
  <si>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</si>
  <si>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</si>
  <si>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</si>
  <si>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</si>
  <si>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</si>
  <si>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</si>
  <si>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</si>
  <si>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</si>
  <si>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</si>
  <si>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</si>
  <si>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</si>
  <si>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</si>
  <si>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</si>
  <si>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</si>
  <si>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</si>
  <si>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</si>
  <si>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</si>
  <si>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</si>
  <si>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</si>
  <si>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</si>
  <si>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</si>
  <si>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</si>
  <si>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</si>
  <si>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</si>
  <si>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</si>
  <si>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</si>
  <si>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</si>
  <si>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</si>
  <si>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</si>
  <si>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</si>
  <si>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</si>
  <si>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</si>
  <si>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</si>
  <si>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</si>
  <si>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</si>
  <si>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</si>
  <si>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</si>
  <si>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</si>
  <si>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</si>
  <si>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</si>
  <si>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</si>
  <si>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</si>
  <si>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</si>
  <si>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</si>
  <si>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</si>
  <si>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</si>
  <si>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</si>
  <si>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</si>
  <si>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</si>
  <si>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</si>
  <si>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</si>
  <si>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</si>
  <si>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</si>
  <si>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</si>
  <si>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</si>
  <si>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</si>
  <si>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</si>
  <si>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</si>
  <si>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</si>
  <si>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</si>
  <si>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</si>
  <si>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</si>
  <si>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</si>
  <si>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</si>
  <si>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</si>
  <si>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</si>
  <si>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</si>
  <si>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</si>
  <si>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</si>
  <si>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</si>
  <si>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</si>
  <si>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</si>
  <si>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</si>
  <si>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</si>
  <si>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</si>
  <si>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</si>
  <si>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</si>
  <si>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</si>
  <si>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</si>
  <si>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</si>
  <si>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</si>
  <si>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</si>
  <si>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</si>
  <si>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</si>
  <si>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</si>
  <si>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</si>
  <si>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</si>
  <si>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</si>
  <si>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</si>
  <si>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</si>
  <si>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</si>
  <si>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</si>
  <si>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</si>
  <si>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</si>
  <si>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</si>
  <si>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</si>
  <si>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</si>
  <si>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</si>
  <si>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</si>
  <si>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</si>
  <si>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</si>
  <si>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</si>
  <si>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</si>
  <si>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</si>
  <si>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</si>
  <si>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</si>
  <si>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</si>
  <si>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</si>
  <si>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</si>
  <si>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</si>
  <si>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</si>
  <si>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</si>
  <si>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</si>
  <si>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</si>
  <si>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</si>
  <si>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</si>
  <si>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</si>
  <si>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</si>
  <si>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</si>
  <si>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</si>
  <si>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</si>
  <si>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</si>
  <si>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</si>
  <si>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</si>
  <si>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</si>
  <si>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</si>
  <si>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</si>
  <si>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</si>
  <si>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</si>
  <si>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</si>
  <si>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</si>
  <si>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</si>
  <si>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</si>
  <si>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</si>
  <si>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</si>
  <si>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</si>
  <si>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</si>
  <si>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</si>
  <si>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</si>
  <si>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</si>
  <si>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</si>
  <si>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</si>
  <si>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</si>
  <si>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</si>
  <si>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</si>
  <si>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</si>
  <si>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</si>
  <si>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</si>
  <si>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</si>
  <si>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</si>
  <si>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</si>
  <si>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</si>
  <si>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</si>
  <si>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</si>
  <si>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</si>
  <si>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</si>
  <si>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</si>
  <si>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</si>
  <si>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</si>
  <si>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</si>
  <si>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</si>
  <si>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</si>
  <si>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</si>
  <si>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</si>
  <si>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</si>
  <si>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</si>
  <si>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</si>
  <si>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</si>
  <si>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</si>
  <si>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</si>
  <si>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</si>
  <si>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</si>
  <si>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</si>
  <si>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</si>
  <si>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</si>
  <si>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</si>
  <si>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</si>
  <si>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</si>
  <si>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</si>
  <si>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</si>
  <si>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</si>
  <si>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</si>
  <si>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</si>
  <si>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</si>
  <si>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</si>
  <si>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</si>
  <si>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</si>
  <si>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</si>
  <si>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</si>
  <si>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</si>
  <si>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</si>
  <si>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</si>
  <si>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</si>
  <si>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</si>
  <si>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</si>
  <si>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</si>
  <si>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</si>
  <si>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</si>
  <si>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</si>
  <si>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</si>
  <si>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</si>
  <si>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</si>
  <si>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</si>
  <si>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</si>
  <si>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</si>
  <si>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</si>
  <si>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</si>
  <si>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</si>
  <si>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</si>
  <si>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</si>
  <si>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</si>
  <si>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</si>
  <si>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</si>
  <si>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</si>
  <si>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</si>
  <si>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</si>
  <si>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</si>
  <si>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</si>
  <si>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</si>
  <si>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</si>
  <si>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</si>
  <si>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</si>
  <si>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</si>
  <si>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</si>
  <si>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</si>
  <si>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</si>
  <si>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</si>
  <si>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</si>
  <si>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</si>
  <si>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</si>
  <si>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</si>
  <si>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</si>
  <si>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</si>
  <si>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</si>
  <si>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</si>
  <si>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</si>
  <si>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</si>
  <si>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</si>
  <si>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</si>
  <si>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</si>
  <si>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</si>
  <si>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</si>
  <si>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</si>
  <si>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</si>
  <si>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</si>
  <si>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</si>
  <si>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</si>
  <si>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</si>
  <si>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</si>
  <si>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</si>
  <si>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</si>
  <si>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</si>
  <si>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</si>
  <si>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</si>
  <si>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</si>
  <si>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</si>
  <si>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</si>
  <si>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</si>
  <si>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</si>
  <si>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</si>
  <si>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</si>
  <si>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</si>
  <si>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</si>
  <si>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</si>
  <si>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</si>
  <si>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</si>
  <si>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</si>
  <si>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</si>
  <si>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</si>
  <si>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</si>
  <si>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</si>
  <si>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</si>
  <si>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</si>
  <si>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</si>
  <si>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</si>
  <si>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</si>
  <si>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</si>
  <si>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</si>
  <si>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</si>
  <si>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</si>
  <si>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</si>
  <si>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</si>
  <si>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</si>
  <si>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</si>
  <si>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</si>
  <si>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</si>
  <si>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</si>
  <si>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</si>
  <si>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</si>
  <si>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</si>
  <si>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</si>
  <si>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</si>
  <si>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</si>
  <si>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</si>
  <si>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</si>
  <si>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</si>
  <si>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</si>
  <si>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</si>
  <si>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</si>
  <si>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</si>
  <si>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</si>
  <si>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</si>
  <si>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</si>
  <si>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</si>
  <si>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</si>
  <si>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</si>
  <si>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</si>
  <si>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</si>
  <si>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</si>
  <si>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</si>
  <si>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</si>
  <si>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</si>
  <si>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</si>
  <si>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</si>
  <si>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</si>
  <si>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</si>
  <si>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</si>
  <si>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</si>
  <si>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</si>
  <si>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</si>
  <si>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</si>
  <si>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</si>
  <si>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</si>
  <si>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</si>
  <si>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</si>
  <si>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</si>
  <si>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</si>
  <si>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</si>
  <si>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</si>
  <si>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</si>
  <si>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</si>
  <si>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</si>
  <si>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</si>
  <si>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</si>
  <si>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</si>
  <si>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</si>
  <si>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</si>
  <si>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</si>
  <si>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</si>
  <si>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</si>
  <si>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</si>
  <si>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</si>
  <si>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</si>
  <si>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</si>
  <si>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</si>
  <si>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</si>
  <si>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</si>
  <si>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</si>
  <si>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</si>
  <si>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</si>
  <si>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</si>
  <si>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</si>
  <si>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</si>
  <si>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</si>
  <si>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</si>
  <si>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</si>
  <si>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</si>
  <si>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</si>
  <si>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</si>
  <si>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</si>
  <si>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</si>
  <si>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</si>
  <si>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</si>
  <si>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</si>
  <si>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</si>
  <si>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</si>
  <si>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</si>
  <si>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</si>
  <si>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</si>
  <si>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</si>
  <si>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</si>
  <si>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</si>
  <si>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</si>
  <si>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</si>
  <si>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</si>
  <si>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</si>
  <si>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</si>
  <si>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</si>
  <si>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</si>
  <si>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</si>
  <si>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</si>
  <si>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</si>
  <si>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</si>
  <si>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</si>
  <si>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</si>
  <si>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</si>
  <si>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</si>
  <si>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</si>
  <si>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</si>
  <si>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</si>
  <si>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</si>
  <si>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</si>
  <si>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</si>
  <si>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</si>
  <si>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</si>
  <si>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</si>
  <si>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</si>
  <si>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</si>
  <si>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</si>
  <si>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</si>
  <si>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</si>
  <si>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</si>
  <si>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</si>
  <si>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</si>
  <si>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</si>
  <si>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</si>
  <si>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</si>
  <si>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</si>
  <si>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</si>
  <si>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</si>
  <si>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</si>
  <si>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</si>
  <si>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</si>
  <si>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</si>
  <si>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</si>
  <si>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</si>
  <si>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</si>
  <si>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</si>
  <si>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</si>
  <si>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</si>
  <si>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</si>
  <si>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</si>
  <si>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</si>
  <si>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</si>
  <si>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</si>
  <si>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</si>
  <si>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</si>
  <si>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</si>
  <si>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</si>
  <si>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</si>
  <si>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</si>
  <si>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</si>
  <si>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</si>
  <si>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</si>
  <si>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</si>
  <si>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</si>
  <si>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</si>
  <si>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</si>
  <si>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</si>
  <si>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</si>
  <si>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</si>
  <si>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</si>
  <si>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</si>
  <si>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</si>
  <si>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</si>
  <si>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</si>
  <si>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</si>
  <si>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</si>
  <si>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</si>
  <si>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</si>
  <si>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</si>
  <si>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</si>
  <si>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</si>
  <si>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</si>
  <si>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</si>
  <si>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</si>
  <si>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</si>
  <si>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</si>
  <si>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</si>
  <si>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</si>
  <si>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</si>
  <si>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</si>
  <si>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</si>
  <si>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</si>
  <si>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</si>
  <si>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</si>
  <si>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</si>
  <si>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</si>
  <si>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</si>
  <si>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</si>
  <si>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</si>
  <si>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</si>
  <si>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</si>
  <si>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</si>
  <si>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</si>
  <si>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</si>
  <si>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</si>
  <si>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</si>
  <si>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</si>
  <si>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</si>
  <si>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</si>
  <si>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</si>
  <si>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</si>
  <si>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</si>
  <si>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</si>
  <si>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</si>
  <si>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</si>
  <si>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</si>
  <si>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</si>
  <si>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</si>
  <si>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</si>
  <si>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</si>
  <si>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</si>
  <si>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</si>
  <si>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</si>
  <si>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</si>
  <si>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</si>
  <si>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</si>
  <si>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</si>
  <si>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</si>
  <si>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</si>
  <si>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</si>
  <si>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</si>
  <si>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</si>
  <si>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</si>
  <si>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</si>
  <si>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</si>
  <si>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</si>
  <si>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</si>
  <si>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</si>
  <si>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</si>
  <si>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</si>
  <si>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</si>
  <si>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</si>
  <si>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</si>
  <si>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</si>
  <si>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</si>
  <si>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</si>
  <si>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</si>
  <si>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</si>
  <si>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</si>
  <si>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</si>
  <si>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</si>
  <si>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</si>
  <si>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</si>
  <si>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</si>
  <si>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</si>
  <si>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</si>
  <si>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</si>
  <si>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</si>
  <si>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</si>
  <si>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</si>
  <si>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</si>
  <si>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</si>
  <si>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</si>
  <si>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</si>
  <si>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</si>
  <si>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</si>
  <si>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</si>
  <si>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</si>
  <si>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</si>
  <si>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</si>
  <si>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</si>
  <si>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</si>
  <si>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</si>
  <si>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</si>
  <si>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</si>
  <si>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</si>
  <si>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</si>
  <si>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</si>
  <si>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</si>
  <si>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</si>
  <si>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</si>
  <si>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</si>
  <si>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</si>
  <si>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</si>
  <si>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</si>
  <si>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</si>
  <si>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</si>
  <si>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</si>
  <si>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</si>
  <si>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</si>
  <si>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</si>
  <si>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</si>
  <si>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</si>
  <si>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</si>
  <si>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</si>
  <si>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</si>
  <si>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</si>
  <si>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</si>
  <si>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</si>
  <si>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</si>
  <si>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</si>
  <si>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</si>
  <si>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</si>
  <si>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</si>
  <si>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</si>
  <si>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</si>
  <si>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</si>
  <si>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</si>
  <si>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</si>
  <si>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</si>
  <si>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</si>
  <si>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</si>
  <si>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</si>
  <si>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</si>
  <si>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</si>
  <si>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</si>
  <si>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</si>
  <si>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</si>
  <si>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</si>
  <si>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</si>
  <si>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</si>
  <si>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</si>
  <si>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</si>
  <si>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</si>
  <si>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</si>
  <si>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</si>
  <si>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</si>
  <si>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</si>
  <si>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</si>
  <si>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</si>
  <si>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</si>
  <si>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</si>
  <si>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</si>
  <si>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</si>
  <si>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</si>
  <si>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</si>
  <si>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</si>
  <si>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</si>
  <si>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</si>
  <si>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</si>
  <si>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</si>
  <si>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</si>
  <si>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</si>
  <si>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</si>
  <si>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</si>
  <si>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</si>
  <si>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</si>
  <si>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</si>
  <si>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</si>
  <si>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</si>
  <si>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</si>
  <si>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</si>
  <si>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</si>
  <si>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</si>
  <si>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</si>
  <si>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</si>
  <si>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</si>
  <si>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</si>
  <si>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</si>
  <si>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</si>
  <si>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</si>
  <si>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</si>
  <si>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</si>
  <si>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</si>
  <si>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</si>
  <si>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</si>
  <si>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</si>
  <si>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</si>
  <si>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</si>
  <si>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</si>
  <si>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</si>
  <si>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</si>
  <si>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</si>
  <si>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</si>
  <si>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</si>
  <si>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</si>
  <si>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</si>
  <si>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</si>
  <si>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</si>
  <si>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</si>
  <si>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</si>
  <si>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</si>
  <si>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</si>
  <si>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</si>
  <si>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</si>
  <si>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</si>
  <si>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</si>
  <si>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</si>
  <si>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</si>
  <si>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</si>
  <si>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</si>
  <si>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</si>
  <si>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</si>
  <si>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</si>
  <si>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</si>
  <si>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</si>
  <si>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</si>
  <si>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</si>
  <si>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</si>
  <si>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</si>
  <si>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</si>
  <si>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</si>
  <si>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</si>
  <si>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</si>
  <si>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</si>
  <si>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</si>
  <si>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</si>
  <si>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</si>
  <si>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</si>
  <si>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</si>
  <si>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</si>
  <si>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</si>
  <si>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</si>
  <si>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</si>
  <si>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</si>
  <si>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</si>
  <si>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</si>
  <si>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</si>
  <si>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</si>
  <si>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</si>
  <si>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</si>
  <si>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</si>
  <si>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</si>
  <si>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</si>
  <si>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</si>
  <si>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</si>
  <si>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</si>
  <si>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</si>
  <si>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</si>
  <si>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</si>
  <si>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</si>
  <si>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</si>
  <si>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</si>
  <si>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</si>
  <si>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</si>
  <si>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</si>
  <si>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</si>
  <si>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</si>
  <si>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</si>
  <si>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</si>
  <si>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</si>
  <si>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</si>
  <si>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</si>
  <si>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</si>
  <si>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</si>
  <si>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</si>
  <si>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</si>
  <si>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</si>
  <si>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</si>
  <si>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</si>
  <si>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</si>
  <si>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</si>
  <si>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</si>
  <si>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</si>
  <si>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</si>
  <si>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</si>
  <si>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</si>
  <si>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</si>
  <si>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</si>
  <si>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</si>
  <si>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</si>
  <si>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</si>
  <si>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</si>
  <si>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</si>
  <si>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</si>
  <si>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</si>
  <si>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</si>
  <si>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</si>
  <si>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</si>
  <si>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</si>
  <si>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</si>
  <si>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</si>
  <si>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</si>
  <si>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</si>
  <si>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</si>
  <si>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</si>
  <si>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</si>
  <si>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</si>
  <si>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</si>
  <si>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</si>
  <si>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</si>
  <si>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</si>
  <si>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</si>
  <si>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</si>
  <si>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</si>
  <si>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</si>
  <si>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</si>
  <si>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</si>
  <si>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</si>
  <si>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</si>
  <si>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</si>
  <si>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</si>
  <si>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</si>
  <si>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</si>
  <si>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</si>
  <si>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</si>
  <si>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</si>
  <si>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</si>
  <si>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</si>
  <si>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</si>
  <si>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</si>
  <si>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</si>
  <si>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</si>
  <si>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</si>
  <si>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</si>
  <si>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</si>
  <si>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</si>
  <si>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</si>
  <si>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</si>
  <si>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</si>
  <si>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</si>
  <si>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</si>
  <si>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</si>
  <si>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</si>
  <si>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</si>
  <si>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</si>
  <si>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</si>
  <si>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</si>
  <si>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</si>
  <si>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</si>
  <si>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</si>
  <si>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</si>
  <si>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</si>
  <si>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</si>
  <si>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</si>
  <si>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</si>
  <si>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</si>
  <si>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</si>
  <si>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</si>
  <si>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</si>
  <si>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</si>
  <si>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</si>
  <si>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</si>
  <si>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</si>
  <si>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</si>
  <si>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</si>
  <si>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</si>
  <si>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</si>
  <si>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</si>
  <si>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</si>
  <si>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</si>
  <si>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</si>
  <si>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</si>
  <si>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</si>
  <si>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</si>
  <si>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</si>
  <si>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</si>
  <si>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</si>
  <si>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</si>
  <si>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</si>
  <si>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</si>
  <si>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</si>
  <si>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</si>
  <si>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</si>
  <si>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</si>
  <si>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</si>
  <si>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</si>
  <si>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</si>
  <si>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</si>
  <si>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</si>
  <si>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</si>
  <si>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</si>
  <si>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</si>
  <si>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</si>
  <si>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</si>
  <si>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</si>
  <si>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</si>
  <si>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</si>
  <si>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</si>
  <si>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</si>
  <si>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</si>
  <si>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</si>
  <si>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</si>
  <si>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</si>
  <si>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</si>
  <si>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</si>
  <si>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</si>
  <si>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</si>
  <si>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</si>
  <si>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</si>
  <si>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</si>
  <si>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</si>
  <si>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</si>
  <si>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</si>
  <si>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</si>
  <si>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</si>
  <si>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</si>
  <si>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</si>
  <si>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</si>
  <si>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</si>
  <si>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</si>
  <si>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</si>
  <si>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</si>
  <si>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</si>
  <si>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</si>
  <si>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</si>
  <si>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</si>
  <si>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</si>
  <si>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</si>
  <si>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</si>
  <si>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</si>
  <si>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</si>
  <si>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</si>
  <si>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</si>
  <si>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</si>
  <si>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</si>
  <si>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</si>
  <si>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</si>
  <si>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</si>
  <si>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</si>
  <si>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</si>
  <si>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</si>
  <si>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</si>
  <si>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</si>
  <si>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</si>
  <si>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</si>
  <si>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</si>
  <si>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</si>
  <si>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</si>
  <si>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</si>
  <si>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</si>
  <si>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</si>
  <si>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</si>
  <si>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</si>
  <si>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</si>
  <si>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</si>
  <si>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</si>
  <si>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</si>
  <si>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</si>
  <si>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</si>
  <si>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</si>
  <si>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</si>
  <si>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</si>
  <si>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</si>
  <si>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</si>
  <si>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</si>
  <si>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</si>
  <si>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</si>
  <si>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</si>
  <si>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</si>
  <si>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</si>
  <si>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</si>
  <si>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</si>
  <si>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</si>
  <si>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</si>
  <si>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</si>
  <si>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</si>
  <si>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</si>
  <si>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</si>
  <si>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</si>
  <si>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</si>
  <si>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</si>
  <si>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</si>
  <si>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</si>
  <si>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</si>
  <si>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</si>
  <si>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</si>
  <si>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</si>
  <si>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</si>
  <si>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</si>
  <si>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</si>
  <si>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</si>
  <si>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</si>
  <si>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</si>
  <si>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</si>
  <si>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</si>
  <si>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</si>
  <si>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</si>
  <si>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</si>
  <si>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</si>
  <si>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</si>
  <si>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</si>
  <si>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</si>
  <si>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</si>
  <si>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</si>
  <si>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</si>
  <si>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</si>
  <si>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</si>
  <si>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</si>
  <si>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</si>
  <si>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</si>
  <si>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</si>
  <si>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</si>
  <si>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</si>
  <si>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</si>
  <si>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</si>
  <si>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</si>
  <si>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</si>
  <si>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</si>
  <si>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</si>
  <si>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</si>
  <si>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</si>
  <si>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</si>
  <si>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</si>
  <si>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</si>
  <si>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</si>
  <si>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</si>
  <si>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</si>
  <si>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</si>
  <si>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</si>
  <si>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</si>
  <si>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</si>
  <si>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</si>
  <si>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</si>
  <si>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</si>
  <si>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</si>
  <si>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</si>
  <si>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</si>
  <si>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</si>
  <si>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</si>
  <si>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</si>
  <si>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</si>
  <si>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</si>
  <si>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</si>
  <si>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</si>
  <si>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</si>
  <si>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</si>
  <si>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</si>
  <si>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</si>
  <si>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</si>
  <si>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</si>
  <si>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</si>
  <si>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</si>
  <si>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</si>
  <si>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</si>
  <si>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</si>
  <si>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</si>
  <si>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</si>
  <si>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</si>
  <si>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</si>
  <si>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</si>
  <si>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</si>
  <si>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</si>
  <si>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</si>
  <si>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</si>
  <si>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</si>
  <si>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</si>
  <si>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</si>
  <si>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</si>
  <si>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</si>
  <si>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</si>
  <si>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</si>
  <si>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</si>
  <si>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</si>
  <si>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</si>
  <si>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</si>
  <si>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</si>
  <si>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</si>
  <si>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</si>
  <si>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</si>
  <si>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</si>
  <si>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</si>
  <si>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</si>
  <si>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</si>
  <si>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</si>
  <si>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</si>
  <si>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</si>
  <si>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</si>
  <si>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</si>
  <si>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</si>
  <si>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</si>
  <si>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</si>
  <si>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</si>
  <si>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</si>
  <si>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</si>
  <si>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</si>
  <si>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</si>
  <si>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</si>
  <si>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</si>
  <si>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</si>
  <si>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</si>
  <si>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</si>
  <si>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</si>
  <si>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</si>
  <si>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</si>
  <si>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</si>
  <si>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</si>
  <si>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</si>
  <si>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</si>
  <si>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</si>
  <si>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</si>
  <si>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</si>
  <si>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</si>
  <si>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</si>
  <si>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</si>
  <si>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</si>
  <si>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</si>
  <si>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</si>
  <si>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</si>
  <si>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</si>
  <si>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</si>
  <si>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</si>
  <si>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</si>
  <si>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</si>
  <si>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</si>
  <si>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</si>
  <si>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</si>
  <si>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</si>
  <si>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</si>
  <si>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</si>
  <si>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</si>
  <si>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</si>
  <si>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</si>
  <si>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</si>
  <si>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</si>
  <si>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</si>
  <si>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</si>
  <si>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</si>
  <si>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</si>
  <si>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</si>
  <si>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</si>
  <si>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</si>
  <si>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</si>
  <si>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</si>
  <si>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</si>
  <si>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</si>
  <si>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</si>
  <si>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</si>
  <si>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</si>
  <si>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</si>
  <si>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</si>
  <si>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</si>
  <si>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</si>
  <si>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</si>
  <si>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</si>
  <si>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</si>
  <si>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</si>
  <si>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</si>
  <si>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</si>
  <si>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</si>
  <si>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</si>
  <si>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</si>
  <si>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</si>
  <si>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</si>
  <si>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</si>
  <si>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</si>
  <si>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</si>
  <si>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</si>
  <si>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</si>
  <si>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</si>
  <si>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</si>
  <si>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</si>
  <si>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</si>
  <si>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</si>
  <si>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</si>
  <si>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</si>
  <si>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</si>
  <si>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</si>
  <si>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</si>
  <si>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</si>
  <si>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</si>
  <si>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</si>
  <si>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</si>
  <si>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</si>
  <si>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</si>
  <si>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</si>
  <si>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</si>
  <si>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</si>
  <si>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</si>
  <si>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</si>
  <si>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</si>
  <si>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</si>
  <si>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</si>
  <si>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</si>
  <si>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</si>
  <si>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</si>
  <si>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</si>
  <si>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</si>
  <si>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</si>
  <si>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</si>
  <si>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</si>
  <si>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</si>
  <si>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</si>
  <si>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</si>
  <si>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</si>
  <si>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</si>
  <si>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</si>
  <si>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</si>
  <si>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</si>
  <si>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</si>
  <si>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</si>
  <si>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</si>
  <si>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</si>
  <si>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</si>
  <si>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</si>
  <si>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</si>
  <si>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</si>
  <si>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</si>
  <si>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</si>
  <si>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</si>
  <si>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</si>
  <si>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</si>
  <si>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</si>
  <si>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</si>
  <si>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</si>
  <si>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</si>
  <si>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</si>
  <si>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</si>
  <si>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</si>
  <si>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</si>
  <si>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</si>
  <si>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</si>
  <si>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</si>
  <si>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</si>
  <si>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</si>
  <si>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</si>
  <si>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</si>
  <si>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</si>
  <si>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</si>
  <si>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</si>
  <si>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</si>
  <si>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</si>
  <si>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</si>
  <si>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</si>
  <si>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</si>
  <si>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</si>
  <si>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</si>
  <si>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</si>
  <si>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</si>
  <si>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</si>
  <si>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</si>
  <si>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</si>
  <si>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</si>
  <si>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</si>
  <si>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</si>
  <si>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</si>
  <si>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</si>
  <si>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</si>
  <si>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</si>
  <si>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</si>
  <si>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</si>
  <si>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</si>
  <si>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</si>
  <si>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</si>
  <si>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</si>
  <si>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</si>
  <si>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</si>
  <si>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</si>
  <si>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</si>
  <si>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</si>
  <si>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</si>
  <si>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</si>
  <si>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</si>
  <si>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</si>
  <si>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</si>
  <si>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</si>
  <si>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</si>
  <si>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</si>
  <si>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</si>
  <si>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</si>
  <si>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</si>
  <si>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</si>
  <si>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</si>
  <si>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</si>
  <si>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</si>
  <si>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</si>
  <si>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</si>
  <si>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</si>
  <si>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</si>
  <si>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</si>
  <si>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</si>
  <si>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</si>
  <si>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</si>
  <si>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</si>
  <si>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</si>
  <si>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</si>
  <si>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</si>
  <si>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</si>
  <si>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</si>
  <si>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</si>
  <si>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</si>
  <si>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</si>
  <si>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</si>
  <si>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</si>
  <si>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</si>
  <si>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</si>
  <si>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</si>
  <si>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</si>
  <si>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</si>
  <si>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</si>
  <si>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</si>
  <si>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</si>
  <si>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</si>
  <si>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</si>
  <si>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</si>
  <si>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</si>
  <si>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</si>
  <si>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</si>
  <si>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</si>
  <si>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</si>
  <si>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</si>
  <si>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</si>
  <si>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</si>
  <si>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</si>
  <si>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</si>
  <si>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</si>
  <si>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</si>
  <si>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</si>
  <si>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</si>
  <si>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</si>
  <si>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</si>
  <si>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</si>
  <si>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</si>
  <si>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</si>
  <si>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</si>
  <si>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</si>
  <si>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</si>
  <si>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</si>
  <si>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</si>
  <si>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</si>
  <si>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</si>
  <si>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</si>
  <si>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</si>
  <si>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</si>
  <si>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</si>
  <si>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</si>
  <si>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</si>
  <si>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</si>
  <si>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</si>
  <si>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</si>
  <si>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</si>
  <si>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</si>
  <si>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</si>
  <si>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</si>
  <si>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</si>
  <si>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</si>
  <si>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</si>
  <si>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</si>
  <si>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</si>
  <si>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</si>
  <si>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</si>
  <si>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</si>
  <si>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</si>
  <si>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</si>
  <si>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</si>
  <si>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</si>
  <si>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</si>
  <si>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</si>
  <si>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</si>
  <si>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</si>
  <si>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</si>
  <si>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</si>
  <si>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</si>
  <si>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</si>
  <si>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</si>
  <si>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</si>
  <si>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</si>
  <si>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</si>
  <si>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</si>
  <si>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</si>
  <si>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</si>
  <si>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</si>
  <si>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</si>
  <si>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</si>
  <si>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</si>
  <si>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</si>
  <si>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</si>
  <si>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</si>
  <si>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</si>
  <si>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</si>
  <si>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</si>
  <si>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</si>
  <si>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</si>
  <si>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</si>
  <si>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</si>
  <si>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</si>
  <si>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</si>
  <si>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</si>
  <si>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</si>
  <si>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</si>
  <si>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</si>
  <si>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</si>
  <si>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</si>
  <si>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</si>
  <si>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</si>
  <si>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</si>
  <si>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</si>
  <si>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</si>
  <si>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</si>
  <si>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</si>
  <si>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</si>
  <si>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</si>
  <si>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</si>
  <si>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</si>
  <si>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</si>
  <si>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</si>
  <si>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</si>
  <si>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</si>
  <si>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</si>
  <si>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</si>
  <si>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</si>
  <si>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</si>
  <si>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</si>
  <si>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</si>
  <si>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</si>
  <si>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</si>
  <si>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</si>
  <si>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</si>
  <si>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</si>
  <si>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</si>
  <si>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</si>
  <si>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</si>
  <si>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</si>
  <si>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</si>
  <si>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</si>
  <si>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</si>
  <si>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</si>
  <si>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</si>
  <si>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</si>
  <si>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</si>
  <si>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</si>
  <si>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Sum of Total Sales</t>
  </si>
  <si>
    <t>Serial No.</t>
  </si>
  <si>
    <t>Number of Items</t>
  </si>
  <si>
    <t>Average Rating</t>
  </si>
  <si>
    <t>Total Sales</t>
  </si>
  <si>
    <t>Avg Sales</t>
  </si>
  <si>
    <t>No. Of Items</t>
  </si>
  <si>
    <t>Avg Rating</t>
  </si>
  <si>
    <t xml:space="preserve">                                      KPI's Requirements</t>
  </si>
  <si>
    <t>Row Labels</t>
  </si>
  <si>
    <t xml:space="preserve">                       Total Sales by Fat Content</t>
  </si>
  <si>
    <t>Total Sales by Item Type</t>
  </si>
  <si>
    <t>Column Labels</t>
  </si>
  <si>
    <t>Fat Content by Outlet for Total Sales</t>
  </si>
  <si>
    <t>Total Sales by Outlet Establishment</t>
  </si>
  <si>
    <t>Sales by Outlet Size</t>
  </si>
  <si>
    <t>Outlet Location</t>
  </si>
  <si>
    <t>Sales by Outlet Location</t>
  </si>
  <si>
    <t>Average of Total sales</t>
  </si>
  <si>
    <t>Count of Sales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</si>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</sst>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7" xfId="0" applyNumberFormat="1" applyBorder="1"/>
    <xf numFmtId="0" fontId="0" fillId="0" borderId="18" xfId="0" applyBorder="1"/>
    <xf numFmtId="0" fontId="18" fillId="33" borderId="11" xfId="0" applyFont="1" applyFill="1" applyBorder="1" applyAlignment="1">
      <alignment vertical="center"/>
    </xf>
    <xf numFmtId="0" fontId="0" fillId="33" borderId="13" xfId="0" applyFill="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0" xfId="0" pivotButton="1" applyBorder="1"/>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0" xfId="0" applyNumberFormat="1"/>
    <xf numFmtId="167" fontId="0" fillId="0" borderId="11" xfId="0" applyNumberFormat="1" applyBorder="1"/>
    <xf numFmtId="167" fontId="0" fillId="0" borderId="13" xfId="0" applyNumberFormat="1" applyBorder="1"/>
    <xf numFmtId="167" fontId="0" fillId="0" borderId="16" xfId="0" applyNumberFormat="1" applyBorder="1"/>
    <xf numFmtId="167" fontId="0" fillId="0" borderId="14" xfId="0" applyNumberFormat="1" applyBorder="1"/>
    <xf numFmtId="0" fontId="0" fillId="0" borderId="22" xfId="0" applyBorder="1" applyAlignment="1">
      <alignment horizontal="left"/>
    </xf>
    <xf numFmtId="0" fontId="16" fillId="33" borderId="12" xfId="0" applyFont="1" applyFill="1" applyBorder="1" applyAlignment="1">
      <alignment vertical="center"/>
    </xf>
    <xf numFmtId="0" fontId="16" fillId="33" borderId="13" xfId="0" applyFont="1" applyFill="1" applyBorder="1" applyAlignment="1">
      <alignment vertical="center"/>
    </xf>
    <xf numFmtId="0" fontId="0" fillId="33" borderId="11" xfId="0" applyFill="1" applyBorder="1" applyAlignment="1">
      <alignment horizontal="center" vertical="center"/>
    </xf>
    <xf numFmtId="0" fontId="0" fillId="33" borderId="12" xfId="0" applyFill="1" applyBorder="1" applyAlignment="1">
      <alignment horizontal="center" vertical="center"/>
    </xf>
    <xf numFmtId="0" fontId="16" fillId="33" borderId="12" xfId="0" applyFont="1" applyFill="1" applyBorder="1" applyAlignment="1">
      <alignment horizontal="center" vertical="center"/>
    </xf>
    <xf numFmtId="0" fontId="0" fillId="33" borderId="13" xfId="0" applyFill="1" applyBorder="1" applyAlignment="1">
      <alignment horizontal="center" vertical="center"/>
    </xf>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0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CB11043C-3B3D-4D29-A59E-0FCBFB80722D}">
      <tableStyleElement type="wholeTable" dxfId="1470"/>
      <tableStyleElement type="headerRow" dxfId="1469"/>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A3-4FC1-B677-1B6C05BEFD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A3-4FC1-B677-1B6C05BEFDF6}"/>
              </c:ext>
            </c:extLst>
          </c:dPt>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0-8193-41EF-B248-0F5BB087533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BCF-45A8-9089-1C87608343CF}"/>
            </c:ext>
          </c:extLst>
        </c:ser>
        <c:ser>
          <c:idx val="1"/>
          <c:order val="1"/>
          <c:tx>
            <c:strRef>
              <c:f>'Sheets Design'!$C$24:$C$25</c:f>
              <c:strCache>
                <c:ptCount val="1"/>
                <c:pt idx="0">
                  <c:v>Low Fat</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EDD9-4D7E-A05B-9E7B017751AC}"/>
            </c:ext>
          </c:extLst>
        </c:ser>
        <c:dLbls>
          <c:showLegendKey val="0"/>
          <c:showVal val="0"/>
          <c:showCatName val="0"/>
          <c:showSerName val="0"/>
          <c:showPercent val="0"/>
          <c:showBubbleSize val="0"/>
        </c:dLbls>
        <c:gapWidth val="182"/>
        <c:axId val="2129798848"/>
        <c:axId val="2129800288"/>
      </c:barChart>
      <c:catAx>
        <c:axId val="212979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800288"/>
        <c:crosses val="autoZero"/>
        <c:auto val="1"/>
        <c:lblAlgn val="ctr"/>
        <c:lblOffset val="100"/>
        <c:noMultiLvlLbl val="0"/>
      </c:catAx>
      <c:valAx>
        <c:axId val="2129800288"/>
        <c:scaling>
          <c:orientation val="minMax"/>
        </c:scaling>
        <c:delete val="1"/>
        <c:axPos val="b"/>
        <c:numFmt formatCode="&quot;$&quot;0.0,&quot;K&quot;" sourceLinked="1"/>
        <c:majorTickMark val="none"/>
        <c:minorTickMark val="none"/>
        <c:tickLblPos val="nextTo"/>
        <c:crossAx val="21297988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chemeClr val="accent1"/>
            </a:solidFill>
            <a:ln>
              <a:noFill/>
            </a:ln>
            <a:effectLst/>
          </c:spPr>
          <c:invertIfNegative val="0"/>
          <c:cat>
            <c:strRef>
              <c:f>'Sheets Design'!$A$35:$A$50</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'Sheets Design'!$B$35:$B$50</c:f>
              <c:numCache>
                <c:formatCode>"$"0.0,"K"</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DE06-43BE-B042-7C79CDAFB869}"/>
            </c:ext>
          </c:extLst>
        </c:ser>
        <c:dLbls>
          <c:showLegendKey val="0"/>
          <c:showVal val="0"/>
          <c:showCatName val="0"/>
          <c:showSerName val="0"/>
          <c:showPercent val="0"/>
          <c:showBubbleSize val="0"/>
        </c:dLbls>
        <c:gapWidth val="182"/>
        <c:axId val="2016206160"/>
        <c:axId val="2016206640"/>
      </c:barChart>
      <c:catAx>
        <c:axId val="2016206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206640"/>
        <c:crosses val="autoZero"/>
        <c:auto val="1"/>
        <c:lblAlgn val="ctr"/>
        <c:lblOffset val="100"/>
        <c:noMultiLvlLbl val="0"/>
      </c:catAx>
      <c:valAx>
        <c:axId val="201620664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0162061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Design'!$B$56</c:f>
              <c:strCache>
                <c:ptCount val="1"/>
                <c:pt idx="0">
                  <c:v>Total</c:v>
                </c:pt>
              </c:strCache>
            </c:strRef>
          </c:tx>
          <c:spPr>
            <a:solidFill>
              <a:schemeClr val="accent1"/>
            </a:solidFill>
            <a:ln>
              <a:noFill/>
            </a:ln>
            <a:effectLst/>
          </c:spPr>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AD5-4D92-9C2A-EBD186E73278}"/>
            </c:ext>
          </c:extLst>
        </c:ser>
        <c:dLbls>
          <c:showLegendKey val="0"/>
          <c:showVal val="0"/>
          <c:showCatName val="0"/>
          <c:showSerName val="0"/>
          <c:showPercent val="0"/>
          <c:showBubbleSize val="0"/>
        </c:dLbls>
        <c:axId val="2142052016"/>
        <c:axId val="2142052496"/>
      </c:areaChart>
      <c:catAx>
        <c:axId val="2142052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052496"/>
        <c:crosses val="autoZero"/>
        <c:auto val="1"/>
        <c:lblAlgn val="ctr"/>
        <c:lblOffset val="100"/>
        <c:noMultiLvlLbl val="0"/>
      </c:catAx>
      <c:valAx>
        <c:axId val="21420524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0520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D1-440E-81AD-A533214470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D1-440E-81AD-A533214470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D1-440E-81AD-A533214470C4}"/>
              </c:ext>
            </c:extLst>
          </c:dPt>
          <c:cat>
            <c:strRef>
              <c:f>'Sheets Design'!$A$71:$A$73</c:f>
              <c:strCache>
                <c:ptCount val="3"/>
                <c:pt idx="0">
                  <c:v>High</c:v>
                </c:pt>
                <c:pt idx="1">
                  <c:v>Medium</c:v>
                </c:pt>
                <c:pt idx="2">
                  <c:v>Small</c:v>
                </c:pt>
              </c:strCache>
            </c:strRef>
          </c:cat>
          <c:val>
            <c:numRef>
              <c:f>'Sheets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EB0-4BD4-9A4A-14442A891EC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1"/>
            </a:solidFill>
            <a:ln>
              <a:noFill/>
            </a:ln>
            <a:effectLst/>
          </c:spPr>
          <c:invertIfNegative val="0"/>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0D1-4E1F-848A-EED9CD660AA7}"/>
            </c:ext>
          </c:extLst>
        </c:ser>
        <c:dLbls>
          <c:showLegendKey val="0"/>
          <c:showVal val="0"/>
          <c:showCatName val="0"/>
          <c:showSerName val="0"/>
          <c:showPercent val="0"/>
          <c:showBubbleSize val="0"/>
        </c:dLbls>
        <c:gapWidth val="182"/>
        <c:axId val="1598556480"/>
        <c:axId val="1598555520"/>
      </c:barChart>
      <c:catAx>
        <c:axId val="15985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555520"/>
        <c:crosses val="autoZero"/>
        <c:auto val="1"/>
        <c:lblAlgn val="ctr"/>
        <c:lblOffset val="100"/>
        <c:noMultiLvlLbl val="0"/>
      </c:catAx>
      <c:valAx>
        <c:axId val="159855552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98556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Design'!$B$106</c:f>
              <c:strCache>
                <c:ptCount val="1"/>
                <c:pt idx="0">
                  <c:v>Total</c:v>
                </c:pt>
              </c:strCache>
            </c:strRef>
          </c:tx>
          <c:spPr>
            <a:solidFill>
              <a:schemeClr val="accent1"/>
            </a:solidFill>
            <a:ln>
              <a:noFill/>
            </a:ln>
            <a:effectLst/>
          </c:spPr>
          <c:invertIfNegative val="0"/>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862-4DFC-A35A-9546311EE15E}"/>
            </c:ext>
          </c:extLst>
        </c:ser>
        <c:dLbls>
          <c:showLegendKey val="0"/>
          <c:showVal val="0"/>
          <c:showCatName val="0"/>
          <c:showSerName val="0"/>
          <c:showPercent val="0"/>
          <c:showBubbleSize val="0"/>
        </c:dLbls>
        <c:gapWidth val="182"/>
        <c:axId val="625282624"/>
        <c:axId val="625279744"/>
      </c:barChart>
      <c:catAx>
        <c:axId val="625282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79744"/>
        <c:crosses val="autoZero"/>
        <c:auto val="1"/>
        <c:lblAlgn val="ctr"/>
        <c:lblOffset val="100"/>
        <c:noMultiLvlLbl val="0"/>
      </c:catAx>
      <c:valAx>
        <c:axId val="6252797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25282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Design'!$B$106</c:f>
              <c:strCache>
                <c:ptCount val="1"/>
                <c:pt idx="0">
                  <c:v>Total</c:v>
                </c:pt>
              </c:strCache>
            </c:strRef>
          </c:tx>
          <c:spPr>
            <a:solidFill>
              <a:schemeClr val="accent1"/>
            </a:solidFill>
            <a:ln>
              <a:noFill/>
            </a:ln>
            <a:effectLst/>
          </c:spPr>
          <c:invertIfNegative val="0"/>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64C-4B5C-93E9-B431DF61D481}"/>
            </c:ext>
          </c:extLst>
        </c:ser>
        <c:dLbls>
          <c:showLegendKey val="0"/>
          <c:showVal val="0"/>
          <c:showCatName val="0"/>
          <c:showSerName val="0"/>
          <c:showPercent val="0"/>
          <c:showBubbleSize val="0"/>
        </c:dLbls>
        <c:gapWidth val="182"/>
        <c:axId val="2016208080"/>
        <c:axId val="2016204720"/>
      </c:barChart>
      <c:catAx>
        <c:axId val="2016208080"/>
        <c:scaling>
          <c:orientation val="minMax"/>
        </c:scaling>
        <c:delete val="1"/>
        <c:axPos val="l"/>
        <c:numFmt formatCode="General" sourceLinked="1"/>
        <c:majorTickMark val="none"/>
        <c:minorTickMark val="none"/>
        <c:tickLblPos val="nextTo"/>
        <c:crossAx val="2016204720"/>
        <c:crosses val="autoZero"/>
        <c:auto val="1"/>
        <c:lblAlgn val="ctr"/>
        <c:lblOffset val="100"/>
        <c:noMultiLvlLbl val="0"/>
      </c:catAx>
      <c:valAx>
        <c:axId val="201620472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16208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473090277777768"/>
              <c:y val="0.206378224659760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8.819444444444445E-2"/>
              <c:y val="-0.135435709932967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21440972222224"/>
          <c:y val="0.18790930327036356"/>
          <c:w val="0.64854687499999997"/>
          <c:h val="0.75881170018281541"/>
        </c:manualLayout>
      </c:layout>
      <c:doughnutChart>
        <c:varyColors val="1"/>
        <c:ser>
          <c:idx val="0"/>
          <c:order val="0"/>
          <c:tx>
            <c:strRef>
              <c:f>'Sheets Design'!$B$13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77FA-4CEF-B54C-77AFE98DA24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7FA-4CEF-B54C-77AFE98DA241}"/>
              </c:ext>
            </c:extLst>
          </c:dPt>
          <c:dLbls>
            <c:dLbl>
              <c:idx val="0"/>
              <c:layout>
                <c:manualLayout>
                  <c:x val="0.10473090277777768"/>
                  <c:y val="0.206378224659760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FA-4CEF-B54C-77AFE98DA241}"/>
                </c:ext>
              </c:extLst>
            </c:dLbl>
            <c:dLbl>
              <c:idx val="1"/>
              <c:layout>
                <c:manualLayout>
                  <c:x val="-8.819444444444445E-2"/>
                  <c:y val="-0.135435709932967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FA-4CEF-B54C-77AFE98DA2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77FA-4CEF-B54C-77AFE98DA24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0263089146847"/>
          <c:y val="0.12207677030748737"/>
          <c:w val="0.80124838231651896"/>
          <c:h val="0.86622731787416207"/>
        </c:manualLayout>
      </c:layout>
      <c:barChart>
        <c:barDir val="bar"/>
        <c:grouping val="clustered"/>
        <c:varyColors val="0"/>
        <c:ser>
          <c:idx val="0"/>
          <c:order val="0"/>
          <c:tx>
            <c:strRef>
              <c:f>'Sheets Design'!$B$24:$B$25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AB3-43C1-9673-34E44C099C3A}"/>
            </c:ext>
          </c:extLst>
        </c:ser>
        <c:ser>
          <c:idx val="1"/>
          <c:order val="1"/>
          <c:tx>
            <c:strRef>
              <c:f>'Sheets Design'!$C$24:$C$25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7E0-4EB4-B605-A9B940938EFE}"/>
            </c:ext>
          </c:extLst>
        </c:ser>
        <c:dLbls>
          <c:dLblPos val="outEnd"/>
          <c:showLegendKey val="0"/>
          <c:showVal val="1"/>
          <c:showCatName val="0"/>
          <c:showSerName val="0"/>
          <c:showPercent val="0"/>
          <c:showBubbleSize val="0"/>
        </c:dLbls>
        <c:gapWidth val="60"/>
        <c:axId val="2129798848"/>
        <c:axId val="2129800288"/>
      </c:barChart>
      <c:catAx>
        <c:axId val="212979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800288"/>
        <c:crosses val="autoZero"/>
        <c:auto val="1"/>
        <c:lblAlgn val="ctr"/>
        <c:lblOffset val="100"/>
        <c:noMultiLvlLbl val="0"/>
      </c:catAx>
      <c:valAx>
        <c:axId val="2129800288"/>
        <c:scaling>
          <c:orientation val="minMax"/>
        </c:scaling>
        <c:delete val="1"/>
        <c:axPos val="b"/>
        <c:numFmt formatCode="&quot;$&quot;0.0,&quot;K&quot;" sourceLinked="1"/>
        <c:majorTickMark val="none"/>
        <c:minorTickMark val="none"/>
        <c:tickLblPos val="nextTo"/>
        <c:crossAx val="21297988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Design'!$A$35:$A$50</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'Sheets Design'!$B$35:$B$50</c:f>
              <c:numCache>
                <c:formatCode>"$"0.0,"K"</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D9B4-4CE2-B944-0A28AD6D3FF0}"/>
            </c:ext>
          </c:extLst>
        </c:ser>
        <c:dLbls>
          <c:showLegendKey val="0"/>
          <c:showVal val="0"/>
          <c:showCatName val="0"/>
          <c:showSerName val="0"/>
          <c:showPercent val="0"/>
          <c:showBubbleSize val="0"/>
        </c:dLbls>
        <c:gapWidth val="50"/>
        <c:axId val="2016206160"/>
        <c:axId val="2016206640"/>
      </c:barChart>
      <c:catAx>
        <c:axId val="2016206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16206640"/>
        <c:crosses val="autoZero"/>
        <c:auto val="1"/>
        <c:lblAlgn val="ctr"/>
        <c:lblOffset val="100"/>
        <c:noMultiLvlLbl val="0"/>
      </c:catAx>
      <c:valAx>
        <c:axId val="2016206640"/>
        <c:scaling>
          <c:orientation val="minMax"/>
        </c:scaling>
        <c:delete val="1"/>
        <c:axPos val="b"/>
        <c:numFmt formatCode="&quot;$&quot;0.0,&quot;K&quot;" sourceLinked="1"/>
        <c:majorTickMark val="none"/>
        <c:minorTickMark val="none"/>
        <c:tickLblPos val="nextTo"/>
        <c:crossAx val="20162061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alpha val="75000"/>
            </a:srgbClr>
          </a:solidFill>
          <a:ln w="25400">
            <a:solidFill>
              <a:schemeClr val="bg2">
                <a:lumMod val="7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alpha val="75000"/>
            </a:srgbClr>
          </a:solidFill>
          <a:ln w="25400">
            <a:solidFill>
              <a:schemeClr val="bg2">
                <a:lumMod val="75000"/>
              </a:schemeClr>
            </a:solidFill>
          </a:ln>
          <a:effectLst>
            <a:innerShdw dist="12700" dir="16200000">
              <a:schemeClr val="lt1">
                <a:alpha val="75000"/>
              </a:schemeClr>
            </a:innerShdw>
          </a:effectLst>
        </c:spPr>
        <c:dLbl>
          <c:idx val="0"/>
          <c:layout>
            <c:manualLayout>
              <c:x val="0"/>
              <c:y val="-0.21853490658800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alpha val="75000"/>
            </a:srgbClr>
          </a:solidFill>
          <a:ln w="25400">
            <a:solidFill>
              <a:schemeClr val="bg2">
                <a:lumMod val="75000"/>
              </a:schemeClr>
            </a:solidFill>
          </a:ln>
          <a:effectLst>
            <a:innerShdw dist="12700" dir="16200000">
              <a:schemeClr val="lt1">
                <a:alpha val="75000"/>
              </a:schemeClr>
            </a:innerShdw>
          </a:effectLst>
        </c:spPr>
        <c:dLbl>
          <c:idx val="0"/>
          <c:layout>
            <c:manualLayout>
              <c:x val="-1.9776830148380572E-17"/>
              <c:y val="-0.29970501474926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alpha val="75000"/>
            </a:srgbClr>
          </a:solidFill>
          <a:ln w="25400">
            <a:solidFill>
              <a:schemeClr val="bg2">
                <a:lumMod val="75000"/>
              </a:schemeClr>
            </a:solidFill>
          </a:ln>
          <a:effectLst>
            <a:innerShdw dist="12700" dir="16200000">
              <a:schemeClr val="lt1">
                <a:alpha val="75000"/>
              </a:schemeClr>
            </a:innerShdw>
          </a:effectLst>
        </c:spPr>
        <c:dLbl>
          <c:idx val="0"/>
          <c:layout>
            <c:manualLayout>
              <c:x val="-2.1574973031284108E-3"/>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alpha val="75000"/>
            </a:srgbClr>
          </a:solidFill>
          <a:ln w="25400">
            <a:solidFill>
              <a:schemeClr val="bg2">
                <a:lumMod val="75000"/>
              </a:schemeClr>
            </a:solidFill>
          </a:ln>
          <a:effectLst>
            <a:innerShdw dist="12700" dir="16200000">
              <a:schemeClr val="lt1">
                <a:alpha val="75000"/>
              </a:schemeClr>
            </a:innerShdw>
          </a:effectLst>
        </c:spPr>
        <c:dLbl>
          <c:idx val="0"/>
          <c:layout>
            <c:manualLayout>
              <c:x val="-6.4724919093851136E-3"/>
              <c:y val="-0.330924287118977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alpha val="75000"/>
            </a:srgbClr>
          </a:solidFill>
          <a:ln w="25400">
            <a:solidFill>
              <a:schemeClr val="bg2">
                <a:lumMod val="75000"/>
              </a:schemeClr>
            </a:solidFill>
          </a:ln>
          <a:effectLst>
            <a:innerShdw dist="12700" dir="16200000">
              <a:schemeClr val="lt1">
                <a:alpha val="75000"/>
              </a:schemeClr>
            </a:innerShdw>
          </a:effectLst>
        </c:spPr>
        <c:dLbl>
          <c:idx val="0"/>
          <c:layout>
            <c:manualLayout>
              <c:x val="-8.6299892125134836E-3"/>
              <c:y val="-0.330924287118977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alpha val="75000"/>
            </a:srgbClr>
          </a:solidFill>
          <a:ln w="25400">
            <a:solidFill>
              <a:schemeClr val="bg2">
                <a:lumMod val="75000"/>
              </a:schemeClr>
            </a:solidFill>
          </a:ln>
          <a:effectLst>
            <a:innerShdw dist="12700" dir="16200000">
              <a:schemeClr val="lt1">
                <a:alpha val="75000"/>
              </a:schemeClr>
            </a:innerShdw>
          </a:effectLst>
        </c:spPr>
        <c:dLbl>
          <c:idx val="0"/>
          <c:layout>
            <c:manualLayout>
              <c:x val="-2.1574973031284503E-3"/>
              <c:y val="-0.330924287118977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alpha val="75000"/>
            </a:srgbClr>
          </a:solidFill>
          <a:ln w="25400">
            <a:solidFill>
              <a:schemeClr val="bg2">
                <a:lumMod val="75000"/>
              </a:schemeClr>
            </a:solidFill>
          </a:ln>
          <a:effectLst>
            <a:innerShdw dist="12700" dir="16200000">
              <a:schemeClr val="lt1">
                <a:alpha val="75000"/>
              </a:schemeClr>
            </a:innerShdw>
          </a:effectLst>
        </c:spPr>
        <c:dLbl>
          <c:idx val="0"/>
          <c:layout>
            <c:manualLayout>
              <c:x val="4.3149946062566629E-3"/>
              <c:y val="-0.393362831858407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alpha val="75000"/>
            </a:srgbClr>
          </a:solidFill>
          <a:ln w="25400">
            <a:solidFill>
              <a:schemeClr val="bg2">
                <a:lumMod val="75000"/>
              </a:schemeClr>
            </a:solidFill>
          </a:ln>
          <a:effectLst>
            <a:innerShdw dist="12700" dir="16200000">
              <a:schemeClr val="lt1">
                <a:alpha val="75000"/>
              </a:schemeClr>
            </a:innerShdw>
          </a:effectLst>
        </c:spPr>
        <c:dLbl>
          <c:idx val="0"/>
          <c:layout>
            <c:manualLayout>
              <c:x val="4.3149946062565839E-3"/>
              <c:y val="-0.34965585054080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alpha val="75000"/>
            </a:srgbClr>
          </a:solidFill>
          <a:ln w="25400">
            <a:solidFill>
              <a:schemeClr val="bg2">
                <a:lumMod val="75000"/>
              </a:schemeClr>
            </a:solidFill>
          </a:ln>
          <a:effectLst>
            <a:innerShdw dist="12700" dir="16200000">
              <a:schemeClr val="lt1">
                <a:alpha val="75000"/>
              </a:schemeClr>
            </a:innerShdw>
          </a:effectLst>
        </c:spPr>
        <c:dLbl>
          <c:idx val="0"/>
          <c:layout>
            <c:manualLayout>
              <c:x val="0"/>
              <c:y val="-0.33092428711897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Design'!$B$56</c:f>
              <c:strCache>
                <c:ptCount val="1"/>
                <c:pt idx="0">
                  <c:v>Total</c:v>
                </c:pt>
              </c:strCache>
            </c:strRef>
          </c:tx>
          <c:spPr>
            <a:solidFill>
              <a:srgbClr val="D0AC2C">
                <a:alpha val="75000"/>
              </a:srgbClr>
            </a:solidFill>
            <a:ln w="25400">
              <a:solidFill>
                <a:schemeClr val="bg2">
                  <a:lumMod val="7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CC36-45F6-80CB-CDB5E1FF5E96}"/>
              </c:ext>
            </c:extLst>
          </c:dPt>
          <c:dPt>
            <c:idx val="1"/>
            <c:bubble3D val="0"/>
            <c:extLst>
              <c:ext xmlns:c16="http://schemas.microsoft.com/office/drawing/2014/chart" uri="{C3380CC4-5D6E-409C-BE32-E72D297353CC}">
                <c16:uniqueId val="{00000002-CC36-45F6-80CB-CDB5E1FF5E96}"/>
              </c:ext>
            </c:extLst>
          </c:dPt>
          <c:dPt>
            <c:idx val="2"/>
            <c:bubble3D val="0"/>
            <c:extLst>
              <c:ext xmlns:c16="http://schemas.microsoft.com/office/drawing/2014/chart" uri="{C3380CC4-5D6E-409C-BE32-E72D297353CC}">
                <c16:uniqueId val="{00000003-CC36-45F6-80CB-CDB5E1FF5E96}"/>
              </c:ext>
            </c:extLst>
          </c:dPt>
          <c:dPt>
            <c:idx val="3"/>
            <c:bubble3D val="0"/>
            <c:extLst>
              <c:ext xmlns:c16="http://schemas.microsoft.com/office/drawing/2014/chart" uri="{C3380CC4-5D6E-409C-BE32-E72D297353CC}">
                <c16:uniqueId val="{00000004-CC36-45F6-80CB-CDB5E1FF5E96}"/>
              </c:ext>
            </c:extLst>
          </c:dPt>
          <c:dPt>
            <c:idx val="4"/>
            <c:bubble3D val="0"/>
            <c:extLst>
              <c:ext xmlns:c16="http://schemas.microsoft.com/office/drawing/2014/chart" uri="{C3380CC4-5D6E-409C-BE32-E72D297353CC}">
                <c16:uniqueId val="{00000005-CC36-45F6-80CB-CDB5E1FF5E96}"/>
              </c:ext>
            </c:extLst>
          </c:dPt>
          <c:dPt>
            <c:idx val="5"/>
            <c:bubble3D val="0"/>
            <c:extLst>
              <c:ext xmlns:c16="http://schemas.microsoft.com/office/drawing/2014/chart" uri="{C3380CC4-5D6E-409C-BE32-E72D297353CC}">
                <c16:uniqueId val="{00000006-CC36-45F6-80CB-CDB5E1FF5E96}"/>
              </c:ext>
            </c:extLst>
          </c:dPt>
          <c:dPt>
            <c:idx val="6"/>
            <c:bubble3D val="0"/>
            <c:extLst>
              <c:ext xmlns:c16="http://schemas.microsoft.com/office/drawing/2014/chart" uri="{C3380CC4-5D6E-409C-BE32-E72D297353CC}">
                <c16:uniqueId val="{00000007-CC36-45F6-80CB-CDB5E1FF5E96}"/>
              </c:ext>
            </c:extLst>
          </c:dPt>
          <c:dPt>
            <c:idx val="7"/>
            <c:bubble3D val="0"/>
            <c:extLst>
              <c:ext xmlns:c16="http://schemas.microsoft.com/office/drawing/2014/chart" uri="{C3380CC4-5D6E-409C-BE32-E72D297353CC}">
                <c16:uniqueId val="{00000008-CC36-45F6-80CB-CDB5E1FF5E96}"/>
              </c:ext>
            </c:extLst>
          </c:dPt>
          <c:dPt>
            <c:idx val="8"/>
            <c:bubble3D val="0"/>
            <c:extLst>
              <c:ext xmlns:c16="http://schemas.microsoft.com/office/drawing/2014/chart" uri="{C3380CC4-5D6E-409C-BE32-E72D297353CC}">
                <c16:uniqueId val="{00000009-CC36-45F6-80CB-CDB5E1FF5E96}"/>
              </c:ext>
            </c:extLst>
          </c:dPt>
          <c:dLbls>
            <c:dLbl>
              <c:idx val="0"/>
              <c:layout>
                <c:manualLayout>
                  <c:x val="0"/>
                  <c:y val="-0.21853490658800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36-45F6-80CB-CDB5E1FF5E96}"/>
                </c:ext>
              </c:extLst>
            </c:dLbl>
            <c:dLbl>
              <c:idx val="1"/>
              <c:layout>
                <c:manualLayout>
                  <c:x val="-1.9776830148380572E-17"/>
                  <c:y val="-0.29970501474926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36-45F6-80CB-CDB5E1FF5E96}"/>
                </c:ext>
              </c:extLst>
            </c:dLbl>
            <c:dLbl>
              <c:idx val="2"/>
              <c:layout>
                <c:manualLayout>
                  <c:x val="-2.1574973031284108E-3"/>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36-45F6-80CB-CDB5E1FF5E96}"/>
                </c:ext>
              </c:extLst>
            </c:dLbl>
            <c:dLbl>
              <c:idx val="3"/>
              <c:layout>
                <c:manualLayout>
                  <c:x val="-6.4724919093851136E-3"/>
                  <c:y val="-0.330924287118977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36-45F6-80CB-CDB5E1FF5E96}"/>
                </c:ext>
              </c:extLst>
            </c:dLbl>
            <c:dLbl>
              <c:idx val="4"/>
              <c:layout>
                <c:manualLayout>
                  <c:x val="-8.6299892125134836E-3"/>
                  <c:y val="-0.330924287118977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C36-45F6-80CB-CDB5E1FF5E96}"/>
                </c:ext>
              </c:extLst>
            </c:dLbl>
            <c:dLbl>
              <c:idx val="5"/>
              <c:layout>
                <c:manualLayout>
                  <c:x val="-2.1574973031284503E-3"/>
                  <c:y val="-0.330924287118977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36-45F6-80CB-CDB5E1FF5E96}"/>
                </c:ext>
              </c:extLst>
            </c:dLbl>
            <c:dLbl>
              <c:idx val="6"/>
              <c:layout>
                <c:manualLayout>
                  <c:x val="4.3149946062566629E-3"/>
                  <c:y val="-0.393362831858407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36-45F6-80CB-CDB5E1FF5E96}"/>
                </c:ext>
              </c:extLst>
            </c:dLbl>
            <c:dLbl>
              <c:idx val="7"/>
              <c:layout>
                <c:manualLayout>
                  <c:x val="4.3149946062565839E-3"/>
                  <c:y val="-0.349655850540806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C36-45F6-80CB-CDB5E1FF5E96}"/>
                </c:ext>
              </c:extLst>
            </c:dLbl>
            <c:dLbl>
              <c:idx val="8"/>
              <c:layout>
                <c:manualLayout>
                  <c:x val="0"/>
                  <c:y val="-0.3309242871189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C36-45F6-80CB-CDB5E1FF5E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C36-45F6-80CB-CDB5E1FF5E96}"/>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2142052016"/>
        <c:axId val="2142052496"/>
      </c:areaChart>
      <c:catAx>
        <c:axId val="21420520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2142052496"/>
        <c:crosses val="autoZero"/>
        <c:auto val="1"/>
        <c:lblAlgn val="ctr"/>
        <c:lblOffset val="100"/>
        <c:noMultiLvlLbl val="0"/>
      </c:catAx>
      <c:valAx>
        <c:axId val="2142052496"/>
        <c:scaling>
          <c:orientation val="minMax"/>
        </c:scaling>
        <c:delete val="1"/>
        <c:axPos val="l"/>
        <c:numFmt formatCode="&quot;$&quot;0.0,&quot;K&quot;" sourceLinked="1"/>
        <c:majorTickMark val="out"/>
        <c:minorTickMark val="none"/>
        <c:tickLblPos val="nextTo"/>
        <c:crossAx val="21420520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4295570079883796"/>
              <c:y val="-5.08000000000000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2135076252723329"/>
              <c:y val="-5.644444444444548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4.6114742193173568E-2"/>
              <c:y val="-0.18626666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195439360929557"/>
          <c:y val="0.14968044444444442"/>
          <c:w val="0.7194088598402324"/>
          <c:h val="0.85031955555555561"/>
        </c:manualLayout>
      </c:layout>
      <c:doughnutChart>
        <c:varyColors val="1"/>
        <c:ser>
          <c:idx val="0"/>
          <c:order val="0"/>
          <c:tx>
            <c:strRef>
              <c:f>'Sheets Design'!$B$70</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BABD-4305-A724-687E3CE3A8A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ABD-4305-A724-687E3CE3A8AB}"/>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BABD-4305-A724-687E3CE3A8AB}"/>
              </c:ext>
            </c:extLst>
          </c:dPt>
          <c:dLbls>
            <c:dLbl>
              <c:idx val="0"/>
              <c:layout>
                <c:manualLayout>
                  <c:x val="0.14295570079883796"/>
                  <c:y val="-5.080000000000002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ABD-4305-A724-687E3CE3A8AB}"/>
                </c:ext>
              </c:extLst>
            </c:dLbl>
            <c:dLbl>
              <c:idx val="1"/>
              <c:layout>
                <c:manualLayout>
                  <c:x val="0.22135076252723329"/>
                  <c:y val="-5.6444444444445482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ABD-4305-A724-687E3CE3A8AB}"/>
                </c:ext>
              </c:extLst>
            </c:dLbl>
            <c:dLbl>
              <c:idx val="2"/>
              <c:layout>
                <c:manualLayout>
                  <c:x val="-4.6114742193173568E-2"/>
                  <c:y val="-0.1862666666666666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ABD-4305-A724-687E3CE3A8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Design'!$A$71:$A$73</c:f>
              <c:strCache>
                <c:ptCount val="3"/>
                <c:pt idx="0">
                  <c:v>High</c:v>
                </c:pt>
                <c:pt idx="1">
                  <c:v>Medium</c:v>
                </c:pt>
                <c:pt idx="2">
                  <c:v>Small</c:v>
                </c:pt>
              </c:strCache>
            </c:strRef>
          </c:cat>
          <c:val>
            <c:numRef>
              <c:f>'Sheets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ABD-4305-A724-687E3CE3A8AB}"/>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D20-471A-AA44-90A1F38ED572}"/>
            </c:ext>
          </c:extLst>
        </c:ser>
        <c:dLbls>
          <c:showLegendKey val="0"/>
          <c:showVal val="0"/>
          <c:showCatName val="0"/>
          <c:showSerName val="0"/>
          <c:showPercent val="0"/>
          <c:showBubbleSize val="0"/>
        </c:dLbls>
        <c:gapWidth val="60"/>
        <c:axId val="1598556480"/>
        <c:axId val="1598555520"/>
      </c:barChart>
      <c:catAx>
        <c:axId val="15985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98555520"/>
        <c:crosses val="autoZero"/>
        <c:auto val="1"/>
        <c:lblAlgn val="ctr"/>
        <c:lblOffset val="100"/>
        <c:noMultiLvlLbl val="0"/>
      </c:catAx>
      <c:valAx>
        <c:axId val="1598555520"/>
        <c:scaling>
          <c:orientation val="minMax"/>
        </c:scaling>
        <c:delete val="1"/>
        <c:axPos val="b"/>
        <c:numFmt formatCode="&quot;$&quot;0.0,&quot;K&quot;" sourceLinked="1"/>
        <c:majorTickMark val="none"/>
        <c:minorTickMark val="none"/>
        <c:tickLblPos val="nextTo"/>
        <c:crossAx val="1598556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093218663503361"/>
          <c:y val="6.6002889575323145E-2"/>
          <c:w val="0.520018782127323"/>
          <c:h val="0.88599500891535088"/>
        </c:manualLayout>
      </c:layout>
      <c:barChart>
        <c:barDir val="bar"/>
        <c:grouping val="clustered"/>
        <c:varyColors val="0"/>
        <c:ser>
          <c:idx val="0"/>
          <c:order val="0"/>
          <c:tx>
            <c:strRef>
              <c:f>'Sheets Design'!$B$106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938-49E1-AC5C-C91899DFDEE4}"/>
            </c:ext>
          </c:extLst>
        </c:ser>
        <c:dLbls>
          <c:dLblPos val="outEnd"/>
          <c:showLegendKey val="0"/>
          <c:showVal val="1"/>
          <c:showCatName val="0"/>
          <c:showSerName val="0"/>
          <c:showPercent val="0"/>
          <c:showBubbleSize val="0"/>
        </c:dLbls>
        <c:gapWidth val="60"/>
        <c:axId val="625282624"/>
        <c:axId val="625279744"/>
      </c:barChart>
      <c:catAx>
        <c:axId val="625282624"/>
        <c:scaling>
          <c:orientation val="minMax"/>
        </c:scaling>
        <c:delete val="1"/>
        <c:axPos val="l"/>
        <c:numFmt formatCode="General" sourceLinked="1"/>
        <c:majorTickMark val="none"/>
        <c:minorTickMark val="none"/>
        <c:tickLblPos val="nextTo"/>
        <c:crossAx val="625279744"/>
        <c:crosses val="autoZero"/>
        <c:auto val="1"/>
        <c:lblAlgn val="ctr"/>
        <c:lblOffset val="100"/>
        <c:noMultiLvlLbl val="0"/>
      </c:catAx>
      <c:valAx>
        <c:axId val="625279744"/>
        <c:scaling>
          <c:orientation val="minMax"/>
        </c:scaling>
        <c:delete val="1"/>
        <c:axPos val="b"/>
        <c:numFmt formatCode="0" sourceLinked="1"/>
        <c:majorTickMark val="none"/>
        <c:minorTickMark val="none"/>
        <c:tickLblPos val="nextTo"/>
        <c:crossAx val="625282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3EE-4C60-AF32-B3D8F5BA78C0}"/>
            </c:ext>
          </c:extLst>
        </c:ser>
        <c:dLbls>
          <c:showLegendKey val="0"/>
          <c:showVal val="0"/>
          <c:showCatName val="0"/>
          <c:showSerName val="0"/>
          <c:showPercent val="0"/>
          <c:showBubbleSize val="0"/>
        </c:dLbls>
        <c:gapWidth val="60"/>
        <c:axId val="2016208080"/>
        <c:axId val="2016204720"/>
      </c:barChart>
      <c:catAx>
        <c:axId val="2016208080"/>
        <c:scaling>
          <c:orientation val="minMax"/>
        </c:scaling>
        <c:delete val="1"/>
        <c:axPos val="l"/>
        <c:numFmt formatCode="General" sourceLinked="1"/>
        <c:majorTickMark val="none"/>
        <c:minorTickMark val="none"/>
        <c:tickLblPos val="nextTo"/>
        <c:crossAx val="2016204720"/>
        <c:crosses val="autoZero"/>
        <c:auto val="1"/>
        <c:lblAlgn val="ctr"/>
        <c:lblOffset val="100"/>
        <c:noMultiLvlLbl val="0"/>
      </c:catAx>
      <c:valAx>
        <c:axId val="2016204720"/>
        <c:scaling>
          <c:orientation val="minMax"/>
        </c:scaling>
        <c:delete val="1"/>
        <c:axPos val="b"/>
        <c:numFmt formatCode="0" sourceLinked="1"/>
        <c:majorTickMark val="none"/>
        <c:minorTickMark val="none"/>
        <c:tickLblPos val="nextTo"/>
        <c:crossAx val="2016208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7E545D3-CD0A-4756-9A83-2ADB63FD943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47E545D3-CD0A-4756-9A83-2ADB63FD943A}">
          <cx:tx>
            <cx:txData>
              <cx:f>_xlchart.v2.4</cx:f>
              <cx:v>Sales</cx:v>
            </cx:txData>
          </cx:tx>
          <cx:dataPt idx="0">
            <cx:spPr>
              <a:solidFill>
                <a:srgbClr val="D0AC2C"/>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190500</xdr:colOff>
      <xdr:row>1</xdr:row>
      <xdr:rowOff>15240</xdr:rowOff>
    </xdr:from>
    <xdr:to>
      <xdr:col>8</xdr:col>
      <xdr:colOff>7620</xdr:colOff>
      <xdr:row>7</xdr:row>
      <xdr:rowOff>167639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3DA9189-877A-F836-5813-52627DBF3C3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516880" y="220980"/>
              <a:ext cx="1828800" cy="1363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148590</xdr:colOff>
      <xdr:row>12</xdr:row>
      <xdr:rowOff>7620</xdr:rowOff>
    </xdr:from>
    <xdr:to>
      <xdr:col>4</xdr:col>
      <xdr:colOff>0</xdr:colOff>
      <xdr:row>20</xdr:row>
      <xdr:rowOff>7620</xdr:rowOff>
    </xdr:to>
    <xdr:graphicFrame macro="">
      <xdr:nvGraphicFramePr>
        <xdr:cNvPr id="3" name="Chart 2">
          <a:extLst>
            <a:ext uri="{FF2B5EF4-FFF2-40B4-BE49-F238E27FC236}">
              <a16:creationId xmlns:a16="http://schemas.microsoft.com/office/drawing/2014/main" id="{F7FD31C6-D38D-F288-6184-AEB972B24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320040</xdr:colOff>
      <xdr:row>22</xdr:row>
      <xdr:rowOff>45720</xdr:rowOff>
    </xdr:from>
    <xdr:to>
      <xdr:col>7</xdr:col>
      <xdr:colOff>342900</xdr:colOff>
      <xdr:row>29</xdr:row>
      <xdr:rowOff>152400</xdr:rowOff>
    </xdr:to>
    <xdr:graphicFrame macro="">
      <xdr:nvGraphicFramePr>
        <xdr:cNvPr id="5" name="Chart 4">
          <a:extLst>
            <a:ext uri="{FF2B5EF4-FFF2-40B4-BE49-F238E27FC236}">
              <a16:creationId xmlns:a16="http://schemas.microsoft.com/office/drawing/2014/main" id="{4951C9A2-8808-6030-410B-1F4FD4FD6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270510</xdr:colOff>
      <xdr:row>33</xdr:row>
      <xdr:rowOff>76200</xdr:rowOff>
    </xdr:from>
    <xdr:to>
      <xdr:col>7</xdr:col>
      <xdr:colOff>156210</xdr:colOff>
      <xdr:row>49</xdr:row>
      <xdr:rowOff>114300</xdr:rowOff>
    </xdr:to>
    <xdr:graphicFrame macro="">
      <xdr:nvGraphicFramePr>
        <xdr:cNvPr id="6" name="Chart 5">
          <a:extLst>
            <a:ext uri="{FF2B5EF4-FFF2-40B4-BE49-F238E27FC236}">
              <a16:creationId xmlns:a16="http://schemas.microsoft.com/office/drawing/2014/main" id="{EF05963B-15CA-DC1B-A179-83B9B7A24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373380</xdr:colOff>
      <xdr:row>55</xdr:row>
      <xdr:rowOff>7620</xdr:rowOff>
    </xdr:from>
    <xdr:to>
      <xdr:col>7</xdr:col>
      <xdr:colOff>548640</xdr:colOff>
      <xdr:row>64</xdr:row>
      <xdr:rowOff>182880</xdr:rowOff>
    </xdr:to>
    <xdr:graphicFrame macro="">
      <xdr:nvGraphicFramePr>
        <xdr:cNvPr id="7" name="Chart 6">
          <a:extLst>
            <a:ext uri="{FF2B5EF4-FFF2-40B4-BE49-F238E27FC236}">
              <a16:creationId xmlns:a16="http://schemas.microsoft.com/office/drawing/2014/main" id="{3E9C36DA-0377-3E3D-3E52-E90969B05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243840</xdr:colOff>
      <xdr:row>68</xdr:row>
      <xdr:rowOff>60960</xdr:rowOff>
    </xdr:from>
    <xdr:to>
      <xdr:col>4</xdr:col>
      <xdr:colOff>681990</xdr:colOff>
      <xdr:row>75</xdr:row>
      <xdr:rowOff>106680</xdr:rowOff>
    </xdr:to>
    <xdr:graphicFrame macro="">
      <xdr:nvGraphicFramePr>
        <xdr:cNvPr id="8" name="Chart 7">
          <a:extLst>
            <a:ext uri="{FF2B5EF4-FFF2-40B4-BE49-F238E27FC236}">
              <a16:creationId xmlns:a16="http://schemas.microsoft.com/office/drawing/2014/main" id="{B2BAACF9-3B8A-BC88-65D9-96EAA6E8B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281940</xdr:colOff>
      <xdr:row>78</xdr:row>
      <xdr:rowOff>83820</xdr:rowOff>
    </xdr:from>
    <xdr:to>
      <xdr:col>9</xdr:col>
      <xdr:colOff>407670</xdr:colOff>
      <xdr:row>87</xdr:row>
      <xdr:rowOff>38100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E748672E-E643-69A4-7743-2CC39D7100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08320" y="15765780"/>
              <a:ext cx="2807970" cy="1760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144780</xdr:colOff>
      <xdr:row>90</xdr:row>
      <xdr:rowOff>167640</xdr:rowOff>
    </xdr:from>
    <xdr:to>
      <xdr:col>4</xdr:col>
      <xdr:colOff>803910</xdr:colOff>
      <xdr:row>96</xdr:row>
      <xdr:rowOff>22860</xdr:rowOff>
    </xdr:to>
    <xdr:graphicFrame macro="">
      <xdr:nvGraphicFramePr>
        <xdr:cNvPr id="10" name="Chart 9">
          <a:extLst>
            <a:ext uri="{FF2B5EF4-FFF2-40B4-BE49-F238E27FC236}">
              <a16:creationId xmlns:a16="http://schemas.microsoft.com/office/drawing/2014/main" id="{3E513764-5EE1-0DD1-4386-77923B89A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160020</xdr:colOff>
      <xdr:row>98</xdr:row>
      <xdr:rowOff>38100</xdr:rowOff>
    </xdr:from>
    <xdr:to>
      <xdr:col>4</xdr:col>
      <xdr:colOff>876300</xdr:colOff>
      <xdr:row>103</xdr:row>
      <xdr:rowOff>68580</xdr:rowOff>
    </xdr:to>
    <xdr:graphicFrame macro="">
      <xdr:nvGraphicFramePr>
        <xdr:cNvPr id="11" name="Chart 10">
          <a:extLst>
            <a:ext uri="{FF2B5EF4-FFF2-40B4-BE49-F238E27FC236}">
              <a16:creationId xmlns:a16="http://schemas.microsoft.com/office/drawing/2014/main" id="{A74B1046-6528-1E5C-0B85-39ACE5B80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148590</xdr:colOff>
      <xdr:row>105</xdr:row>
      <xdr:rowOff>30480</xdr:rowOff>
    </xdr:from>
    <xdr:to>
      <xdr:col>4</xdr:col>
      <xdr:colOff>853440</xdr:colOff>
      <xdr:row>110</xdr:row>
      <xdr:rowOff>30480</xdr:rowOff>
    </xdr:to>
    <xdr:graphicFrame macro="">
      <xdr:nvGraphicFramePr>
        <xdr:cNvPr id="12" name="Chart 11">
          <a:extLst>
            <a:ext uri="{FF2B5EF4-FFF2-40B4-BE49-F238E27FC236}">
              <a16:creationId xmlns:a16="http://schemas.microsoft.com/office/drawing/2014/main" id="{F6ED5FDE-ED7F-4196-373E-E3D819973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259080</xdr:colOff>
      <xdr:row>6</xdr:row>
      <xdr:rowOff>38100</xdr:rowOff>
    </xdr:from>
    <xdr:to>
      <xdr:col>11</xdr:col>
      <xdr:colOff>76200</xdr:colOff>
      <xdr:row>19</xdr:row>
      <xdr:rowOff>120015</xdr:rowOff>
    </xdr:to>
    <mc:AlternateContent xmlns:mc="http://schemas.openxmlformats.org/markup-compatibility/2006">
      <mc:Choice xmlns:a14="http://schemas.microsoft.com/office/drawing/2010/main" Requires="a14">
        <xdr:graphicFrame macro="">
          <xdr:nvGraphicFramePr>
            <xdr:cNvPr id="4" name="Item Type">
              <a:extLst>
                <a:ext uri="{FF2B5EF4-FFF2-40B4-BE49-F238E27FC236}">
                  <a16:creationId xmlns:a16="http://schemas.microsoft.com/office/drawing/2014/main" id="{398471DA-74EC-0E61-70E3-BF45C0F9250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216140" y="12573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419100</xdr:colOff>
      <xdr:row>6</xdr:row>
      <xdr:rowOff>7620</xdr:rowOff>
    </xdr:from>
    <xdr:to>
      <xdr:col>14</xdr:col>
      <xdr:colOff>236220</xdr:colOff>
      <xdr:row>19</xdr:row>
      <xdr:rowOff>89535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9092D6AA-F39A-1FC3-7468-6F5CA2B1DE9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387840" y="12268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441960</xdr:colOff>
      <xdr:row>0</xdr:row>
      <xdr:rowOff>68580</xdr:rowOff>
    </xdr:from>
    <xdr:to>
      <xdr:col>24</xdr:col>
      <xdr:colOff>449640</xdr:colOff>
      <xdr:row>39</xdr:row>
      <xdr:rowOff>179100</xdr:rowOff>
    </xdr:to>
    <xdr:sp macro="" textlink="">
      <xdr:nvSpPr>
        <xdr:cNvPr id="3" name="Rectangle 2">
          <a:extLst>
            <a:ext uri="{FF2B5EF4-FFF2-40B4-BE49-F238E27FC236}">
              <a16:creationId xmlns:a16="http://schemas.microsoft.com/office/drawing/2014/main" id="{FA065983-6D8E-5908-2B73-AC9A2DB8C6E7}"/>
            </a:ext>
          </a:extLst>
        </xdr:cNvPr>
        <xdr:cNvSpPr/>
      </xdr:nvSpPr>
      <xdr:spPr>
        <a:xfrm>
          <a:off x="1783080" y="464820"/>
          <a:ext cx="14760000" cy="7837200"/>
        </a:xfrm>
        <a:prstGeom prst="rect">
          <a:avLst/>
        </a:prstGeom>
        <a:noFill/>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499575</xdr:colOff>
      <xdr:row>0</xdr:row>
      <xdr:rowOff>133352</xdr:rowOff>
    </xdr:from>
    <xdr:to>
      <xdr:col>6</xdr:col>
      <xdr:colOff>28575</xdr:colOff>
      <xdr:row>38</xdr:row>
      <xdr:rowOff>56402</xdr:rowOff>
    </xdr:to>
    <xdr:sp macro="" textlink="">
      <xdr:nvSpPr>
        <xdr:cNvPr id="5" name="Rectangle: Top Corners Rounded 4">
          <a:extLst>
            <a:ext uri="{FF2B5EF4-FFF2-40B4-BE49-F238E27FC236}">
              <a16:creationId xmlns:a16="http://schemas.microsoft.com/office/drawing/2014/main" id="{1A93DA59-11AF-BBB8-B818-30E2E36776FD}"/>
            </a:ext>
          </a:extLst>
        </xdr:cNvPr>
        <xdr:cNvSpPr/>
      </xdr:nvSpPr>
      <xdr:spPr>
        <a:xfrm rot="5400000">
          <a:off x="-830925" y="2797352"/>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9525</xdr:colOff>
      <xdr:row>1</xdr:row>
      <xdr:rowOff>76199</xdr:rowOff>
    </xdr:from>
    <xdr:to>
      <xdr:col>5</xdr:col>
      <xdr:colOff>552449</xdr:colOff>
      <xdr:row>3</xdr:row>
      <xdr:rowOff>190500</xdr:rowOff>
    </xdr:to>
    <xdr:sp macro="" textlink="">
      <xdr:nvSpPr>
        <xdr:cNvPr id="6" name="TextBox 5">
          <a:extLst>
            <a:ext uri="{FF2B5EF4-FFF2-40B4-BE49-F238E27FC236}">
              <a16:creationId xmlns:a16="http://schemas.microsoft.com/office/drawing/2014/main" id="{F23E3BFF-EA23-2B6C-B6ED-3F565F95E419}"/>
            </a:ext>
          </a:extLst>
        </xdr:cNvPr>
        <xdr:cNvSpPr txBox="1"/>
      </xdr:nvSpPr>
      <xdr:spPr>
        <a:xfrm>
          <a:off x="2009775" y="276224"/>
          <a:ext cx="1876424" cy="514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9525</xdr:colOff>
      <xdr:row>3</xdr:row>
      <xdr:rowOff>171450</xdr:rowOff>
    </xdr:from>
    <xdr:to>
      <xdr:col>5</xdr:col>
      <xdr:colOff>552449</xdr:colOff>
      <xdr:row>4</xdr:row>
      <xdr:rowOff>190501</xdr:rowOff>
    </xdr:to>
    <xdr:sp macro="" textlink="">
      <xdr:nvSpPr>
        <xdr:cNvPr id="12" name="TextBox 11">
          <a:extLst>
            <a:ext uri="{FF2B5EF4-FFF2-40B4-BE49-F238E27FC236}">
              <a16:creationId xmlns:a16="http://schemas.microsoft.com/office/drawing/2014/main" id="{10A807BF-DE43-4335-9FEF-56C912358D94}"/>
            </a:ext>
          </a:extLst>
        </xdr:cNvPr>
        <xdr:cNvSpPr txBox="1"/>
      </xdr:nvSpPr>
      <xdr:spPr>
        <a:xfrm>
          <a:off x="2009775" y="771525"/>
          <a:ext cx="1876424"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 Minute</a:t>
          </a:r>
          <a:r>
            <a:rPr lang="en-IN" sz="1200" b="1" baseline="0">
              <a:latin typeface="Aptos Display" panose="020B0004020202020204" pitchFamily="34" charset="0"/>
              <a:ea typeface="Segoe UI Black" panose="020B0A02040204020203" pitchFamily="34" charset="0"/>
            </a:rPr>
            <a:t>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6</xdr:col>
      <xdr:colOff>328612</xdr:colOff>
      <xdr:row>0</xdr:row>
      <xdr:rowOff>185737</xdr:rowOff>
    </xdr:from>
    <xdr:to>
      <xdr:col>14</xdr:col>
      <xdr:colOff>654787</xdr:colOff>
      <xdr:row>12</xdr:row>
      <xdr:rowOff>123675</xdr:rowOff>
    </xdr:to>
    <xdr:grpSp>
      <xdr:nvGrpSpPr>
        <xdr:cNvPr id="17" name="Group 16">
          <a:extLst>
            <a:ext uri="{FF2B5EF4-FFF2-40B4-BE49-F238E27FC236}">
              <a16:creationId xmlns:a16="http://schemas.microsoft.com/office/drawing/2014/main" id="{578A650F-1651-F336-F3DA-3DD853850DA1}"/>
            </a:ext>
          </a:extLst>
        </xdr:cNvPr>
        <xdr:cNvGrpSpPr/>
      </xdr:nvGrpSpPr>
      <xdr:grpSpPr>
        <a:xfrm>
          <a:off x="4329112" y="185737"/>
          <a:ext cx="5660175" cy="2338238"/>
          <a:chOff x="4329112" y="185737"/>
          <a:chExt cx="5660175" cy="2338238"/>
        </a:xfrm>
      </xdr:grpSpPr>
      <xdr:sp macro="" textlink="">
        <xdr:nvSpPr>
          <xdr:cNvPr id="13" name="Rectangle: Rounded Corners 12">
            <a:extLst>
              <a:ext uri="{FF2B5EF4-FFF2-40B4-BE49-F238E27FC236}">
                <a16:creationId xmlns:a16="http://schemas.microsoft.com/office/drawing/2014/main" id="{EB8BE97B-A5FA-DDD7-43B5-12B6FDFA4B67}"/>
              </a:ext>
            </a:extLst>
          </xdr:cNvPr>
          <xdr:cNvSpPr/>
        </xdr:nvSpPr>
        <xdr:spPr>
          <a:xfrm>
            <a:off x="4329112" y="185737"/>
            <a:ext cx="2736000" cy="1047600"/>
          </a:xfrm>
          <a:prstGeom prst="roundRect">
            <a:avLst>
              <a:gd name="adj" fmla="val 9393"/>
            </a:avLst>
          </a:prstGeom>
          <a:gradFill>
            <a:gsLst>
              <a:gs pos="0">
                <a:schemeClr val="accent1">
                  <a:lumMod val="45000"/>
                  <a:lumOff val="55000"/>
                </a:schemeClr>
              </a:gs>
              <a:gs pos="78500">
                <a:schemeClr val="accent6">
                  <a:lumMod val="50000"/>
                  <a:alpha val="38000"/>
                </a:schemeClr>
              </a:gs>
              <a:gs pos="35000">
                <a:schemeClr val="accent6">
                  <a:lumMod val="75000"/>
                  <a:alpha val="42000"/>
                </a:schemeClr>
              </a:gs>
              <a:gs pos="100000">
                <a:schemeClr val="accent6">
                  <a:lumMod val="50000"/>
                  <a:alpha val="38000"/>
                </a:schemeClr>
              </a:gs>
              <a:gs pos="0">
                <a:srgbClr val="FFD200">
                  <a:alpha val="60000"/>
                </a:srgb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25264445-0F0B-4A0F-83EE-F66A0ECA5A6A}"/>
              </a:ext>
            </a:extLst>
          </xdr:cNvPr>
          <xdr:cNvSpPr/>
        </xdr:nvSpPr>
        <xdr:spPr>
          <a:xfrm>
            <a:off x="7253287" y="185737"/>
            <a:ext cx="2736000" cy="1047600"/>
          </a:xfrm>
          <a:prstGeom prst="roundRect">
            <a:avLst>
              <a:gd name="adj" fmla="val 1030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F22949BD-D7D5-454B-8E9E-18234CBB7744}"/>
              </a:ext>
            </a:extLst>
          </xdr:cNvPr>
          <xdr:cNvSpPr/>
        </xdr:nvSpPr>
        <xdr:spPr>
          <a:xfrm>
            <a:off x="4329112" y="1476375"/>
            <a:ext cx="2736000" cy="1047600"/>
          </a:xfrm>
          <a:prstGeom prst="roundRect">
            <a:avLst>
              <a:gd name="adj" fmla="val 121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01A81362-5A87-45B8-9A44-D96D2DE1AADD}"/>
              </a:ext>
            </a:extLst>
          </xdr:cNvPr>
          <xdr:cNvSpPr/>
        </xdr:nvSpPr>
        <xdr:spPr>
          <a:xfrm>
            <a:off x="7253287" y="1476375"/>
            <a:ext cx="2736000" cy="1047600"/>
          </a:xfrm>
          <a:prstGeom prst="roundRect">
            <a:avLst>
              <a:gd name="adj" fmla="val 1030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495300</xdr:colOff>
      <xdr:row>1</xdr:row>
      <xdr:rowOff>142875</xdr:rowOff>
    </xdr:from>
    <xdr:to>
      <xdr:col>8</xdr:col>
      <xdr:colOff>495300</xdr:colOff>
      <xdr:row>4</xdr:row>
      <xdr:rowOff>9525</xdr:rowOff>
    </xdr:to>
    <xdr:sp macro="" textlink="'Sheets Design'!A9">
      <xdr:nvSpPr>
        <xdr:cNvPr id="18" name="TextBox 17">
          <a:extLst>
            <a:ext uri="{FF2B5EF4-FFF2-40B4-BE49-F238E27FC236}">
              <a16:creationId xmlns:a16="http://schemas.microsoft.com/office/drawing/2014/main" id="{1F508E5F-F811-BEA9-3F11-E8DF57F50529}"/>
            </a:ext>
          </a:extLst>
        </xdr:cNvPr>
        <xdr:cNvSpPr txBox="1"/>
      </xdr:nvSpPr>
      <xdr:spPr>
        <a:xfrm>
          <a:off x="4495800" y="342900"/>
          <a:ext cx="13335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2C232-06C2-4674-812F-C617AE93DE7A}"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$1.20M</a:t>
          </a:fld>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2</xdr:col>
      <xdr:colOff>552451</xdr:colOff>
      <xdr:row>7</xdr:row>
      <xdr:rowOff>133350</xdr:rowOff>
    </xdr:from>
    <xdr:to>
      <xdr:col>5</xdr:col>
      <xdr:colOff>638175</xdr:colOff>
      <xdr:row>14</xdr:row>
      <xdr:rowOff>97154</xdr:rowOff>
    </xdr:to>
    <mc:AlternateContent xmlns:mc="http://schemas.openxmlformats.org/markup-compatibility/2006">
      <mc:Choice xmlns:a14="http://schemas.microsoft.com/office/drawing/2010/main" Requires="a14">
        <xdr:graphicFrame macro="">
          <xdr:nvGraphicFramePr>
            <xdr:cNvPr id="19" name="Outlet Size 1">
              <a:extLst>
                <a:ext uri="{FF2B5EF4-FFF2-40B4-BE49-F238E27FC236}">
                  <a16:creationId xmlns:a16="http://schemas.microsoft.com/office/drawing/2014/main" id="{1F6164B5-7303-4C45-B64D-5E00DA45ECE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885951" y="1533525"/>
              <a:ext cx="2085974" cy="1363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523875</xdr:colOff>
      <xdr:row>3</xdr:row>
      <xdr:rowOff>9525</xdr:rowOff>
    </xdr:from>
    <xdr:to>
      <xdr:col>8</xdr:col>
      <xdr:colOff>438150</xdr:colOff>
      <xdr:row>5</xdr:row>
      <xdr:rowOff>133350</xdr:rowOff>
    </xdr:to>
    <xdr:sp macro="" textlink="">
      <xdr:nvSpPr>
        <xdr:cNvPr id="20" name="TextBox 19">
          <a:extLst>
            <a:ext uri="{FF2B5EF4-FFF2-40B4-BE49-F238E27FC236}">
              <a16:creationId xmlns:a16="http://schemas.microsoft.com/office/drawing/2014/main" id="{90208EC1-73A1-F2AF-3F7C-EE4A10E16217}"/>
            </a:ext>
          </a:extLst>
        </xdr:cNvPr>
        <xdr:cNvSpPr txBox="1"/>
      </xdr:nvSpPr>
      <xdr:spPr>
        <a:xfrm>
          <a:off x="4524375" y="609600"/>
          <a:ext cx="12477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TOTAL SALES</a:t>
          </a:r>
        </a:p>
      </xdr:txBody>
    </xdr:sp>
    <xdr:clientData/>
  </xdr:twoCellAnchor>
  <xdr:twoCellAnchor>
    <xdr:from>
      <xdr:col>11</xdr:col>
      <xdr:colOff>19050</xdr:colOff>
      <xdr:row>1</xdr:row>
      <xdr:rowOff>142875</xdr:rowOff>
    </xdr:from>
    <xdr:to>
      <xdr:col>13</xdr:col>
      <xdr:colOff>19050</xdr:colOff>
      <xdr:row>4</xdr:row>
      <xdr:rowOff>9525</xdr:rowOff>
    </xdr:to>
    <xdr:sp macro="" textlink="'Sheets Design'!B9">
      <xdr:nvSpPr>
        <xdr:cNvPr id="22" name="TextBox 21">
          <a:extLst>
            <a:ext uri="{FF2B5EF4-FFF2-40B4-BE49-F238E27FC236}">
              <a16:creationId xmlns:a16="http://schemas.microsoft.com/office/drawing/2014/main" id="{8CFE968B-4AB0-46B8-ABF8-DE2D39B2E048}"/>
            </a:ext>
          </a:extLst>
        </xdr:cNvPr>
        <xdr:cNvSpPr txBox="1"/>
      </xdr:nvSpPr>
      <xdr:spPr>
        <a:xfrm>
          <a:off x="7353300" y="342900"/>
          <a:ext cx="13335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44E4607-ECA3-4122-924E-BFABD8114ED1}"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$141</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76200</xdr:colOff>
      <xdr:row>3</xdr:row>
      <xdr:rowOff>0</xdr:rowOff>
    </xdr:from>
    <xdr:to>
      <xdr:col>12</xdr:col>
      <xdr:colOff>657225</xdr:colOff>
      <xdr:row>5</xdr:row>
      <xdr:rowOff>123825</xdr:rowOff>
    </xdr:to>
    <xdr:sp macro="" textlink="">
      <xdr:nvSpPr>
        <xdr:cNvPr id="23" name="TextBox 22">
          <a:extLst>
            <a:ext uri="{FF2B5EF4-FFF2-40B4-BE49-F238E27FC236}">
              <a16:creationId xmlns:a16="http://schemas.microsoft.com/office/drawing/2014/main" id="{544742B7-D596-4114-ABEC-53EFCDF71E39}"/>
            </a:ext>
          </a:extLst>
        </xdr:cNvPr>
        <xdr:cNvSpPr txBox="1"/>
      </xdr:nvSpPr>
      <xdr:spPr>
        <a:xfrm>
          <a:off x="7410450" y="600075"/>
          <a:ext cx="12477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AVG</a:t>
          </a:r>
          <a:r>
            <a:rPr lang="en-IN" sz="1100" baseline="0">
              <a:latin typeface="Segoe UI Semibold" panose="020B0702040204020203" pitchFamily="34" charset="0"/>
              <a:cs typeface="Segoe UI Semibold" panose="020B0702040204020203" pitchFamily="34" charset="0"/>
            </a:rPr>
            <a:t> SALES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6</xdr:col>
      <xdr:colOff>257175</xdr:colOff>
      <xdr:row>7</xdr:row>
      <xdr:rowOff>180975</xdr:rowOff>
    </xdr:from>
    <xdr:to>
      <xdr:col>8</xdr:col>
      <xdr:colOff>257175</xdr:colOff>
      <xdr:row>10</xdr:row>
      <xdr:rowOff>47625</xdr:rowOff>
    </xdr:to>
    <xdr:sp macro="" textlink="'Sheets Design'!C9">
      <xdr:nvSpPr>
        <xdr:cNvPr id="24" name="TextBox 23">
          <a:extLst>
            <a:ext uri="{FF2B5EF4-FFF2-40B4-BE49-F238E27FC236}">
              <a16:creationId xmlns:a16="http://schemas.microsoft.com/office/drawing/2014/main" id="{9BB4F0CE-9DC4-459F-A0EB-B4DA94E6B7B8}"/>
            </a:ext>
          </a:extLst>
        </xdr:cNvPr>
        <xdr:cNvSpPr txBox="1"/>
      </xdr:nvSpPr>
      <xdr:spPr>
        <a:xfrm>
          <a:off x="4257675" y="1581150"/>
          <a:ext cx="13335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22F1DE-8A0C-44DE-B8EA-8AD6188F1AFC}"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8523</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323850</xdr:colOff>
      <xdr:row>9</xdr:row>
      <xdr:rowOff>57150</xdr:rowOff>
    </xdr:from>
    <xdr:to>
      <xdr:col>8</xdr:col>
      <xdr:colOff>238125</xdr:colOff>
      <xdr:row>11</xdr:row>
      <xdr:rowOff>180975</xdr:rowOff>
    </xdr:to>
    <xdr:sp macro="" textlink="">
      <xdr:nvSpPr>
        <xdr:cNvPr id="26" name="TextBox 25">
          <a:extLst>
            <a:ext uri="{FF2B5EF4-FFF2-40B4-BE49-F238E27FC236}">
              <a16:creationId xmlns:a16="http://schemas.microsoft.com/office/drawing/2014/main" id="{2B13BEC5-DA0F-45E8-91F9-43AFE115C6E3}"/>
            </a:ext>
          </a:extLst>
        </xdr:cNvPr>
        <xdr:cNvSpPr txBox="1"/>
      </xdr:nvSpPr>
      <xdr:spPr>
        <a:xfrm>
          <a:off x="4324350" y="1857375"/>
          <a:ext cx="12477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No</a:t>
          </a:r>
          <a:r>
            <a:rPr lang="en-IN" sz="1100" baseline="0">
              <a:latin typeface="Segoe UI Semibold" panose="020B0702040204020203" pitchFamily="34" charset="0"/>
              <a:cs typeface="Segoe UI Semibold" panose="020B0702040204020203" pitchFamily="34" charset="0"/>
            </a:rPr>
            <a:t> of Items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10</xdr:col>
      <xdr:colOff>561975</xdr:colOff>
      <xdr:row>7</xdr:row>
      <xdr:rowOff>180975</xdr:rowOff>
    </xdr:from>
    <xdr:to>
      <xdr:col>12</xdr:col>
      <xdr:colOff>561975</xdr:colOff>
      <xdr:row>10</xdr:row>
      <xdr:rowOff>47625</xdr:rowOff>
    </xdr:to>
    <xdr:sp macro="" textlink="'Sheets Design'!D9">
      <xdr:nvSpPr>
        <xdr:cNvPr id="27" name="TextBox 26">
          <a:extLst>
            <a:ext uri="{FF2B5EF4-FFF2-40B4-BE49-F238E27FC236}">
              <a16:creationId xmlns:a16="http://schemas.microsoft.com/office/drawing/2014/main" id="{5088D26D-3DF8-403D-8389-D5E235447B27}"/>
            </a:ext>
          </a:extLst>
        </xdr:cNvPr>
        <xdr:cNvSpPr txBox="1"/>
      </xdr:nvSpPr>
      <xdr:spPr>
        <a:xfrm>
          <a:off x="7229475" y="1581150"/>
          <a:ext cx="13335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4504EFC-6618-42C5-A89C-58ACE2569422}"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4.0</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647700</xdr:colOff>
      <xdr:row>9</xdr:row>
      <xdr:rowOff>47625</xdr:rowOff>
    </xdr:from>
    <xdr:to>
      <xdr:col>12</xdr:col>
      <xdr:colOff>561975</xdr:colOff>
      <xdr:row>11</xdr:row>
      <xdr:rowOff>171450</xdr:rowOff>
    </xdr:to>
    <xdr:sp macro="" textlink="">
      <xdr:nvSpPr>
        <xdr:cNvPr id="28" name="TextBox 27">
          <a:extLst>
            <a:ext uri="{FF2B5EF4-FFF2-40B4-BE49-F238E27FC236}">
              <a16:creationId xmlns:a16="http://schemas.microsoft.com/office/drawing/2014/main" id="{9D363B5D-C10C-4222-A584-B9B36035EC61}"/>
            </a:ext>
          </a:extLst>
        </xdr:cNvPr>
        <xdr:cNvSpPr txBox="1"/>
      </xdr:nvSpPr>
      <xdr:spPr>
        <a:xfrm>
          <a:off x="7315200" y="1847850"/>
          <a:ext cx="12477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AVG</a:t>
          </a:r>
          <a:r>
            <a:rPr lang="en-IN" sz="1100" baseline="0">
              <a:latin typeface="Segoe UI Semibold" panose="020B0702040204020203" pitchFamily="34" charset="0"/>
              <a:cs typeface="Segoe UI Semibold" panose="020B0702040204020203" pitchFamily="34" charset="0"/>
            </a:rPr>
            <a:t> Rating</a:t>
          </a:r>
          <a:endParaRPr lang="en-IN" sz="1100">
            <a:latin typeface="Segoe UI Semibold" panose="020B0702040204020203" pitchFamily="34" charset="0"/>
            <a:cs typeface="Segoe UI Semibold" panose="020B0702040204020203" pitchFamily="34" charset="0"/>
          </a:endParaRPr>
        </a:p>
      </xdr:txBody>
    </xdr:sp>
    <xdr:clientData/>
  </xdr:twoCellAnchor>
  <xdr:twoCellAnchor editAs="oneCell">
    <xdr:from>
      <xdr:col>14</xdr:col>
      <xdr:colOff>285750</xdr:colOff>
      <xdr:row>1</xdr:row>
      <xdr:rowOff>134915</xdr:rowOff>
    </xdr:from>
    <xdr:to>
      <xdr:col>14</xdr:col>
      <xdr:colOff>563879</xdr:colOff>
      <xdr:row>3</xdr:row>
      <xdr:rowOff>17145</xdr:rowOff>
    </xdr:to>
    <xdr:pic>
      <xdr:nvPicPr>
        <xdr:cNvPr id="29" name="Picture 28">
          <a:extLst>
            <a:ext uri="{FF2B5EF4-FFF2-40B4-BE49-F238E27FC236}">
              <a16:creationId xmlns:a16="http://schemas.microsoft.com/office/drawing/2014/main" id="{397DA7A8-0BEB-B60D-1C09-67C30AC245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20250" y="334940"/>
          <a:ext cx="278129" cy="282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7844</xdr:colOff>
      <xdr:row>1</xdr:row>
      <xdr:rowOff>138895</xdr:rowOff>
    </xdr:from>
    <xdr:to>
      <xdr:col>10</xdr:col>
      <xdr:colOff>278130</xdr:colOff>
      <xdr:row>3</xdr:row>
      <xdr:rowOff>13165</xdr:rowOff>
    </xdr:to>
    <xdr:pic>
      <xdr:nvPicPr>
        <xdr:cNvPr id="30" name="Picture 29">
          <a:extLst>
            <a:ext uri="{FF2B5EF4-FFF2-40B4-BE49-F238E27FC236}">
              <a16:creationId xmlns:a16="http://schemas.microsoft.com/office/drawing/2014/main" id="{051D1BBE-ABF5-E34A-27E1-33E4F014737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75344" y="338920"/>
          <a:ext cx="270286"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45384</xdr:colOff>
      <xdr:row>8</xdr:row>
      <xdr:rowOff>28575</xdr:rowOff>
    </xdr:from>
    <xdr:to>
      <xdr:col>10</xdr:col>
      <xdr:colOff>278129</xdr:colOff>
      <xdr:row>9</xdr:row>
      <xdr:rowOff>64769</xdr:rowOff>
    </xdr:to>
    <xdr:pic>
      <xdr:nvPicPr>
        <xdr:cNvPr id="31" name="Picture 30">
          <a:extLst>
            <a:ext uri="{FF2B5EF4-FFF2-40B4-BE49-F238E27FC236}">
              <a16:creationId xmlns:a16="http://schemas.microsoft.com/office/drawing/2014/main" id="{47FC3FC0-F9CE-FB2B-178B-5C36DD7E7D5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12884" y="1628775"/>
          <a:ext cx="232745" cy="236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266700</xdr:colOff>
      <xdr:row>8</xdr:row>
      <xdr:rowOff>1848</xdr:rowOff>
    </xdr:from>
    <xdr:to>
      <xdr:col>14</xdr:col>
      <xdr:colOff>525779</xdr:colOff>
      <xdr:row>9</xdr:row>
      <xdr:rowOff>64769</xdr:rowOff>
    </xdr:to>
    <xdr:pic>
      <xdr:nvPicPr>
        <xdr:cNvPr id="32" name="Picture 31">
          <a:extLst>
            <a:ext uri="{FF2B5EF4-FFF2-40B4-BE49-F238E27FC236}">
              <a16:creationId xmlns:a16="http://schemas.microsoft.com/office/drawing/2014/main" id="{97C43CE9-0478-9BEE-109F-9AC33B6F6AF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601200" y="1602048"/>
          <a:ext cx="259079" cy="262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338137</xdr:colOff>
      <xdr:row>13</xdr:row>
      <xdr:rowOff>176212</xdr:rowOff>
    </xdr:from>
    <xdr:to>
      <xdr:col>14</xdr:col>
      <xdr:colOff>619125</xdr:colOff>
      <xdr:row>38</xdr:row>
      <xdr:rowOff>104775</xdr:rowOff>
    </xdr:to>
    <xdr:sp macro="" textlink="">
      <xdr:nvSpPr>
        <xdr:cNvPr id="33" name="Rectangle: Rounded Corners 32">
          <a:extLst>
            <a:ext uri="{FF2B5EF4-FFF2-40B4-BE49-F238E27FC236}">
              <a16:creationId xmlns:a16="http://schemas.microsoft.com/office/drawing/2014/main" id="{29DD7623-5183-4C7F-BF18-64073DA5B602}"/>
            </a:ext>
          </a:extLst>
        </xdr:cNvPr>
        <xdr:cNvSpPr/>
      </xdr:nvSpPr>
      <xdr:spPr>
        <a:xfrm>
          <a:off x="4338637" y="2776537"/>
          <a:ext cx="5614988" cy="4929188"/>
        </a:xfrm>
        <a:prstGeom prst="roundRect">
          <a:avLst>
            <a:gd name="adj" fmla="val 334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442912</xdr:colOff>
      <xdr:row>15</xdr:row>
      <xdr:rowOff>14287</xdr:rowOff>
    </xdr:from>
    <xdr:to>
      <xdr:col>10</xdr:col>
      <xdr:colOff>79912</xdr:colOff>
      <xdr:row>24</xdr:row>
      <xdr:rowOff>183262</xdr:rowOff>
    </xdr:to>
    <xdr:graphicFrame macro="">
      <xdr:nvGraphicFramePr>
        <xdr:cNvPr id="34" name="Chart 33">
          <a:extLst>
            <a:ext uri="{FF2B5EF4-FFF2-40B4-BE49-F238E27FC236}">
              <a16:creationId xmlns:a16="http://schemas.microsoft.com/office/drawing/2014/main" id="{5CF78E0B-486F-4A63-9798-0A83C75E9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285750</xdr:colOff>
      <xdr:row>13</xdr:row>
      <xdr:rowOff>38100</xdr:rowOff>
    </xdr:from>
    <xdr:to>
      <xdr:col>8</xdr:col>
      <xdr:colOff>200025</xdr:colOff>
      <xdr:row>15</xdr:row>
      <xdr:rowOff>161925</xdr:rowOff>
    </xdr:to>
    <xdr:sp macro="" textlink="">
      <xdr:nvSpPr>
        <xdr:cNvPr id="35" name="TextBox 34">
          <a:extLst>
            <a:ext uri="{FF2B5EF4-FFF2-40B4-BE49-F238E27FC236}">
              <a16:creationId xmlns:a16="http://schemas.microsoft.com/office/drawing/2014/main" id="{E3B6F895-7162-4BD1-9B3D-57BF634A7DB0}"/>
            </a:ext>
          </a:extLst>
        </xdr:cNvPr>
        <xdr:cNvSpPr txBox="1"/>
      </xdr:nvSpPr>
      <xdr:spPr>
        <a:xfrm>
          <a:off x="4286250" y="2638425"/>
          <a:ext cx="12477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100"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IN" sz="11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476249</xdr:colOff>
      <xdr:row>14</xdr:row>
      <xdr:rowOff>123825</xdr:rowOff>
    </xdr:from>
    <xdr:to>
      <xdr:col>10</xdr:col>
      <xdr:colOff>512249</xdr:colOff>
      <xdr:row>38</xdr:row>
      <xdr:rowOff>39225</xdr:rowOff>
    </xdr:to>
    <xdr:cxnSp macro="">
      <xdr:nvCxnSpPr>
        <xdr:cNvPr id="41" name="Straight Connector 40">
          <a:extLst>
            <a:ext uri="{FF2B5EF4-FFF2-40B4-BE49-F238E27FC236}">
              <a16:creationId xmlns:a16="http://schemas.microsoft.com/office/drawing/2014/main" id="{3D8343E6-DB57-D75C-CF2B-EF73AD44D9CD}"/>
            </a:ext>
          </a:extLst>
        </xdr:cNvPr>
        <xdr:cNvCxnSpPr/>
      </xdr:nvCxnSpPr>
      <xdr:spPr>
        <a:xfrm>
          <a:off x="7143749" y="2924175"/>
          <a:ext cx="36000" cy="4716000"/>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466725</xdr:colOff>
      <xdr:row>25</xdr:row>
      <xdr:rowOff>104775</xdr:rowOff>
    </xdr:from>
    <xdr:to>
      <xdr:col>10</xdr:col>
      <xdr:colOff>323850</xdr:colOff>
      <xdr:row>25</xdr:row>
      <xdr:rowOff>133350</xdr:rowOff>
    </xdr:to>
    <xdr:cxnSp macro="">
      <xdr:nvCxnSpPr>
        <xdr:cNvPr id="42" name="Straight Connector 41">
          <a:extLst>
            <a:ext uri="{FF2B5EF4-FFF2-40B4-BE49-F238E27FC236}">
              <a16:creationId xmlns:a16="http://schemas.microsoft.com/office/drawing/2014/main" id="{2C9C073C-52E1-4E92-9B82-2A9031B4B855}"/>
            </a:ext>
          </a:extLst>
        </xdr:cNvPr>
        <xdr:cNvCxnSpPr/>
      </xdr:nvCxnSpPr>
      <xdr:spPr>
        <a:xfrm flipV="1">
          <a:off x="4467225" y="5105400"/>
          <a:ext cx="2524125" cy="28575"/>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481011</xdr:colOff>
      <xdr:row>27</xdr:row>
      <xdr:rowOff>114300</xdr:rowOff>
    </xdr:from>
    <xdr:to>
      <xdr:col>10</xdr:col>
      <xdr:colOff>466724</xdr:colOff>
      <xdr:row>38</xdr:row>
      <xdr:rowOff>85724</xdr:rowOff>
    </xdr:to>
    <xdr:graphicFrame macro="">
      <xdr:nvGraphicFramePr>
        <xdr:cNvPr id="46" name="Chart 45">
          <a:extLst>
            <a:ext uri="{FF2B5EF4-FFF2-40B4-BE49-F238E27FC236}">
              <a16:creationId xmlns:a16="http://schemas.microsoft.com/office/drawing/2014/main" id="{1A281866-509A-41B5-A4C0-9DF1A21FC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381000</xdr:colOff>
      <xdr:row>25</xdr:row>
      <xdr:rowOff>180975</xdr:rowOff>
    </xdr:from>
    <xdr:to>
      <xdr:col>8</xdr:col>
      <xdr:colOff>295275</xdr:colOff>
      <xdr:row>28</xdr:row>
      <xdr:rowOff>104775</xdr:rowOff>
    </xdr:to>
    <xdr:sp macro="" textlink="">
      <xdr:nvSpPr>
        <xdr:cNvPr id="47" name="TextBox 46">
          <a:extLst>
            <a:ext uri="{FF2B5EF4-FFF2-40B4-BE49-F238E27FC236}">
              <a16:creationId xmlns:a16="http://schemas.microsoft.com/office/drawing/2014/main" id="{DA9265D5-9059-48AA-AE6D-D28C5BD3C111}"/>
            </a:ext>
          </a:extLst>
        </xdr:cNvPr>
        <xdr:cNvSpPr txBox="1"/>
      </xdr:nvSpPr>
      <xdr:spPr>
        <a:xfrm>
          <a:off x="4381500" y="5181600"/>
          <a:ext cx="12477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100" baseline="0">
              <a:solidFill>
                <a:schemeClr val="tx1">
                  <a:lumMod val="75000"/>
                  <a:lumOff val="25000"/>
                </a:schemeClr>
              </a:solidFill>
              <a:latin typeface="Segoe UI Semibold" panose="020B0702040204020203" pitchFamily="34" charset="0"/>
              <a:cs typeface="Segoe UI Semibold" panose="020B0702040204020203" pitchFamily="34" charset="0"/>
            </a:rPr>
            <a:t> BY OUTLET</a:t>
          </a:r>
          <a:endParaRPr lang="en-IN" sz="11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466725</xdr:colOff>
      <xdr:row>13</xdr:row>
      <xdr:rowOff>57150</xdr:rowOff>
    </xdr:from>
    <xdr:to>
      <xdr:col>12</xdr:col>
      <xdr:colOff>190500</xdr:colOff>
      <xdr:row>15</xdr:row>
      <xdr:rowOff>180975</xdr:rowOff>
    </xdr:to>
    <xdr:sp macro="" textlink="">
      <xdr:nvSpPr>
        <xdr:cNvPr id="48" name="TextBox 47">
          <a:extLst>
            <a:ext uri="{FF2B5EF4-FFF2-40B4-BE49-F238E27FC236}">
              <a16:creationId xmlns:a16="http://schemas.microsoft.com/office/drawing/2014/main" id="{993A56F5-D056-46AA-A4E1-B9290AA0249C}"/>
            </a:ext>
          </a:extLst>
        </xdr:cNvPr>
        <xdr:cNvSpPr txBox="1"/>
      </xdr:nvSpPr>
      <xdr:spPr>
        <a:xfrm>
          <a:off x="7134225" y="2657475"/>
          <a:ext cx="10572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ITEMS</a:t>
          </a:r>
          <a:r>
            <a:rPr lang="en-IN" sz="11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1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600075</xdr:colOff>
      <xdr:row>15</xdr:row>
      <xdr:rowOff>9526</xdr:rowOff>
    </xdr:from>
    <xdr:to>
      <xdr:col>14</xdr:col>
      <xdr:colOff>590550</xdr:colOff>
      <xdr:row>37</xdr:row>
      <xdr:rowOff>190500</xdr:rowOff>
    </xdr:to>
    <xdr:graphicFrame macro="">
      <xdr:nvGraphicFramePr>
        <xdr:cNvPr id="49" name="Chart 48">
          <a:extLst>
            <a:ext uri="{FF2B5EF4-FFF2-40B4-BE49-F238E27FC236}">
              <a16:creationId xmlns:a16="http://schemas.microsoft.com/office/drawing/2014/main" id="{808D2CFD-52A5-43F3-8327-78DF6D14D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152400</xdr:colOff>
      <xdr:row>0</xdr:row>
      <xdr:rowOff>195261</xdr:rowOff>
    </xdr:from>
    <xdr:to>
      <xdr:col>24</xdr:col>
      <xdr:colOff>285750</xdr:colOff>
      <xdr:row>38</xdr:row>
      <xdr:rowOff>85725</xdr:rowOff>
    </xdr:to>
    <xdr:sp macro="" textlink="">
      <xdr:nvSpPr>
        <xdr:cNvPr id="51" name="Rectangle: Rounded Corners 50">
          <a:extLst>
            <a:ext uri="{FF2B5EF4-FFF2-40B4-BE49-F238E27FC236}">
              <a16:creationId xmlns:a16="http://schemas.microsoft.com/office/drawing/2014/main" id="{EBF85A30-CC1F-40A2-A6D7-E97ABDAE8688}"/>
            </a:ext>
          </a:extLst>
        </xdr:cNvPr>
        <xdr:cNvSpPr/>
      </xdr:nvSpPr>
      <xdr:spPr>
        <a:xfrm>
          <a:off x="10153650" y="195261"/>
          <a:ext cx="6134100" cy="7491414"/>
        </a:xfrm>
        <a:prstGeom prst="roundRect">
          <a:avLst>
            <a:gd name="adj" fmla="val 179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247650</xdr:colOff>
      <xdr:row>2</xdr:row>
      <xdr:rowOff>180975</xdr:rowOff>
    </xdr:from>
    <xdr:to>
      <xdr:col>24</xdr:col>
      <xdr:colOff>133350</xdr:colOff>
      <xdr:row>13</xdr:row>
      <xdr:rowOff>14700</xdr:rowOff>
    </xdr:to>
    <xdr:graphicFrame macro="">
      <xdr:nvGraphicFramePr>
        <xdr:cNvPr id="50" name="Chart 49">
          <a:extLst>
            <a:ext uri="{FF2B5EF4-FFF2-40B4-BE49-F238E27FC236}">
              <a16:creationId xmlns:a16="http://schemas.microsoft.com/office/drawing/2014/main" id="{7506511C-38BB-43CA-981B-81B86713A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628650</xdr:colOff>
      <xdr:row>0</xdr:row>
      <xdr:rowOff>104775</xdr:rowOff>
    </xdr:from>
    <xdr:to>
      <xdr:col>18</xdr:col>
      <xdr:colOff>238125</xdr:colOff>
      <xdr:row>3</xdr:row>
      <xdr:rowOff>28575</xdr:rowOff>
    </xdr:to>
    <xdr:sp macro="" textlink="">
      <xdr:nvSpPr>
        <xdr:cNvPr id="52" name="TextBox 51">
          <a:extLst>
            <a:ext uri="{FF2B5EF4-FFF2-40B4-BE49-F238E27FC236}">
              <a16:creationId xmlns:a16="http://schemas.microsoft.com/office/drawing/2014/main" id="{4B2D9DCF-A209-44DC-8F51-63F7A8D764CF}"/>
            </a:ext>
          </a:extLst>
        </xdr:cNvPr>
        <xdr:cNvSpPr txBox="1"/>
      </xdr:nvSpPr>
      <xdr:spPr>
        <a:xfrm>
          <a:off x="9963150" y="104775"/>
          <a:ext cx="22764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100" baseline="0">
              <a:solidFill>
                <a:schemeClr val="tx1">
                  <a:lumMod val="75000"/>
                  <a:lumOff val="25000"/>
                </a:schemeClr>
              </a:solidFill>
              <a:latin typeface="Segoe UI Semibold" panose="020B0702040204020203" pitchFamily="34" charset="0"/>
              <a:cs typeface="Segoe UI Semibold" panose="020B0702040204020203" pitchFamily="34" charset="0"/>
            </a:rPr>
            <a:t> ESTABLISHMENT</a:t>
          </a:r>
          <a:endParaRPr lang="en-IN" sz="11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228600</xdr:colOff>
      <xdr:row>13</xdr:row>
      <xdr:rowOff>76200</xdr:rowOff>
    </xdr:from>
    <xdr:to>
      <xdr:col>24</xdr:col>
      <xdr:colOff>133350</xdr:colOff>
      <xdr:row>13</xdr:row>
      <xdr:rowOff>85725</xdr:rowOff>
    </xdr:to>
    <xdr:cxnSp macro="">
      <xdr:nvCxnSpPr>
        <xdr:cNvPr id="53" name="Straight Connector 52">
          <a:extLst>
            <a:ext uri="{FF2B5EF4-FFF2-40B4-BE49-F238E27FC236}">
              <a16:creationId xmlns:a16="http://schemas.microsoft.com/office/drawing/2014/main" id="{1F536372-DE8C-4996-97CF-DDD495CFCC1B}"/>
            </a:ext>
          </a:extLst>
        </xdr:cNvPr>
        <xdr:cNvCxnSpPr/>
      </xdr:nvCxnSpPr>
      <xdr:spPr>
        <a:xfrm>
          <a:off x="10229850" y="2676525"/>
          <a:ext cx="5905500" cy="9525"/>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13</xdr:row>
      <xdr:rowOff>9525</xdr:rowOff>
    </xdr:from>
    <xdr:to>
      <xdr:col>17</xdr:col>
      <xdr:colOff>514350</xdr:colOff>
      <xdr:row>15</xdr:row>
      <xdr:rowOff>133350</xdr:rowOff>
    </xdr:to>
    <xdr:sp macro="" textlink="">
      <xdr:nvSpPr>
        <xdr:cNvPr id="55" name="TextBox 54">
          <a:extLst>
            <a:ext uri="{FF2B5EF4-FFF2-40B4-BE49-F238E27FC236}">
              <a16:creationId xmlns:a16="http://schemas.microsoft.com/office/drawing/2014/main" id="{AA00E02F-293F-4224-9940-FB1AF5196B37}"/>
            </a:ext>
          </a:extLst>
        </xdr:cNvPr>
        <xdr:cNvSpPr txBox="1"/>
      </xdr:nvSpPr>
      <xdr:spPr>
        <a:xfrm>
          <a:off x="9572625" y="2609850"/>
          <a:ext cx="22764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100"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IN" sz="11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238125</xdr:colOff>
      <xdr:row>15</xdr:row>
      <xdr:rowOff>23811</xdr:rowOff>
    </xdr:from>
    <xdr:to>
      <xdr:col>19</xdr:col>
      <xdr:colOff>325125</xdr:colOff>
      <xdr:row>26</xdr:row>
      <xdr:rowOff>73536</xdr:rowOff>
    </xdr:to>
    <xdr:graphicFrame macro="">
      <xdr:nvGraphicFramePr>
        <xdr:cNvPr id="56" name="Chart 55">
          <a:extLst>
            <a:ext uri="{FF2B5EF4-FFF2-40B4-BE49-F238E27FC236}">
              <a16:creationId xmlns:a16="http://schemas.microsoft.com/office/drawing/2014/main" id="{1B33783F-9763-4575-834C-89CC22837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266700</xdr:colOff>
      <xdr:row>26</xdr:row>
      <xdr:rowOff>152400</xdr:rowOff>
    </xdr:from>
    <xdr:to>
      <xdr:col>24</xdr:col>
      <xdr:colOff>142875</xdr:colOff>
      <xdr:row>26</xdr:row>
      <xdr:rowOff>161925</xdr:rowOff>
    </xdr:to>
    <xdr:cxnSp macro="">
      <xdr:nvCxnSpPr>
        <xdr:cNvPr id="57" name="Straight Connector 56">
          <a:extLst>
            <a:ext uri="{FF2B5EF4-FFF2-40B4-BE49-F238E27FC236}">
              <a16:creationId xmlns:a16="http://schemas.microsoft.com/office/drawing/2014/main" id="{5633E0E5-A2FE-4A77-B51B-CD871A5022F1}"/>
            </a:ext>
          </a:extLst>
        </xdr:cNvPr>
        <xdr:cNvCxnSpPr/>
      </xdr:nvCxnSpPr>
      <xdr:spPr>
        <a:xfrm>
          <a:off x="10267950" y="5353050"/>
          <a:ext cx="5876925" cy="9525"/>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447674</xdr:colOff>
      <xdr:row>14</xdr:row>
      <xdr:rowOff>66675</xdr:rowOff>
    </xdr:from>
    <xdr:to>
      <xdr:col>19</xdr:col>
      <xdr:colOff>447675</xdr:colOff>
      <xdr:row>25</xdr:row>
      <xdr:rowOff>180975</xdr:rowOff>
    </xdr:to>
    <xdr:cxnSp macro="">
      <xdr:nvCxnSpPr>
        <xdr:cNvPr id="58" name="Straight Connector 57">
          <a:extLst>
            <a:ext uri="{FF2B5EF4-FFF2-40B4-BE49-F238E27FC236}">
              <a16:creationId xmlns:a16="http://schemas.microsoft.com/office/drawing/2014/main" id="{5F741E22-4AB5-4151-8E35-CA857EEE9CC6}"/>
            </a:ext>
          </a:extLst>
        </xdr:cNvPr>
        <xdr:cNvCxnSpPr/>
      </xdr:nvCxnSpPr>
      <xdr:spPr>
        <a:xfrm>
          <a:off x="13115924" y="2867025"/>
          <a:ext cx="1" cy="2314575"/>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552450</xdr:colOff>
      <xdr:row>15</xdr:row>
      <xdr:rowOff>19049</xdr:rowOff>
    </xdr:from>
    <xdr:to>
      <xdr:col>24</xdr:col>
      <xdr:colOff>121920</xdr:colOff>
      <xdr:row>26</xdr:row>
      <xdr:rowOff>47625</xdr:rowOff>
    </xdr:to>
    <mc:AlternateContent xmlns:mc="http://schemas.openxmlformats.org/markup-compatibility/2006">
      <mc:Choice xmlns:cx2="http://schemas.microsoft.com/office/drawing/2015/10/21/chartex" Requires="cx2">
        <xdr:graphicFrame macro="">
          <xdr:nvGraphicFramePr>
            <xdr:cNvPr id="60" name="Chart 59">
              <a:extLst>
                <a:ext uri="{FF2B5EF4-FFF2-40B4-BE49-F238E27FC236}">
                  <a16:creationId xmlns:a16="http://schemas.microsoft.com/office/drawing/2014/main" id="{D68BBEE4-D338-4E67-AF65-52C2D7D95D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293090" y="2990849"/>
              <a:ext cx="2922270" cy="22078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161925</xdr:colOff>
      <xdr:row>13</xdr:row>
      <xdr:rowOff>0</xdr:rowOff>
    </xdr:from>
    <xdr:to>
      <xdr:col>22</xdr:col>
      <xdr:colOff>438150</xdr:colOff>
      <xdr:row>15</xdr:row>
      <xdr:rowOff>123825</xdr:rowOff>
    </xdr:to>
    <xdr:sp macro="" textlink="">
      <xdr:nvSpPr>
        <xdr:cNvPr id="64" name="TextBox 63">
          <a:extLst>
            <a:ext uri="{FF2B5EF4-FFF2-40B4-BE49-F238E27FC236}">
              <a16:creationId xmlns:a16="http://schemas.microsoft.com/office/drawing/2014/main" id="{93D2B59C-DEDB-46D7-B6FD-AFE134B4C471}"/>
            </a:ext>
          </a:extLst>
        </xdr:cNvPr>
        <xdr:cNvSpPr txBox="1"/>
      </xdr:nvSpPr>
      <xdr:spPr>
        <a:xfrm>
          <a:off x="12830175" y="2600325"/>
          <a:ext cx="22764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100"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endParaRPr lang="en-IN" sz="11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219074</xdr:colOff>
      <xdr:row>28</xdr:row>
      <xdr:rowOff>133351</xdr:rowOff>
    </xdr:from>
    <xdr:to>
      <xdr:col>19</xdr:col>
      <xdr:colOff>151274</xdr:colOff>
      <xdr:row>37</xdr:row>
      <xdr:rowOff>161925</xdr:rowOff>
    </xdr:to>
    <xdr:graphicFrame macro="">
      <xdr:nvGraphicFramePr>
        <xdr:cNvPr id="65" name="Chart 64">
          <a:extLst>
            <a:ext uri="{FF2B5EF4-FFF2-40B4-BE49-F238E27FC236}">
              <a16:creationId xmlns:a16="http://schemas.microsoft.com/office/drawing/2014/main" id="{5EB6E920-87F7-4D69-B104-C2C9EA408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247650</xdr:colOff>
      <xdr:row>26</xdr:row>
      <xdr:rowOff>123825</xdr:rowOff>
    </xdr:from>
    <xdr:to>
      <xdr:col>17</xdr:col>
      <xdr:colOff>523875</xdr:colOff>
      <xdr:row>29</xdr:row>
      <xdr:rowOff>47625</xdr:rowOff>
    </xdr:to>
    <xdr:sp macro="" textlink="">
      <xdr:nvSpPr>
        <xdr:cNvPr id="66" name="TextBox 65">
          <a:extLst>
            <a:ext uri="{FF2B5EF4-FFF2-40B4-BE49-F238E27FC236}">
              <a16:creationId xmlns:a16="http://schemas.microsoft.com/office/drawing/2014/main" id="{0B494849-E6BE-4BBD-83F8-BED743B34387}"/>
            </a:ext>
          </a:extLst>
        </xdr:cNvPr>
        <xdr:cNvSpPr txBox="1"/>
      </xdr:nvSpPr>
      <xdr:spPr>
        <a:xfrm>
          <a:off x="9582150" y="5324475"/>
          <a:ext cx="22764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1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1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609600</xdr:colOff>
      <xdr:row>28</xdr:row>
      <xdr:rowOff>104775</xdr:rowOff>
    </xdr:from>
    <xdr:to>
      <xdr:col>21</xdr:col>
      <xdr:colOff>342900</xdr:colOff>
      <xdr:row>37</xdr:row>
      <xdr:rowOff>104775</xdr:rowOff>
    </xdr:to>
    <xdr:graphicFrame macro="">
      <xdr:nvGraphicFramePr>
        <xdr:cNvPr id="67" name="Chart 66">
          <a:extLst>
            <a:ext uri="{FF2B5EF4-FFF2-40B4-BE49-F238E27FC236}">
              <a16:creationId xmlns:a16="http://schemas.microsoft.com/office/drawing/2014/main" id="{E71C4AB9-A94E-447B-8852-3ECEFB7AB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38100</xdr:colOff>
      <xdr:row>28</xdr:row>
      <xdr:rowOff>123825</xdr:rowOff>
    </xdr:from>
    <xdr:to>
      <xdr:col>24</xdr:col>
      <xdr:colOff>161925</xdr:colOff>
      <xdr:row>37</xdr:row>
      <xdr:rowOff>180975</xdr:rowOff>
    </xdr:to>
    <xdr:graphicFrame macro="">
      <xdr:nvGraphicFramePr>
        <xdr:cNvPr id="68" name="Chart 67">
          <a:extLst>
            <a:ext uri="{FF2B5EF4-FFF2-40B4-BE49-F238E27FC236}">
              <a16:creationId xmlns:a16="http://schemas.microsoft.com/office/drawing/2014/main" id="{64834686-7199-453F-BB68-DD01346D2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628650</xdr:colOff>
      <xdr:row>36</xdr:row>
      <xdr:rowOff>95250</xdr:rowOff>
    </xdr:from>
    <xdr:to>
      <xdr:col>19</xdr:col>
      <xdr:colOff>238125</xdr:colOff>
      <xdr:row>39</xdr:row>
      <xdr:rowOff>19050</xdr:rowOff>
    </xdr:to>
    <xdr:sp macro="" textlink="">
      <xdr:nvSpPr>
        <xdr:cNvPr id="69" name="TextBox 68">
          <a:extLst>
            <a:ext uri="{FF2B5EF4-FFF2-40B4-BE49-F238E27FC236}">
              <a16:creationId xmlns:a16="http://schemas.microsoft.com/office/drawing/2014/main" id="{A5A377A9-180E-46DC-BEE1-D0100E9B21E2}"/>
            </a:ext>
          </a:extLst>
        </xdr:cNvPr>
        <xdr:cNvSpPr txBox="1"/>
      </xdr:nvSpPr>
      <xdr:spPr>
        <a:xfrm>
          <a:off x="10629900" y="7296150"/>
          <a:ext cx="22764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Segoe UI Semibold" panose="020B0702040204020203" pitchFamily="34" charset="0"/>
              <a:cs typeface="Segoe UI Semibold" panose="020B0702040204020203" pitchFamily="34" charset="0"/>
            </a:rPr>
            <a:t>Total</a:t>
          </a:r>
          <a:r>
            <a:rPr lang="en-IN" sz="1100" baseline="0">
              <a:solidFill>
                <a:schemeClr val="accent1"/>
              </a:solidFill>
              <a:latin typeface="Segoe UI Semibold" panose="020B0702040204020203" pitchFamily="34" charset="0"/>
              <a:cs typeface="Segoe UI Semibold" panose="020B0702040204020203" pitchFamily="34" charset="0"/>
            </a:rPr>
            <a:t> Sales</a:t>
          </a:r>
          <a:endParaRPr lang="en-IN" sz="11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123825</xdr:colOff>
      <xdr:row>36</xdr:row>
      <xdr:rowOff>85725</xdr:rowOff>
    </xdr:from>
    <xdr:to>
      <xdr:col>23</xdr:col>
      <xdr:colOff>400050</xdr:colOff>
      <xdr:row>39</xdr:row>
      <xdr:rowOff>9525</xdr:rowOff>
    </xdr:to>
    <xdr:sp macro="" textlink="">
      <xdr:nvSpPr>
        <xdr:cNvPr id="70" name="TextBox 69">
          <a:extLst>
            <a:ext uri="{FF2B5EF4-FFF2-40B4-BE49-F238E27FC236}">
              <a16:creationId xmlns:a16="http://schemas.microsoft.com/office/drawing/2014/main" id="{80B8D65E-D72A-4363-8014-5C13971A94C1}"/>
            </a:ext>
          </a:extLst>
        </xdr:cNvPr>
        <xdr:cNvSpPr txBox="1"/>
      </xdr:nvSpPr>
      <xdr:spPr>
        <a:xfrm>
          <a:off x="13458825" y="7286625"/>
          <a:ext cx="22764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Segoe UI Semibold" panose="020B0702040204020203" pitchFamily="34" charset="0"/>
              <a:cs typeface="Segoe UI Semibold" panose="020B0702040204020203" pitchFamily="34" charset="0"/>
            </a:rPr>
            <a:t>No</a:t>
          </a:r>
          <a:r>
            <a:rPr lang="en-IN" sz="1100" baseline="0">
              <a:solidFill>
                <a:schemeClr val="accent1"/>
              </a:solidFill>
              <a:latin typeface="Segoe UI Semibold" panose="020B0702040204020203" pitchFamily="34" charset="0"/>
              <a:cs typeface="Segoe UI Semibold" panose="020B0702040204020203" pitchFamily="34" charset="0"/>
            </a:rPr>
            <a:t> of Items</a:t>
          </a:r>
          <a:endParaRPr lang="en-IN" sz="11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95250</xdr:colOff>
      <xdr:row>36</xdr:row>
      <xdr:rowOff>66675</xdr:rowOff>
    </xdr:from>
    <xdr:to>
      <xdr:col>21</xdr:col>
      <xdr:colOff>371475</xdr:colOff>
      <xdr:row>38</xdr:row>
      <xdr:rowOff>190500</xdr:rowOff>
    </xdr:to>
    <xdr:sp macro="" textlink="">
      <xdr:nvSpPr>
        <xdr:cNvPr id="71" name="TextBox 70">
          <a:extLst>
            <a:ext uri="{FF2B5EF4-FFF2-40B4-BE49-F238E27FC236}">
              <a16:creationId xmlns:a16="http://schemas.microsoft.com/office/drawing/2014/main" id="{83A077A4-2200-451B-B43D-759B0F5BD642}"/>
            </a:ext>
          </a:extLst>
        </xdr:cNvPr>
        <xdr:cNvSpPr txBox="1"/>
      </xdr:nvSpPr>
      <xdr:spPr>
        <a:xfrm>
          <a:off x="12096750" y="7267575"/>
          <a:ext cx="22764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Segoe UI Semibold" panose="020B0702040204020203" pitchFamily="34" charset="0"/>
              <a:cs typeface="Segoe UI Semibold" panose="020B0702040204020203" pitchFamily="34" charset="0"/>
            </a:rPr>
            <a:t>Avg</a:t>
          </a:r>
          <a:r>
            <a:rPr lang="en-IN" sz="1100" baseline="0">
              <a:solidFill>
                <a:schemeClr val="accent1"/>
              </a:solidFill>
              <a:latin typeface="Segoe UI Semibold" panose="020B0702040204020203" pitchFamily="34" charset="0"/>
              <a:cs typeface="Segoe UI Semibold" panose="020B0702040204020203" pitchFamily="34" charset="0"/>
            </a:rPr>
            <a:t> Sales</a:t>
          </a:r>
          <a:endParaRPr lang="en-IN" sz="11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114300</xdr:colOff>
      <xdr:row>5</xdr:row>
      <xdr:rowOff>142875</xdr:rowOff>
    </xdr:from>
    <xdr:to>
      <xdr:col>3</xdr:col>
      <xdr:colOff>359653</xdr:colOff>
      <xdr:row>6</xdr:row>
      <xdr:rowOff>191865</xdr:rowOff>
    </xdr:to>
    <xdr:pic>
      <xdr:nvPicPr>
        <xdr:cNvPr id="73" name="Picture 72">
          <a:extLst>
            <a:ext uri="{FF2B5EF4-FFF2-40B4-BE49-F238E27FC236}">
              <a16:creationId xmlns:a16="http://schemas.microsoft.com/office/drawing/2014/main" id="{D3B7A58F-036C-EA75-E2FC-8A180C0B0F2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114550" y="1143000"/>
          <a:ext cx="245353" cy="249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371475</xdr:colOff>
      <xdr:row>5</xdr:row>
      <xdr:rowOff>142875</xdr:rowOff>
    </xdr:from>
    <xdr:to>
      <xdr:col>5</xdr:col>
      <xdr:colOff>333374</xdr:colOff>
      <xdr:row>6</xdr:row>
      <xdr:rowOff>180975</xdr:rowOff>
    </xdr:to>
    <xdr:sp macro="" textlink="">
      <xdr:nvSpPr>
        <xdr:cNvPr id="74" name="TextBox 73">
          <a:extLst>
            <a:ext uri="{FF2B5EF4-FFF2-40B4-BE49-F238E27FC236}">
              <a16:creationId xmlns:a16="http://schemas.microsoft.com/office/drawing/2014/main" id="{475D78FF-DC68-48DC-578E-E5CD7E63C7A9}"/>
            </a:ext>
          </a:extLst>
        </xdr:cNvPr>
        <xdr:cNvSpPr txBox="1"/>
      </xdr:nvSpPr>
      <xdr:spPr>
        <a:xfrm>
          <a:off x="2371725" y="1143000"/>
          <a:ext cx="12953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lumMod val="50000"/>
                </a:schemeClr>
              </a:solidFill>
              <a:latin typeface="Aptos Display" panose="020B0004020202020204" pitchFamily="34" charset="0"/>
            </a:rPr>
            <a:t>FILTER PANEL</a:t>
          </a:r>
        </a:p>
      </xdr:txBody>
    </xdr:sp>
    <xdr:clientData/>
  </xdr:twoCellAnchor>
  <xdr:twoCellAnchor editAs="oneCell">
    <xdr:from>
      <xdr:col>2</xdr:col>
      <xdr:colOff>542925</xdr:colOff>
      <xdr:row>15</xdr:row>
      <xdr:rowOff>76202</xdr:rowOff>
    </xdr:from>
    <xdr:to>
      <xdr:col>5</xdr:col>
      <xdr:colOff>628650</xdr:colOff>
      <xdr:row>22</xdr:row>
      <xdr:rowOff>19050</xdr:rowOff>
    </xdr:to>
    <mc:AlternateContent xmlns:mc="http://schemas.openxmlformats.org/markup-compatibility/2006">
      <mc:Choice xmlns:a14="http://schemas.microsoft.com/office/drawing/2010/main" Requires="a14">
        <xdr:graphicFrame macro="">
          <xdr:nvGraphicFramePr>
            <xdr:cNvPr id="2" name="Outlet Location Type 1">
              <a:extLst>
                <a:ext uri="{FF2B5EF4-FFF2-40B4-BE49-F238E27FC236}">
                  <a16:creationId xmlns:a16="http://schemas.microsoft.com/office/drawing/2014/main" id="{1D0E9CB2-D1A5-4C05-95FA-348E03FCB7F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876425" y="3076577"/>
              <a:ext cx="2085975" cy="13430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552450</xdr:colOff>
      <xdr:row>22</xdr:row>
      <xdr:rowOff>171453</xdr:rowOff>
    </xdr:from>
    <xdr:to>
      <xdr:col>5</xdr:col>
      <xdr:colOff>609600</xdr:colOff>
      <xdr:row>33</xdr:row>
      <xdr:rowOff>123826</xdr:rowOff>
    </xdr:to>
    <mc:AlternateContent xmlns:mc="http://schemas.openxmlformats.org/markup-compatibility/2006">
      <mc:Choice xmlns:a14="http://schemas.microsoft.com/office/drawing/2010/main" Requires="a14">
        <xdr:graphicFrame macro="">
          <xdr:nvGraphicFramePr>
            <xdr:cNvPr id="4" name="Item Type 1">
              <a:extLst>
                <a:ext uri="{FF2B5EF4-FFF2-40B4-BE49-F238E27FC236}">
                  <a16:creationId xmlns:a16="http://schemas.microsoft.com/office/drawing/2014/main" id="{36839416-E136-494F-BC33-4EC43D9FDE3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885950" y="4572003"/>
              <a:ext cx="2057400" cy="21526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632852</xdr:colOff>
      <xdr:row>34</xdr:row>
      <xdr:rowOff>33778</xdr:rowOff>
    </xdr:from>
    <xdr:to>
      <xdr:col>3</xdr:col>
      <xdr:colOff>409575</xdr:colOff>
      <xdr:row>36</xdr:row>
      <xdr:rowOff>83820</xdr:rowOff>
    </xdr:to>
    <xdr:pic>
      <xdr:nvPicPr>
        <xdr:cNvPr id="7" name="Picture 6">
          <a:hlinkClick xmlns:r="http://schemas.openxmlformats.org/officeDocument/2006/relationships" r:id="rId15"/>
          <a:extLst>
            <a:ext uri="{FF2B5EF4-FFF2-40B4-BE49-F238E27FC236}">
              <a16:creationId xmlns:a16="http://schemas.microsoft.com/office/drawing/2014/main" id="{3C34F3C5-5FE3-A6CB-AA2A-E3CBBDDA883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966352" y="6834628"/>
          <a:ext cx="443473" cy="450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142875</xdr:colOff>
      <xdr:row>34</xdr:row>
      <xdr:rowOff>79982</xdr:rowOff>
    </xdr:from>
    <xdr:to>
      <xdr:col>5</xdr:col>
      <xdr:colOff>495300</xdr:colOff>
      <xdr:row>36</xdr:row>
      <xdr:rowOff>37617</xdr:rowOff>
    </xdr:to>
    <xdr:pic>
      <xdr:nvPicPr>
        <xdr:cNvPr id="8" name="Picture 7">
          <a:hlinkClick xmlns:r="http://schemas.openxmlformats.org/officeDocument/2006/relationships" r:id="rId17"/>
          <a:extLst>
            <a:ext uri="{FF2B5EF4-FFF2-40B4-BE49-F238E27FC236}">
              <a16:creationId xmlns:a16="http://schemas.microsoft.com/office/drawing/2014/main" id="{556E7ABA-AF61-CF4E-1890-9761527FA9C4}"/>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476625" y="6880832"/>
          <a:ext cx="352425" cy="357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t bhushan" refreshedDate="45875.842573379632" createdVersion="8" refreshedVersion="8" minRefreshableVersion="3" recordCount="8523" xr:uid="{4A2F8556-2900-4073-A7CD-196201F06638}">
  <cacheSource type="worksheet">
    <worksheetSource name="Table1"/>
  </cacheSource>
  <cacheFields count="13">
    <cacheField name="Serial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9798064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BB3403-5EA4-4637-BE72-4D5BA7BDE7C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4:C28"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ascending">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dataFields>
  <formats count="15">
    <format dxfId="1607">
      <pivotArea type="all" dataOnly="0" outline="0" fieldPosition="0"/>
    </format>
    <format dxfId="1606">
      <pivotArea outline="0" collapsedLevelsAreSubtotals="1" fieldPosition="0"/>
    </format>
    <format dxfId="1605">
      <pivotArea type="all" dataOnly="0" outline="0" fieldPosition="0"/>
    </format>
    <format dxfId="1604">
      <pivotArea outline="0" collapsedLevelsAreSubtotals="1" fieldPosition="0"/>
    </format>
    <format dxfId="1603">
      <pivotArea dataOnly="0" labelOnly="1" grandRow="1" outline="0" fieldPosition="0"/>
    </format>
    <format dxfId="1602">
      <pivotArea dataOnly="0" labelOnly="1" outline="0" axis="axisValues" fieldPosition="0"/>
    </format>
    <format dxfId="1601">
      <pivotArea outline="0" collapsedLevelsAreSubtotals="1" fieldPosition="0"/>
    </format>
    <format dxfId="1600">
      <pivotArea type="all" dataOnly="0" outline="0" fieldPosition="0"/>
    </format>
    <format dxfId="1599">
      <pivotArea outline="0" collapsedLevelsAreSubtotals="1" fieldPosition="0"/>
    </format>
    <format dxfId="1598">
      <pivotArea type="origin" dataOnly="0" labelOnly="1" outline="0" fieldPosition="0"/>
    </format>
    <format dxfId="1597">
      <pivotArea field="1" type="button" dataOnly="0" labelOnly="1" outline="0" axis="axisCol" fieldPosition="0"/>
    </format>
    <format dxfId="1596">
      <pivotArea type="topRight" dataOnly="0" labelOnly="1" outline="0" fieldPosition="0"/>
    </format>
    <format dxfId="1595">
      <pivotArea field="6" type="button" dataOnly="0" labelOnly="1" outline="0" axis="axisRow" fieldPosition="0"/>
    </format>
    <format dxfId="1594">
      <pivotArea dataOnly="0" labelOnly="1" fieldPosition="0">
        <references count="1">
          <reference field="6" count="0"/>
        </references>
      </pivotArea>
    </format>
    <format dxfId="1593">
      <pivotArea dataOnly="0" labelOnly="1" fieldPosition="0">
        <references count="1">
          <reference field="1" count="0"/>
        </references>
      </pivotArea>
    </format>
  </formats>
  <chartFormats count="6">
    <chartFormat chart="8" format="0" series="1">
      <pivotArea type="data" outline="0" fieldPosition="0">
        <references count="2">
          <reference field="4294967294" count="1" selected="0">
            <x v="0"/>
          </reference>
          <reference field="1" count="1" selected="0">
            <x v="1"/>
          </reference>
        </references>
      </pivotArea>
    </chartFormat>
    <chartFormat chart="8" format="1" series="1">
      <pivotArea type="data" outline="0" fieldPosition="0">
        <references count="2">
          <reference field="4294967294" count="1" selected="0">
            <x v="0"/>
          </reference>
          <reference field="1" count="1" selected="0">
            <x v="0"/>
          </reference>
        </references>
      </pivotArea>
    </chartFormat>
    <chartFormat chart="11" format="4" series="1">
      <pivotArea type="data" outline="0" fieldPosition="0">
        <references count="2">
          <reference field="4294967294" count="1" selected="0">
            <x v="0"/>
          </reference>
          <reference field="1" count="1" selected="0">
            <x v="0"/>
          </reference>
        </references>
      </pivotArea>
    </chartFormat>
    <chartFormat chart="11" format="5" series="1">
      <pivotArea type="data" outline="0" fieldPosition="0">
        <references count="2">
          <reference field="4294967294" count="1" selected="0">
            <x v="0"/>
          </reference>
          <reference field="1" count="1" selected="0">
            <x v="1"/>
          </reference>
        </references>
      </pivotArea>
    </chartFormat>
    <chartFormat chart="11" format="6"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F6E00B-24DA-4446-AD87-FDDF8C1D0A05}"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3:B15"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9">
    <format dxfId="1616">
      <pivotArea type="all" dataOnly="0" outline="0" fieldPosition="0"/>
    </format>
    <format dxfId="1615">
      <pivotArea outline="0" collapsedLevelsAreSubtotals="1" fieldPosition="0"/>
    </format>
    <format dxfId="1614">
      <pivotArea type="all" dataOnly="0" outline="0" fieldPosition="0"/>
    </format>
    <format dxfId="1613">
      <pivotArea outline="0" collapsedLevelsAreSubtotals="1" fieldPosition="0"/>
    </format>
    <format dxfId="1612">
      <pivotArea field="1" type="button" dataOnly="0" labelOnly="1" outline="0" axis="axisRow" fieldPosition="0"/>
    </format>
    <format dxfId="1611">
      <pivotArea dataOnly="0" labelOnly="1" fieldPosition="0">
        <references count="1">
          <reference field="1" count="0"/>
        </references>
      </pivotArea>
    </format>
    <format dxfId="1610">
      <pivotArea dataOnly="0" labelOnly="1" grandRow="1" outline="0" fieldPosition="0"/>
    </format>
    <format dxfId="1609">
      <pivotArea dataOnly="0" labelOnly="1" outline="0" axis="axisValues" fieldPosition="0"/>
    </format>
    <format dxfId="160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61F8F2-653F-41F7-8146-B07CD8273BB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80:B83" firstHeaderRow="1" firstDataRow="1" firstDataCol="1"/>
  <pivotFields count="13">
    <pivotField showAll="0"/>
    <pivotField showAll="0">
      <items count="3">
        <item x="0"/>
        <item x="1"/>
        <item t="default"/>
      </items>
    </pivotField>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1">
    <format dxfId="1627">
      <pivotArea type="all" dataOnly="0" outline="0" fieldPosition="0"/>
    </format>
    <format dxfId="1626">
      <pivotArea outline="0" collapsedLevelsAreSubtotals="1" fieldPosition="0"/>
    </format>
    <format dxfId="1625">
      <pivotArea type="all" dataOnly="0" outline="0" fieldPosition="0"/>
    </format>
    <format dxfId="1624">
      <pivotArea outline="0" collapsedLevelsAreSubtotals="1" fieldPosition="0"/>
    </format>
    <format dxfId="1623">
      <pivotArea dataOnly="0" labelOnly="1" grandRow="1" outline="0" fieldPosition="0"/>
    </format>
    <format dxfId="1622">
      <pivotArea outline="0" collapsedLevelsAreSubtotals="1" fieldPosition="0"/>
    </format>
    <format dxfId="1621">
      <pivotArea type="all" dataOnly="0" outline="0" fieldPosition="0"/>
    </format>
    <format dxfId="1620">
      <pivotArea outline="0" collapsedLevelsAreSubtotals="1" fieldPosition="0"/>
    </format>
    <format dxfId="1619">
      <pivotArea field="6" type="button" dataOnly="0" labelOnly="1" outline="0" axis="axisRow" fieldPosition="0"/>
    </format>
    <format dxfId="1618">
      <pivotArea dataOnly="0" labelOnly="1" fieldPosition="0">
        <references count="1">
          <reference field="6" count="0"/>
        </references>
      </pivotArea>
    </format>
    <format dxfId="1617">
      <pivotArea dataOnly="0" labelOnly="1" outline="0" axis="axisValues" fieldPosition="0"/>
    </format>
  </formats>
  <chartFormats count="6">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5469B9-CFAD-4FA6-BDB1-01CB90A564B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umber of Items" fld="0" subtotal="count" baseField="0" baseItem="1"/>
    <dataField name="Average Rating" fld="12" subtotal="average" baseField="0" baseItem="1"/>
  </dataFields>
  <formats count="3">
    <format dxfId="1630">
      <pivotArea type="all" dataOnly="0" outline="0" fieldPosition="0"/>
    </format>
    <format dxfId="1629">
      <pivotArea outline="0" collapsedLevelsAreSubtotals="1" fieldPosition="0"/>
    </format>
    <format dxfId="162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8F0F35-F1CC-4E9C-8ED3-3BB449BBC07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70:B73" firstHeaderRow="1" firstDataRow="1" firstDataCol="1"/>
  <pivotFields count="13">
    <pivotField showAll="0"/>
    <pivotField showAll="0">
      <items count="3">
        <item x="0"/>
        <item x="1"/>
        <item t="default"/>
      </items>
    </pivotField>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ascending">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1">
    <format dxfId="1641">
      <pivotArea type="all" dataOnly="0" outline="0" fieldPosition="0"/>
    </format>
    <format dxfId="1640">
      <pivotArea outline="0" collapsedLevelsAreSubtotals="1" fieldPosition="0"/>
    </format>
    <format dxfId="1639">
      <pivotArea type="all" dataOnly="0" outline="0" fieldPosition="0"/>
    </format>
    <format dxfId="1638">
      <pivotArea outline="0" collapsedLevelsAreSubtotals="1" fieldPosition="0"/>
    </format>
    <format dxfId="1637">
      <pivotArea dataOnly="0" labelOnly="1" grandRow="1" outline="0" fieldPosition="0"/>
    </format>
    <format dxfId="1636">
      <pivotArea outline="0" collapsedLevelsAreSubtotals="1" fieldPosition="0"/>
    </format>
    <format dxfId="1635">
      <pivotArea type="all" dataOnly="0" outline="0" fieldPosition="0"/>
    </format>
    <format dxfId="1634">
      <pivotArea outline="0" collapsedLevelsAreSubtotals="1" fieldPosition="0"/>
    </format>
    <format dxfId="1633">
      <pivotArea field="7" type="button" dataOnly="0" labelOnly="1" outline="0" axis="axisRow" fieldPosition="0"/>
    </format>
    <format dxfId="1632">
      <pivotArea dataOnly="0" labelOnly="1" fieldPosition="0">
        <references count="1">
          <reference field="7" count="0"/>
        </references>
      </pivotArea>
    </format>
    <format dxfId="1631">
      <pivotArea dataOnly="0" labelOnly="1" outline="0" axis="axisValues" fieldPosition="0"/>
    </format>
  </formats>
  <chartFormats count="1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81BC3F-3698-47B4-908E-8CB2FD41AD9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56:B65" firstHeaderRow="1" firstDataRow="1" firstDataCol="1"/>
  <pivotFields count="13">
    <pivotField showAll="0"/>
    <pivotField showAll="0">
      <items count="3">
        <item x="0"/>
        <item x="1"/>
        <item t="default"/>
      </items>
    </pivotField>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sortType="ascending">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1">
    <format dxfId="1652">
      <pivotArea type="all" dataOnly="0" outline="0" fieldPosition="0"/>
    </format>
    <format dxfId="1651">
      <pivotArea outline="0" collapsedLevelsAreSubtotals="1" fieldPosition="0"/>
    </format>
    <format dxfId="1650">
      <pivotArea type="all" dataOnly="0" outline="0" fieldPosition="0"/>
    </format>
    <format dxfId="1649">
      <pivotArea outline="0" collapsedLevelsAreSubtotals="1" fieldPosition="0"/>
    </format>
    <format dxfId="1648">
      <pivotArea dataOnly="0" labelOnly="1" grandRow="1" outline="0" fieldPosition="0"/>
    </format>
    <format dxfId="1647">
      <pivotArea outline="0" collapsedLevelsAreSubtotals="1" fieldPosition="0"/>
    </format>
    <format dxfId="1646">
      <pivotArea type="all" dataOnly="0" outline="0" fieldPosition="0"/>
    </format>
    <format dxfId="1645">
      <pivotArea outline="0" collapsedLevelsAreSubtotals="1" fieldPosition="0"/>
    </format>
    <format dxfId="1644">
      <pivotArea field="4" type="button" dataOnly="0" labelOnly="1" outline="0" axis="axisRow" fieldPosition="0"/>
    </format>
    <format dxfId="1643">
      <pivotArea dataOnly="0" labelOnly="1" fieldPosition="0">
        <references count="1">
          <reference field="4" count="0"/>
        </references>
      </pivotArea>
    </format>
    <format dxfId="1642">
      <pivotArea dataOnly="0" labelOnly="1" outline="0" axis="axisValues" fieldPosition="0"/>
    </format>
  </formats>
  <chartFormats count="13">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1"/>
          </reference>
        </references>
      </pivotArea>
    </chartFormat>
    <chartFormat chart="20" format="5">
      <pivotArea type="data" outline="0" fieldPosition="0">
        <references count="2">
          <reference field="4294967294" count="1" selected="0">
            <x v="0"/>
          </reference>
          <reference field="4" count="1" selected="0">
            <x v="2"/>
          </reference>
        </references>
      </pivotArea>
    </chartFormat>
    <chartFormat chart="20" format="6">
      <pivotArea type="data" outline="0" fieldPosition="0">
        <references count="2">
          <reference field="4294967294" count="1" selected="0">
            <x v="0"/>
          </reference>
          <reference field="4" count="1" selected="0">
            <x v="3"/>
          </reference>
        </references>
      </pivotArea>
    </chartFormat>
    <chartFormat chart="20" format="7">
      <pivotArea type="data" outline="0" fieldPosition="0">
        <references count="2">
          <reference field="4294967294" count="1" selected="0">
            <x v="0"/>
          </reference>
          <reference field="4" count="1" selected="0">
            <x v="4"/>
          </reference>
        </references>
      </pivotArea>
    </chartFormat>
    <chartFormat chart="20" format="8">
      <pivotArea type="data" outline="0" fieldPosition="0">
        <references count="2">
          <reference field="4294967294" count="1" selected="0">
            <x v="0"/>
          </reference>
          <reference field="4" count="1" selected="0">
            <x v="5"/>
          </reference>
        </references>
      </pivotArea>
    </chartFormat>
    <chartFormat chart="20" format="9">
      <pivotArea type="data" outline="0" fieldPosition="0">
        <references count="2">
          <reference field="4294967294" count="1" selected="0">
            <x v="0"/>
          </reference>
          <reference field="4" count="1" selected="0">
            <x v="6"/>
          </reference>
        </references>
      </pivotArea>
    </chartFormat>
    <chartFormat chart="20" format="10">
      <pivotArea type="data" outline="0" fieldPosition="0">
        <references count="2">
          <reference field="4294967294" count="1" selected="0">
            <x v="0"/>
          </reference>
          <reference field="4" count="1" selected="0">
            <x v="7"/>
          </reference>
        </references>
      </pivotArea>
    </chartFormat>
    <chartFormat chart="2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80D2FA-9BC5-4FAC-B6C0-A767E854846C}"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06:B110" firstHeaderRow="1" firstDataRow="1" firstDataCol="1"/>
  <pivotFields count="13">
    <pivotField showAll="0"/>
    <pivotField showAll="0">
      <items count="3">
        <item x="0"/>
        <item x="1"/>
        <item t="default"/>
      </items>
    </pivotField>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No." fld="11" subtotal="count" baseField="8" baseItem="0" numFmtId="1"/>
  </dataFields>
  <formats count="16">
    <format dxfId="1668">
      <pivotArea type="all" dataOnly="0" outline="0" fieldPosition="0"/>
    </format>
    <format dxfId="1667">
      <pivotArea outline="0" collapsedLevelsAreSubtotals="1" fieldPosition="0"/>
    </format>
    <format dxfId="1666">
      <pivotArea type="all" dataOnly="0" outline="0" fieldPosition="0"/>
    </format>
    <format dxfId="1665">
      <pivotArea outline="0" collapsedLevelsAreSubtotals="1" fieldPosition="0"/>
    </format>
    <format dxfId="1664">
      <pivotArea dataOnly="0" labelOnly="1" grandRow="1" outline="0" fieldPosition="0"/>
    </format>
    <format dxfId="1663">
      <pivotArea outline="0" collapsedLevelsAreSubtotals="1" fieldPosition="0"/>
    </format>
    <format dxfId="1662">
      <pivotArea type="all" dataOnly="0" outline="0" fieldPosition="0"/>
    </format>
    <format dxfId="1661">
      <pivotArea outline="0" collapsedLevelsAreSubtotals="1" fieldPosition="0"/>
    </format>
    <format dxfId="1660">
      <pivotArea field="6" type="button" dataOnly="0" labelOnly="1" outline="0"/>
    </format>
    <format dxfId="1659">
      <pivotArea collapsedLevelsAreSubtotals="1" fieldPosition="0">
        <references count="1">
          <reference field="8" count="1">
            <x v="0"/>
          </reference>
        </references>
      </pivotArea>
    </format>
    <format dxfId="1658">
      <pivotArea outline="0" collapsedLevelsAreSubtotals="1" fieldPosition="0"/>
    </format>
    <format dxfId="1657">
      <pivotArea type="all" dataOnly="0" outline="0" fieldPosition="0"/>
    </format>
    <format dxfId="1656">
      <pivotArea outline="0" collapsedLevelsAreSubtotals="1" fieldPosition="0"/>
    </format>
    <format dxfId="1655">
      <pivotArea field="8" type="button" dataOnly="0" labelOnly="1" outline="0" axis="axisRow" fieldPosition="0"/>
    </format>
    <format dxfId="1654">
      <pivotArea dataOnly="0" labelOnly="1" fieldPosition="0">
        <references count="1">
          <reference field="8" count="0"/>
        </references>
      </pivotArea>
    </format>
    <format dxfId="1653">
      <pivotArea dataOnly="0" labelOnly="1" outline="0" axis="axisValues" fieldPosition="0"/>
    </format>
  </formats>
  <chartFormats count="1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0DD761-4B93-49B7-9A8A-606DF567612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99:B103" firstHeaderRow="1" firstDataRow="1" firstDataCol="1"/>
  <pivotFields count="13">
    <pivotField showAll="0"/>
    <pivotField showAll="0">
      <items count="3">
        <item x="0"/>
        <item x="1"/>
        <item t="default"/>
      </items>
    </pivotField>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8"/>
  </dataFields>
  <formats count="15">
    <format dxfId="1683">
      <pivotArea type="all" dataOnly="0" outline="0" fieldPosition="0"/>
    </format>
    <format dxfId="1682">
      <pivotArea outline="0" collapsedLevelsAreSubtotals="1" fieldPosition="0"/>
    </format>
    <format dxfId="1681">
      <pivotArea type="all" dataOnly="0" outline="0" fieldPosition="0"/>
    </format>
    <format dxfId="1680">
      <pivotArea outline="0" collapsedLevelsAreSubtotals="1" fieldPosition="0"/>
    </format>
    <format dxfId="1679">
      <pivotArea dataOnly="0" labelOnly="1" grandRow="1" outline="0" fieldPosition="0"/>
    </format>
    <format dxfId="1678">
      <pivotArea outline="0" collapsedLevelsAreSubtotals="1" fieldPosition="0"/>
    </format>
    <format dxfId="1677">
      <pivotArea type="all" dataOnly="0" outline="0" fieldPosition="0"/>
    </format>
    <format dxfId="1676">
      <pivotArea outline="0" collapsedLevelsAreSubtotals="1" fieldPosition="0"/>
    </format>
    <format dxfId="1675">
      <pivotArea field="6" type="button" dataOnly="0" labelOnly="1" outline="0"/>
    </format>
    <format dxfId="1674">
      <pivotArea outline="0" collapsedLevelsAreSubtotals="1" fieldPosition="0"/>
    </format>
    <format dxfId="1673">
      <pivotArea type="all" dataOnly="0" outline="0" fieldPosition="0"/>
    </format>
    <format dxfId="1672">
      <pivotArea outline="0" collapsedLevelsAreSubtotals="1" fieldPosition="0"/>
    </format>
    <format dxfId="1671">
      <pivotArea field="8" type="button" dataOnly="0" labelOnly="1" outline="0" axis="axisRow" fieldPosition="0"/>
    </format>
    <format dxfId="1670">
      <pivotArea dataOnly="0" labelOnly="1" fieldPosition="0">
        <references count="1">
          <reference field="8" count="0"/>
        </references>
      </pivotArea>
    </format>
    <format dxfId="1669">
      <pivotArea dataOnly="0" labelOnly="1" outline="0" axis="axisValues" fieldPosition="0"/>
    </format>
  </formats>
  <chartFormats count="8">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049C00-8297-4839-A432-0CD9ED2BAD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4:B50" firstHeaderRow="1" firstDataRow="1" firstDataCol="1"/>
  <pivotFields count="13">
    <pivotField showAll="0"/>
    <pivotField showAll="0">
      <items count="3">
        <item x="0"/>
        <item x="1"/>
        <item t="default"/>
      </items>
    </pivotField>
    <pivotField showAll="0"/>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ascending">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6"/>
    </i>
    <i>
      <x v="13"/>
    </i>
    <i>
      <x v="9"/>
    </i>
    <i>
      <x v="5"/>
    </i>
    <i>
      <x v="4"/>
    </i>
    <i>
      <x v="3"/>
    </i>
    <i>
      <x/>
    </i>
    <i>
      <x v="8"/>
    </i>
    <i>
      <x v="10"/>
    </i>
    <i>
      <x v="14"/>
    </i>
    <i>
      <x v="1"/>
    </i>
    <i>
      <x v="7"/>
    </i>
    <i>
      <x v="11"/>
    </i>
    <i>
      <x v="15"/>
    </i>
    <i>
      <x v="2"/>
    </i>
    <i>
      <x v="12"/>
    </i>
  </rowItems>
  <colItems count="1">
    <i/>
  </colItems>
  <dataFields count="1">
    <dataField name="Sum of Sales" fld="11" baseField="0" baseItem="0"/>
  </dataFields>
  <formats count="11">
    <format dxfId="1694">
      <pivotArea type="all" dataOnly="0" outline="0" fieldPosition="0"/>
    </format>
    <format dxfId="1693">
      <pivotArea outline="0" collapsedLevelsAreSubtotals="1" fieldPosition="0"/>
    </format>
    <format dxfId="1692">
      <pivotArea type="all" dataOnly="0" outline="0" fieldPosition="0"/>
    </format>
    <format dxfId="1691">
      <pivotArea outline="0" collapsedLevelsAreSubtotals="1" fieldPosition="0"/>
    </format>
    <format dxfId="1690">
      <pivotArea dataOnly="0" labelOnly="1" grandRow="1" outline="0" fieldPosition="0"/>
    </format>
    <format dxfId="1689">
      <pivotArea outline="0" collapsedLevelsAreSubtotals="1" fieldPosition="0"/>
    </format>
    <format dxfId="1688">
      <pivotArea type="all" dataOnly="0" outline="0" fieldPosition="0"/>
    </format>
    <format dxfId="1687">
      <pivotArea outline="0" collapsedLevelsAreSubtotals="1" fieldPosition="0"/>
    </format>
    <format dxfId="1686">
      <pivotArea field="3" type="button" dataOnly="0" labelOnly="1" outline="0" axis="axisRow" fieldPosition="0"/>
    </format>
    <format dxfId="1685">
      <pivotArea dataOnly="0" labelOnly="1" fieldPosition="0">
        <references count="1">
          <reference field="3" count="0"/>
        </references>
      </pivotArea>
    </format>
    <format dxfId="1684">
      <pivotArea dataOnly="0" labelOnly="1" outline="0" axis="axisValues" fieldPosition="0"/>
    </format>
  </format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A30430-1025-455F-A84F-F5D10C9CCEC9}"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92:B96" firstHeaderRow="1" firstDataRow="1" firstDataCol="1"/>
  <pivotFields count="13">
    <pivotField showAll="0"/>
    <pivotField showAll="0">
      <items count="3">
        <item x="0"/>
        <item x="1"/>
        <item t="default"/>
      </items>
    </pivotField>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1">
    <format dxfId="1705">
      <pivotArea type="all" dataOnly="0" outline="0" fieldPosition="0"/>
    </format>
    <format dxfId="1704">
      <pivotArea outline="0" collapsedLevelsAreSubtotals="1" fieldPosition="0"/>
    </format>
    <format dxfId="1703">
      <pivotArea type="all" dataOnly="0" outline="0" fieldPosition="0"/>
    </format>
    <format dxfId="1702">
      <pivotArea outline="0" collapsedLevelsAreSubtotals="1" fieldPosition="0"/>
    </format>
    <format dxfId="1701">
      <pivotArea dataOnly="0" labelOnly="1" grandRow="1" outline="0" fieldPosition="0"/>
    </format>
    <format dxfId="1700">
      <pivotArea outline="0" collapsedLevelsAreSubtotals="1" fieldPosition="0"/>
    </format>
    <format dxfId="1699">
      <pivotArea type="all" dataOnly="0" outline="0" fieldPosition="0"/>
    </format>
    <format dxfId="1698">
      <pivotArea outline="0" collapsedLevelsAreSubtotals="1" fieldPosition="0"/>
    </format>
    <format dxfId="1697">
      <pivotArea field="8" type="button" dataOnly="0" labelOnly="1" outline="0" axis="axisRow" fieldPosition="0"/>
    </format>
    <format dxfId="1696">
      <pivotArea dataOnly="0" labelOnly="1" fieldPosition="0">
        <references count="1">
          <reference field="8" count="0"/>
        </references>
      </pivotArea>
    </format>
    <format dxfId="1695">
      <pivotArea dataOnly="0" labelOnly="1" outline="0" axis="axisValues" fieldPosition="0"/>
    </format>
  </formats>
  <chartFormats count="8">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CE50002-DDB4-4473-A44D-B63E5DD2EFA0}" sourceName="Outlet Size">
  <pivotTables>
    <pivotTable tabId="2" name="PivotTable1"/>
    <pivotTable tabId="2" name="PivotTable2"/>
    <pivotTable tabId="2" name="PivotTable3"/>
    <pivotTable tabId="2" name="PivotTable4"/>
    <pivotTable tabId="2" name="PivotTable6"/>
    <pivotTable tabId="2" name="PivotTable7"/>
    <pivotTable tabId="2" name="PivotTable8"/>
    <pivotTable tabId="2" name="PivotTable9"/>
    <pivotTable tabId="2" name="PivotTable10"/>
    <pivotTable tabId="2" name="PivotTable11"/>
  </pivotTables>
  <data>
    <tabular pivotCacheId="197980647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AD45202-315B-41F1-9A6B-65B1DCB231AC}" sourceName="Item Type">
  <pivotTables>
    <pivotTable tabId="2" name="PivotTable2"/>
    <pivotTable tabId="2" name="PivotTable1"/>
    <pivotTable tabId="2" name="PivotTable10"/>
    <pivotTable tabId="2" name="PivotTable11"/>
    <pivotTable tabId="2" name="PivotTable3"/>
    <pivotTable tabId="2" name="PivotTable4"/>
    <pivotTable tabId="2" name="PivotTable6"/>
    <pivotTable tabId="2" name="PivotTable7"/>
    <pivotTable tabId="2" name="PivotTable8"/>
    <pivotTable tabId="2" name="PivotTable9"/>
  </pivotTables>
  <data>
    <tabular pivotCacheId="1979806475">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FE7BE7B-5FC1-4466-A867-21DB2728027E}" sourceName="Outlet Location Type">
  <pivotTables>
    <pivotTable tabId="2" name="PivotTable2"/>
    <pivotTable tabId="2" name="PivotTable1"/>
    <pivotTable tabId="2" name="PivotTable10"/>
    <pivotTable tabId="2" name="PivotTable11"/>
    <pivotTable tabId="2" name="PivotTable3"/>
    <pivotTable tabId="2" name="PivotTable4"/>
    <pivotTable tabId="2" name="PivotTable6"/>
    <pivotTable tabId="2" name="PivotTable7"/>
    <pivotTable tabId="2" name="PivotTable8"/>
    <pivotTable tabId="2" name="PivotTable9"/>
  </pivotTables>
  <data>
    <tabular pivotCacheId="197980647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934E0B7-EE97-430D-80E8-F44CB0A63CA7}" cache="Slicer_Outlet_Size" caption="Outlet Size" rowHeight="260350"/>
  <slicer name="Item Type" xr10:uid="{F07ADC6B-A013-45E4-B684-6590BE5C8A14}" cache="Slicer_Item_Type" caption="Item Type" rowHeight="260350"/>
  <slicer name="Outlet Location Type" xr10:uid="{1FB8EC2D-1468-4AAE-B1FF-8155F078CF6F}"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F01BB9E-8FC2-455D-8C8B-12BB63914B58}" cache="Slicer_Outlet_Size" caption="Outlet Size" style="Blinkit Analysis" rowHeight="260350"/>
  <slicer name="Item Type 1" xr10:uid="{25842C5A-B804-44BB-8438-FCB183C8EA79}" cache="Slicer_Item_Type" caption="Item Type" style="Blinkit Analysis" rowHeight="260350"/>
  <slicer name="Outlet Location Type 1" xr10:uid="{B48B6D07-1012-43A7-96D8-B6473367D621}" cache="Slicer_Outlet_Location_Type" caption="Outlet Location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2F7CDE6E-0157-405E-9DB4-483618BB109D}" name="Serial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5647B-9DAF-49A5-8BE7-821D0CAA79F4}">
  <dimension ref="A1:J111"/>
  <sheetViews>
    <sheetView workbookViewId="0"/>
  </sheetViews>
  <sheetFormatPr defaultRowHeight="15.6" x14ac:dyDescent="0.3"/>
  <cols>
    <col min="1" max="1" width="17.296875" bestFit="1" customWidth="1"/>
    <col min="2" max="2" width="11.3984375" bestFit="1" customWidth="1"/>
    <col min="3" max="3" width="7.3984375" bestFit="1" customWidth="1"/>
    <col min="4" max="4" width="13.5" bestFit="1" customWidth="1"/>
    <col min="5" max="5" width="15.296875" bestFit="1" customWidth="1"/>
  </cols>
  <sheetData>
    <row r="1" spans="1:5" ht="16.2" thickBot="1" x14ac:dyDescent="0.35"/>
    <row r="2" spans="1:5" ht="16.2" thickBot="1" x14ac:dyDescent="0.35">
      <c r="A2" s="9" t="s">
        <v>1620</v>
      </c>
      <c r="B2" s="31"/>
      <c r="C2" s="31"/>
      <c r="D2" s="31"/>
      <c r="E2" s="10"/>
    </row>
    <row r="3" spans="1:5" ht="16.2" thickBot="1" x14ac:dyDescent="0.35">
      <c r="A3" s="11" t="s">
        <v>1612</v>
      </c>
      <c r="B3" s="12" t="s">
        <v>1611</v>
      </c>
      <c r="C3" s="12" t="s">
        <v>1614</v>
      </c>
      <c r="D3" s="13" t="s">
        <v>1615</v>
      </c>
      <c r="E3" s="4"/>
    </row>
    <row r="4" spans="1:5" ht="16.2" thickBot="1" x14ac:dyDescent="0.35">
      <c r="A4" s="49">
        <v>1201681.4928000034</v>
      </c>
      <c r="B4" s="50">
        <v>140.99278338613203</v>
      </c>
      <c r="C4" s="50">
        <v>8523</v>
      </c>
      <c r="D4" s="51">
        <v>3.9658570925731196</v>
      </c>
      <c r="E4" s="4"/>
    </row>
    <row r="5" spans="1:5" x14ac:dyDescent="0.3">
      <c r="A5" s="3"/>
      <c r="E5" s="4"/>
    </row>
    <row r="6" spans="1:5" x14ac:dyDescent="0.3">
      <c r="A6" s="3"/>
      <c r="E6" s="4"/>
    </row>
    <row r="7" spans="1:5" x14ac:dyDescent="0.3">
      <c r="A7" s="3"/>
      <c r="E7" s="4"/>
    </row>
    <row r="8" spans="1:5" x14ac:dyDescent="0.3">
      <c r="A8" s="3" t="s">
        <v>1616</v>
      </c>
      <c r="B8" t="s">
        <v>1617</v>
      </c>
      <c r="C8" t="s">
        <v>1618</v>
      </c>
      <c r="D8" t="s">
        <v>1619</v>
      </c>
      <c r="E8" s="4"/>
    </row>
    <row r="9" spans="1:5" ht="16.2" thickBot="1" x14ac:dyDescent="0.35">
      <c r="A9" s="14">
        <f>GETPIVOTDATA("Sum of Total Sales",$A$3)</f>
        <v>1201681.4928000034</v>
      </c>
      <c r="B9" s="5">
        <f>GETPIVOTDATA("Average Sales",$A$3)</f>
        <v>140.99278338613203</v>
      </c>
      <c r="C9" s="6">
        <f>GETPIVOTDATA("Number of Items",$A$3)</f>
        <v>8523</v>
      </c>
      <c r="D9" s="7">
        <f>GETPIVOTDATA("Average Rating",$A$3)</f>
        <v>3.9658570925731196</v>
      </c>
      <c r="E9" s="8"/>
    </row>
    <row r="11" spans="1:5" ht="16.2" thickBot="1" x14ac:dyDescent="0.35"/>
    <row r="12" spans="1:5" ht="16.2" thickBot="1" x14ac:dyDescent="0.35">
      <c r="A12" s="31" t="s">
        <v>1622</v>
      </c>
      <c r="B12" s="31"/>
      <c r="C12" s="31"/>
      <c r="D12" s="32"/>
    </row>
    <row r="13" spans="1:5" ht="16.2" thickBot="1" x14ac:dyDescent="0.35">
      <c r="A13" s="18" t="s">
        <v>1621</v>
      </c>
      <c r="B13" s="19" t="s">
        <v>1610</v>
      </c>
      <c r="D13" s="4"/>
    </row>
    <row r="14" spans="1:5" x14ac:dyDescent="0.3">
      <c r="A14" s="15" t="s">
        <v>17</v>
      </c>
      <c r="B14" s="20">
        <v>776319.68840000057</v>
      </c>
      <c r="D14" s="4"/>
    </row>
    <row r="15" spans="1:5" ht="16.2" thickBot="1" x14ac:dyDescent="0.35">
      <c r="A15" s="16" t="s">
        <v>10</v>
      </c>
      <c r="B15" s="21">
        <v>425361.8043999995</v>
      </c>
      <c r="D15" s="4"/>
    </row>
    <row r="16" spans="1:5" x14ac:dyDescent="0.3">
      <c r="D16" s="4"/>
    </row>
    <row r="17" spans="1:8" x14ac:dyDescent="0.3">
      <c r="A17" s="3"/>
      <c r="D17" s="4"/>
    </row>
    <row r="18" spans="1:8" x14ac:dyDescent="0.3">
      <c r="A18" s="3"/>
      <c r="D18" s="4"/>
    </row>
    <row r="19" spans="1:8" x14ac:dyDescent="0.3">
      <c r="A19" s="3"/>
      <c r="D19" s="4"/>
    </row>
    <row r="20" spans="1:8" ht="16.2" thickBot="1" x14ac:dyDescent="0.35">
      <c r="A20" s="17"/>
      <c r="B20" s="6"/>
      <c r="C20" s="6"/>
      <c r="D20" s="8"/>
    </row>
    <row r="22" spans="1:8" ht="16.2" thickBot="1" x14ac:dyDescent="0.35"/>
    <row r="23" spans="1:8" ht="16.2" thickBot="1" x14ac:dyDescent="0.35">
      <c r="A23" s="46" t="s">
        <v>1625</v>
      </c>
      <c r="B23" s="47"/>
      <c r="C23" s="47"/>
      <c r="D23" s="48"/>
      <c r="E23" s="1"/>
      <c r="F23" s="1"/>
      <c r="G23" s="1"/>
      <c r="H23" s="2"/>
    </row>
    <row r="24" spans="1:8" ht="16.2" thickBot="1" x14ac:dyDescent="0.35">
      <c r="A24" s="18" t="s">
        <v>1610</v>
      </c>
      <c r="B24" s="18" t="s">
        <v>1624</v>
      </c>
      <c r="C24" s="19"/>
      <c r="H24" s="4"/>
    </row>
    <row r="25" spans="1:8" ht="16.2" thickBot="1" x14ac:dyDescent="0.35">
      <c r="A25" s="18" t="s">
        <v>1621</v>
      </c>
      <c r="B25" s="11" t="s">
        <v>10</v>
      </c>
      <c r="C25" s="13" t="s">
        <v>17</v>
      </c>
      <c r="H25" s="4"/>
    </row>
    <row r="26" spans="1:8" x14ac:dyDescent="0.3">
      <c r="A26" s="30" t="s">
        <v>14</v>
      </c>
      <c r="B26" s="26">
        <v>121349.89940000001</v>
      </c>
      <c r="C26" s="27">
        <v>215047.9126000001</v>
      </c>
      <c r="H26" s="4"/>
    </row>
    <row r="27" spans="1:8" x14ac:dyDescent="0.3">
      <c r="A27" s="15" t="s">
        <v>34</v>
      </c>
      <c r="B27" s="29">
        <v>138685.86819999994</v>
      </c>
      <c r="C27" s="22">
        <v>254464.77940000014</v>
      </c>
      <c r="H27" s="4"/>
    </row>
    <row r="28" spans="1:8" ht="16.2" thickBot="1" x14ac:dyDescent="0.35">
      <c r="A28" s="16" t="s">
        <v>21</v>
      </c>
      <c r="B28" s="28">
        <v>165326.0368</v>
      </c>
      <c r="C28" s="23">
        <v>306806.99640000012</v>
      </c>
      <c r="H28" s="4"/>
    </row>
    <row r="29" spans="1:8" x14ac:dyDescent="0.3">
      <c r="A29" s="3"/>
      <c r="H29" s="4"/>
    </row>
    <row r="30" spans="1:8" ht="16.2" thickBot="1" x14ac:dyDescent="0.35">
      <c r="A30" s="17"/>
      <c r="B30" s="6"/>
      <c r="C30" s="6"/>
      <c r="D30" s="6"/>
      <c r="E30" s="6"/>
      <c r="F30" s="6"/>
      <c r="G30" s="6"/>
      <c r="H30" s="8"/>
    </row>
    <row r="32" spans="1:8" ht="16.2" thickBot="1" x14ac:dyDescent="0.35"/>
    <row r="33" spans="1:8" ht="16.2" thickBot="1" x14ac:dyDescent="0.35">
      <c r="A33" s="33"/>
      <c r="B33" s="34"/>
      <c r="C33" s="35"/>
      <c r="D33" s="35" t="s">
        <v>1623</v>
      </c>
      <c r="E33" s="35"/>
      <c r="F33" s="34"/>
      <c r="G33" s="34"/>
      <c r="H33" s="36"/>
    </row>
    <row r="34" spans="1:8" ht="16.2" thickBot="1" x14ac:dyDescent="0.35">
      <c r="A34" s="18" t="s">
        <v>1621</v>
      </c>
      <c r="B34" s="19" t="s">
        <v>1610</v>
      </c>
      <c r="H34" s="4"/>
    </row>
    <row r="35" spans="1:8" x14ac:dyDescent="0.3">
      <c r="A35" s="30" t="s">
        <v>12</v>
      </c>
      <c r="B35" s="20">
        <v>178124.08099999995</v>
      </c>
      <c r="H35" s="4"/>
    </row>
    <row r="36" spans="1:8" x14ac:dyDescent="0.3">
      <c r="A36" s="15" t="s">
        <v>48</v>
      </c>
      <c r="B36" s="24">
        <v>175433.92240000021</v>
      </c>
      <c r="H36" s="4"/>
    </row>
    <row r="37" spans="1:8" x14ac:dyDescent="0.3">
      <c r="A37" s="15" t="s">
        <v>42</v>
      </c>
      <c r="B37" s="24">
        <v>135976.52539999998</v>
      </c>
      <c r="H37" s="4"/>
    </row>
    <row r="38" spans="1:8" x14ac:dyDescent="0.3">
      <c r="A38" s="15" t="s">
        <v>24</v>
      </c>
      <c r="B38" s="24">
        <v>118558.88140000009</v>
      </c>
      <c r="H38" s="4"/>
    </row>
    <row r="39" spans="1:8" x14ac:dyDescent="0.3">
      <c r="A39" s="15" t="s">
        <v>67</v>
      </c>
      <c r="B39" s="24">
        <v>101276.46159999995</v>
      </c>
      <c r="H39" s="4"/>
    </row>
    <row r="40" spans="1:8" x14ac:dyDescent="0.3">
      <c r="A40" s="15" t="s">
        <v>28</v>
      </c>
      <c r="B40" s="24">
        <v>90706.728999999992</v>
      </c>
      <c r="H40" s="4"/>
    </row>
    <row r="41" spans="1:8" x14ac:dyDescent="0.3">
      <c r="A41" s="15" t="s">
        <v>95</v>
      </c>
      <c r="B41" s="24">
        <v>81894.736400000009</v>
      </c>
      <c r="H41" s="4"/>
    </row>
    <row r="42" spans="1:8" x14ac:dyDescent="0.3">
      <c r="A42" s="15" t="s">
        <v>19</v>
      </c>
      <c r="B42" s="24">
        <v>68025.838800000012</v>
      </c>
      <c r="H42" s="4"/>
    </row>
    <row r="43" spans="1:8" x14ac:dyDescent="0.3">
      <c r="A43" s="15" t="s">
        <v>54</v>
      </c>
      <c r="B43" s="24">
        <v>59449.863799999992</v>
      </c>
      <c r="H43" s="4"/>
    </row>
    <row r="44" spans="1:8" x14ac:dyDescent="0.3">
      <c r="A44" s="15" t="s">
        <v>32</v>
      </c>
      <c r="B44" s="24">
        <v>58514.166999999987</v>
      </c>
      <c r="H44" s="4"/>
    </row>
    <row r="45" spans="1:8" x14ac:dyDescent="0.3">
      <c r="A45" s="15" t="s">
        <v>57</v>
      </c>
      <c r="B45" s="24">
        <v>35379.119800000015</v>
      </c>
      <c r="H45" s="4"/>
    </row>
    <row r="46" spans="1:8" x14ac:dyDescent="0.3">
      <c r="A46" s="15" t="s">
        <v>61</v>
      </c>
      <c r="B46" s="24">
        <v>29334.680599999996</v>
      </c>
      <c r="H46" s="4"/>
    </row>
    <row r="47" spans="1:8" x14ac:dyDescent="0.3">
      <c r="A47" s="15" t="s">
        <v>64</v>
      </c>
      <c r="B47" s="24">
        <v>22451.891599999999</v>
      </c>
      <c r="H47" s="4"/>
    </row>
    <row r="48" spans="1:8" x14ac:dyDescent="0.3">
      <c r="A48" s="15" t="s">
        <v>159</v>
      </c>
      <c r="B48" s="24">
        <v>21880.027399999992</v>
      </c>
      <c r="H48" s="4"/>
    </row>
    <row r="49" spans="1:8" x14ac:dyDescent="0.3">
      <c r="A49" s="15" t="s">
        <v>74</v>
      </c>
      <c r="B49" s="24">
        <v>15596.696600000001</v>
      </c>
      <c r="H49" s="4"/>
    </row>
    <row r="50" spans="1:8" ht="16.2" thickBot="1" x14ac:dyDescent="0.35">
      <c r="A50" s="16" t="s">
        <v>153</v>
      </c>
      <c r="B50" s="21">
        <v>9077.869999999999</v>
      </c>
      <c r="C50" s="6"/>
      <c r="D50" s="6"/>
      <c r="E50" s="6"/>
      <c r="F50" s="6"/>
      <c r="G50" s="6"/>
      <c r="H50" s="8"/>
    </row>
    <row r="53" spans="1:8" ht="16.2" thickBot="1" x14ac:dyDescent="0.35"/>
    <row r="54" spans="1:8" x14ac:dyDescent="0.3">
      <c r="A54" s="43" t="s">
        <v>1626</v>
      </c>
      <c r="B54" s="44"/>
      <c r="C54" s="44"/>
      <c r="D54" s="44"/>
      <c r="E54" s="44"/>
      <c r="F54" s="44"/>
      <c r="G54" s="44"/>
      <c r="H54" s="45"/>
    </row>
    <row r="55" spans="1:8" ht="16.2" thickBot="1" x14ac:dyDescent="0.35">
      <c r="A55" s="3"/>
      <c r="H55" s="4"/>
    </row>
    <row r="56" spans="1:8" ht="16.2" thickBot="1" x14ac:dyDescent="0.35">
      <c r="A56" s="18" t="s">
        <v>1621</v>
      </c>
      <c r="B56" s="19" t="s">
        <v>1610</v>
      </c>
      <c r="H56" s="4"/>
    </row>
    <row r="57" spans="1:8" x14ac:dyDescent="0.3">
      <c r="A57" s="30">
        <v>2011</v>
      </c>
      <c r="B57" s="20">
        <v>78131.566599999976</v>
      </c>
      <c r="H57" s="4"/>
    </row>
    <row r="58" spans="1:8" x14ac:dyDescent="0.3">
      <c r="A58" s="15">
        <v>2012</v>
      </c>
      <c r="B58" s="24">
        <v>130476.85979999998</v>
      </c>
      <c r="H58" s="4"/>
    </row>
    <row r="59" spans="1:8" x14ac:dyDescent="0.3">
      <c r="A59" s="15">
        <v>2014</v>
      </c>
      <c r="B59" s="24">
        <v>131809.01560000007</v>
      </c>
      <c r="H59" s="4"/>
    </row>
    <row r="60" spans="1:8" x14ac:dyDescent="0.3">
      <c r="A60" s="15">
        <v>2015</v>
      </c>
      <c r="B60" s="24">
        <v>130942.78019999999</v>
      </c>
      <c r="H60" s="4"/>
    </row>
    <row r="61" spans="1:8" x14ac:dyDescent="0.3">
      <c r="A61" s="15">
        <v>2016</v>
      </c>
      <c r="B61" s="24">
        <v>132113.36980000007</v>
      </c>
      <c r="H61" s="4"/>
    </row>
    <row r="62" spans="1:8" x14ac:dyDescent="0.3">
      <c r="A62" s="15">
        <v>2017</v>
      </c>
      <c r="B62" s="24">
        <v>133103.90699999989</v>
      </c>
      <c r="H62" s="4"/>
    </row>
    <row r="63" spans="1:8" x14ac:dyDescent="0.3">
      <c r="A63" s="15">
        <v>2018</v>
      </c>
      <c r="B63" s="24">
        <v>204522.25700000025</v>
      </c>
      <c r="H63" s="4"/>
    </row>
    <row r="64" spans="1:8" x14ac:dyDescent="0.3">
      <c r="A64" s="15">
        <v>2020</v>
      </c>
      <c r="B64" s="24">
        <v>129103.96039999987</v>
      </c>
      <c r="H64" s="4"/>
    </row>
    <row r="65" spans="1:10" ht="16.2" thickBot="1" x14ac:dyDescent="0.35">
      <c r="A65" s="16">
        <v>2022</v>
      </c>
      <c r="B65" s="21">
        <v>131477.77639999994</v>
      </c>
      <c r="C65" s="6"/>
      <c r="D65" s="6"/>
      <c r="E65" s="6"/>
      <c r="F65" s="6"/>
      <c r="G65" s="6"/>
      <c r="H65" s="8"/>
    </row>
    <row r="67" spans="1:10" ht="16.2" thickBot="1" x14ac:dyDescent="0.35"/>
    <row r="68" spans="1:10" x14ac:dyDescent="0.3">
      <c r="A68" s="43" t="s">
        <v>1627</v>
      </c>
      <c r="B68" s="44"/>
      <c r="C68" s="44"/>
      <c r="D68" s="44"/>
      <c r="E68" s="45"/>
    </row>
    <row r="69" spans="1:10" ht="16.2" thickBot="1" x14ac:dyDescent="0.35">
      <c r="A69" s="3"/>
      <c r="E69" s="4"/>
    </row>
    <row r="70" spans="1:10" ht="16.2" thickBot="1" x14ac:dyDescent="0.35">
      <c r="A70" s="18" t="s">
        <v>1621</v>
      </c>
      <c r="B70" s="19" t="s">
        <v>1610</v>
      </c>
      <c r="E70" s="4"/>
    </row>
    <row r="71" spans="1:10" x14ac:dyDescent="0.3">
      <c r="A71" s="30" t="s">
        <v>30</v>
      </c>
      <c r="B71" s="20">
        <v>248991.58600000024</v>
      </c>
      <c r="E71" s="4"/>
    </row>
    <row r="72" spans="1:10" x14ac:dyDescent="0.3">
      <c r="A72" s="15" t="s">
        <v>15</v>
      </c>
      <c r="B72" s="24">
        <v>507895.7363999993</v>
      </c>
      <c r="E72" s="4"/>
    </row>
    <row r="73" spans="1:10" ht="16.2" thickBot="1" x14ac:dyDescent="0.35">
      <c r="A73" s="16" t="s">
        <v>26</v>
      </c>
      <c r="B73" s="21">
        <v>444794.17039999936</v>
      </c>
      <c r="E73" s="4"/>
    </row>
    <row r="74" spans="1:10" x14ac:dyDescent="0.3">
      <c r="A74" s="3"/>
      <c r="E74" s="4"/>
    </row>
    <row r="75" spans="1:10" x14ac:dyDescent="0.3">
      <c r="A75" s="3"/>
      <c r="E75" s="4"/>
    </row>
    <row r="76" spans="1:10" ht="16.2" thickBot="1" x14ac:dyDescent="0.35">
      <c r="A76" s="17"/>
      <c r="B76" s="6"/>
      <c r="C76" s="6"/>
      <c r="D76" s="6"/>
      <c r="E76" s="8"/>
    </row>
    <row r="78" spans="1:10" ht="16.2" thickBot="1" x14ac:dyDescent="0.35"/>
    <row r="79" spans="1:10" ht="16.2" thickBot="1" x14ac:dyDescent="0.35">
      <c r="A79" s="43" t="s">
        <v>1629</v>
      </c>
      <c r="B79" s="44"/>
      <c r="C79" s="44"/>
      <c r="D79" s="44"/>
      <c r="E79" s="44"/>
      <c r="F79" s="1"/>
      <c r="G79" s="1"/>
      <c r="H79" s="1"/>
      <c r="I79" s="1"/>
      <c r="J79" s="2"/>
    </row>
    <row r="80" spans="1:10" ht="16.2" thickBot="1" x14ac:dyDescent="0.35">
      <c r="A80" s="18" t="s">
        <v>1621</v>
      </c>
      <c r="B80" s="19" t="s">
        <v>1610</v>
      </c>
      <c r="D80" t="s">
        <v>1628</v>
      </c>
      <c r="E80" t="s">
        <v>1608</v>
      </c>
      <c r="J80" s="4"/>
    </row>
    <row r="81" spans="1:10" x14ac:dyDescent="0.3">
      <c r="A81" s="30" t="s">
        <v>21</v>
      </c>
      <c r="B81" s="20">
        <v>472133.03319999954</v>
      </c>
      <c r="D81" t="str">
        <f>A81</f>
        <v>Tier 3</v>
      </c>
      <c r="E81" s="25">
        <f>GETPIVOTDATA("Sales",$A$80,"Outlet Location Type",A81)</f>
        <v>472133.03319999954</v>
      </c>
      <c r="J81" s="4"/>
    </row>
    <row r="82" spans="1:10" x14ac:dyDescent="0.3">
      <c r="A82" s="15" t="s">
        <v>34</v>
      </c>
      <c r="B82" s="24">
        <v>393150.64759999956</v>
      </c>
      <c r="D82" t="str">
        <f t="shared" ref="D82:D83" si="0">A82</f>
        <v>Tier 2</v>
      </c>
      <c r="E82" s="25">
        <f t="shared" ref="E82:E83" si="1">GETPIVOTDATA("Sales",$A$80,"Outlet Location Type",A82)</f>
        <v>393150.64759999956</v>
      </c>
      <c r="J82" s="4"/>
    </row>
    <row r="83" spans="1:10" ht="16.2" thickBot="1" x14ac:dyDescent="0.35">
      <c r="A83" s="16" t="s">
        <v>14</v>
      </c>
      <c r="B83" s="21">
        <v>336397.81199999945</v>
      </c>
      <c r="D83" t="str">
        <f t="shared" si="0"/>
        <v>Tier 1</v>
      </c>
      <c r="E83" s="25">
        <f t="shared" si="1"/>
        <v>336397.81199999945</v>
      </c>
      <c r="J83" s="4"/>
    </row>
    <row r="84" spans="1:10" x14ac:dyDescent="0.3">
      <c r="A84" s="3"/>
      <c r="J84" s="4"/>
    </row>
    <row r="85" spans="1:10" x14ac:dyDescent="0.3">
      <c r="A85" s="3"/>
      <c r="J85" s="4"/>
    </row>
    <row r="86" spans="1:10" x14ac:dyDescent="0.3">
      <c r="A86" s="3"/>
      <c r="J86" s="4"/>
    </row>
    <row r="87" spans="1:10" x14ac:dyDescent="0.3">
      <c r="A87" s="3"/>
      <c r="J87" s="4"/>
    </row>
    <row r="88" spans="1:10" ht="16.2" thickBot="1" x14ac:dyDescent="0.35">
      <c r="A88" s="17"/>
      <c r="B88" s="6"/>
      <c r="C88" s="6"/>
      <c r="D88" s="6"/>
      <c r="E88" s="6"/>
      <c r="F88" s="6"/>
      <c r="G88" s="6"/>
      <c r="H88" s="6"/>
      <c r="I88" s="6"/>
      <c r="J88" s="8"/>
    </row>
    <row r="90" spans="1:10" ht="16.2" thickBot="1" x14ac:dyDescent="0.35"/>
    <row r="91" spans="1:10" ht="16.2" thickBot="1" x14ac:dyDescent="0.35">
      <c r="A91" s="43" t="s">
        <v>1632</v>
      </c>
      <c r="B91" s="44"/>
      <c r="C91" s="44"/>
      <c r="D91" s="44"/>
      <c r="E91" s="45"/>
    </row>
    <row r="92" spans="1:10" ht="16.2" thickBot="1" x14ac:dyDescent="0.35">
      <c r="A92" s="18" t="s">
        <v>1621</v>
      </c>
      <c r="B92" s="19" t="s">
        <v>1610</v>
      </c>
      <c r="E92" s="4"/>
    </row>
    <row r="93" spans="1:10" x14ac:dyDescent="0.3">
      <c r="A93" s="30" t="s">
        <v>40</v>
      </c>
      <c r="B93" s="20">
        <v>151939.149</v>
      </c>
      <c r="E93" s="4"/>
    </row>
    <row r="94" spans="1:10" x14ac:dyDescent="0.3">
      <c r="A94" s="15" t="s">
        <v>46</v>
      </c>
      <c r="B94" s="24">
        <v>130714.67460000006</v>
      </c>
      <c r="E94" s="4"/>
    </row>
    <row r="95" spans="1:10" x14ac:dyDescent="0.3">
      <c r="A95" s="15" t="s">
        <v>22</v>
      </c>
      <c r="B95" s="24">
        <v>131477.77639999994</v>
      </c>
      <c r="E95" s="4"/>
    </row>
    <row r="96" spans="1:10" ht="16.2" thickBot="1" x14ac:dyDescent="0.35">
      <c r="A96" s="16" t="s">
        <v>16</v>
      </c>
      <c r="B96" s="21">
        <v>787549.89280000131</v>
      </c>
      <c r="E96" s="4"/>
    </row>
    <row r="97" spans="1:5" x14ac:dyDescent="0.3">
      <c r="A97" s="3"/>
      <c r="E97" s="4"/>
    </row>
    <row r="98" spans="1:5" ht="16.2" thickBot="1" x14ac:dyDescent="0.35">
      <c r="A98" s="3"/>
      <c r="E98" s="4"/>
    </row>
    <row r="99" spans="1:5" ht="16.2" thickBot="1" x14ac:dyDescent="0.35">
      <c r="A99" s="18" t="s">
        <v>1621</v>
      </c>
      <c r="B99" s="19" t="s">
        <v>1630</v>
      </c>
      <c r="E99" s="4"/>
    </row>
    <row r="100" spans="1:5" x14ac:dyDescent="0.3">
      <c r="A100" s="30" t="s">
        <v>40</v>
      </c>
      <c r="B100" s="37">
        <v>140.29468975069253</v>
      </c>
      <c r="E100" s="4"/>
    </row>
    <row r="101" spans="1:5" x14ac:dyDescent="0.3">
      <c r="A101" s="15" t="s">
        <v>46</v>
      </c>
      <c r="B101" s="38">
        <v>139.80179101604284</v>
      </c>
      <c r="E101" s="4"/>
    </row>
    <row r="102" spans="1:5" x14ac:dyDescent="0.3">
      <c r="A102" s="15" t="s">
        <v>22</v>
      </c>
      <c r="B102" s="38">
        <v>141.67863836206891</v>
      </c>
      <c r="E102" s="4"/>
    </row>
    <row r="103" spans="1:5" ht="16.2" thickBot="1" x14ac:dyDescent="0.35">
      <c r="A103" s="16" t="s">
        <v>16</v>
      </c>
      <c r="B103" s="39">
        <v>141.21389506903375</v>
      </c>
      <c r="E103" s="4"/>
    </row>
    <row r="104" spans="1:5" x14ac:dyDescent="0.3">
      <c r="A104" s="3"/>
      <c r="E104" s="4"/>
    </row>
    <row r="105" spans="1:5" ht="16.2" thickBot="1" x14ac:dyDescent="0.35">
      <c r="A105" s="3"/>
      <c r="E105" s="4"/>
    </row>
    <row r="106" spans="1:5" ht="16.2" thickBot="1" x14ac:dyDescent="0.35">
      <c r="A106" s="18" t="s">
        <v>1621</v>
      </c>
      <c r="B106" s="19" t="s">
        <v>1631</v>
      </c>
      <c r="E106" s="4"/>
    </row>
    <row r="107" spans="1:5" x14ac:dyDescent="0.3">
      <c r="A107" s="30" t="s">
        <v>40</v>
      </c>
      <c r="B107" s="40">
        <v>1083</v>
      </c>
      <c r="E107" s="4"/>
    </row>
    <row r="108" spans="1:5" x14ac:dyDescent="0.3">
      <c r="A108" s="15" t="s">
        <v>46</v>
      </c>
      <c r="B108" s="41">
        <v>935</v>
      </c>
      <c r="E108" s="4"/>
    </row>
    <row r="109" spans="1:5" x14ac:dyDescent="0.3">
      <c r="A109" s="15" t="s">
        <v>22</v>
      </c>
      <c r="B109" s="41">
        <v>928</v>
      </c>
      <c r="E109" s="4"/>
    </row>
    <row r="110" spans="1:5" ht="16.2" thickBot="1" x14ac:dyDescent="0.35">
      <c r="A110" s="16" t="s">
        <v>16</v>
      </c>
      <c r="B110" s="42">
        <v>5577</v>
      </c>
      <c r="E110" s="4"/>
    </row>
    <row r="111" spans="1:5" ht="16.2" thickBot="1" x14ac:dyDescent="0.35">
      <c r="A111" s="17"/>
      <c r="B111" s="6"/>
      <c r="C111" s="6"/>
      <c r="D111" s="6"/>
      <c r="E111" s="8"/>
    </row>
  </sheetData>
  <mergeCells count="5">
    <mergeCell ref="A54:H54"/>
    <mergeCell ref="A68:E68"/>
    <mergeCell ref="A79:E79"/>
    <mergeCell ref="A91:E91"/>
    <mergeCell ref="A23:D2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5F4EC-D270-4B5F-989A-2149DE0D4226}">
  <dimension ref="A1"/>
  <sheetViews>
    <sheetView showGridLines="0" tabSelected="1" zoomScale="80" zoomScaleNormal="80" workbookViewId="0">
      <selection activeCell="M14" sqref="M14"/>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20.19921875" customWidth="1"/>
    <col min="8" max="8" width="19.8984375" customWidth="1"/>
    <col min="9" max="9" width="14.3984375" customWidth="1"/>
    <col min="10" max="10" width="13.3984375" customWidth="1"/>
    <col min="11" max="11" width="11.8984375" customWidth="1"/>
  </cols>
  <sheetData>
    <row r="1" spans="1:13" x14ac:dyDescent="0.3">
      <c r="A1" t="s">
        <v>1613</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Anupriya kumari</cp:lastModifiedBy>
  <dcterms:created xsi:type="dcterms:W3CDTF">2024-06-23T13:11:17Z</dcterms:created>
  <dcterms:modified xsi:type="dcterms:W3CDTF">2025-08-07T04:06:42Z</dcterms:modified>
</cp:coreProperties>
</file>